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50FA7440-F9E7-4C60-AB0A-31E369810199}" xr6:coauthVersionLast="47" xr6:coauthVersionMax="47" xr10:uidLastSave="{00000000-0000-0000-0000-000000000000}"/>
  <bookViews>
    <workbookView xWindow="-108" yWindow="-108" windowWidth="23256" windowHeight="12456" tabRatio="599" xr2:uid="{00000000-000D-0000-FFFF-FFFF00000000}"/>
  </bookViews>
  <sheets>
    <sheet name="2４BRM601丸岡200" sheetId="47" r:id="rId1"/>
    <sheet name="Sheet1" sheetId="29" r:id="rId2"/>
    <sheet name="Sheet2" sheetId="34" r:id="rId3"/>
    <sheet name="Sheet3" sheetId="35" r:id="rId4"/>
  </sheets>
  <definedNames>
    <definedName name="_xlnm.Print_Area" localSheetId="0">'2４BRM601丸岡200'!$B$1:$U$65</definedName>
  </definedNames>
  <calcPr calcId="191029"/>
</workbook>
</file>

<file path=xl/calcChain.xml><?xml version="1.0" encoding="utf-8"?>
<calcChain xmlns="http://schemas.openxmlformats.org/spreadsheetml/2006/main">
  <c r="U36" i="47" l="1"/>
  <c r="T36" i="47"/>
  <c r="L18" i="47"/>
  <c r="J58" i="47"/>
  <c r="Y9" i="47"/>
  <c r="X8" i="47"/>
  <c r="U35" i="47"/>
  <c r="S35" i="47"/>
  <c r="S36" i="47" s="1"/>
  <c r="M35" i="47"/>
  <c r="M36" i="47" s="1"/>
  <c r="O35" i="47" l="1"/>
  <c r="Q35" i="47" l="1"/>
  <c r="Q36" i="47" s="1"/>
  <c r="O36" i="47"/>
  <c r="AA9" i="47"/>
  <c r="AA8" i="47"/>
  <c r="Y8" i="47"/>
  <c r="AA4" i="47"/>
  <c r="Y4" i="47"/>
  <c r="E4" i="47"/>
  <c r="G3" i="47"/>
  <c r="G4" i="47" s="1"/>
  <c r="E2" i="47"/>
  <c r="L1" i="47"/>
  <c r="I3" i="47" l="1"/>
  <c r="I4" i="47" l="1"/>
  <c r="K3" i="47"/>
  <c r="C11" i="47" l="1"/>
  <c r="K4" i="47"/>
  <c r="C8" i="47" l="1"/>
  <c r="C12" i="47"/>
  <c r="G11" i="47"/>
  <c r="G12" i="47" l="1"/>
  <c r="I11" i="47"/>
  <c r="I12" i="47" l="1"/>
  <c r="K11" i="47"/>
  <c r="C19" i="47" s="1"/>
  <c r="E19" i="47" l="1"/>
  <c r="C20" i="47"/>
  <c r="K12" i="47"/>
  <c r="E20" i="47" l="1"/>
  <c r="G19" i="47"/>
  <c r="I19" i="47" l="1"/>
  <c r="C27" i="47" s="1"/>
  <c r="G20" i="47"/>
  <c r="E27" i="47" l="1"/>
  <c r="E28" i="47" s="1"/>
  <c r="C28" i="47"/>
  <c r="B10" i="47"/>
  <c r="I20" i="47"/>
  <c r="G27" i="47" l="1"/>
  <c r="I27" i="47" s="1"/>
  <c r="I28" i="47" s="1"/>
  <c r="K27" i="47" l="1"/>
  <c r="C35" i="47" s="1"/>
  <c r="G28" i="47"/>
  <c r="C36" i="47"/>
  <c r="E35" i="47"/>
  <c r="K28" i="47"/>
  <c r="E36" i="47" l="1"/>
  <c r="G35" i="47"/>
  <c r="G36" i="47" l="1"/>
  <c r="I35" i="47"/>
  <c r="K35" i="47" s="1"/>
  <c r="K36" i="47" l="1"/>
  <c r="C43" i="47"/>
  <c r="E43" i="47" l="1"/>
  <c r="C44" i="47"/>
  <c r="E46" i="47" l="1"/>
  <c r="G43" i="47"/>
  <c r="X5" i="47"/>
  <c r="Y5" i="47" s="1"/>
  <c r="AA5" i="47" l="1"/>
  <c r="E45" i="47" s="1"/>
  <c r="D45" i="47"/>
  <c r="H18" i="47"/>
  <c r="AC4" i="47"/>
  <c r="I43" i="47"/>
  <c r="K43" i="47" s="1"/>
  <c r="G44" i="47"/>
  <c r="K44" i="47" l="1"/>
  <c r="C51" i="47"/>
  <c r="I51" i="47" s="1"/>
  <c r="I44" i="47"/>
  <c r="AD4" i="47"/>
  <c r="D9" i="47" s="1"/>
  <c r="E8" i="47"/>
  <c r="K51" i="47" l="1"/>
  <c r="C59" i="47" s="1"/>
  <c r="I52" i="47"/>
  <c r="K52" i="47" l="1"/>
  <c r="C52" i="47" l="1"/>
  <c r="C60" i="47" l="1"/>
  <c r="E59" i="47"/>
  <c r="G59" i="47" s="1"/>
  <c r="I59" i="47" s="1"/>
  <c r="K59" i="47" s="1"/>
  <c r="M3" i="47" s="1"/>
  <c r="O3" i="47" l="1"/>
  <c r="M4" i="47"/>
  <c r="X7" i="47"/>
  <c r="E60" i="47"/>
  <c r="Y7" i="47" l="1"/>
  <c r="J60" i="47" s="1"/>
  <c r="AA7" i="47"/>
  <c r="K60" i="47" s="1"/>
  <c r="G62" i="47" l="1"/>
  <c r="B50" i="47"/>
  <c r="X6" i="47"/>
  <c r="Y6" i="47" s="1"/>
  <c r="AA6" i="47" l="1"/>
  <c r="AC5" i="47"/>
  <c r="F61" i="47" l="1"/>
  <c r="D42" i="47"/>
  <c r="AD5" i="47"/>
  <c r="G61" i="47"/>
  <c r="AC6" i="47" l="1"/>
  <c r="F58" i="47" l="1"/>
  <c r="AD6" i="47"/>
  <c r="I60" i="47" l="1"/>
  <c r="Q3" i="47" l="1"/>
  <c r="S3" i="47" s="1"/>
  <c r="U3" i="47" s="1"/>
  <c r="O4" i="47"/>
  <c r="U4" i="47" l="1"/>
  <c r="M11" i="47"/>
  <c r="Q4" i="47"/>
  <c r="S4" i="47" l="1"/>
  <c r="O11" i="47" l="1"/>
  <c r="M12" i="47"/>
  <c r="O12" i="47" l="1"/>
  <c r="Q11" i="47"/>
  <c r="S11" i="47" l="1"/>
  <c r="U11" i="47" s="1"/>
  <c r="M19" i="47" s="1"/>
  <c r="M20" i="47" s="1"/>
  <c r="Q12" i="47"/>
  <c r="S12" i="47" l="1"/>
  <c r="O19" i="47" l="1"/>
  <c r="Q19" i="47" s="1"/>
  <c r="Q20" i="47" l="1"/>
  <c r="S19" i="47"/>
  <c r="O20" i="47"/>
  <c r="S20" i="47" l="1"/>
  <c r="U19" i="47"/>
  <c r="U12" i="47"/>
  <c r="U20" i="47" l="1"/>
  <c r="M27" i="47"/>
  <c r="M28" i="47" l="1"/>
  <c r="O27" i="47"/>
  <c r="O28" i="47" l="1"/>
  <c r="Q27" i="47"/>
  <c r="Q28" i="47" l="1"/>
  <c r="S27" i="47"/>
  <c r="U27" i="47" l="1"/>
  <c r="U28" i="47" s="1"/>
  <c r="S28" i="47"/>
  <c r="AC7" i="47" l="1"/>
  <c r="AD7" i="47" l="1"/>
  <c r="X9" i="47"/>
  <c r="AC8" i="47" s="1"/>
  <c r="AD8" i="47" s="1"/>
  <c r="U37" i="4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tkita</author>
  </authors>
  <commentList>
    <comment ref="L18" authorId="0" shapeId="0" xr:uid="{8F0BED58-620D-45C6-9B32-229E029C462C}">
      <text>
        <r>
          <rPr>
            <b/>
            <sz val="9"/>
            <color indexed="81"/>
            <rFont val="MS P ゴシック"/>
            <family val="3"/>
            <charset val="128"/>
          </rPr>
          <t>tkita: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<sst xmlns="http://schemas.openxmlformats.org/spreadsheetml/2006/main" count="77" uniqueCount="51">
  <si>
    <t>交差点名</t>
  </si>
  <si>
    <t>　</t>
  </si>
  <si>
    <t>信号有り</t>
  </si>
  <si>
    <t xml:space="preserve">  </t>
  </si>
  <si>
    <t>参加者位置</t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</si>
  <si>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</si>
  <si>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</si>
  <si>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</si>
  <si>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</si>
  <si>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</si>
  <si>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</si>
  <si>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</si>
  <si>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</si>
  <si>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</si>
  <si>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ゴール</t>
    <phoneticPr fontId="2"/>
  </si>
  <si>
    <t>ー</t>
    <phoneticPr fontId="2"/>
  </si>
  <si>
    <t>-</t>
    <phoneticPr fontId="2"/>
  </si>
  <si>
    <t>上久米田</t>
    <rPh sb="0" eb="1">
      <t>カミ</t>
    </rPh>
    <rPh sb="1" eb="4">
      <t>クメダ</t>
    </rPh>
    <phoneticPr fontId="2"/>
  </si>
  <si>
    <t>東古市</t>
    <rPh sb="0" eb="1">
      <t>ヒガシ</t>
    </rPh>
    <rPh sb="1" eb="3">
      <t>フルイチ</t>
    </rPh>
    <phoneticPr fontId="2"/>
  </si>
  <si>
    <t>庄田</t>
    <rPh sb="0" eb="1">
      <t>ショウ</t>
    </rPh>
    <rPh sb="1" eb="2">
      <t>タ</t>
    </rPh>
    <phoneticPr fontId="2"/>
  </si>
  <si>
    <t>Ｖ１５時刻</t>
    <rPh sb="3" eb="5">
      <t>ジコク</t>
    </rPh>
    <phoneticPr fontId="2"/>
  </si>
  <si>
    <t>　ｷｭｰｼｰﾄNo</t>
    <phoneticPr fontId="2"/>
  </si>
  <si>
    <t>ゴール受付</t>
    <rPh sb="3" eb="5">
      <t>ウケツケ</t>
    </rPh>
    <phoneticPr fontId="2"/>
  </si>
  <si>
    <t>標高ｍ</t>
    <rPh sb="0" eb="2">
      <t>ヒョウコウ</t>
    </rPh>
    <phoneticPr fontId="2"/>
  </si>
  <si>
    <t xml:space="preserve"> </t>
    <phoneticPr fontId="2"/>
  </si>
  <si>
    <r>
      <t>区間距離</t>
    </r>
    <r>
      <rPr>
        <sz val="8"/>
        <rFont val="ＭＳ Ｐゴシック"/>
        <family val="3"/>
        <charset val="128"/>
      </rPr>
      <t>㎞</t>
    </r>
    <phoneticPr fontId="2"/>
  </si>
  <si>
    <r>
      <t>積算距離</t>
    </r>
    <r>
      <rPr>
        <b/>
        <sz val="8"/>
        <rFont val="ＭＳ Ｐゴシック"/>
        <family val="3"/>
        <charset val="128"/>
      </rPr>
      <t>㎞</t>
    </r>
    <phoneticPr fontId="2"/>
  </si>
  <si>
    <t>平山</t>
    <rPh sb="0" eb="2">
      <t>ヒラヤマ</t>
    </rPh>
    <phoneticPr fontId="2"/>
  </si>
  <si>
    <t>　　　　　　　　　　　　　　　　　　　　　　　　　　　　　　　　　　　　　　　　　　　　　　　　　　　　　　　　　　　　　　　　　</t>
    <phoneticPr fontId="2"/>
  </si>
  <si>
    <r>
      <t>　 北潟西</t>
    </r>
    <r>
      <rPr>
        <b/>
        <sz val="9"/>
        <rFont val="ＭＳ Ｐゴシック"/>
        <family val="3"/>
        <charset val="128"/>
      </rPr>
      <t>（天王）</t>
    </r>
    <rPh sb="2" eb="4">
      <t>キタカタ</t>
    </rPh>
    <rPh sb="4" eb="5">
      <t>ニシ</t>
    </rPh>
    <rPh sb="6" eb="8">
      <t>テンノウ</t>
    </rPh>
    <phoneticPr fontId="2"/>
  </si>
  <si>
    <t>波松</t>
    <rPh sb="0" eb="2">
      <t>ナミマツ</t>
    </rPh>
    <phoneticPr fontId="2"/>
  </si>
  <si>
    <t xml:space="preserve">                           </t>
    <phoneticPr fontId="2"/>
  </si>
  <si>
    <t xml:space="preserve">  </t>
    <phoneticPr fontId="2"/>
  </si>
  <si>
    <t>'24BRM601近畿200㎞丸岡 苔寺と猫寺と蓮如さん</t>
    <rPh sb="9" eb="11">
      <t>キンキ</t>
    </rPh>
    <rPh sb="15" eb="17">
      <t>マルオカ</t>
    </rPh>
    <rPh sb="18" eb="19">
      <t>コケ</t>
    </rPh>
    <rPh sb="19" eb="20">
      <t>テラ</t>
    </rPh>
    <rPh sb="21" eb="22">
      <t>ネコ</t>
    </rPh>
    <rPh sb="22" eb="23">
      <t>テラ</t>
    </rPh>
    <rPh sb="24" eb="26">
      <t>レンニョ</t>
    </rPh>
    <phoneticPr fontId="2"/>
  </si>
  <si>
    <t>勝山橋西詰</t>
    <rPh sb="0" eb="2">
      <t>カツヤマ</t>
    </rPh>
    <rPh sb="2" eb="3">
      <t>ハシ</t>
    </rPh>
    <rPh sb="3" eb="4">
      <t>ニシ</t>
    </rPh>
    <rPh sb="4" eb="5">
      <t>ツメ</t>
    </rPh>
    <phoneticPr fontId="2"/>
  </si>
  <si>
    <t>大渡</t>
    <rPh sb="0" eb="2">
      <t>オオワタリ</t>
    </rPh>
    <phoneticPr fontId="2"/>
  </si>
  <si>
    <t>下新井</t>
    <rPh sb="0" eb="1">
      <t>シモ</t>
    </rPh>
    <rPh sb="1" eb="3">
      <t>アライ</t>
    </rPh>
    <phoneticPr fontId="2"/>
  </si>
  <si>
    <t>下丁Shimoyoro</t>
    <rPh sb="0" eb="1">
      <t>シモ</t>
    </rPh>
    <rPh sb="1" eb="2">
      <t>チョウ</t>
    </rPh>
    <phoneticPr fontId="2"/>
  </si>
  <si>
    <t xml:space="preserve">    </t>
    <phoneticPr fontId="2"/>
  </si>
  <si>
    <t xml:space="preserve">                                                                               </t>
    <phoneticPr fontId="2"/>
  </si>
  <si>
    <t xml:space="preserve">     </t>
    <phoneticPr fontId="2"/>
  </si>
  <si>
    <t>加戸北</t>
    <rPh sb="0" eb="2">
      <t>カド</t>
    </rPh>
    <rPh sb="2" eb="3">
      <t>キタ</t>
    </rPh>
    <phoneticPr fontId="2"/>
  </si>
  <si>
    <t>覚前</t>
    <rPh sb="0" eb="2">
      <t>カクゼン</t>
    </rPh>
    <phoneticPr fontId="2"/>
  </si>
  <si>
    <t xml:space="preserve">   とんがり牧場</t>
    <rPh sb="7" eb="9">
      <t>ボクジョウ</t>
    </rPh>
    <phoneticPr fontId="2"/>
  </si>
  <si>
    <t>浜坂</t>
    <rPh sb="0" eb="2">
      <t>ハマサカ</t>
    </rPh>
    <phoneticPr fontId="2"/>
  </si>
  <si>
    <t>吉崎</t>
    <rPh sb="0" eb="2">
      <t>ヨシザキ</t>
    </rPh>
    <phoneticPr fontId="2"/>
  </si>
  <si>
    <t>滝</t>
    <rPh sb="0" eb="1">
      <t>タキ</t>
    </rPh>
    <phoneticPr fontId="2"/>
  </si>
  <si>
    <t>笹岡</t>
    <rPh sb="0" eb="2">
      <t>ササオカ</t>
    </rPh>
    <phoneticPr fontId="2"/>
  </si>
  <si>
    <t>前谷</t>
    <rPh sb="0" eb="2">
      <t>マエタニ</t>
    </rPh>
    <phoneticPr fontId="2"/>
  </si>
  <si>
    <t xml:space="preserve">ARIVEE  </t>
    <phoneticPr fontId="2"/>
  </si>
  <si>
    <t>（参考タイム）</t>
    <rPh sb="1" eb="3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</si>
</sst>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6" formatCode="&quot;¥&quot;#,##0;[Red]&quot;¥&quot;\-#,##0"/>
    <numFmt numFmtId="176" formatCode="0.0&quot;㎞&quot;"/>
    <numFmt numFmtId="177" formatCode="0.0&quot;km&quot;"/>
    <numFmt numFmtId="178" formatCode="0.0_ "/>
    <numFmt numFmtId="179" formatCode="0.000"/>
    <numFmt numFmtId="180" formatCode="0.0&quot;㎞/h&quot;"/>
    <numFmt numFmtId="181" formatCode="&quot;【ＰＣ１】PC２&quot;&quot;迄&quot;0.0&quot;㎞&quot;"/>
    <numFmt numFmtId="182" formatCode="&quot;閉鎖時間基ﾆ&quot;0.0&quot;㎞/h&quot;"/>
    <numFmt numFmtId="183" formatCode="&quot;【PC２】 PC3迄&quot;0.0&quot;㎞&quot;"/>
    <numFmt numFmtId="184" formatCode="&quot;ゴール迄&quot;0.0&quot;㎞&quot;"/>
    <numFmt numFmtId="185" formatCode="&quot;閉鎖時間基準ﾃﾞ&quot;0.0&quot;㎞/h&quot;"/>
    <numFmt numFmtId="186" formatCode="&quot;【PC２】&quot;0.0&quot;㎞ to PC3&quot;"/>
    <numFmt numFmtId="187" formatCode="0.0&quot;㎞ to PC3&quot;"/>
    <numFmt numFmtId="188" formatCode="&quot;【PC3】&quot;0.0&quot;㎞ to Finish&quot;"/>
    <numFmt numFmtId="189" formatCode="0.0"/>
    <numFmt numFmtId="190" formatCode="&quot;Oｐｅｎ&quot;h:mm"/>
    <numFmt numFmtId="191" formatCode="&quot;～&quot;\ h:mm"/>
    <numFmt numFmtId="192" formatCode="&quot;閉鎖時間基準ﾆ&quot;0.0&quot;㎞/h&quot;"/>
    <numFmt numFmtId="193" formatCode="&quot;通過ﾁｪｯｸ迄&quot;0.0&quot;㎞&quot;"/>
    <numFmt numFmtId="194" formatCode="&quot;通過ﾁｪｯｸPC３迄&quot;0.0&quot;㎞&quot;"/>
    <numFmt numFmtId="195" formatCode="&quot;   【PC３】次ﾁｪｯｸ迄&quot;0.0&quot;㎞&quot;"/>
    <numFmt numFmtId="196" formatCode="&quot;   通過ﾁｪｯｸ,次ﾁｪｯｸ迄&quot;0.0&quot;㎞&quot;"/>
    <numFmt numFmtId="197" formatCode="&quot;～&quot;h:mm"/>
    <numFmt numFmtId="198" formatCode="[$]ggge&quot;/&quot;m&quot;/&quot;d&quot; &quot;h:mm" x16r2:formatCode16="[$-ja-JP-x-gannen]ggge&quot;/&quot;m&quot;/&quot;d&quot; &quot;h:mm"/>
    <numFmt numFmtId="199" formatCode="0&quot;ｍ&quot;"/>
    <numFmt numFmtId="200" formatCode="&quot;Open&quot;h:mm"/>
    <numFmt numFmtId="201" formatCode="&quot;　【PC２】PC３迄&quot;0.0&quot;㎞&quot;"/>
    <numFmt numFmtId="202" formatCode="&quot;  【ＰＣ１】PC２&quot;&quot;迄&quot;0.0&quot;㎞&quot;"/>
    <numFmt numFmtId="203" formatCode="&quot;ｺﾞｰﾙ迄&quot;0.0&quot;㎞&quot;"/>
    <numFmt numFmtId="204" formatCode="&quot;PC1&quot;&quot;迄 &quot;0.0&quot;㎞&quot;"/>
    <numFmt numFmtId="205" formatCode="&quot;　通過ﾁｪｯｸ,次ﾁｪｯｸ迄&quot;0.0&quot;㎞&quot;"/>
    <numFmt numFmtId="206" formatCode="&quot;  通過ﾁｪｯｸ,PC1迄&quot;0.0&quot;㎞&quot;"/>
    <numFmt numFmtId="207" formatCode="&quot;   Dep&quot;h:mm"/>
    <numFmt numFmtId="208" formatCode="&quot;  通過ﾁｪｯｸ,ｺﾞｰﾙ迄&quot;0.0&quot;㎞&quot;"/>
    <numFmt numFmtId="209" formatCode="&quot;　 通過ﾁｪｯｸ,PC2迄&quot;0.0&quot;㎞&quot;"/>
    <numFmt numFmtId="210" formatCode="&quot; 【PC３】ゴール迄&quot;0.0&quot;㎞&quot;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Osaka"/>
      <family val="3"/>
      <charset val="128"/>
    </font>
    <font>
      <b/>
      <sz val="2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i/>
      <sz val="8"/>
      <color rgb="FF0000FF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2"/>
      <color theme="3"/>
      <name val="HG明朝E"/>
      <family val="1"/>
      <charset val="128"/>
    </font>
    <font>
      <b/>
      <i/>
      <sz val="8"/>
      <color theme="3"/>
      <name val="HG明朝E"/>
      <family val="1"/>
      <charset val="128"/>
    </font>
    <font>
      <b/>
      <sz val="9"/>
      <color rgb="FFC00000"/>
      <name val="ＭＳ Ｐゴシック"/>
      <family val="3"/>
      <charset val="128"/>
    </font>
    <font>
      <b/>
      <sz val="11"/>
      <color rgb="FFC00000"/>
      <name val="HG創英角ｺﾞｼｯｸUB"/>
      <family val="3"/>
      <charset val="128"/>
    </font>
    <font>
      <b/>
      <i/>
      <sz val="6"/>
      <color theme="3"/>
      <name val="HG明朝E"/>
      <family val="1"/>
      <charset val="128"/>
    </font>
    <font>
      <b/>
      <i/>
      <sz val="6"/>
      <color rgb="FF0000FF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4" fillId="0" borderId="0" xfId="0" quotePrefix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8" xfId="0" applyNumberFormat="1" applyFont="1" applyBorder="1">
      <alignment vertical="center"/>
    </xf>
    <xf numFmtId="0" fontId="4" fillId="0" borderId="0" xfId="0" applyFont="1" applyAlignment="1"/>
    <xf numFmtId="176" fontId="4" fillId="0" borderId="11" xfId="0" applyNumberFormat="1" applyFont="1" applyBorder="1" applyAlignment="1">
      <alignment horizontal="left" vertical="center"/>
    </xf>
    <xf numFmtId="177" fontId="4" fillId="0" borderId="12" xfId="0" applyNumberFormat="1" applyFont="1" applyBorder="1">
      <alignment vertical="center"/>
    </xf>
    <xf numFmtId="176" fontId="4" fillId="0" borderId="13" xfId="0" applyNumberFormat="1" applyFont="1" applyBorder="1" applyAlignment="1">
      <alignment horizontal="right" vertical="center"/>
    </xf>
    <xf numFmtId="177" fontId="4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right" vertical="center"/>
    </xf>
    <xf numFmtId="179" fontId="9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>
      <alignment vertical="center"/>
    </xf>
    <xf numFmtId="189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>
      <alignment vertical="center"/>
    </xf>
    <xf numFmtId="189" fontId="4" fillId="0" borderId="24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>
      <alignment vertical="center"/>
    </xf>
    <xf numFmtId="189" fontId="4" fillId="0" borderId="2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178" fontId="4" fillId="0" borderId="0" xfId="0" applyNumberFormat="1" applyFont="1" applyAlignment="1">
      <alignment horizontal="right" vertical="center"/>
    </xf>
    <xf numFmtId="189" fontId="4" fillId="0" borderId="28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6" fontId="4" fillId="0" borderId="7" xfId="1" applyFont="1" applyBorder="1" applyAlignment="1">
      <alignment horizontal="right" vertical="center"/>
    </xf>
    <xf numFmtId="191" fontId="6" fillId="0" borderId="1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177" fontId="1" fillId="0" borderId="8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>
      <alignment vertical="center"/>
    </xf>
    <xf numFmtId="176" fontId="4" fillId="2" borderId="3" xfId="0" applyNumberFormat="1" applyFont="1" applyFill="1" applyBorder="1" applyAlignment="1">
      <alignment horizontal="right" vertical="center"/>
    </xf>
    <xf numFmtId="188" fontId="4" fillId="0" borderId="7" xfId="0" applyNumberFormat="1" applyFont="1" applyBorder="1" applyAlignment="1">
      <alignment vertical="center" shrinkToFit="1"/>
    </xf>
    <xf numFmtId="188" fontId="4" fillId="0" borderId="7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177" fontId="1" fillId="0" borderId="15" xfId="0" applyNumberFormat="1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1" xfId="0" applyFont="1" applyBorder="1">
      <alignment vertical="center"/>
    </xf>
    <xf numFmtId="188" fontId="4" fillId="0" borderId="14" xfId="0" applyNumberFormat="1" applyFont="1" applyBorder="1" applyAlignment="1">
      <alignment horizontal="right" vertical="center" shrinkToFit="1"/>
    </xf>
    <xf numFmtId="22" fontId="0" fillId="0" borderId="0" xfId="0" applyNumberForma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88" fontId="4" fillId="0" borderId="9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188" fontId="4" fillId="0" borderId="7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/>
    </xf>
    <xf numFmtId="177" fontId="1" fillId="4" borderId="15" xfId="0" applyNumberFormat="1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176" fontId="4" fillId="4" borderId="11" xfId="0" applyNumberFormat="1" applyFont="1" applyFill="1" applyBorder="1" applyAlignment="1">
      <alignment horizontal="left" vertical="center"/>
    </xf>
    <xf numFmtId="0" fontId="4" fillId="4" borderId="10" xfId="0" applyFont="1" applyFill="1" applyBorder="1">
      <alignment vertical="center"/>
    </xf>
    <xf numFmtId="0" fontId="4" fillId="4" borderId="0" xfId="0" applyFont="1" applyFill="1" applyAlignment="1">
      <alignment horizontal="left" vertical="center"/>
    </xf>
    <xf numFmtId="176" fontId="4" fillId="4" borderId="2" xfId="0" applyNumberFormat="1" applyFont="1" applyFill="1" applyBorder="1" applyAlignment="1">
      <alignment horizontal="right" vertical="center"/>
    </xf>
    <xf numFmtId="20" fontId="13" fillId="0" borderId="1" xfId="0" applyNumberFormat="1" applyFont="1" applyBorder="1" applyAlignment="1">
      <alignment horizontal="right" vertical="center"/>
    </xf>
    <xf numFmtId="20" fontId="13" fillId="0" borderId="1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82" fontId="4" fillId="0" borderId="0" xfId="0" applyNumberFormat="1" applyFont="1" applyAlignment="1">
      <alignment horizontal="right" vertical="center"/>
    </xf>
    <xf numFmtId="20" fontId="13" fillId="0" borderId="7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horizontal="center" vertical="center"/>
    </xf>
    <xf numFmtId="176" fontId="4" fillId="2" borderId="2" xfId="0" applyNumberFormat="1" applyFont="1" applyFill="1" applyBorder="1" applyAlignment="1">
      <alignment horizontal="right" vertical="center"/>
    </xf>
    <xf numFmtId="20" fontId="13" fillId="0" borderId="0" xfId="0" applyNumberFormat="1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176" fontId="4" fillId="0" borderId="4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40" xfId="0" applyFont="1" applyBorder="1">
      <alignment vertical="center"/>
    </xf>
    <xf numFmtId="20" fontId="13" fillId="0" borderId="39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7" fontId="1" fillId="2" borderId="42" xfId="0" applyNumberFormat="1" applyFont="1" applyFill="1" applyBorder="1" applyAlignment="1">
      <alignment horizontal="left" vertical="center"/>
    </xf>
    <xf numFmtId="177" fontId="4" fillId="0" borderId="43" xfId="0" applyNumberFormat="1" applyFont="1" applyBorder="1" applyAlignment="1">
      <alignment horizontal="left" vertical="center"/>
    </xf>
    <xf numFmtId="177" fontId="1" fillId="0" borderId="42" xfId="0" applyNumberFormat="1" applyFont="1" applyBorder="1" applyAlignment="1">
      <alignment horizontal="left" vertical="center"/>
    </xf>
    <xf numFmtId="177" fontId="4" fillId="0" borderId="43" xfId="0" applyNumberFormat="1" applyFont="1" applyBorder="1">
      <alignment vertical="center"/>
    </xf>
    <xf numFmtId="177" fontId="1" fillId="0" borderId="42" xfId="0" applyNumberFormat="1" applyFont="1" applyBorder="1" applyAlignment="1">
      <alignment horizontal="center" vertical="center"/>
    </xf>
    <xf numFmtId="20" fontId="14" fillId="0" borderId="0" xfId="0" applyNumberFormat="1" applyFont="1" applyAlignment="1">
      <alignment horizontal="right" vertical="center"/>
    </xf>
    <xf numFmtId="0" fontId="4" fillId="2" borderId="44" xfId="0" applyFont="1" applyFill="1" applyBorder="1" applyAlignment="1">
      <alignment horizontal="left"/>
    </xf>
    <xf numFmtId="20" fontId="13" fillId="0" borderId="45" xfId="0" applyNumberFormat="1" applyFont="1" applyBorder="1" applyAlignment="1">
      <alignment horizontal="right" vertical="center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right" vertical="center"/>
    </xf>
    <xf numFmtId="190" fontId="4" fillId="0" borderId="44" xfId="0" applyNumberFormat="1" applyFont="1" applyBorder="1" applyAlignment="1">
      <alignment vertical="top" shrinkToFit="1"/>
    </xf>
    <xf numFmtId="191" fontId="6" fillId="0" borderId="45" xfId="0" applyNumberFormat="1" applyFont="1" applyBorder="1" applyAlignment="1">
      <alignment horizontal="left" vertical="center"/>
    </xf>
    <xf numFmtId="190" fontId="4" fillId="0" borderId="0" xfId="0" applyNumberFormat="1" applyFont="1" applyAlignment="1">
      <alignment vertical="top" shrinkToFit="1"/>
    </xf>
    <xf numFmtId="0" fontId="4" fillId="0" borderId="45" xfId="0" applyFont="1" applyBorder="1" applyAlignment="1">
      <alignment horizontal="left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176" fontId="4" fillId="0" borderId="46" xfId="0" applyNumberFormat="1" applyFont="1" applyBorder="1" applyAlignment="1">
      <alignment horizontal="left" vertical="center"/>
    </xf>
    <xf numFmtId="176" fontId="4" fillId="0" borderId="47" xfId="0" applyNumberFormat="1" applyFont="1" applyBorder="1" applyAlignment="1">
      <alignment horizontal="right" vertical="center"/>
    </xf>
    <xf numFmtId="0" fontId="4" fillId="0" borderId="47" xfId="0" applyFont="1" applyBorder="1">
      <alignment vertical="center"/>
    </xf>
    <xf numFmtId="176" fontId="4" fillId="0" borderId="44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center"/>
    </xf>
    <xf numFmtId="188" fontId="4" fillId="0" borderId="39" xfId="0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right" vertical="center"/>
    </xf>
    <xf numFmtId="177" fontId="1" fillId="2" borderId="42" xfId="0" applyNumberFormat="1" applyFont="1" applyFill="1" applyBorder="1" applyAlignment="1">
      <alignment horizontal="center" vertical="center"/>
    </xf>
    <xf numFmtId="192" fontId="5" fillId="0" borderId="44" xfId="0" applyNumberFormat="1" applyFont="1" applyBorder="1" applyAlignment="1">
      <alignment vertical="center" shrinkToFit="1"/>
    </xf>
    <xf numFmtId="0" fontId="4" fillId="2" borderId="44" xfId="0" applyFont="1" applyFill="1" applyBorder="1">
      <alignment vertical="center"/>
    </xf>
    <xf numFmtId="188" fontId="4" fillId="0" borderId="38" xfId="0" applyNumberFormat="1" applyFont="1" applyBorder="1" applyAlignment="1">
      <alignment vertical="center" shrinkToFit="1"/>
    </xf>
    <xf numFmtId="0" fontId="4" fillId="0" borderId="7" xfId="0" applyFont="1" applyBorder="1">
      <alignment vertical="center"/>
    </xf>
    <xf numFmtId="0" fontId="4" fillId="0" borderId="45" xfId="0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right" vertical="center"/>
    </xf>
    <xf numFmtId="0" fontId="4" fillId="4" borderId="45" xfId="0" applyFont="1" applyFill="1" applyBorder="1" applyAlignment="1">
      <alignment horizontal="left" vertical="center"/>
    </xf>
    <xf numFmtId="176" fontId="4" fillId="0" borderId="46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left" vertical="top"/>
    </xf>
    <xf numFmtId="0" fontId="4" fillId="0" borderId="44" xfId="0" applyFont="1" applyBorder="1" applyAlignment="1">
      <alignment horizontal="right" vertical="center"/>
    </xf>
    <xf numFmtId="177" fontId="4" fillId="0" borderId="45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199" fontId="16" fillId="0" borderId="45" xfId="0" applyNumberFormat="1" applyFont="1" applyBorder="1" applyAlignment="1">
      <alignment horizontal="right" vertical="top"/>
    </xf>
    <xf numFmtId="198" fontId="13" fillId="0" borderId="45" xfId="0" applyNumberFormat="1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right" vertical="center"/>
    </xf>
    <xf numFmtId="177" fontId="6" fillId="0" borderId="8" xfId="0" applyNumberFormat="1" applyFont="1" applyBorder="1">
      <alignment vertical="center"/>
    </xf>
    <xf numFmtId="177" fontId="18" fillId="0" borderId="15" xfId="0" applyNumberFormat="1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177" fontId="6" fillId="0" borderId="8" xfId="0" applyNumberFormat="1" applyFont="1" applyBorder="1" applyAlignment="1">
      <alignment horizontal="right" vertical="center"/>
    </xf>
    <xf numFmtId="177" fontId="18" fillId="0" borderId="8" xfId="0" applyNumberFormat="1" applyFont="1" applyBorder="1" applyAlignment="1">
      <alignment horizontal="left" vertical="center"/>
    </xf>
    <xf numFmtId="20" fontId="2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left" vertical="top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18" fillId="0" borderId="0" xfId="0" applyFont="1" applyAlignment="1">
      <alignment horizontal="left" vertical="top"/>
    </xf>
    <xf numFmtId="177" fontId="6" fillId="0" borderId="0" xfId="0" applyNumberFormat="1" applyFont="1">
      <alignment vertical="center"/>
    </xf>
    <xf numFmtId="177" fontId="18" fillId="0" borderId="0" xfId="0" applyNumberFormat="1" applyFont="1" applyAlignment="1">
      <alignment horizontal="left" vertical="center"/>
    </xf>
    <xf numFmtId="197" fontId="6" fillId="0" borderId="0" xfId="0" applyNumberFormat="1" applyFont="1" applyAlignment="1">
      <alignment horizontal="center" vertical="top" shrinkToFit="1"/>
    </xf>
    <xf numFmtId="0" fontId="3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7" fontId="18" fillId="0" borderId="42" xfId="0" applyNumberFormat="1" applyFont="1" applyBorder="1" applyAlignment="1">
      <alignment horizontal="center" vertical="center"/>
    </xf>
    <xf numFmtId="177" fontId="6" fillId="0" borderId="43" xfId="0" applyNumberFormat="1" applyFont="1" applyBorder="1">
      <alignment vertical="center"/>
    </xf>
    <xf numFmtId="199" fontId="16" fillId="0" borderId="0" xfId="0" applyNumberFormat="1" applyFont="1" applyAlignment="1">
      <alignment horizontal="right" vertical="top"/>
    </xf>
    <xf numFmtId="199" fontId="16" fillId="0" borderId="1" xfId="0" applyNumberFormat="1" applyFont="1" applyBorder="1" applyAlignment="1">
      <alignment horizontal="right" vertical="top"/>
    </xf>
    <xf numFmtId="177" fontId="18" fillId="0" borderId="42" xfId="0" applyNumberFormat="1" applyFont="1" applyBorder="1" applyAlignment="1">
      <alignment horizontal="left" vertical="center"/>
    </xf>
    <xf numFmtId="20" fontId="21" fillId="0" borderId="45" xfId="0" applyNumberFormat="1" applyFont="1" applyBorder="1" applyAlignment="1">
      <alignment horizontal="right" vertical="center"/>
    </xf>
    <xf numFmtId="0" fontId="4" fillId="0" borderId="44" xfId="0" applyFont="1" applyBorder="1" applyAlignment="1"/>
    <xf numFmtId="176" fontId="4" fillId="2" borderId="46" xfId="0" applyNumberFormat="1" applyFont="1" applyFill="1" applyBorder="1" applyAlignment="1">
      <alignment horizontal="left" vertical="center"/>
    </xf>
    <xf numFmtId="176" fontId="4" fillId="2" borderId="47" xfId="0" applyNumberFormat="1" applyFont="1" applyFill="1" applyBorder="1" applyAlignment="1">
      <alignment horizontal="righ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38" xfId="0" applyFont="1" applyBorder="1" applyAlignment="1">
      <alignment horizontal="right" vertical="center"/>
    </xf>
    <xf numFmtId="199" fontId="16" fillId="0" borderId="45" xfId="0" applyNumberFormat="1" applyFont="1" applyBorder="1" applyAlignment="1">
      <alignment horizontal="right"/>
    </xf>
    <xf numFmtId="20" fontId="14" fillId="0" borderId="1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20" fontId="14" fillId="0" borderId="45" xfId="0" applyNumberFormat="1" applyFont="1" applyBorder="1" applyAlignment="1">
      <alignment horizontal="right" vertical="top"/>
    </xf>
    <xf numFmtId="177" fontId="0" fillId="0" borderId="42" xfId="0" applyNumberForma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177" fontId="4" fillId="0" borderId="0" xfId="0" applyNumberFormat="1" applyFont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4" fillId="4" borderId="0" xfId="0" applyFont="1" applyFill="1">
      <alignment vertical="center"/>
    </xf>
    <xf numFmtId="0" fontId="4" fillId="0" borderId="14" xfId="0" applyFont="1" applyBorder="1" applyAlignment="1">
      <alignment horizontal="right" vertical="center" wrapText="1"/>
    </xf>
    <xf numFmtId="177" fontId="4" fillId="0" borderId="1" xfId="0" applyNumberFormat="1" applyFont="1" applyBorder="1">
      <alignment vertical="center"/>
    </xf>
    <xf numFmtId="182" fontId="1" fillId="0" borderId="0" xfId="0" applyNumberFormat="1" applyFont="1" applyAlignment="1">
      <alignment vertical="center" shrinkToFit="1"/>
    </xf>
    <xf numFmtId="20" fontId="22" fillId="0" borderId="0" xfId="0" applyNumberFormat="1" applyFont="1" applyAlignment="1">
      <alignment horizontal="right" vertical="top"/>
    </xf>
    <xf numFmtId="20" fontId="14" fillId="0" borderId="45" xfId="0" applyNumberFormat="1" applyFont="1" applyBorder="1" applyAlignment="1">
      <alignment horizontal="right" vertical="center"/>
    </xf>
    <xf numFmtId="20" fontId="13" fillId="0" borderId="0" xfId="0" applyNumberFormat="1" applyFont="1" applyAlignment="1">
      <alignment horizontal="right" vertical="top"/>
    </xf>
    <xf numFmtId="0" fontId="4" fillId="2" borderId="44" xfId="0" applyFont="1" applyFill="1" applyBorder="1" applyAlignment="1">
      <alignment vertical="top"/>
    </xf>
    <xf numFmtId="0" fontId="4" fillId="2" borderId="44" xfId="0" applyFont="1" applyFill="1" applyBorder="1" applyAlignment="1">
      <alignment horizontal="right" vertical="center"/>
    </xf>
    <xf numFmtId="184" fontId="4" fillId="0" borderId="44" xfId="0" applyNumberFormat="1" applyFont="1" applyBorder="1">
      <alignment vertical="center"/>
    </xf>
    <xf numFmtId="20" fontId="13" fillId="0" borderId="45" xfId="0" applyNumberFormat="1" applyFont="1" applyBorder="1" applyAlignment="1">
      <alignment horizontal="right" vertical="top"/>
    </xf>
    <xf numFmtId="177" fontId="4" fillId="0" borderId="43" xfId="0" applyNumberFormat="1" applyFont="1" applyBorder="1" applyAlignment="1">
      <alignment vertical="top"/>
    </xf>
    <xf numFmtId="20" fontId="22" fillId="0" borderId="0" xfId="0" applyNumberFormat="1" applyFont="1" applyAlignment="1">
      <alignment horizontal="right" vertical="center"/>
    </xf>
    <xf numFmtId="199" fontId="26" fillId="0" borderId="0" xfId="0" applyNumberFormat="1" applyFont="1" applyAlignment="1">
      <alignment horizontal="right" vertical="top"/>
    </xf>
    <xf numFmtId="177" fontId="1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5" fillId="0" borderId="4" xfId="0" applyFont="1" applyBorder="1" applyAlignment="1">
      <alignment horizontal="right" vertical="center"/>
    </xf>
    <xf numFmtId="6" fontId="4" fillId="0" borderId="7" xfId="1" applyFont="1" applyBorder="1" applyAlignment="1">
      <alignment horizontal="left" vertical="center"/>
    </xf>
    <xf numFmtId="192" fontId="4" fillId="0" borderId="0" xfId="0" applyNumberFormat="1" applyFont="1" applyAlignment="1">
      <alignment vertical="center" shrinkToFit="1"/>
    </xf>
    <xf numFmtId="177" fontId="1" fillId="0" borderId="42" xfId="0" applyNumberFormat="1" applyFont="1" applyBorder="1" applyAlignment="1">
      <alignment horizontal="left" vertical="top"/>
    </xf>
    <xf numFmtId="20" fontId="22" fillId="0" borderId="0" xfId="0" applyNumberFormat="1" applyFont="1" applyAlignment="1">
      <alignment horizontal="right"/>
    </xf>
    <xf numFmtId="20" fontId="14" fillId="0" borderId="0" xfId="0" applyNumberFormat="1" applyFont="1" applyAlignment="1">
      <alignment horizontal="right" vertical="top"/>
    </xf>
    <xf numFmtId="0" fontId="7" fillId="0" borderId="40" xfId="0" applyFont="1" applyBorder="1" applyAlignment="1">
      <alignment horizontal="right" vertical="center"/>
    </xf>
    <xf numFmtId="200" fontId="5" fillId="0" borderId="44" xfId="0" applyNumberFormat="1" applyFont="1" applyBorder="1" applyAlignment="1">
      <alignment horizontal="right" vertical="top"/>
    </xf>
    <xf numFmtId="177" fontId="1" fillId="0" borderId="44" xfId="0" applyNumberFormat="1" applyFont="1" applyBorder="1" applyAlignment="1">
      <alignment horizontal="left" vertical="center"/>
    </xf>
    <xf numFmtId="0" fontId="17" fillId="0" borderId="0" xfId="0" applyFont="1" applyAlignment="1">
      <alignment horizontal="center" vertical="center" readingOrder="1"/>
    </xf>
    <xf numFmtId="0" fontId="3" fillId="0" borderId="45" xfId="0" applyFont="1" applyBorder="1" applyAlignment="1">
      <alignment horizontal="left" vertical="center"/>
    </xf>
    <xf numFmtId="176" fontId="4" fillId="0" borderId="39" xfId="0" applyNumberFormat="1" applyFont="1" applyBorder="1" applyAlignment="1">
      <alignment horizontal="right"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177" fontId="18" fillId="2" borderId="42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188" fontId="4" fillId="0" borderId="0" xfId="0" applyNumberFormat="1" applyFont="1" applyAlignment="1">
      <alignment vertical="center" shrinkToFit="1"/>
    </xf>
    <xf numFmtId="188" fontId="4" fillId="0" borderId="0" xfId="0" applyNumberFormat="1" applyFont="1" applyAlignment="1">
      <alignment horizontal="right" vertical="center" shrinkToFit="1"/>
    </xf>
    <xf numFmtId="203" fontId="24" fillId="0" borderId="0" xfId="0" applyNumberFormat="1" applyFont="1" applyAlignment="1">
      <alignment vertical="top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top"/>
    </xf>
    <xf numFmtId="183" fontId="4" fillId="0" borderId="0" xfId="0" applyNumberFormat="1" applyFont="1" applyAlignment="1">
      <alignment vertical="center" shrinkToFit="1"/>
    </xf>
    <xf numFmtId="186" fontId="4" fillId="0" borderId="0" xfId="0" applyNumberFormat="1" applyFont="1" applyAlignment="1">
      <alignment horizontal="left" vertical="center"/>
    </xf>
    <xf numFmtId="192" fontId="5" fillId="0" borderId="0" xfId="0" applyNumberFormat="1" applyFont="1">
      <alignment vertical="center"/>
    </xf>
    <xf numFmtId="0" fontId="4" fillId="0" borderId="0" xfId="0" applyFont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199" fontId="16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center" vertical="center"/>
    </xf>
    <xf numFmtId="194" fontId="4" fillId="0" borderId="0" xfId="0" applyNumberFormat="1" applyFont="1" applyAlignment="1">
      <alignment vertical="center" shrinkToFit="1"/>
    </xf>
    <xf numFmtId="181" fontId="4" fillId="0" borderId="0" xfId="0" applyNumberFormat="1" applyFont="1" applyAlignment="1">
      <alignment vertical="center" shrinkToFit="1"/>
    </xf>
    <xf numFmtId="0" fontId="0" fillId="0" borderId="0" xfId="0" applyAlignment="1">
      <alignment horizontal="center" vertical="center"/>
    </xf>
    <xf numFmtId="177" fontId="1" fillId="3" borderId="0" xfId="0" applyNumberFormat="1" applyFont="1" applyFill="1" applyAlignment="1">
      <alignment horizontal="center" vertical="center"/>
    </xf>
    <xf numFmtId="192" fontId="5" fillId="3" borderId="0" xfId="0" applyNumberFormat="1" applyFont="1" applyFill="1" applyAlignment="1">
      <alignment vertical="center" shrinkToFit="1"/>
    </xf>
    <xf numFmtId="190" fontId="4" fillId="3" borderId="0" xfId="0" applyNumberFormat="1" applyFont="1" applyFill="1" applyAlignment="1">
      <alignment vertical="top"/>
    </xf>
    <xf numFmtId="191" fontId="6" fillId="3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left" vertical="center"/>
    </xf>
    <xf numFmtId="176" fontId="4" fillId="3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right" vertical="top"/>
    </xf>
    <xf numFmtId="0" fontId="5" fillId="0" borderId="11" xfId="0" applyFont="1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0" fontId="17" fillId="0" borderId="0" xfId="0" applyFont="1">
      <alignment vertical="center"/>
    </xf>
    <xf numFmtId="199" fontId="16" fillId="0" borderId="45" xfId="0" applyNumberFormat="1" applyFont="1" applyBorder="1" applyAlignment="1">
      <alignment horizontal="center" vertical="top"/>
    </xf>
    <xf numFmtId="199" fontId="16" fillId="0" borderId="5" xfId="0" applyNumberFormat="1" applyFont="1" applyBorder="1" applyAlignment="1">
      <alignment horizontal="right" vertical="top"/>
    </xf>
    <xf numFmtId="177" fontId="1" fillId="4" borderId="15" xfId="0" applyNumberFormat="1" applyFont="1" applyFill="1" applyBorder="1" applyAlignment="1">
      <alignment horizontal="left" vertical="top"/>
    </xf>
    <xf numFmtId="177" fontId="4" fillId="4" borderId="8" xfId="0" applyNumberFormat="1" applyFont="1" applyFill="1" applyBorder="1">
      <alignment vertical="center"/>
    </xf>
    <xf numFmtId="20" fontId="14" fillId="4" borderId="0" xfId="0" applyNumberFormat="1" applyFont="1" applyFill="1" applyAlignment="1">
      <alignment horizontal="right" vertical="center"/>
    </xf>
    <xf numFmtId="199" fontId="16" fillId="4" borderId="0" xfId="0" applyNumberFormat="1" applyFont="1" applyFill="1" applyAlignment="1">
      <alignment horizontal="right" vertical="top"/>
    </xf>
    <xf numFmtId="177" fontId="1" fillId="4" borderId="15" xfId="0" applyNumberFormat="1" applyFont="1" applyFill="1" applyBorder="1" applyAlignment="1">
      <alignment horizontal="center" vertical="center"/>
    </xf>
    <xf numFmtId="20" fontId="13" fillId="4" borderId="0" xfId="0" applyNumberFormat="1" applyFont="1" applyFill="1" applyAlignment="1">
      <alignment horizontal="right" vertical="center"/>
    </xf>
    <xf numFmtId="181" fontId="4" fillId="0" borderId="38" xfId="0" applyNumberFormat="1" applyFont="1" applyBorder="1" applyAlignment="1">
      <alignment vertical="center" shrinkToFit="1"/>
    </xf>
    <xf numFmtId="181" fontId="4" fillId="0" borderId="39" xfId="0" applyNumberFormat="1" applyFont="1" applyBorder="1" applyAlignment="1">
      <alignment horizontal="right" vertical="center" shrinkToFit="1"/>
    </xf>
    <xf numFmtId="190" fontId="4" fillId="0" borderId="0" xfId="0" applyNumberFormat="1" applyFont="1" applyAlignment="1">
      <alignment vertical="top"/>
    </xf>
    <xf numFmtId="177" fontId="4" fillId="0" borderId="8" xfId="0" applyNumberFormat="1" applyFont="1" applyBorder="1" applyAlignment="1"/>
    <xf numFmtId="176" fontId="4" fillId="0" borderId="47" xfId="0" applyNumberFormat="1" applyFont="1" applyBorder="1" applyAlignment="1">
      <alignment horizontal="left" vertical="center"/>
    </xf>
    <xf numFmtId="0" fontId="4" fillId="0" borderId="41" xfId="0" applyFont="1" applyBorder="1">
      <alignment vertical="center"/>
    </xf>
    <xf numFmtId="0" fontId="5" fillId="0" borderId="30" xfId="0" applyFont="1" applyBorder="1" applyAlignment="1">
      <alignment horizontal="right" vertical="center"/>
    </xf>
    <xf numFmtId="0" fontId="4" fillId="0" borderId="53" xfId="0" applyFont="1" applyBorder="1" applyAlignment="1">
      <alignment horizontal="left" vertical="center"/>
    </xf>
    <xf numFmtId="176" fontId="4" fillId="0" borderId="52" xfId="0" applyNumberFormat="1" applyFont="1" applyBorder="1" applyAlignment="1">
      <alignment horizontal="right" vertical="center"/>
    </xf>
    <xf numFmtId="20" fontId="22" fillId="0" borderId="45" xfId="0" applyNumberFormat="1" applyFont="1" applyBorder="1" applyAlignment="1">
      <alignment horizontal="right" vertical="top"/>
    </xf>
    <xf numFmtId="0" fontId="6" fillId="0" borderId="41" xfId="0" applyFont="1" applyBorder="1" applyAlignment="1">
      <alignment horizontal="right" vertical="center"/>
    </xf>
    <xf numFmtId="20" fontId="13" fillId="4" borderId="45" xfId="0" applyNumberFormat="1" applyFont="1" applyFill="1" applyBorder="1" applyAlignment="1">
      <alignment horizontal="right" vertical="center"/>
    </xf>
    <xf numFmtId="199" fontId="16" fillId="4" borderId="45" xfId="0" applyNumberFormat="1" applyFont="1" applyFill="1" applyBorder="1" applyAlignment="1">
      <alignment horizontal="right" vertical="top"/>
    </xf>
    <xf numFmtId="176" fontId="4" fillId="4" borderId="45" xfId="0" applyNumberFormat="1" applyFont="1" applyFill="1" applyBorder="1" applyAlignment="1">
      <alignment horizontal="right" vertical="center"/>
    </xf>
    <xf numFmtId="190" fontId="12" fillId="2" borderId="44" xfId="0" applyNumberFormat="1" applyFont="1" applyFill="1" applyBorder="1" applyAlignment="1">
      <alignment horizontal="left" vertical="center" shrinkToFit="1"/>
    </xf>
    <xf numFmtId="191" fontId="6" fillId="2" borderId="1" xfId="0" applyNumberFormat="1" applyFont="1" applyFill="1" applyBorder="1" applyAlignment="1">
      <alignment horizontal="center" vertical="center"/>
    </xf>
    <xf numFmtId="20" fontId="13" fillId="2" borderId="1" xfId="0" applyNumberFormat="1" applyFont="1" applyFill="1" applyBorder="1" applyAlignment="1">
      <alignment horizontal="right" vertical="center"/>
    </xf>
    <xf numFmtId="196" fontId="4" fillId="0" borderId="0" xfId="0" applyNumberFormat="1" applyFont="1" applyAlignment="1">
      <alignment vertical="center" shrinkToFit="1"/>
    </xf>
    <xf numFmtId="20" fontId="2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77" fontId="7" fillId="0" borderId="0" xfId="0" applyNumberFormat="1" applyFont="1">
      <alignment vertical="center"/>
    </xf>
    <xf numFmtId="190" fontId="12" fillId="0" borderId="0" xfId="0" applyNumberFormat="1" applyFont="1" applyAlignment="1">
      <alignment horizontal="left" vertical="center" shrinkToFit="1"/>
    </xf>
    <xf numFmtId="0" fontId="11" fillId="0" borderId="0" xfId="0" applyFont="1" applyAlignment="1">
      <alignment horizontal="center" vertical="center" readingOrder="1"/>
    </xf>
    <xf numFmtId="177" fontId="1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  <xf numFmtId="177" fontId="1" fillId="0" borderId="0" xfId="0" applyNumberFormat="1" applyFont="1" applyAlignment="1">
      <alignment horizontal="center"/>
    </xf>
    <xf numFmtId="207" fontId="6" fillId="0" borderId="38" xfId="0" applyNumberFormat="1" applyFont="1" applyBorder="1" applyAlignment="1">
      <alignment horizontal="right" vertical="top" shrinkToFit="1"/>
    </xf>
    <xf numFmtId="197" fontId="6" fillId="0" borderId="39" xfId="0" applyNumberFormat="1" applyFont="1" applyBorder="1" applyAlignment="1">
      <alignment horizontal="left" vertical="top" shrinkToFit="1"/>
    </xf>
    <xf numFmtId="20" fontId="21" fillId="0" borderId="1" xfId="0" applyNumberFormat="1" applyFont="1" applyBorder="1" applyAlignment="1">
      <alignment horizontal="right" vertical="top"/>
    </xf>
    <xf numFmtId="20" fontId="14" fillId="0" borderId="1" xfId="0" applyNumberFormat="1" applyFont="1" applyBorder="1" applyAlignment="1">
      <alignment horizontal="right"/>
    </xf>
    <xf numFmtId="177" fontId="1" fillId="4" borderId="10" xfId="0" applyNumberFormat="1" applyFont="1" applyFill="1" applyBorder="1" applyAlignment="1">
      <alignment horizontal="center" vertical="center"/>
    </xf>
    <xf numFmtId="192" fontId="4" fillId="4" borderId="10" xfId="0" applyNumberFormat="1" applyFont="1" applyFill="1" applyBorder="1" applyAlignment="1">
      <alignment vertical="center" shrinkToFit="1"/>
    </xf>
    <xf numFmtId="190" fontId="4" fillId="4" borderId="10" xfId="0" applyNumberFormat="1" applyFont="1" applyFill="1" applyBorder="1" applyAlignment="1">
      <alignment vertical="top" shrinkToFit="1"/>
    </xf>
    <xf numFmtId="176" fontId="4" fillId="4" borderId="10" xfId="0" applyNumberFormat="1" applyFont="1" applyFill="1" applyBorder="1" applyAlignment="1">
      <alignment horizontal="left" vertical="center"/>
    </xf>
    <xf numFmtId="183" fontId="4" fillId="0" borderId="7" xfId="0" applyNumberFormat="1" applyFont="1" applyBorder="1" applyAlignment="1">
      <alignment horizontal="left" vertical="center"/>
    </xf>
    <xf numFmtId="182" fontId="4" fillId="0" borderId="0" xfId="0" applyNumberFormat="1" applyFont="1" applyAlignment="1">
      <alignment vertical="center" shrinkToFit="1"/>
    </xf>
    <xf numFmtId="184" fontId="4" fillId="0" borderId="0" xfId="0" applyNumberFormat="1" applyFont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206" fontId="4" fillId="0" borderId="9" xfId="0" applyNumberFormat="1" applyFont="1" applyBorder="1" applyAlignment="1">
      <alignment horizontal="center" vertical="center" shrinkToFit="1"/>
    </xf>
    <xf numFmtId="206" fontId="4" fillId="0" borderId="7" xfId="0" applyNumberFormat="1" applyFont="1" applyBorder="1" applyAlignment="1">
      <alignment horizontal="center" vertical="center" shrinkToFit="1"/>
    </xf>
    <xf numFmtId="206" fontId="4" fillId="0" borderId="39" xfId="0" applyNumberFormat="1" applyFont="1" applyBorder="1" applyAlignment="1">
      <alignment horizontal="center" vertical="center" shrinkToFit="1"/>
    </xf>
    <xf numFmtId="210" fontId="4" fillId="0" borderId="7" xfId="0" applyNumberFormat="1" applyFont="1" applyBorder="1" applyAlignment="1">
      <alignment horizontal="right" vertical="center" shrinkToFit="1"/>
    </xf>
    <xf numFmtId="210" fontId="4" fillId="0" borderId="14" xfId="0" applyNumberFormat="1" applyFont="1" applyBorder="1" applyAlignment="1">
      <alignment horizontal="right" vertical="center" shrinkToFit="1"/>
    </xf>
    <xf numFmtId="192" fontId="23" fillId="0" borderId="0" xfId="0" applyNumberFormat="1" applyFont="1" applyAlignment="1">
      <alignment horizontal="center" shrinkToFit="1"/>
    </xf>
    <xf numFmtId="192" fontId="23" fillId="0" borderId="1" xfId="0" applyNumberFormat="1" applyFont="1" applyBorder="1" applyAlignment="1">
      <alignment horizontal="center" shrinkToFit="1"/>
    </xf>
    <xf numFmtId="182" fontId="4" fillId="0" borderId="0" xfId="0" applyNumberFormat="1" applyFont="1" applyAlignment="1">
      <alignment horizontal="right" vertical="center" shrinkToFit="1"/>
    </xf>
    <xf numFmtId="182" fontId="1" fillId="0" borderId="0" xfId="0" applyNumberFormat="1" applyFont="1" applyAlignment="1">
      <alignment vertical="center" shrinkToFit="1"/>
    </xf>
    <xf numFmtId="201" fontId="4" fillId="0" borderId="38" xfId="0" applyNumberFormat="1" applyFont="1" applyBorder="1" applyAlignment="1">
      <alignment horizontal="center" vertical="center" shrinkToFit="1"/>
    </xf>
    <xf numFmtId="201" fontId="4" fillId="0" borderId="7" xfId="0" applyNumberFormat="1" applyFont="1" applyBorder="1" applyAlignment="1">
      <alignment horizontal="center" vertical="center" shrinkToFit="1"/>
    </xf>
    <xf numFmtId="209" fontId="4" fillId="0" borderId="9" xfId="0" applyNumberFormat="1" applyFont="1" applyBorder="1" applyAlignment="1">
      <alignment horizontal="center" vertical="center" shrinkToFit="1"/>
    </xf>
    <xf numFmtId="209" fontId="4" fillId="0" borderId="7" xfId="0" applyNumberFormat="1" applyFont="1" applyBorder="1" applyAlignment="1">
      <alignment horizontal="center" vertical="center" shrinkToFit="1"/>
    </xf>
    <xf numFmtId="202" fontId="4" fillId="0" borderId="38" xfId="0" applyNumberFormat="1" applyFont="1" applyBorder="1" applyAlignment="1">
      <alignment horizontal="center" vertical="center" shrinkToFit="1"/>
    </xf>
    <xf numFmtId="202" fontId="4" fillId="0" borderId="39" xfId="0" applyNumberFormat="1" applyFont="1" applyBorder="1" applyAlignment="1">
      <alignment horizontal="center" vertical="center" shrinkToFit="1"/>
    </xf>
    <xf numFmtId="192" fontId="5" fillId="2" borderId="44" xfId="0" applyNumberFormat="1" applyFont="1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182" fontId="4" fillId="0" borderId="0" xfId="0" applyNumberFormat="1" applyFont="1" applyAlignment="1">
      <alignment horizontal="right" vertical="center"/>
    </xf>
    <xf numFmtId="0" fontId="1" fillId="0" borderId="0" xfId="0" applyFont="1">
      <alignment vertical="center"/>
    </xf>
    <xf numFmtId="0" fontId="0" fillId="2" borderId="0" xfId="0" applyFill="1" applyAlignment="1">
      <alignment horizontal="center" vertical="center" shrinkToFit="1"/>
    </xf>
    <xf numFmtId="195" fontId="4" fillId="0" borderId="0" xfId="0" applyNumberFormat="1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206" fontId="4" fillId="0" borderId="9" xfId="0" applyNumberFormat="1" applyFont="1" applyBorder="1" applyAlignment="1">
      <alignment horizontal="right" vertical="center" shrinkToFit="1"/>
    </xf>
    <xf numFmtId="206" fontId="4" fillId="0" borderId="7" xfId="0" applyNumberFormat="1" applyFont="1" applyBorder="1" applyAlignment="1">
      <alignment horizontal="right" vertical="center" shrinkToFit="1"/>
    </xf>
    <xf numFmtId="208" fontId="4" fillId="0" borderId="51" xfId="0" applyNumberFormat="1" applyFont="1" applyBorder="1" applyAlignment="1">
      <alignment horizontal="center" vertical="center" shrinkToFit="1"/>
    </xf>
    <xf numFmtId="208" fontId="4" fillId="0" borderId="54" xfId="0" applyNumberFormat="1" applyFont="1" applyBorder="1" applyAlignment="1">
      <alignment horizontal="center" vertical="center" shrinkToFit="1"/>
    </xf>
    <xf numFmtId="188" fontId="4" fillId="0" borderId="0" xfId="0" applyNumberFormat="1" applyFont="1" applyAlignment="1">
      <alignment horizontal="left" vertical="center" shrinkToFit="1"/>
    </xf>
    <xf numFmtId="185" fontId="5" fillId="2" borderId="46" xfId="0" applyNumberFormat="1" applyFont="1" applyFill="1" applyBorder="1" applyAlignment="1">
      <alignment horizontal="center" vertical="center" shrinkToFit="1"/>
    </xf>
    <xf numFmtId="185" fontId="5" fillId="2" borderId="47" xfId="0" applyNumberFormat="1" applyFont="1" applyFill="1" applyBorder="1" applyAlignment="1">
      <alignment horizontal="center" vertical="center" shrinkToFit="1"/>
    </xf>
    <xf numFmtId="22" fontId="4" fillId="0" borderId="48" xfId="0" applyNumberFormat="1" applyFont="1" applyBorder="1" applyAlignment="1">
      <alignment horizontal="center" vertical="center"/>
    </xf>
    <xf numFmtId="205" fontId="4" fillId="0" borderId="9" xfId="0" applyNumberFormat="1" applyFont="1" applyBorder="1" applyAlignment="1">
      <alignment horizontal="center" vertical="center" shrinkToFit="1"/>
    </xf>
    <xf numFmtId="205" fontId="4" fillId="0" borderId="7" xfId="0" applyNumberFormat="1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3" fontId="4" fillId="0" borderId="0" xfId="0" applyNumberFormat="1" applyFont="1" applyAlignment="1">
      <alignment horizontal="right" vertical="center"/>
    </xf>
    <xf numFmtId="22" fontId="4" fillId="0" borderId="33" xfId="0" applyNumberFormat="1" applyFont="1" applyBorder="1" applyAlignment="1">
      <alignment horizontal="center" vertical="center"/>
    </xf>
    <xf numFmtId="22" fontId="4" fillId="0" borderId="34" xfId="0" applyNumberFormat="1" applyFont="1" applyBorder="1" applyAlignment="1">
      <alignment horizontal="center" vertical="center"/>
    </xf>
    <xf numFmtId="22" fontId="4" fillId="0" borderId="37" xfId="0" applyNumberFormat="1" applyFont="1" applyBorder="1" applyAlignment="1">
      <alignment horizontal="center" vertical="center"/>
    </xf>
    <xf numFmtId="193" fontId="4" fillId="0" borderId="0" xfId="0" applyNumberFormat="1" applyFont="1" applyAlignment="1">
      <alignment horizontal="right" shrinkToFit="1"/>
    </xf>
    <xf numFmtId="204" fontId="4" fillId="2" borderId="0" xfId="0" applyNumberFormat="1" applyFont="1" applyFill="1" applyAlignment="1">
      <alignment horizontal="left" vertical="center" shrinkToFit="1"/>
    </xf>
    <xf numFmtId="22" fontId="4" fillId="0" borderId="22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22" fontId="19" fillId="0" borderId="49" xfId="0" applyNumberFormat="1" applyFont="1" applyBorder="1" applyAlignment="1">
      <alignment horizontal="center" vertical="center"/>
    </xf>
    <xf numFmtId="22" fontId="19" fillId="0" borderId="50" xfId="0" applyNumberFormat="1" applyFont="1" applyBorder="1" applyAlignment="1">
      <alignment horizontal="center" vertical="center"/>
    </xf>
    <xf numFmtId="22" fontId="19" fillId="0" borderId="2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3" fontId="0" fillId="0" borderId="0" xfId="0" applyNumberForma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000099"/>
      <color rgb="FF0000FF"/>
      <color rgb="FF8E3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jpe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32" Type="http://schemas.openxmlformats.org/officeDocument/2006/relationships/image" Target="../media/image32.gif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1" Type="http://schemas.openxmlformats.org/officeDocument/2006/relationships/image" Target="../media/image1.jpeg"/><Relationship Id="rId6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397324</xdr:colOff>
      <xdr:row>59</xdr:row>
      <xdr:rowOff>146956</xdr:rowOff>
    </xdr:from>
    <xdr:to>
      <xdr:col>10</xdr:col>
      <xdr:colOff>260625</xdr:colOff>
      <xdr:row>60</xdr:row>
      <xdr:rowOff>124301</xdr:rowOff>
    </xdr:to>
    <xdr:sp macro="" textlink="">
      <xdr:nvSpPr>
        <xdr:cNvPr id="1120" name="Text Box 1118">
          <a:extLst>
            <a:ext uri="{FF2B5EF4-FFF2-40B4-BE49-F238E27FC236}">
              <a16:creationId xmlns:a16="http://schemas.microsoft.com/office/drawing/2014/main" id="{D83133B9-74DD-419F-A809-C3BD00AC167D}"/>
            </a:ext>
          </a:extLst>
        </xdr:cNvPr>
        <xdr:cNvSpPr txBox="1">
          <a:spLocks noChangeArrowheads="1"/>
        </xdr:cNvSpPr>
      </xdr:nvSpPr>
      <xdr:spPr bwMode="auto">
        <a:xfrm>
          <a:off x="5900053" y="10276113"/>
          <a:ext cx="532772" cy="16240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b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（参考タイム）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580068</xdr:colOff>
      <xdr:row>17</xdr:row>
      <xdr:rowOff>65359</xdr:rowOff>
    </xdr:from>
    <xdr:to>
      <xdr:col>20</xdr:col>
      <xdr:colOff>47959</xdr:colOff>
      <xdr:row>24</xdr:row>
      <xdr:rowOff>150934</xdr:rowOff>
    </xdr:to>
    <xdr:sp macro="" textlink="">
      <xdr:nvSpPr>
        <xdr:cNvPr id="1009" name="Freeform 796">
          <a:extLst>
            <a:ext uri="{FF2B5EF4-FFF2-40B4-BE49-F238E27FC236}">
              <a16:creationId xmlns:a16="http://schemas.microsoft.com/office/drawing/2014/main" id="{4CDE7DB9-1246-4689-96BF-6ACFCB2A569E}"/>
            </a:ext>
          </a:extLst>
        </xdr:cNvPr>
        <xdr:cNvSpPr>
          <a:spLocks/>
        </xdr:cNvSpPr>
      </xdr:nvSpPr>
      <xdr:spPr bwMode="auto">
        <a:xfrm flipH="1">
          <a:off x="12951682" y="2977288"/>
          <a:ext cx="159134" cy="1293889"/>
        </a:xfrm>
        <a:custGeom>
          <a:avLst/>
          <a:gdLst>
            <a:gd name="T0" fmla="*/ 2147483647 w 12684"/>
            <a:gd name="T1" fmla="*/ 2147483647 h 26067"/>
            <a:gd name="T2" fmla="*/ 2147483647 w 12684"/>
            <a:gd name="T3" fmla="*/ 2147483647 h 26067"/>
            <a:gd name="T4" fmla="*/ 0 w 12684"/>
            <a:gd name="T5" fmla="*/ 0 h 26067"/>
            <a:gd name="T6" fmla="*/ 0 60000 65536"/>
            <a:gd name="T7" fmla="*/ 0 60000 65536"/>
            <a:gd name="T8" fmla="*/ 0 60000 65536"/>
            <a:gd name="connsiteX0" fmla="*/ 12684 w 12684"/>
            <a:gd name="connsiteY0" fmla="*/ 26137 h 26137"/>
            <a:gd name="connsiteX1" fmla="*/ 9166 w 12684"/>
            <a:gd name="connsiteY1" fmla="*/ 9236 h 26137"/>
            <a:gd name="connsiteX2" fmla="*/ 0 w 12684"/>
            <a:gd name="connsiteY2" fmla="*/ 70 h 26137"/>
            <a:gd name="connsiteX0" fmla="*/ 12684 w 12684"/>
            <a:gd name="connsiteY0" fmla="*/ 26174 h 26174"/>
            <a:gd name="connsiteX1" fmla="*/ 9166 w 12684"/>
            <a:gd name="connsiteY1" fmla="*/ 9273 h 26174"/>
            <a:gd name="connsiteX2" fmla="*/ 0 w 12684"/>
            <a:gd name="connsiteY2" fmla="*/ 107 h 26174"/>
            <a:gd name="connsiteX0" fmla="*/ 12684 w 12684"/>
            <a:gd name="connsiteY0" fmla="*/ 26143 h 26143"/>
            <a:gd name="connsiteX1" fmla="*/ 9166 w 12684"/>
            <a:gd name="connsiteY1" fmla="*/ 9242 h 26143"/>
            <a:gd name="connsiteX2" fmla="*/ 0 w 12684"/>
            <a:gd name="connsiteY2" fmla="*/ 76 h 26143"/>
            <a:gd name="connsiteX0" fmla="*/ 12684 w 12684"/>
            <a:gd name="connsiteY0" fmla="*/ 26137 h 26137"/>
            <a:gd name="connsiteX1" fmla="*/ 9166 w 12684"/>
            <a:gd name="connsiteY1" fmla="*/ 9236 h 26137"/>
            <a:gd name="connsiteX2" fmla="*/ 0 w 12684"/>
            <a:gd name="connsiteY2" fmla="*/ 70 h 26137"/>
            <a:gd name="connsiteX0" fmla="*/ 11478 w 11478"/>
            <a:gd name="connsiteY0" fmla="*/ 29458 h 29458"/>
            <a:gd name="connsiteX1" fmla="*/ 7960 w 11478"/>
            <a:gd name="connsiteY1" fmla="*/ 12557 h 29458"/>
            <a:gd name="connsiteX2" fmla="*/ 0 w 11478"/>
            <a:gd name="connsiteY2" fmla="*/ 48 h 29458"/>
            <a:gd name="connsiteX0" fmla="*/ 11478 w 11478"/>
            <a:gd name="connsiteY0" fmla="*/ 29410 h 29410"/>
            <a:gd name="connsiteX1" fmla="*/ 7960 w 11478"/>
            <a:gd name="connsiteY1" fmla="*/ 12509 h 29410"/>
            <a:gd name="connsiteX2" fmla="*/ 0 w 11478"/>
            <a:gd name="connsiteY2" fmla="*/ 0 h 29410"/>
            <a:gd name="connsiteX0" fmla="*/ 11578 w 11578"/>
            <a:gd name="connsiteY0" fmla="*/ 28136 h 28136"/>
            <a:gd name="connsiteX1" fmla="*/ 8060 w 11578"/>
            <a:gd name="connsiteY1" fmla="*/ 11235 h 28136"/>
            <a:gd name="connsiteX2" fmla="*/ 0 w 11578"/>
            <a:gd name="connsiteY2" fmla="*/ 0 h 28136"/>
            <a:gd name="connsiteX0" fmla="*/ 10372 w 10372"/>
            <a:gd name="connsiteY0" fmla="*/ 26544 h 26544"/>
            <a:gd name="connsiteX1" fmla="*/ 8060 w 10372"/>
            <a:gd name="connsiteY1" fmla="*/ 11235 h 26544"/>
            <a:gd name="connsiteX2" fmla="*/ 0 w 10372"/>
            <a:gd name="connsiteY2" fmla="*/ 0 h 26544"/>
            <a:gd name="connsiteX0" fmla="*/ 10372 w 10372"/>
            <a:gd name="connsiteY0" fmla="*/ 26544 h 26544"/>
            <a:gd name="connsiteX1" fmla="*/ 8060 w 10372"/>
            <a:gd name="connsiteY1" fmla="*/ 11235 h 26544"/>
            <a:gd name="connsiteX2" fmla="*/ 0 w 10372"/>
            <a:gd name="connsiteY2" fmla="*/ 0 h 26544"/>
            <a:gd name="connsiteX0" fmla="*/ 8363 w 8363"/>
            <a:gd name="connsiteY0" fmla="*/ 27499 h 27499"/>
            <a:gd name="connsiteX1" fmla="*/ 8060 w 8363"/>
            <a:gd name="connsiteY1" fmla="*/ 11235 h 27499"/>
            <a:gd name="connsiteX2" fmla="*/ 0 w 8363"/>
            <a:gd name="connsiteY2" fmla="*/ 0 h 27499"/>
            <a:gd name="connsiteX0" fmla="*/ 10000 w 10000"/>
            <a:gd name="connsiteY0" fmla="*/ 10000 h 10000"/>
            <a:gd name="connsiteX1" fmla="*/ 9638 w 10000"/>
            <a:gd name="connsiteY1" fmla="*/ 4086 h 10000"/>
            <a:gd name="connsiteX2" fmla="*/ 0 w 10000"/>
            <a:gd name="connsiteY2" fmla="*/ 0 h 10000"/>
            <a:gd name="connsiteX0" fmla="*/ 3993 w 5901"/>
            <a:gd name="connsiteY0" fmla="*/ 12837 h 12837"/>
            <a:gd name="connsiteX1" fmla="*/ 3631 w 5901"/>
            <a:gd name="connsiteY1" fmla="*/ 6923 h 12837"/>
            <a:gd name="connsiteX2" fmla="*/ 0 w 5901"/>
            <a:gd name="connsiteY2" fmla="*/ 0 h 12837"/>
            <a:gd name="connsiteX0" fmla="*/ 6767 w 7306"/>
            <a:gd name="connsiteY0" fmla="*/ 10000 h 10000"/>
            <a:gd name="connsiteX1" fmla="*/ 6153 w 7306"/>
            <a:gd name="connsiteY1" fmla="*/ 5393 h 10000"/>
            <a:gd name="connsiteX2" fmla="*/ 0 w 7306"/>
            <a:gd name="connsiteY2" fmla="*/ 0 h 10000"/>
            <a:gd name="connsiteX0" fmla="*/ 9262 w 11509"/>
            <a:gd name="connsiteY0" fmla="*/ 10000 h 10000"/>
            <a:gd name="connsiteX1" fmla="*/ 8422 w 11509"/>
            <a:gd name="connsiteY1" fmla="*/ 5393 h 10000"/>
            <a:gd name="connsiteX2" fmla="*/ 0 w 11509"/>
            <a:gd name="connsiteY2" fmla="*/ 0 h 10000"/>
            <a:gd name="connsiteX0" fmla="*/ 10098 w 12048"/>
            <a:gd name="connsiteY0" fmla="*/ 10767 h 10767"/>
            <a:gd name="connsiteX1" fmla="*/ 9258 w 12048"/>
            <a:gd name="connsiteY1" fmla="*/ 6160 h 10767"/>
            <a:gd name="connsiteX2" fmla="*/ 0 w 12048"/>
            <a:gd name="connsiteY2" fmla="*/ 0 h 10767"/>
            <a:gd name="connsiteX0" fmla="*/ 10098 w 10978"/>
            <a:gd name="connsiteY0" fmla="*/ 10767 h 10767"/>
            <a:gd name="connsiteX1" fmla="*/ 9258 w 10978"/>
            <a:gd name="connsiteY1" fmla="*/ 6160 h 10767"/>
            <a:gd name="connsiteX2" fmla="*/ 0 w 10978"/>
            <a:gd name="connsiteY2" fmla="*/ 0 h 10767"/>
            <a:gd name="connsiteX0" fmla="*/ 16785 w 16884"/>
            <a:gd name="connsiteY0" fmla="*/ 9910 h 9910"/>
            <a:gd name="connsiteX1" fmla="*/ 15945 w 16884"/>
            <a:gd name="connsiteY1" fmla="*/ 5303 h 9910"/>
            <a:gd name="connsiteX2" fmla="*/ 0 w 16884"/>
            <a:gd name="connsiteY2" fmla="*/ 0 h 9910"/>
            <a:gd name="connsiteX0" fmla="*/ 9941 w 10664"/>
            <a:gd name="connsiteY0" fmla="*/ 10000 h 10000"/>
            <a:gd name="connsiteX1" fmla="*/ 9444 w 10664"/>
            <a:gd name="connsiteY1" fmla="*/ 5351 h 10000"/>
            <a:gd name="connsiteX2" fmla="*/ 0 w 10664"/>
            <a:gd name="connsiteY2" fmla="*/ 0 h 10000"/>
            <a:gd name="connsiteX0" fmla="*/ 9941 w 10057"/>
            <a:gd name="connsiteY0" fmla="*/ 10000 h 10000"/>
            <a:gd name="connsiteX1" fmla="*/ 9444 w 10057"/>
            <a:gd name="connsiteY1" fmla="*/ 5351 h 10000"/>
            <a:gd name="connsiteX2" fmla="*/ 0 w 10057"/>
            <a:gd name="connsiteY2" fmla="*/ 0 h 10000"/>
            <a:gd name="connsiteX0" fmla="*/ 9941 w 10487"/>
            <a:gd name="connsiteY0" fmla="*/ 10000 h 10000"/>
            <a:gd name="connsiteX1" fmla="*/ 9444 w 10487"/>
            <a:gd name="connsiteY1" fmla="*/ 5351 h 10000"/>
            <a:gd name="connsiteX2" fmla="*/ 0 w 10487"/>
            <a:gd name="connsiteY2" fmla="*/ 0 h 10000"/>
            <a:gd name="connsiteX0" fmla="*/ 13572 w 13832"/>
            <a:gd name="connsiteY0" fmla="*/ 11138 h 11138"/>
            <a:gd name="connsiteX1" fmla="*/ 13075 w 13832"/>
            <a:gd name="connsiteY1" fmla="*/ 6489 h 11138"/>
            <a:gd name="connsiteX2" fmla="*/ 0 w 13832"/>
            <a:gd name="connsiteY2" fmla="*/ 0 h 11138"/>
            <a:gd name="connsiteX0" fmla="*/ 4825 w 6329"/>
            <a:gd name="connsiteY0" fmla="*/ 10819 h 10819"/>
            <a:gd name="connsiteX1" fmla="*/ 4328 w 6329"/>
            <a:gd name="connsiteY1" fmla="*/ 6170 h 10819"/>
            <a:gd name="connsiteX2" fmla="*/ 0 w 6329"/>
            <a:gd name="connsiteY2" fmla="*/ 0 h 10819"/>
            <a:gd name="connsiteX0" fmla="*/ 7624 w 10367"/>
            <a:gd name="connsiteY0" fmla="*/ 10000 h 10000"/>
            <a:gd name="connsiteX1" fmla="*/ 7360 w 10367"/>
            <a:gd name="connsiteY1" fmla="*/ 4020 h 10000"/>
            <a:gd name="connsiteX2" fmla="*/ 0 w 10367"/>
            <a:gd name="connsiteY2" fmla="*/ 0 h 10000"/>
            <a:gd name="connsiteX0" fmla="*/ 7624 w 8982"/>
            <a:gd name="connsiteY0" fmla="*/ 10000 h 10000"/>
            <a:gd name="connsiteX1" fmla="*/ 7360 w 8982"/>
            <a:gd name="connsiteY1" fmla="*/ 4020 h 10000"/>
            <a:gd name="connsiteX2" fmla="*/ 0 w 8982"/>
            <a:gd name="connsiteY2" fmla="*/ 0 h 10000"/>
            <a:gd name="connsiteX0" fmla="*/ 8488 w 9800"/>
            <a:gd name="connsiteY0" fmla="*/ 10000 h 10000"/>
            <a:gd name="connsiteX1" fmla="*/ 7904 w 9800"/>
            <a:gd name="connsiteY1" fmla="*/ 3852 h 10000"/>
            <a:gd name="connsiteX2" fmla="*/ 0 w 9800"/>
            <a:gd name="connsiteY2" fmla="*/ 0 h 10000"/>
            <a:gd name="connsiteX0" fmla="*/ 8661 w 8967"/>
            <a:gd name="connsiteY0" fmla="*/ 10000 h 10000"/>
            <a:gd name="connsiteX1" fmla="*/ 8065 w 8967"/>
            <a:gd name="connsiteY1" fmla="*/ 3852 h 10000"/>
            <a:gd name="connsiteX2" fmla="*/ 0 w 8967"/>
            <a:gd name="connsiteY2" fmla="*/ 0 h 10000"/>
            <a:gd name="connsiteX0" fmla="*/ 9659 w 9659"/>
            <a:gd name="connsiteY0" fmla="*/ 10000 h 10000"/>
            <a:gd name="connsiteX1" fmla="*/ 8994 w 9659"/>
            <a:gd name="connsiteY1" fmla="*/ 3852 h 10000"/>
            <a:gd name="connsiteX2" fmla="*/ 0 w 9659"/>
            <a:gd name="connsiteY2" fmla="*/ 0 h 10000"/>
            <a:gd name="connsiteX0" fmla="*/ 10000 w 10000"/>
            <a:gd name="connsiteY0" fmla="*/ 10000 h 10000"/>
            <a:gd name="connsiteX1" fmla="*/ 9312 w 10000"/>
            <a:gd name="connsiteY1" fmla="*/ 3852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8315" y="7555"/>
                <a:pt x="6922" y="6789"/>
                <a:pt x="9312" y="3852"/>
              </a:cubicBezTo>
              <a:cubicBezTo>
                <a:pt x="7466" y="2727"/>
                <a:pt x="8703" y="272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484408</xdr:colOff>
      <xdr:row>20</xdr:row>
      <xdr:rowOff>48985</xdr:rowOff>
    </xdr:from>
    <xdr:ext cx="206835" cy="190499"/>
    <xdr:sp macro="" textlink="">
      <xdr:nvSpPr>
        <xdr:cNvPr id="1090" name="Text Box 1300">
          <a:extLst>
            <a:ext uri="{FF2B5EF4-FFF2-40B4-BE49-F238E27FC236}">
              <a16:creationId xmlns:a16="http://schemas.microsoft.com/office/drawing/2014/main" id="{20002D71-AB46-41C8-BDAE-BEFA82D4FBBB}"/>
            </a:ext>
          </a:extLst>
        </xdr:cNvPr>
        <xdr:cNvSpPr txBox="1">
          <a:spLocks noChangeArrowheads="1"/>
        </xdr:cNvSpPr>
      </xdr:nvSpPr>
      <xdr:spPr bwMode="auto">
        <a:xfrm>
          <a:off x="12856022" y="3494314"/>
          <a:ext cx="206835" cy="19049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twoCellAnchor>
    <xdr:from>
      <xdr:col>17</xdr:col>
      <xdr:colOff>544293</xdr:colOff>
      <xdr:row>21</xdr:row>
      <xdr:rowOff>103414</xdr:rowOff>
    </xdr:from>
    <xdr:to>
      <xdr:col>18</xdr:col>
      <xdr:colOff>141522</xdr:colOff>
      <xdr:row>23</xdr:row>
      <xdr:rowOff>22277</xdr:rowOff>
    </xdr:to>
    <xdr:sp macro="" textlink="">
      <xdr:nvSpPr>
        <xdr:cNvPr id="745" name="AutoShape 19">
          <a:extLst>
            <a:ext uri="{FF2B5EF4-FFF2-40B4-BE49-F238E27FC236}">
              <a16:creationId xmlns:a16="http://schemas.microsoft.com/office/drawing/2014/main" id="{6FBA1456-E73F-406E-BDAA-004F6831BD50}"/>
            </a:ext>
          </a:extLst>
        </xdr:cNvPr>
        <xdr:cNvSpPr>
          <a:spLocks noChangeAspect="1" noChangeArrowheads="1"/>
        </xdr:cNvSpPr>
      </xdr:nvSpPr>
      <xdr:spPr bwMode="auto">
        <a:xfrm>
          <a:off x="11533422" y="3717471"/>
          <a:ext cx="288471" cy="256320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120</a:t>
          </a:r>
          <a:endParaRPr lang="ja-JP" altLang="en-US" sz="900"/>
        </a:p>
      </xdr:txBody>
    </xdr:sp>
    <xdr:clientData/>
  </xdr:twoCellAnchor>
  <xdr:twoCellAnchor>
    <xdr:from>
      <xdr:col>19</xdr:col>
      <xdr:colOff>375556</xdr:colOff>
      <xdr:row>14</xdr:row>
      <xdr:rowOff>49127</xdr:rowOff>
    </xdr:from>
    <xdr:to>
      <xdr:col>19</xdr:col>
      <xdr:colOff>485773</xdr:colOff>
      <xdr:row>17</xdr:row>
      <xdr:rowOff>16327</xdr:rowOff>
    </xdr:to>
    <xdr:sp macro="" textlink="">
      <xdr:nvSpPr>
        <xdr:cNvPr id="335" name="Line 304">
          <a:extLst>
            <a:ext uri="{FF2B5EF4-FFF2-40B4-BE49-F238E27FC236}">
              <a16:creationId xmlns:a16="http://schemas.microsoft.com/office/drawing/2014/main" id="{4ADF06E3-A7BC-49E6-8654-CBFAD417965B}"/>
            </a:ext>
          </a:extLst>
        </xdr:cNvPr>
        <xdr:cNvSpPr>
          <a:spLocks noChangeShapeType="1"/>
        </xdr:cNvSpPr>
      </xdr:nvSpPr>
      <xdr:spPr bwMode="auto">
        <a:xfrm flipH="1">
          <a:off x="12747170" y="2492970"/>
          <a:ext cx="110217" cy="4352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201378</xdr:colOff>
      <xdr:row>7</xdr:row>
      <xdr:rowOff>101886</xdr:rowOff>
    </xdr:from>
    <xdr:to>
      <xdr:col>17</xdr:col>
      <xdr:colOff>462960</xdr:colOff>
      <xdr:row>8</xdr:row>
      <xdr:rowOff>130629</xdr:rowOff>
    </xdr:to>
    <xdr:sp macro="" textlink="">
      <xdr:nvSpPr>
        <xdr:cNvPr id="28" name="AutoShape 19">
          <a:extLst>
            <a:ext uri="{FF2B5EF4-FFF2-40B4-BE49-F238E27FC236}">
              <a16:creationId xmlns:a16="http://schemas.microsoft.com/office/drawing/2014/main" id="{7D5A3F9F-A7A4-4D06-B360-0E17526CD740}"/>
            </a:ext>
          </a:extLst>
        </xdr:cNvPr>
        <xdr:cNvSpPr>
          <a:spLocks noChangeAspect="1" noChangeArrowheads="1"/>
        </xdr:cNvSpPr>
      </xdr:nvSpPr>
      <xdr:spPr bwMode="auto">
        <a:xfrm>
          <a:off x="11190507" y="1337415"/>
          <a:ext cx="261582" cy="197471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7</xdr:col>
      <xdr:colOff>97974</xdr:colOff>
      <xdr:row>31</xdr:row>
      <xdr:rowOff>92531</xdr:rowOff>
    </xdr:from>
    <xdr:to>
      <xdr:col>8</xdr:col>
      <xdr:colOff>405856</xdr:colOff>
      <xdr:row>31</xdr:row>
      <xdr:rowOff>138250</xdr:rowOff>
    </xdr:to>
    <xdr:sp macro="" textlink="">
      <xdr:nvSpPr>
        <xdr:cNvPr id="67" name="Freeform 605">
          <a:extLst>
            <a:ext uri="{FF2B5EF4-FFF2-40B4-BE49-F238E27FC236}">
              <a16:creationId xmlns:a16="http://schemas.microsoft.com/office/drawing/2014/main" id="{370D0722-C3D1-498B-9732-53D4E601A94C}"/>
            </a:ext>
          </a:extLst>
        </xdr:cNvPr>
        <xdr:cNvSpPr>
          <a:spLocks/>
        </xdr:cNvSpPr>
      </xdr:nvSpPr>
      <xdr:spPr bwMode="auto">
        <a:xfrm>
          <a:off x="4261760" y="5431974"/>
          <a:ext cx="977353" cy="45719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62233</xdr:colOff>
      <xdr:row>32</xdr:row>
      <xdr:rowOff>35117</xdr:rowOff>
    </xdr:from>
    <xdr:to>
      <xdr:col>8</xdr:col>
      <xdr:colOff>370115</xdr:colOff>
      <xdr:row>32</xdr:row>
      <xdr:rowOff>80836</xdr:rowOff>
    </xdr:to>
    <xdr:sp macro="" textlink="">
      <xdr:nvSpPr>
        <xdr:cNvPr id="66" name="Freeform 605">
          <a:extLst>
            <a:ext uri="{FF2B5EF4-FFF2-40B4-BE49-F238E27FC236}">
              <a16:creationId xmlns:a16="http://schemas.microsoft.com/office/drawing/2014/main" id="{E7AEB95A-71A4-427D-8CD2-95E0C8FAFD76}"/>
            </a:ext>
          </a:extLst>
        </xdr:cNvPr>
        <xdr:cNvSpPr>
          <a:spLocks/>
        </xdr:cNvSpPr>
      </xdr:nvSpPr>
      <xdr:spPr bwMode="auto">
        <a:xfrm>
          <a:off x="4226019" y="5543288"/>
          <a:ext cx="977353" cy="45719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12</xdr:col>
      <xdr:colOff>163291</xdr:colOff>
      <xdr:row>2</xdr:row>
      <xdr:rowOff>146957</xdr:rowOff>
    </xdr:from>
    <xdr:ext cx="212271" cy="207149"/>
    <xdr:pic>
      <xdr:nvPicPr>
        <xdr:cNvPr id="52" name="図 51" descr="「コンビニのロゴ」の画像検索結果">
          <a:extLst>
            <a:ext uri="{FF2B5EF4-FFF2-40B4-BE49-F238E27FC236}">
              <a16:creationId xmlns:a16="http://schemas.microsoft.com/office/drawing/2014/main" id="{459B3F33-52C8-4520-84EF-E1ABED16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5" y="511628"/>
          <a:ext cx="212271" cy="207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223158</xdr:colOff>
      <xdr:row>63</xdr:row>
      <xdr:rowOff>0</xdr:rowOff>
    </xdr:from>
    <xdr:to>
      <xdr:col>1</xdr:col>
      <xdr:colOff>527957</xdr:colOff>
      <xdr:row>64</xdr:row>
      <xdr:rowOff>65313</xdr:rowOff>
    </xdr:to>
    <xdr:sp macro="" textlink="">
      <xdr:nvSpPr>
        <xdr:cNvPr id="11" name="AutoShape 338">
          <a:extLst>
            <a:ext uri="{FF2B5EF4-FFF2-40B4-BE49-F238E27FC236}">
              <a16:creationId xmlns:a16="http://schemas.microsoft.com/office/drawing/2014/main" id="{5407A6E7-8F32-4837-92E1-62613A213A6C}"/>
            </a:ext>
          </a:extLst>
        </xdr:cNvPr>
        <xdr:cNvSpPr>
          <a:spLocks noChangeArrowheads="1"/>
        </xdr:cNvSpPr>
      </xdr:nvSpPr>
      <xdr:spPr bwMode="auto">
        <a:xfrm>
          <a:off x="370115" y="10809514"/>
          <a:ext cx="304799" cy="25037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</a:t>
          </a:r>
        </a:p>
      </xdr:txBody>
    </xdr:sp>
    <xdr:clientData/>
  </xdr:twoCellAnchor>
  <xdr:twoCellAnchor>
    <xdr:from>
      <xdr:col>9</xdr:col>
      <xdr:colOff>293916</xdr:colOff>
      <xdr:row>51</xdr:row>
      <xdr:rowOff>103412</xdr:rowOff>
    </xdr:from>
    <xdr:to>
      <xdr:col>9</xdr:col>
      <xdr:colOff>549728</xdr:colOff>
      <xdr:row>52</xdr:row>
      <xdr:rowOff>152399</xdr:rowOff>
    </xdr:to>
    <xdr:sp macro="" textlink="">
      <xdr:nvSpPr>
        <xdr:cNvPr id="919" name="AutoShape 338">
          <a:extLst>
            <a:ext uri="{FF2B5EF4-FFF2-40B4-BE49-F238E27FC236}">
              <a16:creationId xmlns:a16="http://schemas.microsoft.com/office/drawing/2014/main" id="{115304AF-D51A-453D-B067-F59BE2A6DA1D}"/>
            </a:ext>
          </a:extLst>
        </xdr:cNvPr>
        <xdr:cNvSpPr>
          <a:spLocks noChangeArrowheads="1"/>
        </xdr:cNvSpPr>
      </xdr:nvSpPr>
      <xdr:spPr bwMode="auto">
        <a:xfrm>
          <a:off x="4457702" y="8877298"/>
          <a:ext cx="255812" cy="234044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</a:t>
          </a:r>
        </a:p>
      </xdr:txBody>
    </xdr:sp>
    <xdr:clientData/>
  </xdr:twoCellAnchor>
  <xdr:twoCellAnchor>
    <xdr:from>
      <xdr:col>7</xdr:col>
      <xdr:colOff>43545</xdr:colOff>
      <xdr:row>51</xdr:row>
      <xdr:rowOff>185054</xdr:rowOff>
    </xdr:from>
    <xdr:to>
      <xdr:col>7</xdr:col>
      <xdr:colOff>601550</xdr:colOff>
      <xdr:row>56</xdr:row>
      <xdr:rowOff>7100</xdr:rowOff>
    </xdr:to>
    <xdr:sp macro="" textlink="">
      <xdr:nvSpPr>
        <xdr:cNvPr id="899" name="Freeform 184">
          <a:extLst>
            <a:ext uri="{FF2B5EF4-FFF2-40B4-BE49-F238E27FC236}">
              <a16:creationId xmlns:a16="http://schemas.microsoft.com/office/drawing/2014/main" id="{AC5EFFBC-254C-4F80-B6B8-7F5EFFDCD157}"/>
            </a:ext>
          </a:extLst>
        </xdr:cNvPr>
        <xdr:cNvSpPr>
          <a:spLocks/>
        </xdr:cNvSpPr>
      </xdr:nvSpPr>
      <xdr:spPr bwMode="auto">
        <a:xfrm>
          <a:off x="2868388" y="8958940"/>
          <a:ext cx="558005" cy="682017"/>
        </a:xfrm>
        <a:custGeom>
          <a:avLst/>
          <a:gdLst>
            <a:gd name="T0" fmla="*/ 2147483647 w 73"/>
            <a:gd name="T1" fmla="*/ 2147483647 h 75"/>
            <a:gd name="T2" fmla="*/ 2147483647 w 73"/>
            <a:gd name="T3" fmla="*/ 2147483647 h 75"/>
            <a:gd name="T4" fmla="*/ 2147483647 w 73"/>
            <a:gd name="T5" fmla="*/ 2147483647 h 75"/>
            <a:gd name="T6" fmla="*/ 2147483647 w 73"/>
            <a:gd name="T7" fmla="*/ 2147483647 h 75"/>
            <a:gd name="T8" fmla="*/ 0 w 73"/>
            <a:gd name="T9" fmla="*/ 0 h 7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8406 w 8406"/>
            <a:gd name="connsiteY0" fmla="*/ 9085 h 9085"/>
            <a:gd name="connsiteX1" fmla="*/ 8406 w 8406"/>
            <a:gd name="connsiteY1" fmla="*/ 3218 h 9085"/>
            <a:gd name="connsiteX2" fmla="*/ 6214 w 8406"/>
            <a:gd name="connsiteY2" fmla="*/ 3218 h 9085"/>
            <a:gd name="connsiteX3" fmla="*/ 3748 w 8406"/>
            <a:gd name="connsiteY3" fmla="*/ 2418 h 9085"/>
            <a:gd name="connsiteX4" fmla="*/ 0 w 8406"/>
            <a:gd name="connsiteY4" fmla="*/ 0 h 9085"/>
            <a:gd name="connsiteX0" fmla="*/ 10000 w 10000"/>
            <a:gd name="connsiteY0" fmla="*/ 10000 h 10000"/>
            <a:gd name="connsiteX1" fmla="*/ 10000 w 10000"/>
            <a:gd name="connsiteY1" fmla="*/ 3542 h 10000"/>
            <a:gd name="connsiteX2" fmla="*/ 6444 w 10000"/>
            <a:gd name="connsiteY2" fmla="*/ 3601 h 10000"/>
            <a:gd name="connsiteX3" fmla="*/ 4459 w 10000"/>
            <a:gd name="connsiteY3" fmla="*/ 2662 h 10000"/>
            <a:gd name="connsiteX4" fmla="*/ 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3542"/>
              </a:lnTo>
              <a:lnTo>
                <a:pt x="6444" y="3601"/>
              </a:lnTo>
              <a:lnTo>
                <a:pt x="4459" y="2662"/>
              </a:lnTo>
              <a:cubicBezTo>
                <a:pt x="2340" y="1439"/>
                <a:pt x="2119" y="122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215101</xdr:colOff>
      <xdr:row>48</xdr:row>
      <xdr:rowOff>163288</xdr:rowOff>
    </xdr:from>
    <xdr:to>
      <xdr:col>4</xdr:col>
      <xdr:colOff>512998</xdr:colOff>
      <xdr:row>56</xdr:row>
      <xdr:rowOff>152404</xdr:rowOff>
    </xdr:to>
    <xdr:pic>
      <xdr:nvPicPr>
        <xdr:cNvPr id="873" name="図 872">
          <a:extLst>
            <a:ext uri="{FF2B5EF4-FFF2-40B4-BE49-F238E27FC236}">
              <a16:creationId xmlns:a16="http://schemas.microsoft.com/office/drawing/2014/main" id="{9676AF2C-92C9-410E-A83A-39A874EA6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504327" y="8622219"/>
          <a:ext cx="1360716" cy="967368"/>
        </a:xfrm>
        <a:prstGeom prst="rect">
          <a:avLst/>
        </a:prstGeom>
      </xdr:spPr>
    </xdr:pic>
    <xdr:clientData/>
  </xdr:twoCellAnchor>
  <xdr:twoCellAnchor>
    <xdr:from>
      <xdr:col>9</xdr:col>
      <xdr:colOff>17982</xdr:colOff>
      <xdr:row>37</xdr:row>
      <xdr:rowOff>22444</xdr:rowOff>
    </xdr:from>
    <xdr:to>
      <xdr:col>10</xdr:col>
      <xdr:colOff>623387</xdr:colOff>
      <xdr:row>39</xdr:row>
      <xdr:rowOff>8459</xdr:rowOff>
    </xdr:to>
    <xdr:sp macro="" textlink="">
      <xdr:nvSpPr>
        <xdr:cNvPr id="15" name="Freeform 374">
          <a:extLst>
            <a:ext uri="{FF2B5EF4-FFF2-40B4-BE49-F238E27FC236}">
              <a16:creationId xmlns:a16="http://schemas.microsoft.com/office/drawing/2014/main" id="{E3F513BD-CC21-44C9-BA7A-AAAD55BAAB41}"/>
            </a:ext>
          </a:extLst>
        </xdr:cNvPr>
        <xdr:cNvSpPr>
          <a:spLocks/>
        </xdr:cNvSpPr>
      </xdr:nvSpPr>
      <xdr:spPr bwMode="auto">
        <a:xfrm rot="9720148">
          <a:off x="4182288" y="6382960"/>
          <a:ext cx="1275188" cy="306346"/>
        </a:xfrm>
        <a:custGeom>
          <a:avLst/>
          <a:gdLst>
            <a:gd name="T0" fmla="*/ 2147483647 w 15681"/>
            <a:gd name="T1" fmla="*/ 2147483647 h 40091"/>
            <a:gd name="T2" fmla="*/ 2147483647 w 15681"/>
            <a:gd name="T3" fmla="*/ 2147483647 h 40091"/>
            <a:gd name="T4" fmla="*/ 2147483647 w 15681"/>
            <a:gd name="T5" fmla="*/ 0 h 40091"/>
            <a:gd name="T6" fmla="*/ 2147483647 w 15681"/>
            <a:gd name="T7" fmla="*/ 2147483647 h 40091"/>
            <a:gd name="T8" fmla="*/ 0 w 15681"/>
            <a:gd name="T9" fmla="*/ 2147483647 h 400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5681 w 15681"/>
            <a:gd name="connsiteY0" fmla="*/ 0 h 38424"/>
            <a:gd name="connsiteX1" fmla="*/ 13203 w 15681"/>
            <a:gd name="connsiteY1" fmla="*/ 3333 h 38424"/>
            <a:gd name="connsiteX2" fmla="*/ 5104 w 15681"/>
            <a:gd name="connsiteY2" fmla="*/ 16666 h 38424"/>
            <a:gd name="connsiteX3" fmla="*/ 0 w 15681"/>
            <a:gd name="connsiteY3" fmla="*/ 38333 h 38424"/>
            <a:gd name="connsiteX0" fmla="*/ 15681 w 15681"/>
            <a:gd name="connsiteY0" fmla="*/ 0 h 38424"/>
            <a:gd name="connsiteX1" fmla="*/ 5104 w 15681"/>
            <a:gd name="connsiteY1" fmla="*/ 16666 h 38424"/>
            <a:gd name="connsiteX2" fmla="*/ 0 w 15681"/>
            <a:gd name="connsiteY2" fmla="*/ 38333 h 38424"/>
            <a:gd name="connsiteX0" fmla="*/ 10542 w 10542"/>
            <a:gd name="connsiteY0" fmla="*/ 0 h 31872"/>
            <a:gd name="connsiteX1" fmla="*/ 5104 w 10542"/>
            <a:gd name="connsiteY1" fmla="*/ 10114 h 31872"/>
            <a:gd name="connsiteX2" fmla="*/ 0 w 10542"/>
            <a:gd name="connsiteY2" fmla="*/ 31781 h 31872"/>
            <a:gd name="connsiteX0" fmla="*/ 10075 w 10075"/>
            <a:gd name="connsiteY0" fmla="*/ 980 h 11264"/>
            <a:gd name="connsiteX1" fmla="*/ 4637 w 10075"/>
            <a:gd name="connsiteY1" fmla="*/ 11094 h 11264"/>
            <a:gd name="connsiteX2" fmla="*/ 0 w 10075"/>
            <a:gd name="connsiteY2" fmla="*/ 0 h 11264"/>
            <a:gd name="connsiteX0" fmla="*/ 10274 w 10274"/>
            <a:gd name="connsiteY0" fmla="*/ 8898 h 19115"/>
            <a:gd name="connsiteX1" fmla="*/ 4836 w 10274"/>
            <a:gd name="connsiteY1" fmla="*/ 19012 h 19115"/>
            <a:gd name="connsiteX2" fmla="*/ 0 w 10274"/>
            <a:gd name="connsiteY2" fmla="*/ 0 h 19115"/>
            <a:gd name="connsiteX0" fmla="*/ 10274 w 10274"/>
            <a:gd name="connsiteY0" fmla="*/ 8898 h 17998"/>
            <a:gd name="connsiteX1" fmla="*/ 4738 w 10274"/>
            <a:gd name="connsiteY1" fmla="*/ 17889 h 17998"/>
            <a:gd name="connsiteX2" fmla="*/ 0 w 10274"/>
            <a:gd name="connsiteY2" fmla="*/ 0 h 17998"/>
            <a:gd name="connsiteX0" fmla="*/ 10274 w 10274"/>
            <a:gd name="connsiteY0" fmla="*/ 8898 h 18102"/>
            <a:gd name="connsiteX1" fmla="*/ 4738 w 10274"/>
            <a:gd name="connsiteY1" fmla="*/ 17889 h 18102"/>
            <a:gd name="connsiteX2" fmla="*/ 0 w 10274"/>
            <a:gd name="connsiteY2" fmla="*/ 0 h 18102"/>
            <a:gd name="connsiteX0" fmla="*/ 11512 w 11512"/>
            <a:gd name="connsiteY0" fmla="*/ 0 h 48763"/>
            <a:gd name="connsiteX1" fmla="*/ 4738 w 11512"/>
            <a:gd name="connsiteY1" fmla="*/ 48654 h 48763"/>
            <a:gd name="connsiteX2" fmla="*/ 0 w 11512"/>
            <a:gd name="connsiteY2" fmla="*/ 30765 h 48763"/>
            <a:gd name="connsiteX0" fmla="*/ 11088 w 11088"/>
            <a:gd name="connsiteY0" fmla="*/ 0 h 42095"/>
            <a:gd name="connsiteX1" fmla="*/ 4738 w 11088"/>
            <a:gd name="connsiteY1" fmla="*/ 41986 h 42095"/>
            <a:gd name="connsiteX2" fmla="*/ 0 w 11088"/>
            <a:gd name="connsiteY2" fmla="*/ 24097 h 42095"/>
            <a:gd name="connsiteX0" fmla="*/ 11088 w 11088"/>
            <a:gd name="connsiteY0" fmla="*/ 0 h 42095"/>
            <a:gd name="connsiteX1" fmla="*/ 4738 w 11088"/>
            <a:gd name="connsiteY1" fmla="*/ 41986 h 42095"/>
            <a:gd name="connsiteX2" fmla="*/ 0 w 11088"/>
            <a:gd name="connsiteY2" fmla="*/ 24097 h 42095"/>
            <a:gd name="connsiteX0" fmla="*/ 20010 w 20010"/>
            <a:gd name="connsiteY0" fmla="*/ 22684 h 64709"/>
            <a:gd name="connsiteX1" fmla="*/ 13660 w 20010"/>
            <a:gd name="connsiteY1" fmla="*/ 64670 h 64709"/>
            <a:gd name="connsiteX2" fmla="*/ 0 w 20010"/>
            <a:gd name="connsiteY2" fmla="*/ 0 h 64709"/>
            <a:gd name="connsiteX0" fmla="*/ 20010 w 20010"/>
            <a:gd name="connsiteY0" fmla="*/ 22684 h 64709"/>
            <a:gd name="connsiteX1" fmla="*/ 13660 w 20010"/>
            <a:gd name="connsiteY1" fmla="*/ 64670 h 64709"/>
            <a:gd name="connsiteX2" fmla="*/ 0 w 20010"/>
            <a:gd name="connsiteY2" fmla="*/ 0 h 64709"/>
            <a:gd name="connsiteX0" fmla="*/ 20284 w 20284"/>
            <a:gd name="connsiteY0" fmla="*/ 32862 h 74887"/>
            <a:gd name="connsiteX1" fmla="*/ 13934 w 20284"/>
            <a:gd name="connsiteY1" fmla="*/ 74848 h 74887"/>
            <a:gd name="connsiteX2" fmla="*/ 0 w 20284"/>
            <a:gd name="connsiteY2" fmla="*/ 0 h 74887"/>
            <a:gd name="connsiteX0" fmla="*/ 20284 w 20284"/>
            <a:gd name="connsiteY0" fmla="*/ 32862 h 75476"/>
            <a:gd name="connsiteX1" fmla="*/ 13934 w 20284"/>
            <a:gd name="connsiteY1" fmla="*/ 74848 h 75476"/>
            <a:gd name="connsiteX2" fmla="*/ 0 w 20284"/>
            <a:gd name="connsiteY2" fmla="*/ 0 h 754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284" h="75476">
              <a:moveTo>
                <a:pt x="20284" y="32862"/>
              </a:moveTo>
              <a:cubicBezTo>
                <a:pt x="18030" y="32937"/>
                <a:pt x="16747" y="76377"/>
                <a:pt x="13934" y="74848"/>
              </a:cubicBezTo>
              <a:cubicBezTo>
                <a:pt x="12747" y="83168"/>
                <a:pt x="790" y="6215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665434</xdr:colOff>
      <xdr:row>38</xdr:row>
      <xdr:rowOff>110449</xdr:rowOff>
    </xdr:from>
    <xdr:to>
      <xdr:col>10</xdr:col>
      <xdr:colOff>551955</xdr:colOff>
      <xdr:row>40</xdr:row>
      <xdr:rowOff>19587</xdr:rowOff>
    </xdr:to>
    <xdr:sp macro="" textlink="">
      <xdr:nvSpPr>
        <xdr:cNvPr id="16" name="Freeform 374">
          <a:extLst>
            <a:ext uri="{FF2B5EF4-FFF2-40B4-BE49-F238E27FC236}">
              <a16:creationId xmlns:a16="http://schemas.microsoft.com/office/drawing/2014/main" id="{FA0F0D57-2BA1-4F52-BDE0-7280DC62A8B9}"/>
            </a:ext>
          </a:extLst>
        </xdr:cNvPr>
        <xdr:cNvSpPr>
          <a:spLocks/>
        </xdr:cNvSpPr>
      </xdr:nvSpPr>
      <xdr:spPr bwMode="auto">
        <a:xfrm rot="9720148">
          <a:off x="4159956" y="6623850"/>
          <a:ext cx="1226088" cy="244030"/>
        </a:xfrm>
        <a:custGeom>
          <a:avLst/>
          <a:gdLst>
            <a:gd name="T0" fmla="*/ 2147483647 w 15681"/>
            <a:gd name="T1" fmla="*/ 2147483647 h 40091"/>
            <a:gd name="T2" fmla="*/ 2147483647 w 15681"/>
            <a:gd name="T3" fmla="*/ 2147483647 h 40091"/>
            <a:gd name="T4" fmla="*/ 2147483647 w 15681"/>
            <a:gd name="T5" fmla="*/ 0 h 40091"/>
            <a:gd name="T6" fmla="*/ 2147483647 w 15681"/>
            <a:gd name="T7" fmla="*/ 2147483647 h 40091"/>
            <a:gd name="T8" fmla="*/ 0 w 15681"/>
            <a:gd name="T9" fmla="*/ 2147483647 h 400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5681 w 15681"/>
            <a:gd name="connsiteY0" fmla="*/ 0 h 38424"/>
            <a:gd name="connsiteX1" fmla="*/ 13203 w 15681"/>
            <a:gd name="connsiteY1" fmla="*/ 3333 h 38424"/>
            <a:gd name="connsiteX2" fmla="*/ 5104 w 15681"/>
            <a:gd name="connsiteY2" fmla="*/ 16666 h 38424"/>
            <a:gd name="connsiteX3" fmla="*/ 0 w 15681"/>
            <a:gd name="connsiteY3" fmla="*/ 38333 h 38424"/>
            <a:gd name="connsiteX0" fmla="*/ 15681 w 15681"/>
            <a:gd name="connsiteY0" fmla="*/ 0 h 38424"/>
            <a:gd name="connsiteX1" fmla="*/ 5104 w 15681"/>
            <a:gd name="connsiteY1" fmla="*/ 16666 h 38424"/>
            <a:gd name="connsiteX2" fmla="*/ 0 w 15681"/>
            <a:gd name="connsiteY2" fmla="*/ 38333 h 38424"/>
            <a:gd name="connsiteX0" fmla="*/ 10542 w 10542"/>
            <a:gd name="connsiteY0" fmla="*/ 0 h 31872"/>
            <a:gd name="connsiteX1" fmla="*/ 5104 w 10542"/>
            <a:gd name="connsiteY1" fmla="*/ 10114 h 31872"/>
            <a:gd name="connsiteX2" fmla="*/ 0 w 10542"/>
            <a:gd name="connsiteY2" fmla="*/ 31781 h 31872"/>
            <a:gd name="connsiteX0" fmla="*/ 10075 w 10075"/>
            <a:gd name="connsiteY0" fmla="*/ 980 h 11264"/>
            <a:gd name="connsiteX1" fmla="*/ 4637 w 10075"/>
            <a:gd name="connsiteY1" fmla="*/ 11094 h 11264"/>
            <a:gd name="connsiteX2" fmla="*/ 0 w 10075"/>
            <a:gd name="connsiteY2" fmla="*/ 0 h 11264"/>
            <a:gd name="connsiteX0" fmla="*/ 10274 w 10274"/>
            <a:gd name="connsiteY0" fmla="*/ 8898 h 19115"/>
            <a:gd name="connsiteX1" fmla="*/ 4836 w 10274"/>
            <a:gd name="connsiteY1" fmla="*/ 19012 h 19115"/>
            <a:gd name="connsiteX2" fmla="*/ 0 w 10274"/>
            <a:gd name="connsiteY2" fmla="*/ 0 h 19115"/>
            <a:gd name="connsiteX0" fmla="*/ 10274 w 10274"/>
            <a:gd name="connsiteY0" fmla="*/ 8898 h 17998"/>
            <a:gd name="connsiteX1" fmla="*/ 4738 w 10274"/>
            <a:gd name="connsiteY1" fmla="*/ 17889 h 17998"/>
            <a:gd name="connsiteX2" fmla="*/ 0 w 10274"/>
            <a:gd name="connsiteY2" fmla="*/ 0 h 17998"/>
            <a:gd name="connsiteX0" fmla="*/ 10274 w 10274"/>
            <a:gd name="connsiteY0" fmla="*/ 8898 h 18102"/>
            <a:gd name="connsiteX1" fmla="*/ 4738 w 10274"/>
            <a:gd name="connsiteY1" fmla="*/ 17889 h 18102"/>
            <a:gd name="connsiteX2" fmla="*/ 0 w 10274"/>
            <a:gd name="connsiteY2" fmla="*/ 0 h 18102"/>
            <a:gd name="connsiteX0" fmla="*/ 11512 w 11512"/>
            <a:gd name="connsiteY0" fmla="*/ 0 h 48763"/>
            <a:gd name="connsiteX1" fmla="*/ 4738 w 11512"/>
            <a:gd name="connsiteY1" fmla="*/ 48654 h 48763"/>
            <a:gd name="connsiteX2" fmla="*/ 0 w 11512"/>
            <a:gd name="connsiteY2" fmla="*/ 30765 h 48763"/>
            <a:gd name="connsiteX0" fmla="*/ 19503 w 19503"/>
            <a:gd name="connsiteY0" fmla="*/ 10076 h 58766"/>
            <a:gd name="connsiteX1" fmla="*/ 12729 w 19503"/>
            <a:gd name="connsiteY1" fmla="*/ 58730 h 58766"/>
            <a:gd name="connsiteX2" fmla="*/ 0 w 19503"/>
            <a:gd name="connsiteY2" fmla="*/ 0 h 58766"/>
            <a:gd name="connsiteX0" fmla="*/ 19503 w 19503"/>
            <a:gd name="connsiteY0" fmla="*/ 10076 h 60123"/>
            <a:gd name="connsiteX1" fmla="*/ 12729 w 19503"/>
            <a:gd name="connsiteY1" fmla="*/ 58730 h 60123"/>
            <a:gd name="connsiteX2" fmla="*/ 8083 w 19503"/>
            <a:gd name="connsiteY2" fmla="*/ 45423 h 60123"/>
            <a:gd name="connsiteX3" fmla="*/ 0 w 19503"/>
            <a:gd name="connsiteY3" fmla="*/ 0 h 601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503" h="60123">
              <a:moveTo>
                <a:pt x="19503" y="10076"/>
              </a:moveTo>
              <a:cubicBezTo>
                <a:pt x="17300" y="13548"/>
                <a:pt x="15542" y="60259"/>
                <a:pt x="12729" y="58730"/>
              </a:cubicBezTo>
              <a:cubicBezTo>
                <a:pt x="10835" y="63517"/>
                <a:pt x="10205" y="55211"/>
                <a:pt x="8083" y="45423"/>
              </a:cubicBezTo>
              <a:cubicBezTo>
                <a:pt x="5962" y="35635"/>
                <a:pt x="1357" y="6466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223783</xdr:colOff>
      <xdr:row>37</xdr:row>
      <xdr:rowOff>61907</xdr:rowOff>
    </xdr:from>
    <xdr:to>
      <xdr:col>10</xdr:col>
      <xdr:colOff>383934</xdr:colOff>
      <xdr:row>39</xdr:row>
      <xdr:rowOff>27940</xdr:rowOff>
    </xdr:to>
    <xdr:sp macro="" textlink="">
      <xdr:nvSpPr>
        <xdr:cNvPr id="110" name="Text Box 1664">
          <a:extLst>
            <a:ext uri="{FF2B5EF4-FFF2-40B4-BE49-F238E27FC236}">
              <a16:creationId xmlns:a16="http://schemas.microsoft.com/office/drawing/2014/main" id="{0F9A65B7-3AA0-4D43-BF88-C8B19A6D1182}"/>
            </a:ext>
          </a:extLst>
        </xdr:cNvPr>
        <xdr:cNvSpPr txBox="1">
          <a:spLocks noChangeArrowheads="1"/>
        </xdr:cNvSpPr>
      </xdr:nvSpPr>
      <xdr:spPr bwMode="auto">
        <a:xfrm>
          <a:off x="5057872" y="6422423"/>
          <a:ext cx="160151" cy="28636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anchorCtr="0" upright="1"/>
        <a:lstStyle/>
        <a:p>
          <a:pPr algn="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14575</xdr:colOff>
      <xdr:row>37</xdr:row>
      <xdr:rowOff>65514</xdr:rowOff>
    </xdr:from>
    <xdr:to>
      <xdr:col>10</xdr:col>
      <xdr:colOff>174726</xdr:colOff>
      <xdr:row>39</xdr:row>
      <xdr:rowOff>31547</xdr:rowOff>
    </xdr:to>
    <xdr:sp macro="" textlink="">
      <xdr:nvSpPr>
        <xdr:cNvPr id="89" name="Text Box 1664">
          <a:extLst>
            <a:ext uri="{FF2B5EF4-FFF2-40B4-BE49-F238E27FC236}">
              <a16:creationId xmlns:a16="http://schemas.microsoft.com/office/drawing/2014/main" id="{C0151055-1E2E-4A2F-AE90-A4DE75E61DFD}"/>
            </a:ext>
          </a:extLst>
        </xdr:cNvPr>
        <xdr:cNvSpPr txBox="1">
          <a:spLocks noChangeArrowheads="1"/>
        </xdr:cNvSpPr>
      </xdr:nvSpPr>
      <xdr:spPr bwMode="auto">
        <a:xfrm>
          <a:off x="4848664" y="6426030"/>
          <a:ext cx="160151" cy="28636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anchorCtr="0" upright="1"/>
        <a:lstStyle/>
        <a:p>
          <a:pPr algn="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494111</xdr:colOff>
      <xdr:row>26</xdr:row>
      <xdr:rowOff>71434</xdr:rowOff>
    </xdr:from>
    <xdr:to>
      <xdr:col>9</xdr:col>
      <xdr:colOff>601268</xdr:colOff>
      <xdr:row>28</xdr:row>
      <xdr:rowOff>26786</xdr:rowOff>
    </xdr:to>
    <xdr:sp macro="" textlink="">
      <xdr:nvSpPr>
        <xdr:cNvPr id="1470" name="Line 294">
          <a:extLst>
            <a:ext uri="{FF2B5EF4-FFF2-40B4-BE49-F238E27FC236}">
              <a16:creationId xmlns:a16="http://schemas.microsoft.com/office/drawing/2014/main" id="{C54A5B6E-6DB5-4B40-A83B-C7A867BD4E83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4552655" y="4615156"/>
          <a:ext cx="318492" cy="107157"/>
        </a:xfrm>
        <a:custGeom>
          <a:avLst/>
          <a:gdLst>
            <a:gd name="connsiteX0" fmla="*/ 0 w 318492"/>
            <a:gd name="connsiteY0" fmla="*/ 0 h 107157"/>
            <a:gd name="connsiteX1" fmla="*/ 318492 w 318492"/>
            <a:gd name="connsiteY1" fmla="*/ 107157 h 107157"/>
            <a:gd name="connsiteX0" fmla="*/ 0 w 318492"/>
            <a:gd name="connsiteY0" fmla="*/ 0 h 107157"/>
            <a:gd name="connsiteX1" fmla="*/ 318492 w 318492"/>
            <a:gd name="connsiteY1" fmla="*/ 107157 h 107157"/>
            <a:gd name="connsiteX0" fmla="*/ 0 w 318492"/>
            <a:gd name="connsiteY0" fmla="*/ 0 h 107157"/>
            <a:gd name="connsiteX1" fmla="*/ 318492 w 318492"/>
            <a:gd name="connsiteY1" fmla="*/ 107157 h 1071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8492" h="107157">
              <a:moveTo>
                <a:pt x="0" y="0"/>
              </a:moveTo>
              <a:cubicBezTo>
                <a:pt x="243086" y="2982"/>
                <a:pt x="212328" y="71438"/>
                <a:pt x="318492" y="10715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294539</xdr:colOff>
      <xdr:row>25</xdr:row>
      <xdr:rowOff>30337</xdr:rowOff>
    </xdr:from>
    <xdr:to>
      <xdr:col>8</xdr:col>
      <xdr:colOff>116921</xdr:colOff>
      <xdr:row>31</xdr:row>
      <xdr:rowOff>47963</xdr:rowOff>
    </xdr:to>
    <xdr:sp macro="" textlink="">
      <xdr:nvSpPr>
        <xdr:cNvPr id="1415" name="Freeform 373">
          <a:extLst>
            <a:ext uri="{FF2B5EF4-FFF2-40B4-BE49-F238E27FC236}">
              <a16:creationId xmlns:a16="http://schemas.microsoft.com/office/drawing/2014/main" id="{31A92A87-CECC-4EA2-B68A-BCB50414C0CE}"/>
            </a:ext>
          </a:extLst>
        </xdr:cNvPr>
        <xdr:cNvSpPr>
          <a:spLocks/>
        </xdr:cNvSpPr>
      </xdr:nvSpPr>
      <xdr:spPr bwMode="auto">
        <a:xfrm rot="21101926">
          <a:off x="3119297" y="4301704"/>
          <a:ext cx="492108" cy="1047517"/>
        </a:xfrm>
        <a:custGeom>
          <a:avLst/>
          <a:gdLst>
            <a:gd name="T0" fmla="*/ 2147483647 w 10975"/>
            <a:gd name="T1" fmla="*/ 2147483647 h 10734"/>
            <a:gd name="T2" fmla="*/ 2147483647 w 10975"/>
            <a:gd name="T3" fmla="*/ 2147483647 h 10734"/>
            <a:gd name="T4" fmla="*/ 2147483647 w 10975"/>
            <a:gd name="T5" fmla="*/ 2147483647 h 10734"/>
            <a:gd name="T6" fmla="*/ 2147483647 w 10975"/>
            <a:gd name="T7" fmla="*/ 2147483647 h 10734"/>
            <a:gd name="T8" fmla="*/ 0 w 10975"/>
            <a:gd name="T9" fmla="*/ 0 h 1073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8728 w 8728"/>
            <a:gd name="connsiteY0" fmla="*/ 42134 h 42134"/>
            <a:gd name="connsiteX1" fmla="*/ 5096 w 8728"/>
            <a:gd name="connsiteY1" fmla="*/ 39727 h 42134"/>
            <a:gd name="connsiteX2" fmla="*/ 2792 w 8728"/>
            <a:gd name="connsiteY2" fmla="*/ 37638 h 42134"/>
            <a:gd name="connsiteX3" fmla="*/ 93 w 8728"/>
            <a:gd name="connsiteY3" fmla="*/ 33047 h 42134"/>
            <a:gd name="connsiteX4" fmla="*/ 6073 w 8728"/>
            <a:gd name="connsiteY4" fmla="*/ 0 h 42134"/>
            <a:gd name="connsiteX0" fmla="*/ 10030 w 10030"/>
            <a:gd name="connsiteY0" fmla="*/ 10000 h 10000"/>
            <a:gd name="connsiteX1" fmla="*/ 5869 w 10030"/>
            <a:gd name="connsiteY1" fmla="*/ 9429 h 10000"/>
            <a:gd name="connsiteX2" fmla="*/ 3229 w 10030"/>
            <a:gd name="connsiteY2" fmla="*/ 8933 h 10000"/>
            <a:gd name="connsiteX3" fmla="*/ 137 w 10030"/>
            <a:gd name="connsiteY3" fmla="*/ 7843 h 10000"/>
            <a:gd name="connsiteX4" fmla="*/ 6988 w 10030"/>
            <a:gd name="connsiteY4" fmla="*/ 0 h 10000"/>
            <a:gd name="connsiteX0" fmla="*/ 10021 w 10021"/>
            <a:gd name="connsiteY0" fmla="*/ 9939 h 9939"/>
            <a:gd name="connsiteX1" fmla="*/ 5860 w 10021"/>
            <a:gd name="connsiteY1" fmla="*/ 9368 h 9939"/>
            <a:gd name="connsiteX2" fmla="*/ 3220 w 10021"/>
            <a:gd name="connsiteY2" fmla="*/ 8872 h 9939"/>
            <a:gd name="connsiteX3" fmla="*/ 128 w 10021"/>
            <a:gd name="connsiteY3" fmla="*/ 7782 h 9939"/>
            <a:gd name="connsiteX4" fmla="*/ 7623 w 10021"/>
            <a:gd name="connsiteY4" fmla="*/ 0 h 9939"/>
            <a:gd name="connsiteX0" fmla="*/ 10028 w 10028"/>
            <a:gd name="connsiteY0" fmla="*/ 10000 h 10000"/>
            <a:gd name="connsiteX1" fmla="*/ 5876 w 10028"/>
            <a:gd name="connsiteY1" fmla="*/ 9425 h 10000"/>
            <a:gd name="connsiteX2" fmla="*/ 3241 w 10028"/>
            <a:gd name="connsiteY2" fmla="*/ 8926 h 10000"/>
            <a:gd name="connsiteX3" fmla="*/ 156 w 10028"/>
            <a:gd name="connsiteY3" fmla="*/ 7830 h 10000"/>
            <a:gd name="connsiteX4" fmla="*/ 7635 w 10028"/>
            <a:gd name="connsiteY4" fmla="*/ 0 h 10000"/>
            <a:gd name="connsiteX0" fmla="*/ 10575 w 10575"/>
            <a:gd name="connsiteY0" fmla="*/ 10000 h 10000"/>
            <a:gd name="connsiteX1" fmla="*/ 6423 w 10575"/>
            <a:gd name="connsiteY1" fmla="*/ 9425 h 10000"/>
            <a:gd name="connsiteX2" fmla="*/ 3788 w 10575"/>
            <a:gd name="connsiteY2" fmla="*/ 8926 h 10000"/>
            <a:gd name="connsiteX3" fmla="*/ 703 w 10575"/>
            <a:gd name="connsiteY3" fmla="*/ 7830 h 10000"/>
            <a:gd name="connsiteX4" fmla="*/ 681 w 10575"/>
            <a:gd name="connsiteY4" fmla="*/ 2327 h 10000"/>
            <a:gd name="connsiteX5" fmla="*/ 8182 w 10575"/>
            <a:gd name="connsiteY5" fmla="*/ 0 h 10000"/>
            <a:gd name="connsiteX0" fmla="*/ 10575 w 10575"/>
            <a:gd name="connsiteY0" fmla="*/ 10000 h 10000"/>
            <a:gd name="connsiteX1" fmla="*/ 6423 w 10575"/>
            <a:gd name="connsiteY1" fmla="*/ 9425 h 10000"/>
            <a:gd name="connsiteX2" fmla="*/ 4479 w 10575"/>
            <a:gd name="connsiteY2" fmla="*/ 8192 h 10000"/>
            <a:gd name="connsiteX3" fmla="*/ 703 w 10575"/>
            <a:gd name="connsiteY3" fmla="*/ 7830 h 10000"/>
            <a:gd name="connsiteX4" fmla="*/ 681 w 10575"/>
            <a:gd name="connsiteY4" fmla="*/ 2327 h 10000"/>
            <a:gd name="connsiteX5" fmla="*/ 8182 w 10575"/>
            <a:gd name="connsiteY5" fmla="*/ 0 h 10000"/>
            <a:gd name="connsiteX0" fmla="*/ 11390 w 11390"/>
            <a:gd name="connsiteY0" fmla="*/ 10000 h 10000"/>
            <a:gd name="connsiteX1" fmla="*/ 7238 w 11390"/>
            <a:gd name="connsiteY1" fmla="*/ 9425 h 10000"/>
            <a:gd name="connsiteX2" fmla="*/ 5294 w 11390"/>
            <a:gd name="connsiteY2" fmla="*/ 8192 h 10000"/>
            <a:gd name="connsiteX3" fmla="*/ 191 w 11390"/>
            <a:gd name="connsiteY3" fmla="*/ 5334 h 10000"/>
            <a:gd name="connsiteX4" fmla="*/ 1496 w 11390"/>
            <a:gd name="connsiteY4" fmla="*/ 2327 h 10000"/>
            <a:gd name="connsiteX5" fmla="*/ 8997 w 11390"/>
            <a:gd name="connsiteY5" fmla="*/ 0 h 10000"/>
            <a:gd name="connsiteX0" fmla="*/ 10783 w 10783"/>
            <a:gd name="connsiteY0" fmla="*/ 10000 h 10000"/>
            <a:gd name="connsiteX1" fmla="*/ 6631 w 10783"/>
            <a:gd name="connsiteY1" fmla="*/ 9425 h 10000"/>
            <a:gd name="connsiteX2" fmla="*/ 4687 w 10783"/>
            <a:gd name="connsiteY2" fmla="*/ 8192 h 10000"/>
            <a:gd name="connsiteX3" fmla="*/ 442 w 10783"/>
            <a:gd name="connsiteY3" fmla="*/ 4973 h 10000"/>
            <a:gd name="connsiteX4" fmla="*/ 889 w 10783"/>
            <a:gd name="connsiteY4" fmla="*/ 2327 h 10000"/>
            <a:gd name="connsiteX5" fmla="*/ 8390 w 10783"/>
            <a:gd name="connsiteY5" fmla="*/ 0 h 10000"/>
            <a:gd name="connsiteX0" fmla="*/ 10783 w 10783"/>
            <a:gd name="connsiteY0" fmla="*/ 10000 h 10000"/>
            <a:gd name="connsiteX1" fmla="*/ 6631 w 10783"/>
            <a:gd name="connsiteY1" fmla="*/ 9425 h 10000"/>
            <a:gd name="connsiteX2" fmla="*/ 4687 w 10783"/>
            <a:gd name="connsiteY2" fmla="*/ 8192 h 10000"/>
            <a:gd name="connsiteX3" fmla="*/ 442 w 10783"/>
            <a:gd name="connsiteY3" fmla="*/ 4973 h 10000"/>
            <a:gd name="connsiteX4" fmla="*/ 889 w 10783"/>
            <a:gd name="connsiteY4" fmla="*/ 2327 h 10000"/>
            <a:gd name="connsiteX5" fmla="*/ 8390 w 10783"/>
            <a:gd name="connsiteY5" fmla="*/ 0 h 10000"/>
            <a:gd name="connsiteX0" fmla="*/ 10783 w 10783"/>
            <a:gd name="connsiteY0" fmla="*/ 9966 h 9966"/>
            <a:gd name="connsiteX1" fmla="*/ 6631 w 10783"/>
            <a:gd name="connsiteY1" fmla="*/ 9391 h 9966"/>
            <a:gd name="connsiteX2" fmla="*/ 4687 w 10783"/>
            <a:gd name="connsiteY2" fmla="*/ 8158 h 9966"/>
            <a:gd name="connsiteX3" fmla="*/ 442 w 10783"/>
            <a:gd name="connsiteY3" fmla="*/ 4939 h 9966"/>
            <a:gd name="connsiteX4" fmla="*/ 889 w 10783"/>
            <a:gd name="connsiteY4" fmla="*/ 2293 h 9966"/>
            <a:gd name="connsiteX5" fmla="*/ 8559 w 10783"/>
            <a:gd name="connsiteY5" fmla="*/ 0 h 9966"/>
            <a:gd name="connsiteX0" fmla="*/ 10000 w 10000"/>
            <a:gd name="connsiteY0" fmla="*/ 10000 h 10000"/>
            <a:gd name="connsiteX1" fmla="*/ 6149 w 10000"/>
            <a:gd name="connsiteY1" fmla="*/ 9423 h 10000"/>
            <a:gd name="connsiteX2" fmla="*/ 4578 w 10000"/>
            <a:gd name="connsiteY2" fmla="*/ 7990 h 10000"/>
            <a:gd name="connsiteX3" fmla="*/ 410 w 10000"/>
            <a:gd name="connsiteY3" fmla="*/ 4956 h 10000"/>
            <a:gd name="connsiteX4" fmla="*/ 824 w 10000"/>
            <a:gd name="connsiteY4" fmla="*/ 2301 h 10000"/>
            <a:gd name="connsiteX5" fmla="*/ 7937 w 10000"/>
            <a:gd name="connsiteY5" fmla="*/ 0 h 10000"/>
            <a:gd name="connsiteX0" fmla="*/ 10000 w 10000"/>
            <a:gd name="connsiteY0" fmla="*/ 10000 h 10000"/>
            <a:gd name="connsiteX1" fmla="*/ 6785 w 10000"/>
            <a:gd name="connsiteY1" fmla="*/ 8761 h 10000"/>
            <a:gd name="connsiteX2" fmla="*/ 4578 w 10000"/>
            <a:gd name="connsiteY2" fmla="*/ 7990 h 10000"/>
            <a:gd name="connsiteX3" fmla="*/ 410 w 10000"/>
            <a:gd name="connsiteY3" fmla="*/ 4956 h 10000"/>
            <a:gd name="connsiteX4" fmla="*/ 824 w 10000"/>
            <a:gd name="connsiteY4" fmla="*/ 2301 h 10000"/>
            <a:gd name="connsiteX5" fmla="*/ 7937 w 10000"/>
            <a:gd name="connsiteY5" fmla="*/ 0 h 10000"/>
            <a:gd name="connsiteX0" fmla="*/ 6785 w 7937"/>
            <a:gd name="connsiteY0" fmla="*/ 8761 h 8761"/>
            <a:gd name="connsiteX1" fmla="*/ 4578 w 7937"/>
            <a:gd name="connsiteY1" fmla="*/ 7990 h 8761"/>
            <a:gd name="connsiteX2" fmla="*/ 410 w 7937"/>
            <a:gd name="connsiteY2" fmla="*/ 4956 h 8761"/>
            <a:gd name="connsiteX3" fmla="*/ 824 w 7937"/>
            <a:gd name="connsiteY3" fmla="*/ 2301 h 8761"/>
            <a:gd name="connsiteX4" fmla="*/ 7937 w 7937"/>
            <a:gd name="connsiteY4" fmla="*/ 0 h 8761"/>
            <a:gd name="connsiteX0" fmla="*/ 8549 w 11750"/>
            <a:gd name="connsiteY0" fmla="*/ 10076 h 10076"/>
            <a:gd name="connsiteX1" fmla="*/ 5768 w 11750"/>
            <a:gd name="connsiteY1" fmla="*/ 9196 h 10076"/>
            <a:gd name="connsiteX2" fmla="*/ 517 w 11750"/>
            <a:gd name="connsiteY2" fmla="*/ 5733 h 10076"/>
            <a:gd name="connsiteX3" fmla="*/ 1038 w 11750"/>
            <a:gd name="connsiteY3" fmla="*/ 2702 h 10076"/>
            <a:gd name="connsiteX4" fmla="*/ 11750 w 11750"/>
            <a:gd name="connsiteY4" fmla="*/ 0 h 10076"/>
            <a:gd name="connsiteX0" fmla="*/ 8549 w 12243"/>
            <a:gd name="connsiteY0" fmla="*/ 10194 h 10194"/>
            <a:gd name="connsiteX1" fmla="*/ 5768 w 12243"/>
            <a:gd name="connsiteY1" fmla="*/ 9314 h 10194"/>
            <a:gd name="connsiteX2" fmla="*/ 517 w 12243"/>
            <a:gd name="connsiteY2" fmla="*/ 5851 h 10194"/>
            <a:gd name="connsiteX3" fmla="*/ 1038 w 12243"/>
            <a:gd name="connsiteY3" fmla="*/ 2820 h 10194"/>
            <a:gd name="connsiteX4" fmla="*/ 12243 w 12243"/>
            <a:gd name="connsiteY4" fmla="*/ 0 h 101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243" h="10194">
              <a:moveTo>
                <a:pt x="8549" y="10194"/>
              </a:moveTo>
              <a:cubicBezTo>
                <a:pt x="7410" y="9812"/>
                <a:pt x="7153" y="9314"/>
                <a:pt x="5768" y="9314"/>
              </a:cubicBezTo>
              <a:cubicBezTo>
                <a:pt x="4385" y="9374"/>
                <a:pt x="1760" y="5851"/>
                <a:pt x="517" y="5851"/>
              </a:cubicBezTo>
              <a:cubicBezTo>
                <a:pt x="-93" y="5523"/>
                <a:pt x="-418" y="4315"/>
                <a:pt x="1038" y="2820"/>
              </a:cubicBezTo>
              <a:cubicBezTo>
                <a:pt x="2496" y="1325"/>
                <a:pt x="9762" y="875"/>
                <a:pt x="12243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579371</xdr:colOff>
      <xdr:row>24</xdr:row>
      <xdr:rowOff>168068</xdr:rowOff>
    </xdr:from>
    <xdr:ext cx="78369" cy="151115"/>
    <xdr:sp macro="" textlink="">
      <xdr:nvSpPr>
        <xdr:cNvPr id="1466" name="Text Box 1620">
          <a:extLst>
            <a:ext uri="{FF2B5EF4-FFF2-40B4-BE49-F238E27FC236}">
              <a16:creationId xmlns:a16="http://schemas.microsoft.com/office/drawing/2014/main" id="{5A3BCB61-711C-44CD-87A3-3B9A2C639486}"/>
            </a:ext>
          </a:extLst>
        </xdr:cNvPr>
        <xdr:cNvSpPr txBox="1">
          <a:spLocks noChangeArrowheads="1"/>
        </xdr:cNvSpPr>
      </xdr:nvSpPr>
      <xdr:spPr bwMode="auto">
        <a:xfrm rot="18873807">
          <a:off x="3367756" y="4300191"/>
          <a:ext cx="151115" cy="7836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oneCellAnchor>
  <xdr:twoCellAnchor>
    <xdr:from>
      <xdr:col>9</xdr:col>
      <xdr:colOff>333374</xdr:colOff>
      <xdr:row>27</xdr:row>
      <xdr:rowOff>159590</xdr:rowOff>
    </xdr:from>
    <xdr:to>
      <xdr:col>10</xdr:col>
      <xdr:colOff>63074</xdr:colOff>
      <xdr:row>28</xdr:row>
      <xdr:rowOff>59532</xdr:rowOff>
    </xdr:to>
    <xdr:sp macro="" textlink="">
      <xdr:nvSpPr>
        <xdr:cNvPr id="1449" name="Line 294">
          <a:extLst>
            <a:ext uri="{FF2B5EF4-FFF2-40B4-BE49-F238E27FC236}">
              <a16:creationId xmlns:a16="http://schemas.microsoft.com/office/drawing/2014/main" id="{79CC152C-ADE0-4B6A-B8F4-A4039A782750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4656543" y="4620257"/>
          <a:ext cx="81512" cy="3994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246443</xdr:colOff>
      <xdr:row>30</xdr:row>
      <xdr:rowOff>66640</xdr:rowOff>
    </xdr:from>
    <xdr:to>
      <xdr:col>8</xdr:col>
      <xdr:colOff>361707</xdr:colOff>
      <xdr:row>32</xdr:row>
      <xdr:rowOff>21614</xdr:rowOff>
    </xdr:to>
    <xdr:sp macro="" textlink="">
      <xdr:nvSpPr>
        <xdr:cNvPr id="1407" name="Freeform 373">
          <a:extLst>
            <a:ext uri="{FF2B5EF4-FFF2-40B4-BE49-F238E27FC236}">
              <a16:creationId xmlns:a16="http://schemas.microsoft.com/office/drawing/2014/main" id="{1A1D43F6-C834-4F6C-B382-162E81860619}"/>
            </a:ext>
          </a:extLst>
        </xdr:cNvPr>
        <xdr:cNvSpPr>
          <a:spLocks/>
        </xdr:cNvSpPr>
      </xdr:nvSpPr>
      <xdr:spPr bwMode="auto">
        <a:xfrm rot="20208059">
          <a:off x="3072724" y="5234988"/>
          <a:ext cx="785518" cy="291375"/>
        </a:xfrm>
        <a:custGeom>
          <a:avLst/>
          <a:gdLst>
            <a:gd name="T0" fmla="*/ 2147483647 w 10975"/>
            <a:gd name="T1" fmla="*/ 2147483647 h 10734"/>
            <a:gd name="T2" fmla="*/ 2147483647 w 10975"/>
            <a:gd name="T3" fmla="*/ 2147483647 h 10734"/>
            <a:gd name="T4" fmla="*/ 2147483647 w 10975"/>
            <a:gd name="T5" fmla="*/ 2147483647 h 10734"/>
            <a:gd name="T6" fmla="*/ 2147483647 w 10975"/>
            <a:gd name="T7" fmla="*/ 2147483647 h 10734"/>
            <a:gd name="T8" fmla="*/ 0 w 10975"/>
            <a:gd name="T9" fmla="*/ 0 h 1073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4491 w 14491"/>
            <a:gd name="connsiteY0" fmla="*/ 13618 h 13618"/>
            <a:gd name="connsiteX1" fmla="*/ 10859 w 14491"/>
            <a:gd name="connsiteY1" fmla="*/ 11211 h 13618"/>
            <a:gd name="connsiteX2" fmla="*/ 8555 w 14491"/>
            <a:gd name="connsiteY2" fmla="*/ 9122 h 13618"/>
            <a:gd name="connsiteX3" fmla="*/ 5856 w 14491"/>
            <a:gd name="connsiteY3" fmla="*/ 4531 h 13618"/>
            <a:gd name="connsiteX4" fmla="*/ 0 w 14491"/>
            <a:gd name="connsiteY4" fmla="*/ 0 h 136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491" h="13618">
              <a:moveTo>
                <a:pt x="14491" y="13618"/>
              </a:moveTo>
              <a:cubicBezTo>
                <a:pt x="13974" y="13618"/>
                <a:pt x="11848" y="11960"/>
                <a:pt x="10859" y="11211"/>
              </a:cubicBezTo>
              <a:cubicBezTo>
                <a:pt x="9870" y="10462"/>
                <a:pt x="9591" y="9122"/>
                <a:pt x="8555" y="9122"/>
              </a:cubicBezTo>
              <a:cubicBezTo>
                <a:pt x="7519" y="9343"/>
                <a:pt x="6788" y="4531"/>
                <a:pt x="5856" y="4531"/>
              </a:cubicBezTo>
              <a:cubicBezTo>
                <a:pt x="4820" y="4752"/>
                <a:pt x="1036" y="222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125496</xdr:colOff>
      <xdr:row>30</xdr:row>
      <xdr:rowOff>110911</xdr:rowOff>
    </xdr:from>
    <xdr:to>
      <xdr:col>8</xdr:col>
      <xdr:colOff>338897</xdr:colOff>
      <xdr:row>32</xdr:row>
      <xdr:rowOff>152400</xdr:rowOff>
    </xdr:to>
    <xdr:sp macro="" textlink="">
      <xdr:nvSpPr>
        <xdr:cNvPr id="1414" name="Text Box 1664">
          <a:extLst>
            <a:ext uri="{FF2B5EF4-FFF2-40B4-BE49-F238E27FC236}">
              <a16:creationId xmlns:a16="http://schemas.microsoft.com/office/drawing/2014/main" id="{53A64C6F-A7FD-40A5-9FB8-51CA94C919A0}"/>
            </a:ext>
          </a:extLst>
        </xdr:cNvPr>
        <xdr:cNvSpPr txBox="1">
          <a:spLocks noChangeArrowheads="1"/>
        </xdr:cNvSpPr>
      </xdr:nvSpPr>
      <xdr:spPr bwMode="auto">
        <a:xfrm>
          <a:off x="3617140" y="5270329"/>
          <a:ext cx="213401" cy="37833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anchorCtr="0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519081</xdr:colOff>
      <xdr:row>26</xdr:row>
      <xdr:rowOff>1526</xdr:rowOff>
    </xdr:from>
    <xdr:to>
      <xdr:col>8</xdr:col>
      <xdr:colOff>135978</xdr:colOff>
      <xdr:row>28</xdr:row>
      <xdr:rowOff>136875</xdr:rowOff>
    </xdr:to>
    <xdr:sp macro="" textlink="">
      <xdr:nvSpPr>
        <xdr:cNvPr id="1441" name="AutoShape 1561">
          <a:extLst>
            <a:ext uri="{FF2B5EF4-FFF2-40B4-BE49-F238E27FC236}">
              <a16:creationId xmlns:a16="http://schemas.microsoft.com/office/drawing/2014/main" id="{083B7AEC-2178-407D-8DBB-E4ABD9851C9E}"/>
            </a:ext>
          </a:extLst>
        </xdr:cNvPr>
        <xdr:cNvSpPr>
          <a:spLocks/>
        </xdr:cNvSpPr>
      </xdr:nvSpPr>
      <xdr:spPr bwMode="auto">
        <a:xfrm rot="2186140" flipV="1">
          <a:off x="3341151" y="4458507"/>
          <a:ext cx="286471" cy="500945"/>
        </a:xfrm>
        <a:prstGeom prst="rightBrace">
          <a:avLst>
            <a:gd name="adj1" fmla="val 39354"/>
            <a:gd name="adj2" fmla="val 696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398449</xdr:colOff>
      <xdr:row>25</xdr:row>
      <xdr:rowOff>22399</xdr:rowOff>
    </xdr:from>
    <xdr:to>
      <xdr:col>8</xdr:col>
      <xdr:colOff>213644</xdr:colOff>
      <xdr:row>32</xdr:row>
      <xdr:rowOff>163175</xdr:rowOff>
    </xdr:to>
    <xdr:sp macro="" textlink="">
      <xdr:nvSpPr>
        <xdr:cNvPr id="36" name="Freeform 341">
          <a:extLst>
            <a:ext uri="{FF2B5EF4-FFF2-40B4-BE49-F238E27FC236}">
              <a16:creationId xmlns:a16="http://schemas.microsoft.com/office/drawing/2014/main" id="{458E3109-5805-4173-A7F0-766C98110380}"/>
            </a:ext>
          </a:extLst>
        </xdr:cNvPr>
        <xdr:cNvSpPr>
          <a:spLocks/>
        </xdr:cNvSpPr>
      </xdr:nvSpPr>
      <xdr:spPr bwMode="auto">
        <a:xfrm>
          <a:off x="3223207" y="4293766"/>
          <a:ext cx="484921" cy="1337354"/>
        </a:xfrm>
        <a:custGeom>
          <a:avLst/>
          <a:gdLst>
            <a:gd name="T0" fmla="*/ 2147483647 w 10325"/>
            <a:gd name="T1" fmla="*/ 2147483647 h 10879"/>
            <a:gd name="T2" fmla="*/ 2147483647 w 10325"/>
            <a:gd name="T3" fmla="*/ 2147483647 h 10879"/>
            <a:gd name="T4" fmla="*/ 2147483647 w 10325"/>
            <a:gd name="T5" fmla="*/ 0 h 10879"/>
            <a:gd name="T6" fmla="*/ 0 60000 65536"/>
            <a:gd name="T7" fmla="*/ 0 60000 65536"/>
            <a:gd name="T8" fmla="*/ 0 60000 65536"/>
            <a:gd name="connsiteX0" fmla="*/ 12227 w 12797"/>
            <a:gd name="connsiteY0" fmla="*/ 11229 h 11229"/>
            <a:gd name="connsiteX1" fmla="*/ 9539 w 12797"/>
            <a:gd name="connsiteY1" fmla="*/ 1738 h 11229"/>
            <a:gd name="connsiteX2" fmla="*/ 1904 w 12797"/>
            <a:gd name="connsiteY2" fmla="*/ 0 h 11229"/>
            <a:gd name="connsiteX0" fmla="*/ 10323 w 10893"/>
            <a:gd name="connsiteY0" fmla="*/ 11229 h 11229"/>
            <a:gd name="connsiteX1" fmla="*/ 7635 w 10893"/>
            <a:gd name="connsiteY1" fmla="*/ 1738 h 11229"/>
            <a:gd name="connsiteX2" fmla="*/ 0 w 10893"/>
            <a:gd name="connsiteY2" fmla="*/ 0 h 11229"/>
            <a:gd name="connsiteX0" fmla="*/ 10323 w 10893"/>
            <a:gd name="connsiteY0" fmla="*/ 11229 h 11229"/>
            <a:gd name="connsiteX1" fmla="*/ 7635 w 10893"/>
            <a:gd name="connsiteY1" fmla="*/ 1738 h 11229"/>
            <a:gd name="connsiteX2" fmla="*/ 0 w 10893"/>
            <a:gd name="connsiteY2" fmla="*/ 0 h 11229"/>
            <a:gd name="connsiteX0" fmla="*/ 10484 w 11054"/>
            <a:gd name="connsiteY0" fmla="*/ 10668 h 10668"/>
            <a:gd name="connsiteX1" fmla="*/ 7796 w 11054"/>
            <a:gd name="connsiteY1" fmla="*/ 1177 h 10668"/>
            <a:gd name="connsiteX2" fmla="*/ 0 w 11054"/>
            <a:gd name="connsiteY2" fmla="*/ 0 h 10668"/>
            <a:gd name="connsiteX0" fmla="*/ 10484 w 11054"/>
            <a:gd name="connsiteY0" fmla="*/ 10668 h 10668"/>
            <a:gd name="connsiteX1" fmla="*/ 7796 w 11054"/>
            <a:gd name="connsiteY1" fmla="*/ 1177 h 10668"/>
            <a:gd name="connsiteX2" fmla="*/ 0 w 11054"/>
            <a:gd name="connsiteY2" fmla="*/ 0 h 10668"/>
            <a:gd name="connsiteX0" fmla="*/ 7150 w 8177"/>
            <a:gd name="connsiteY0" fmla="*/ 10787 h 10787"/>
            <a:gd name="connsiteX1" fmla="*/ 7796 w 8177"/>
            <a:gd name="connsiteY1" fmla="*/ 1177 h 10787"/>
            <a:gd name="connsiteX2" fmla="*/ 0 w 8177"/>
            <a:gd name="connsiteY2" fmla="*/ 0 h 10787"/>
            <a:gd name="connsiteX0" fmla="*/ 8744 w 9534"/>
            <a:gd name="connsiteY0" fmla="*/ 10000 h 10000"/>
            <a:gd name="connsiteX1" fmla="*/ 9534 w 9534"/>
            <a:gd name="connsiteY1" fmla="*/ 1091 h 10000"/>
            <a:gd name="connsiteX2" fmla="*/ 0 w 9534"/>
            <a:gd name="connsiteY2" fmla="*/ 0 h 10000"/>
            <a:gd name="connsiteX0" fmla="*/ 10445 w 10447"/>
            <a:gd name="connsiteY0" fmla="*/ 10331 h 10331"/>
            <a:gd name="connsiteX1" fmla="*/ 10000 w 10447"/>
            <a:gd name="connsiteY1" fmla="*/ 1091 h 10331"/>
            <a:gd name="connsiteX2" fmla="*/ 0 w 10447"/>
            <a:gd name="connsiteY2" fmla="*/ 0 h 10331"/>
            <a:gd name="connsiteX0" fmla="*/ 10186 w 10189"/>
            <a:gd name="connsiteY0" fmla="*/ 10413 h 10413"/>
            <a:gd name="connsiteX1" fmla="*/ 10000 w 10189"/>
            <a:gd name="connsiteY1" fmla="*/ 1091 h 10413"/>
            <a:gd name="connsiteX2" fmla="*/ 0 w 10189"/>
            <a:gd name="connsiteY2" fmla="*/ 0 h 10413"/>
            <a:gd name="connsiteX0" fmla="*/ 9927 w 10000"/>
            <a:gd name="connsiteY0" fmla="*/ 10413 h 10413"/>
            <a:gd name="connsiteX1" fmla="*/ 10000 w 10000"/>
            <a:gd name="connsiteY1" fmla="*/ 1091 h 10413"/>
            <a:gd name="connsiteX2" fmla="*/ 0 w 10000"/>
            <a:gd name="connsiteY2" fmla="*/ 0 h 10413"/>
            <a:gd name="connsiteX0" fmla="*/ 9927 w 10000"/>
            <a:gd name="connsiteY0" fmla="*/ 10413 h 10413"/>
            <a:gd name="connsiteX1" fmla="*/ 10000 w 10000"/>
            <a:gd name="connsiteY1" fmla="*/ 1091 h 10413"/>
            <a:gd name="connsiteX2" fmla="*/ 0 w 10000"/>
            <a:gd name="connsiteY2" fmla="*/ 0 h 10413"/>
            <a:gd name="connsiteX0" fmla="*/ 10013 w 10023"/>
            <a:gd name="connsiteY0" fmla="*/ 7151 h 7151"/>
            <a:gd name="connsiteX1" fmla="*/ 10000 w 10023"/>
            <a:gd name="connsiteY1" fmla="*/ 1091 h 7151"/>
            <a:gd name="connsiteX2" fmla="*/ 0 w 10023"/>
            <a:gd name="connsiteY2" fmla="*/ 0 h 7151"/>
            <a:gd name="connsiteX0" fmla="*/ 3623 w 3633"/>
            <a:gd name="connsiteY0" fmla="*/ 33364 h 33364"/>
            <a:gd name="connsiteX1" fmla="*/ 3610 w 3633"/>
            <a:gd name="connsiteY1" fmla="*/ 24890 h 33364"/>
            <a:gd name="connsiteX2" fmla="*/ 0 w 3633"/>
            <a:gd name="connsiteY2" fmla="*/ 0 h 33364"/>
            <a:gd name="connsiteX0" fmla="*/ 21872 w 21900"/>
            <a:gd name="connsiteY0" fmla="*/ 10000 h 10000"/>
            <a:gd name="connsiteX1" fmla="*/ 21837 w 21900"/>
            <a:gd name="connsiteY1" fmla="*/ 7460 h 10000"/>
            <a:gd name="connsiteX2" fmla="*/ 11900 w 21900"/>
            <a:gd name="connsiteY2" fmla="*/ 0 h 10000"/>
            <a:gd name="connsiteX0" fmla="*/ 26335 w 26363"/>
            <a:gd name="connsiteY0" fmla="*/ 10000 h 10000"/>
            <a:gd name="connsiteX1" fmla="*/ 26300 w 26363"/>
            <a:gd name="connsiteY1" fmla="*/ 7460 h 10000"/>
            <a:gd name="connsiteX2" fmla="*/ 16363 w 26363"/>
            <a:gd name="connsiteY2" fmla="*/ 0 h 10000"/>
            <a:gd name="connsiteX0" fmla="*/ 26903 w 26931"/>
            <a:gd name="connsiteY0" fmla="*/ 10196 h 10196"/>
            <a:gd name="connsiteX1" fmla="*/ 26868 w 26931"/>
            <a:gd name="connsiteY1" fmla="*/ 7656 h 10196"/>
            <a:gd name="connsiteX2" fmla="*/ 16134 w 26931"/>
            <a:gd name="connsiteY2" fmla="*/ 0 h 10196"/>
            <a:gd name="connsiteX0" fmla="*/ 10769 w 10797"/>
            <a:gd name="connsiteY0" fmla="*/ 10196 h 10196"/>
            <a:gd name="connsiteX1" fmla="*/ 10734 w 10797"/>
            <a:gd name="connsiteY1" fmla="*/ 7656 h 10196"/>
            <a:gd name="connsiteX2" fmla="*/ 1370 w 10797"/>
            <a:gd name="connsiteY2" fmla="*/ 7238 h 10196"/>
            <a:gd name="connsiteX3" fmla="*/ 0 w 10797"/>
            <a:gd name="connsiteY3" fmla="*/ 0 h 10196"/>
            <a:gd name="connsiteX0" fmla="*/ 10769 w 10797"/>
            <a:gd name="connsiteY0" fmla="*/ 10196 h 10196"/>
            <a:gd name="connsiteX1" fmla="*/ 10734 w 10797"/>
            <a:gd name="connsiteY1" fmla="*/ 7656 h 10196"/>
            <a:gd name="connsiteX2" fmla="*/ 1370 w 10797"/>
            <a:gd name="connsiteY2" fmla="*/ 7238 h 10196"/>
            <a:gd name="connsiteX3" fmla="*/ 0 w 10797"/>
            <a:gd name="connsiteY3" fmla="*/ 0 h 10196"/>
            <a:gd name="connsiteX0" fmla="*/ 10769 w 10797"/>
            <a:gd name="connsiteY0" fmla="*/ 10196 h 10196"/>
            <a:gd name="connsiteX1" fmla="*/ 10734 w 10797"/>
            <a:gd name="connsiteY1" fmla="*/ 7656 h 10196"/>
            <a:gd name="connsiteX2" fmla="*/ 1370 w 10797"/>
            <a:gd name="connsiteY2" fmla="*/ 7238 h 10196"/>
            <a:gd name="connsiteX3" fmla="*/ 0 w 10797"/>
            <a:gd name="connsiteY3" fmla="*/ 0 h 10196"/>
            <a:gd name="connsiteX0" fmla="*/ 15624 w 15652"/>
            <a:gd name="connsiteY0" fmla="*/ 10196 h 10196"/>
            <a:gd name="connsiteX1" fmla="*/ 15589 w 15652"/>
            <a:gd name="connsiteY1" fmla="*/ 7656 h 10196"/>
            <a:gd name="connsiteX2" fmla="*/ 6225 w 15652"/>
            <a:gd name="connsiteY2" fmla="*/ 7238 h 10196"/>
            <a:gd name="connsiteX3" fmla="*/ 4855 w 15652"/>
            <a:gd name="connsiteY3" fmla="*/ 0 h 10196"/>
            <a:gd name="connsiteX0" fmla="*/ 19759 w 19787"/>
            <a:gd name="connsiteY0" fmla="*/ 10196 h 10196"/>
            <a:gd name="connsiteX1" fmla="*/ 19724 w 19787"/>
            <a:gd name="connsiteY1" fmla="*/ 7656 h 10196"/>
            <a:gd name="connsiteX2" fmla="*/ 10360 w 19787"/>
            <a:gd name="connsiteY2" fmla="*/ 7238 h 10196"/>
            <a:gd name="connsiteX3" fmla="*/ 4 w 19787"/>
            <a:gd name="connsiteY3" fmla="*/ 2540 h 10196"/>
            <a:gd name="connsiteX4" fmla="*/ 8990 w 19787"/>
            <a:gd name="connsiteY4" fmla="*/ 0 h 10196"/>
            <a:gd name="connsiteX0" fmla="*/ 25068 w 25096"/>
            <a:gd name="connsiteY0" fmla="*/ 10196 h 10196"/>
            <a:gd name="connsiteX1" fmla="*/ 25033 w 25096"/>
            <a:gd name="connsiteY1" fmla="*/ 7656 h 10196"/>
            <a:gd name="connsiteX2" fmla="*/ 15669 w 25096"/>
            <a:gd name="connsiteY2" fmla="*/ 7238 h 10196"/>
            <a:gd name="connsiteX3" fmla="*/ 2 w 25096"/>
            <a:gd name="connsiteY3" fmla="*/ 3345 h 10196"/>
            <a:gd name="connsiteX4" fmla="*/ 14299 w 25096"/>
            <a:gd name="connsiteY4" fmla="*/ 0 h 10196"/>
            <a:gd name="connsiteX0" fmla="*/ 25182 w 25210"/>
            <a:gd name="connsiteY0" fmla="*/ 10196 h 10196"/>
            <a:gd name="connsiteX1" fmla="*/ 25147 w 25210"/>
            <a:gd name="connsiteY1" fmla="*/ 7656 h 10196"/>
            <a:gd name="connsiteX2" fmla="*/ 15783 w 25210"/>
            <a:gd name="connsiteY2" fmla="*/ 7238 h 10196"/>
            <a:gd name="connsiteX3" fmla="*/ 6356 w 25210"/>
            <a:gd name="connsiteY3" fmla="*/ 5694 h 10196"/>
            <a:gd name="connsiteX4" fmla="*/ 116 w 25210"/>
            <a:gd name="connsiteY4" fmla="*/ 3345 h 10196"/>
            <a:gd name="connsiteX5" fmla="*/ 14413 w 25210"/>
            <a:gd name="connsiteY5" fmla="*/ 0 h 10196"/>
            <a:gd name="connsiteX0" fmla="*/ 25182 w 25210"/>
            <a:gd name="connsiteY0" fmla="*/ 9870 h 9870"/>
            <a:gd name="connsiteX1" fmla="*/ 25147 w 25210"/>
            <a:gd name="connsiteY1" fmla="*/ 7330 h 9870"/>
            <a:gd name="connsiteX2" fmla="*/ 15783 w 25210"/>
            <a:gd name="connsiteY2" fmla="*/ 6912 h 9870"/>
            <a:gd name="connsiteX3" fmla="*/ 6356 w 25210"/>
            <a:gd name="connsiteY3" fmla="*/ 5368 h 9870"/>
            <a:gd name="connsiteX4" fmla="*/ 116 w 25210"/>
            <a:gd name="connsiteY4" fmla="*/ 3019 h 9870"/>
            <a:gd name="connsiteX5" fmla="*/ 15475 w 25210"/>
            <a:gd name="connsiteY5" fmla="*/ 0 h 9870"/>
            <a:gd name="connsiteX0" fmla="*/ 10012 w 10023"/>
            <a:gd name="connsiteY0" fmla="*/ 10009 h 10009"/>
            <a:gd name="connsiteX1" fmla="*/ 9998 w 10023"/>
            <a:gd name="connsiteY1" fmla="*/ 7436 h 10009"/>
            <a:gd name="connsiteX2" fmla="*/ 6284 w 10023"/>
            <a:gd name="connsiteY2" fmla="*/ 7012 h 10009"/>
            <a:gd name="connsiteX3" fmla="*/ 2544 w 10023"/>
            <a:gd name="connsiteY3" fmla="*/ 5448 h 10009"/>
            <a:gd name="connsiteX4" fmla="*/ 69 w 10023"/>
            <a:gd name="connsiteY4" fmla="*/ 3068 h 10009"/>
            <a:gd name="connsiteX5" fmla="*/ 6073 w 10023"/>
            <a:gd name="connsiteY5" fmla="*/ 335 h 10009"/>
            <a:gd name="connsiteX6" fmla="*/ 6161 w 10023"/>
            <a:gd name="connsiteY6" fmla="*/ 9 h 10009"/>
            <a:gd name="connsiteX0" fmla="*/ 10012 w 10023"/>
            <a:gd name="connsiteY0" fmla="*/ 10088 h 10088"/>
            <a:gd name="connsiteX1" fmla="*/ 9998 w 10023"/>
            <a:gd name="connsiteY1" fmla="*/ 7515 h 10088"/>
            <a:gd name="connsiteX2" fmla="*/ 6284 w 10023"/>
            <a:gd name="connsiteY2" fmla="*/ 7091 h 10088"/>
            <a:gd name="connsiteX3" fmla="*/ 2544 w 10023"/>
            <a:gd name="connsiteY3" fmla="*/ 5527 h 10088"/>
            <a:gd name="connsiteX4" fmla="*/ 69 w 10023"/>
            <a:gd name="connsiteY4" fmla="*/ 3147 h 10088"/>
            <a:gd name="connsiteX5" fmla="*/ 6073 w 10023"/>
            <a:gd name="connsiteY5" fmla="*/ 414 h 10088"/>
            <a:gd name="connsiteX6" fmla="*/ 5792 w 10023"/>
            <a:gd name="connsiteY6" fmla="*/ 0 h 10088"/>
            <a:gd name="connsiteX0" fmla="*/ 10012 w 10023"/>
            <a:gd name="connsiteY0" fmla="*/ 10088 h 10088"/>
            <a:gd name="connsiteX1" fmla="*/ 9998 w 10023"/>
            <a:gd name="connsiteY1" fmla="*/ 7515 h 10088"/>
            <a:gd name="connsiteX2" fmla="*/ 6284 w 10023"/>
            <a:gd name="connsiteY2" fmla="*/ 7091 h 10088"/>
            <a:gd name="connsiteX3" fmla="*/ 2544 w 10023"/>
            <a:gd name="connsiteY3" fmla="*/ 5527 h 10088"/>
            <a:gd name="connsiteX4" fmla="*/ 69 w 10023"/>
            <a:gd name="connsiteY4" fmla="*/ 3147 h 10088"/>
            <a:gd name="connsiteX5" fmla="*/ 6705 w 10023"/>
            <a:gd name="connsiteY5" fmla="*/ 480 h 10088"/>
            <a:gd name="connsiteX6" fmla="*/ 5792 w 10023"/>
            <a:gd name="connsiteY6" fmla="*/ 0 h 10088"/>
            <a:gd name="connsiteX0" fmla="*/ 10012 w 10023"/>
            <a:gd name="connsiteY0" fmla="*/ 10264 h 10264"/>
            <a:gd name="connsiteX1" fmla="*/ 9998 w 10023"/>
            <a:gd name="connsiteY1" fmla="*/ 7691 h 10264"/>
            <a:gd name="connsiteX2" fmla="*/ 6284 w 10023"/>
            <a:gd name="connsiteY2" fmla="*/ 7267 h 10264"/>
            <a:gd name="connsiteX3" fmla="*/ 2544 w 10023"/>
            <a:gd name="connsiteY3" fmla="*/ 5703 h 10264"/>
            <a:gd name="connsiteX4" fmla="*/ 69 w 10023"/>
            <a:gd name="connsiteY4" fmla="*/ 3323 h 10264"/>
            <a:gd name="connsiteX5" fmla="*/ 6705 w 10023"/>
            <a:gd name="connsiteY5" fmla="*/ 656 h 10264"/>
            <a:gd name="connsiteX6" fmla="*/ 5792 w 10023"/>
            <a:gd name="connsiteY6" fmla="*/ 0 h 10264"/>
            <a:gd name="connsiteX0" fmla="*/ 10012 w 10023"/>
            <a:gd name="connsiteY0" fmla="*/ 10308 h 10308"/>
            <a:gd name="connsiteX1" fmla="*/ 9998 w 10023"/>
            <a:gd name="connsiteY1" fmla="*/ 7735 h 10308"/>
            <a:gd name="connsiteX2" fmla="*/ 6284 w 10023"/>
            <a:gd name="connsiteY2" fmla="*/ 7311 h 10308"/>
            <a:gd name="connsiteX3" fmla="*/ 2544 w 10023"/>
            <a:gd name="connsiteY3" fmla="*/ 5747 h 10308"/>
            <a:gd name="connsiteX4" fmla="*/ 69 w 10023"/>
            <a:gd name="connsiteY4" fmla="*/ 3367 h 10308"/>
            <a:gd name="connsiteX5" fmla="*/ 6705 w 10023"/>
            <a:gd name="connsiteY5" fmla="*/ 700 h 10308"/>
            <a:gd name="connsiteX6" fmla="*/ 5634 w 10023"/>
            <a:gd name="connsiteY6" fmla="*/ 0 h 10308"/>
            <a:gd name="connsiteX0" fmla="*/ 10012 w 10023"/>
            <a:gd name="connsiteY0" fmla="*/ 10198 h 10198"/>
            <a:gd name="connsiteX1" fmla="*/ 9998 w 10023"/>
            <a:gd name="connsiteY1" fmla="*/ 7625 h 10198"/>
            <a:gd name="connsiteX2" fmla="*/ 6284 w 10023"/>
            <a:gd name="connsiteY2" fmla="*/ 7201 h 10198"/>
            <a:gd name="connsiteX3" fmla="*/ 2544 w 10023"/>
            <a:gd name="connsiteY3" fmla="*/ 5637 h 10198"/>
            <a:gd name="connsiteX4" fmla="*/ 69 w 10023"/>
            <a:gd name="connsiteY4" fmla="*/ 3257 h 10198"/>
            <a:gd name="connsiteX5" fmla="*/ 6705 w 10023"/>
            <a:gd name="connsiteY5" fmla="*/ 590 h 10198"/>
            <a:gd name="connsiteX6" fmla="*/ 5213 w 10023"/>
            <a:gd name="connsiteY6" fmla="*/ 0 h 10198"/>
            <a:gd name="connsiteX0" fmla="*/ 10012 w 10023"/>
            <a:gd name="connsiteY0" fmla="*/ 10198 h 10198"/>
            <a:gd name="connsiteX1" fmla="*/ 9998 w 10023"/>
            <a:gd name="connsiteY1" fmla="*/ 7625 h 10198"/>
            <a:gd name="connsiteX2" fmla="*/ 6284 w 10023"/>
            <a:gd name="connsiteY2" fmla="*/ 7201 h 10198"/>
            <a:gd name="connsiteX3" fmla="*/ 2544 w 10023"/>
            <a:gd name="connsiteY3" fmla="*/ 5637 h 10198"/>
            <a:gd name="connsiteX4" fmla="*/ 69 w 10023"/>
            <a:gd name="connsiteY4" fmla="*/ 3257 h 10198"/>
            <a:gd name="connsiteX5" fmla="*/ 6705 w 10023"/>
            <a:gd name="connsiteY5" fmla="*/ 590 h 10198"/>
            <a:gd name="connsiteX6" fmla="*/ 5213 w 10023"/>
            <a:gd name="connsiteY6" fmla="*/ 0 h 10198"/>
            <a:gd name="connsiteX0" fmla="*/ 10012 w 10023"/>
            <a:gd name="connsiteY0" fmla="*/ 10617 h 10617"/>
            <a:gd name="connsiteX1" fmla="*/ 9998 w 10023"/>
            <a:gd name="connsiteY1" fmla="*/ 8044 h 10617"/>
            <a:gd name="connsiteX2" fmla="*/ 6284 w 10023"/>
            <a:gd name="connsiteY2" fmla="*/ 7620 h 10617"/>
            <a:gd name="connsiteX3" fmla="*/ 2544 w 10023"/>
            <a:gd name="connsiteY3" fmla="*/ 6056 h 10617"/>
            <a:gd name="connsiteX4" fmla="*/ 69 w 10023"/>
            <a:gd name="connsiteY4" fmla="*/ 3676 h 10617"/>
            <a:gd name="connsiteX5" fmla="*/ 6705 w 10023"/>
            <a:gd name="connsiteY5" fmla="*/ 1009 h 10617"/>
            <a:gd name="connsiteX6" fmla="*/ 4686 w 10023"/>
            <a:gd name="connsiteY6" fmla="*/ 0 h 10617"/>
            <a:gd name="connsiteX0" fmla="*/ 9759 w 9770"/>
            <a:gd name="connsiteY0" fmla="*/ 10617 h 10617"/>
            <a:gd name="connsiteX1" fmla="*/ 9745 w 9770"/>
            <a:gd name="connsiteY1" fmla="*/ 8044 h 10617"/>
            <a:gd name="connsiteX2" fmla="*/ 6031 w 9770"/>
            <a:gd name="connsiteY2" fmla="*/ 7620 h 10617"/>
            <a:gd name="connsiteX3" fmla="*/ 2291 w 9770"/>
            <a:gd name="connsiteY3" fmla="*/ 6056 h 10617"/>
            <a:gd name="connsiteX4" fmla="*/ 79 w 9770"/>
            <a:gd name="connsiteY4" fmla="*/ 3786 h 10617"/>
            <a:gd name="connsiteX5" fmla="*/ 6452 w 9770"/>
            <a:gd name="connsiteY5" fmla="*/ 1009 h 10617"/>
            <a:gd name="connsiteX6" fmla="*/ 4433 w 9770"/>
            <a:gd name="connsiteY6" fmla="*/ 0 h 10617"/>
            <a:gd name="connsiteX0" fmla="*/ 10012 w 10023"/>
            <a:gd name="connsiteY0" fmla="*/ 10000 h 10000"/>
            <a:gd name="connsiteX1" fmla="*/ 9997 w 10023"/>
            <a:gd name="connsiteY1" fmla="*/ 7577 h 10000"/>
            <a:gd name="connsiteX2" fmla="*/ 6196 w 10023"/>
            <a:gd name="connsiteY2" fmla="*/ 7177 h 10000"/>
            <a:gd name="connsiteX3" fmla="*/ 1883 w 10023"/>
            <a:gd name="connsiteY3" fmla="*/ 5559 h 10000"/>
            <a:gd name="connsiteX4" fmla="*/ 104 w 10023"/>
            <a:gd name="connsiteY4" fmla="*/ 3566 h 10000"/>
            <a:gd name="connsiteX5" fmla="*/ 6627 w 10023"/>
            <a:gd name="connsiteY5" fmla="*/ 950 h 10000"/>
            <a:gd name="connsiteX6" fmla="*/ 4560 w 10023"/>
            <a:gd name="connsiteY6" fmla="*/ 0 h 10000"/>
            <a:gd name="connsiteX0" fmla="*/ 9997 w 10008"/>
            <a:gd name="connsiteY0" fmla="*/ 10000 h 10000"/>
            <a:gd name="connsiteX1" fmla="*/ 9982 w 10008"/>
            <a:gd name="connsiteY1" fmla="*/ 7577 h 10000"/>
            <a:gd name="connsiteX2" fmla="*/ 6181 w 10008"/>
            <a:gd name="connsiteY2" fmla="*/ 7177 h 10000"/>
            <a:gd name="connsiteX3" fmla="*/ 1868 w 10008"/>
            <a:gd name="connsiteY3" fmla="*/ 5559 h 10000"/>
            <a:gd name="connsiteX4" fmla="*/ 89 w 10008"/>
            <a:gd name="connsiteY4" fmla="*/ 3566 h 10000"/>
            <a:gd name="connsiteX5" fmla="*/ 6612 w 10008"/>
            <a:gd name="connsiteY5" fmla="*/ 950 h 10000"/>
            <a:gd name="connsiteX6" fmla="*/ 4545 w 10008"/>
            <a:gd name="connsiteY6" fmla="*/ 0 h 10000"/>
            <a:gd name="connsiteX0" fmla="*/ 9908 w 9919"/>
            <a:gd name="connsiteY0" fmla="*/ 10000 h 10000"/>
            <a:gd name="connsiteX1" fmla="*/ 9893 w 9919"/>
            <a:gd name="connsiteY1" fmla="*/ 7577 h 10000"/>
            <a:gd name="connsiteX2" fmla="*/ 6092 w 9919"/>
            <a:gd name="connsiteY2" fmla="*/ 7177 h 10000"/>
            <a:gd name="connsiteX3" fmla="*/ 1779 w 9919"/>
            <a:gd name="connsiteY3" fmla="*/ 5559 h 10000"/>
            <a:gd name="connsiteX4" fmla="*/ 0 w 9919"/>
            <a:gd name="connsiteY4" fmla="*/ 3566 h 10000"/>
            <a:gd name="connsiteX5" fmla="*/ 6523 w 9919"/>
            <a:gd name="connsiteY5" fmla="*/ 950 h 10000"/>
            <a:gd name="connsiteX6" fmla="*/ 4456 w 9919"/>
            <a:gd name="connsiteY6" fmla="*/ 0 h 10000"/>
            <a:gd name="connsiteX0" fmla="*/ 9228 w 9239"/>
            <a:gd name="connsiteY0" fmla="*/ 10000 h 10000"/>
            <a:gd name="connsiteX1" fmla="*/ 9213 w 9239"/>
            <a:gd name="connsiteY1" fmla="*/ 7577 h 10000"/>
            <a:gd name="connsiteX2" fmla="*/ 5381 w 9239"/>
            <a:gd name="connsiteY2" fmla="*/ 7177 h 10000"/>
            <a:gd name="connsiteX3" fmla="*/ 1033 w 9239"/>
            <a:gd name="connsiteY3" fmla="*/ 5559 h 10000"/>
            <a:gd name="connsiteX4" fmla="*/ 0 w 9239"/>
            <a:gd name="connsiteY4" fmla="*/ 3587 h 10000"/>
            <a:gd name="connsiteX5" fmla="*/ 5815 w 9239"/>
            <a:gd name="connsiteY5" fmla="*/ 950 h 10000"/>
            <a:gd name="connsiteX6" fmla="*/ 3731 w 9239"/>
            <a:gd name="connsiteY6" fmla="*/ 0 h 10000"/>
            <a:gd name="connsiteX0" fmla="*/ 9988 w 10000"/>
            <a:gd name="connsiteY0" fmla="*/ 10000 h 10000"/>
            <a:gd name="connsiteX1" fmla="*/ 9972 w 10000"/>
            <a:gd name="connsiteY1" fmla="*/ 7577 h 10000"/>
            <a:gd name="connsiteX2" fmla="*/ 5824 w 10000"/>
            <a:gd name="connsiteY2" fmla="*/ 7177 h 10000"/>
            <a:gd name="connsiteX3" fmla="*/ 1118 w 10000"/>
            <a:gd name="connsiteY3" fmla="*/ 5559 h 10000"/>
            <a:gd name="connsiteX4" fmla="*/ 0 w 10000"/>
            <a:gd name="connsiteY4" fmla="*/ 3587 h 10000"/>
            <a:gd name="connsiteX5" fmla="*/ 6294 w 10000"/>
            <a:gd name="connsiteY5" fmla="*/ 950 h 10000"/>
            <a:gd name="connsiteX6" fmla="*/ 4038 w 10000"/>
            <a:gd name="connsiteY6" fmla="*/ 0 h 10000"/>
            <a:gd name="connsiteX0" fmla="*/ 9988 w 10000"/>
            <a:gd name="connsiteY0" fmla="*/ 10000 h 10000"/>
            <a:gd name="connsiteX1" fmla="*/ 9972 w 10000"/>
            <a:gd name="connsiteY1" fmla="*/ 7577 h 10000"/>
            <a:gd name="connsiteX2" fmla="*/ 5824 w 10000"/>
            <a:gd name="connsiteY2" fmla="*/ 7177 h 10000"/>
            <a:gd name="connsiteX3" fmla="*/ 1118 w 10000"/>
            <a:gd name="connsiteY3" fmla="*/ 5559 h 10000"/>
            <a:gd name="connsiteX4" fmla="*/ 0 w 10000"/>
            <a:gd name="connsiteY4" fmla="*/ 3587 h 10000"/>
            <a:gd name="connsiteX5" fmla="*/ 6294 w 10000"/>
            <a:gd name="connsiteY5" fmla="*/ 950 h 10000"/>
            <a:gd name="connsiteX6" fmla="*/ 4038 w 10000"/>
            <a:gd name="connsiteY6" fmla="*/ 0 h 10000"/>
            <a:gd name="connsiteX0" fmla="*/ 9861 w 9972"/>
            <a:gd name="connsiteY0" fmla="*/ 10076 h 10076"/>
            <a:gd name="connsiteX1" fmla="*/ 9972 w 9972"/>
            <a:gd name="connsiteY1" fmla="*/ 7577 h 10076"/>
            <a:gd name="connsiteX2" fmla="*/ 5824 w 9972"/>
            <a:gd name="connsiteY2" fmla="*/ 7177 h 10076"/>
            <a:gd name="connsiteX3" fmla="*/ 1118 w 9972"/>
            <a:gd name="connsiteY3" fmla="*/ 5559 h 10076"/>
            <a:gd name="connsiteX4" fmla="*/ 0 w 9972"/>
            <a:gd name="connsiteY4" fmla="*/ 3587 h 10076"/>
            <a:gd name="connsiteX5" fmla="*/ 6294 w 9972"/>
            <a:gd name="connsiteY5" fmla="*/ 950 h 10076"/>
            <a:gd name="connsiteX6" fmla="*/ 4038 w 9972"/>
            <a:gd name="connsiteY6" fmla="*/ 0 h 10076"/>
            <a:gd name="connsiteX0" fmla="*/ 9889 w 10000"/>
            <a:gd name="connsiteY0" fmla="*/ 10000 h 10000"/>
            <a:gd name="connsiteX1" fmla="*/ 10000 w 10000"/>
            <a:gd name="connsiteY1" fmla="*/ 7520 h 10000"/>
            <a:gd name="connsiteX2" fmla="*/ 5840 w 10000"/>
            <a:gd name="connsiteY2" fmla="*/ 7123 h 10000"/>
            <a:gd name="connsiteX3" fmla="*/ 1121 w 10000"/>
            <a:gd name="connsiteY3" fmla="*/ 5517 h 10000"/>
            <a:gd name="connsiteX4" fmla="*/ 0 w 10000"/>
            <a:gd name="connsiteY4" fmla="*/ 3560 h 10000"/>
            <a:gd name="connsiteX5" fmla="*/ 6312 w 10000"/>
            <a:gd name="connsiteY5" fmla="*/ 943 h 10000"/>
            <a:gd name="connsiteX6" fmla="*/ 4049 w 10000"/>
            <a:gd name="connsiteY6" fmla="*/ 0 h 10000"/>
            <a:gd name="connsiteX0" fmla="*/ 9762 w 10000"/>
            <a:gd name="connsiteY0" fmla="*/ 10090 h 10090"/>
            <a:gd name="connsiteX1" fmla="*/ 10000 w 10000"/>
            <a:gd name="connsiteY1" fmla="*/ 7520 h 10090"/>
            <a:gd name="connsiteX2" fmla="*/ 5840 w 10000"/>
            <a:gd name="connsiteY2" fmla="*/ 7123 h 10090"/>
            <a:gd name="connsiteX3" fmla="*/ 1121 w 10000"/>
            <a:gd name="connsiteY3" fmla="*/ 5517 h 10090"/>
            <a:gd name="connsiteX4" fmla="*/ 0 w 10000"/>
            <a:gd name="connsiteY4" fmla="*/ 3560 h 10090"/>
            <a:gd name="connsiteX5" fmla="*/ 6312 w 10000"/>
            <a:gd name="connsiteY5" fmla="*/ 943 h 10090"/>
            <a:gd name="connsiteX6" fmla="*/ 4049 w 10000"/>
            <a:gd name="connsiteY6" fmla="*/ 0 h 10090"/>
            <a:gd name="connsiteX0" fmla="*/ 9762 w 10000"/>
            <a:gd name="connsiteY0" fmla="*/ 9892 h 9892"/>
            <a:gd name="connsiteX1" fmla="*/ 10000 w 10000"/>
            <a:gd name="connsiteY1" fmla="*/ 7322 h 9892"/>
            <a:gd name="connsiteX2" fmla="*/ 5840 w 10000"/>
            <a:gd name="connsiteY2" fmla="*/ 6925 h 9892"/>
            <a:gd name="connsiteX3" fmla="*/ 1121 w 10000"/>
            <a:gd name="connsiteY3" fmla="*/ 5319 h 9892"/>
            <a:gd name="connsiteX4" fmla="*/ 0 w 10000"/>
            <a:gd name="connsiteY4" fmla="*/ 3362 h 9892"/>
            <a:gd name="connsiteX5" fmla="*/ 6312 w 10000"/>
            <a:gd name="connsiteY5" fmla="*/ 745 h 9892"/>
            <a:gd name="connsiteX6" fmla="*/ 3681 w 10000"/>
            <a:gd name="connsiteY6" fmla="*/ 0 h 98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9892">
              <a:moveTo>
                <a:pt x="9762" y="9892"/>
              </a:moveTo>
              <a:cubicBezTo>
                <a:pt x="9778" y="9688"/>
                <a:pt x="9582" y="10394"/>
                <a:pt x="10000" y="7322"/>
              </a:cubicBezTo>
              <a:cubicBezTo>
                <a:pt x="8390" y="7269"/>
                <a:pt x="6281" y="7105"/>
                <a:pt x="5840" y="6925"/>
              </a:cubicBezTo>
              <a:cubicBezTo>
                <a:pt x="4646" y="6615"/>
                <a:pt x="2280" y="5933"/>
                <a:pt x="1121" y="5319"/>
              </a:cubicBezTo>
              <a:cubicBezTo>
                <a:pt x="316" y="4683"/>
                <a:pt x="18" y="4323"/>
                <a:pt x="0" y="3362"/>
              </a:cubicBezTo>
              <a:cubicBezTo>
                <a:pt x="512" y="2400"/>
                <a:pt x="5175" y="1222"/>
                <a:pt x="6312" y="745"/>
              </a:cubicBezTo>
              <a:cubicBezTo>
                <a:pt x="6387" y="701"/>
                <a:pt x="3519" y="51"/>
                <a:pt x="368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522971</xdr:colOff>
      <xdr:row>26</xdr:row>
      <xdr:rowOff>4663</xdr:rowOff>
    </xdr:from>
    <xdr:ext cx="83957" cy="144972"/>
    <xdr:sp macro="" textlink="">
      <xdr:nvSpPr>
        <xdr:cNvPr id="1443" name="Text Box 1620">
          <a:extLst>
            <a:ext uri="{FF2B5EF4-FFF2-40B4-BE49-F238E27FC236}">
              <a16:creationId xmlns:a16="http://schemas.microsoft.com/office/drawing/2014/main" id="{570FB1B4-2262-4D13-B6D1-3D64738EE289}"/>
            </a:ext>
          </a:extLst>
        </xdr:cNvPr>
        <xdr:cNvSpPr txBox="1">
          <a:spLocks noChangeArrowheads="1"/>
        </xdr:cNvSpPr>
      </xdr:nvSpPr>
      <xdr:spPr bwMode="auto">
        <a:xfrm rot="19411425">
          <a:off x="3347729" y="4442718"/>
          <a:ext cx="83957" cy="14497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oneCellAnchor>
  <xdr:twoCellAnchor>
    <xdr:from>
      <xdr:col>7</xdr:col>
      <xdr:colOff>110329</xdr:colOff>
      <xdr:row>27</xdr:row>
      <xdr:rowOff>31967</xdr:rowOff>
    </xdr:from>
    <xdr:to>
      <xdr:col>7</xdr:col>
      <xdr:colOff>321288</xdr:colOff>
      <xdr:row>27</xdr:row>
      <xdr:rowOff>139640</xdr:rowOff>
    </xdr:to>
    <xdr:sp macro="" textlink="">
      <xdr:nvSpPr>
        <xdr:cNvPr id="1429" name="Freeform 374">
          <a:extLst>
            <a:ext uri="{FF2B5EF4-FFF2-40B4-BE49-F238E27FC236}">
              <a16:creationId xmlns:a16="http://schemas.microsoft.com/office/drawing/2014/main" id="{0B5B15B0-9786-40A3-B71D-F8169DD509A4}"/>
            </a:ext>
          </a:extLst>
        </xdr:cNvPr>
        <xdr:cNvSpPr>
          <a:spLocks/>
        </xdr:cNvSpPr>
      </xdr:nvSpPr>
      <xdr:spPr bwMode="auto">
        <a:xfrm rot="12679052" flipV="1">
          <a:off x="2941018" y="4654767"/>
          <a:ext cx="210959" cy="107673"/>
        </a:xfrm>
        <a:custGeom>
          <a:avLst/>
          <a:gdLst>
            <a:gd name="T0" fmla="*/ 2147483647 w 15681"/>
            <a:gd name="T1" fmla="*/ 2147483647 h 40091"/>
            <a:gd name="T2" fmla="*/ 2147483647 w 15681"/>
            <a:gd name="T3" fmla="*/ 2147483647 h 40091"/>
            <a:gd name="T4" fmla="*/ 2147483647 w 15681"/>
            <a:gd name="T5" fmla="*/ 0 h 40091"/>
            <a:gd name="T6" fmla="*/ 2147483647 w 15681"/>
            <a:gd name="T7" fmla="*/ 2147483647 h 40091"/>
            <a:gd name="T8" fmla="*/ 0 w 15681"/>
            <a:gd name="T9" fmla="*/ 2147483647 h 400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5681 w 15681"/>
            <a:gd name="connsiteY0" fmla="*/ 0 h 38424"/>
            <a:gd name="connsiteX1" fmla="*/ 13203 w 15681"/>
            <a:gd name="connsiteY1" fmla="*/ 3333 h 38424"/>
            <a:gd name="connsiteX2" fmla="*/ 5104 w 15681"/>
            <a:gd name="connsiteY2" fmla="*/ 16666 h 38424"/>
            <a:gd name="connsiteX3" fmla="*/ 0 w 15681"/>
            <a:gd name="connsiteY3" fmla="*/ 38333 h 38424"/>
            <a:gd name="connsiteX0" fmla="*/ 15681 w 15681"/>
            <a:gd name="connsiteY0" fmla="*/ 0 h 38424"/>
            <a:gd name="connsiteX1" fmla="*/ 5104 w 15681"/>
            <a:gd name="connsiteY1" fmla="*/ 16666 h 38424"/>
            <a:gd name="connsiteX2" fmla="*/ 0 w 15681"/>
            <a:gd name="connsiteY2" fmla="*/ 38333 h 38424"/>
            <a:gd name="connsiteX0" fmla="*/ 10542 w 10542"/>
            <a:gd name="connsiteY0" fmla="*/ 0 h 31872"/>
            <a:gd name="connsiteX1" fmla="*/ 5104 w 10542"/>
            <a:gd name="connsiteY1" fmla="*/ 10114 h 31872"/>
            <a:gd name="connsiteX2" fmla="*/ 0 w 10542"/>
            <a:gd name="connsiteY2" fmla="*/ 31781 h 31872"/>
            <a:gd name="connsiteX0" fmla="*/ 10075 w 10075"/>
            <a:gd name="connsiteY0" fmla="*/ 980 h 11264"/>
            <a:gd name="connsiteX1" fmla="*/ 4637 w 10075"/>
            <a:gd name="connsiteY1" fmla="*/ 11094 h 11264"/>
            <a:gd name="connsiteX2" fmla="*/ 0 w 10075"/>
            <a:gd name="connsiteY2" fmla="*/ 0 h 11264"/>
            <a:gd name="connsiteX0" fmla="*/ 10737 w 10737"/>
            <a:gd name="connsiteY0" fmla="*/ 0 h 18886"/>
            <a:gd name="connsiteX1" fmla="*/ 5299 w 10737"/>
            <a:gd name="connsiteY1" fmla="*/ 10114 h 18886"/>
            <a:gd name="connsiteX2" fmla="*/ 0 w 10737"/>
            <a:gd name="connsiteY2" fmla="*/ 18673 h 18886"/>
            <a:gd name="connsiteX0" fmla="*/ 10737 w 10737"/>
            <a:gd name="connsiteY0" fmla="*/ 1557 h 20443"/>
            <a:gd name="connsiteX1" fmla="*/ 6404 w 10737"/>
            <a:gd name="connsiteY1" fmla="*/ 445 h 20443"/>
            <a:gd name="connsiteX2" fmla="*/ 5299 w 10737"/>
            <a:gd name="connsiteY2" fmla="*/ 11671 h 20443"/>
            <a:gd name="connsiteX3" fmla="*/ 0 w 10737"/>
            <a:gd name="connsiteY3" fmla="*/ 20230 h 20443"/>
            <a:gd name="connsiteX0" fmla="*/ 10737 w 10737"/>
            <a:gd name="connsiteY0" fmla="*/ 1557 h 20392"/>
            <a:gd name="connsiteX1" fmla="*/ 6404 w 10737"/>
            <a:gd name="connsiteY1" fmla="*/ 445 h 20392"/>
            <a:gd name="connsiteX2" fmla="*/ 4641 w 10737"/>
            <a:gd name="connsiteY2" fmla="*/ 8547 h 20392"/>
            <a:gd name="connsiteX3" fmla="*/ 0 w 10737"/>
            <a:gd name="connsiteY3" fmla="*/ 20230 h 20392"/>
            <a:gd name="connsiteX0" fmla="*/ 9009 w 9009"/>
            <a:gd name="connsiteY0" fmla="*/ 0 h 26528"/>
            <a:gd name="connsiteX1" fmla="*/ 6404 w 9009"/>
            <a:gd name="connsiteY1" fmla="*/ 6581 h 26528"/>
            <a:gd name="connsiteX2" fmla="*/ 4641 w 9009"/>
            <a:gd name="connsiteY2" fmla="*/ 14683 h 26528"/>
            <a:gd name="connsiteX3" fmla="*/ 0 w 9009"/>
            <a:gd name="connsiteY3" fmla="*/ 26366 h 265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09" h="26528">
              <a:moveTo>
                <a:pt x="9009" y="0"/>
              </a:moveTo>
              <a:cubicBezTo>
                <a:pt x="8406" y="912"/>
                <a:pt x="7310" y="4895"/>
                <a:pt x="6404" y="6581"/>
              </a:cubicBezTo>
              <a:cubicBezTo>
                <a:pt x="5498" y="8267"/>
                <a:pt x="5828" y="12483"/>
                <a:pt x="4641" y="14683"/>
              </a:cubicBezTo>
              <a:cubicBezTo>
                <a:pt x="3756" y="16350"/>
                <a:pt x="885" y="28032"/>
                <a:pt x="0" y="26366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7</xdr:col>
      <xdr:colOff>182514</xdr:colOff>
      <xdr:row>27</xdr:row>
      <xdr:rowOff>146454</xdr:rowOff>
    </xdr:from>
    <xdr:ext cx="181334" cy="108738"/>
    <xdr:sp macro="" textlink="">
      <xdr:nvSpPr>
        <xdr:cNvPr id="1438" name="Text Box 1620">
          <a:extLst>
            <a:ext uri="{FF2B5EF4-FFF2-40B4-BE49-F238E27FC236}">
              <a16:creationId xmlns:a16="http://schemas.microsoft.com/office/drawing/2014/main" id="{354E4A57-BC5F-42FF-AA85-75031567B507}"/>
            </a:ext>
          </a:extLst>
        </xdr:cNvPr>
        <xdr:cNvSpPr txBox="1">
          <a:spLocks noChangeArrowheads="1"/>
        </xdr:cNvSpPr>
      </xdr:nvSpPr>
      <xdr:spPr bwMode="auto">
        <a:xfrm rot="21281118">
          <a:off x="3013203" y="4769254"/>
          <a:ext cx="181334" cy="10873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oneCellAnchor>
  <xdr:twoCellAnchor>
    <xdr:from>
      <xdr:col>7</xdr:col>
      <xdr:colOff>531966</xdr:colOff>
      <xdr:row>21</xdr:row>
      <xdr:rowOff>69668</xdr:rowOff>
    </xdr:from>
    <xdr:to>
      <xdr:col>8</xdr:col>
      <xdr:colOff>92570</xdr:colOff>
      <xdr:row>24</xdr:row>
      <xdr:rowOff>152810</xdr:rowOff>
    </xdr:to>
    <xdr:sp macro="" textlink="">
      <xdr:nvSpPr>
        <xdr:cNvPr id="1378" name="Text Box 483">
          <a:extLst>
            <a:ext uri="{FF2B5EF4-FFF2-40B4-BE49-F238E27FC236}">
              <a16:creationId xmlns:a16="http://schemas.microsoft.com/office/drawing/2014/main" id="{248169A7-7718-4747-B40C-F1055E0259C0}"/>
            </a:ext>
          </a:extLst>
        </xdr:cNvPr>
        <xdr:cNvSpPr txBox="1">
          <a:spLocks noChangeArrowheads="1"/>
        </xdr:cNvSpPr>
      </xdr:nvSpPr>
      <xdr:spPr bwMode="auto">
        <a:xfrm rot="16200000">
          <a:off x="4516126" y="3863351"/>
          <a:ext cx="589328" cy="23007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vert270" wrap="none" lIns="36000" tIns="0" rIns="1800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白山平泉寺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（苔寺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)</a:t>
          </a:r>
        </a:p>
      </xdr:txBody>
    </xdr:sp>
    <xdr:clientData/>
  </xdr:twoCellAnchor>
  <xdr:twoCellAnchor>
    <xdr:from>
      <xdr:col>7</xdr:col>
      <xdr:colOff>369116</xdr:colOff>
      <xdr:row>51</xdr:row>
      <xdr:rowOff>147640</xdr:rowOff>
    </xdr:from>
    <xdr:to>
      <xdr:col>7</xdr:col>
      <xdr:colOff>620485</xdr:colOff>
      <xdr:row>53</xdr:row>
      <xdr:rowOff>10886</xdr:rowOff>
    </xdr:to>
    <xdr:sp macro="" textlink="">
      <xdr:nvSpPr>
        <xdr:cNvPr id="2" name="AutoShape 338">
          <a:extLst>
            <a:ext uri="{FF2B5EF4-FFF2-40B4-BE49-F238E27FC236}">
              <a16:creationId xmlns:a16="http://schemas.microsoft.com/office/drawing/2014/main" id="{B0208F7E-AD4E-4439-B9A5-A2121427E4F9}"/>
            </a:ext>
          </a:extLst>
        </xdr:cNvPr>
        <xdr:cNvSpPr>
          <a:spLocks noChangeArrowheads="1"/>
        </xdr:cNvSpPr>
      </xdr:nvSpPr>
      <xdr:spPr bwMode="auto">
        <a:xfrm>
          <a:off x="4532902" y="8921526"/>
          <a:ext cx="251369" cy="217031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</a:t>
          </a:r>
        </a:p>
      </xdr:txBody>
    </xdr:sp>
    <xdr:clientData/>
  </xdr:twoCellAnchor>
  <xdr:twoCellAnchor>
    <xdr:from>
      <xdr:col>17</xdr:col>
      <xdr:colOff>174503</xdr:colOff>
      <xdr:row>3</xdr:row>
      <xdr:rowOff>139489</xdr:rowOff>
    </xdr:from>
    <xdr:to>
      <xdr:col>17</xdr:col>
      <xdr:colOff>466318</xdr:colOff>
      <xdr:row>4</xdr:row>
      <xdr:rowOff>168096</xdr:rowOff>
    </xdr:to>
    <xdr:sp macro="" textlink="">
      <xdr:nvSpPr>
        <xdr:cNvPr id="4" name="AutoShape 19">
          <a:extLst>
            <a:ext uri="{FF2B5EF4-FFF2-40B4-BE49-F238E27FC236}">
              <a16:creationId xmlns:a16="http://schemas.microsoft.com/office/drawing/2014/main" id="{94E5B7A0-7457-403D-9242-55F1CE0BCC90}"/>
            </a:ext>
          </a:extLst>
        </xdr:cNvPr>
        <xdr:cNvSpPr>
          <a:spLocks noChangeAspect="1" noChangeArrowheads="1"/>
        </xdr:cNvSpPr>
      </xdr:nvSpPr>
      <xdr:spPr bwMode="auto">
        <a:xfrm>
          <a:off x="8398660" y="2060818"/>
          <a:ext cx="291815" cy="213664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1</xdr:col>
      <xdr:colOff>21396</xdr:colOff>
      <xdr:row>51</xdr:row>
      <xdr:rowOff>12566</xdr:rowOff>
    </xdr:from>
    <xdr:to>
      <xdr:col>2</xdr:col>
      <xdr:colOff>293914</xdr:colOff>
      <xdr:row>52</xdr:row>
      <xdr:rowOff>163286</xdr:rowOff>
    </xdr:to>
    <xdr:sp macro="" textlink="">
      <xdr:nvSpPr>
        <xdr:cNvPr id="10" name="Text Box 1118">
          <a:extLst>
            <a:ext uri="{FF2B5EF4-FFF2-40B4-BE49-F238E27FC236}">
              <a16:creationId xmlns:a16="http://schemas.microsoft.com/office/drawing/2014/main" id="{64CDDEC2-4773-4942-85FE-BA59DE40C1F8}"/>
            </a:ext>
          </a:extLst>
        </xdr:cNvPr>
        <xdr:cNvSpPr txBox="1">
          <a:spLocks noChangeArrowheads="1"/>
        </xdr:cNvSpPr>
      </xdr:nvSpPr>
      <xdr:spPr bwMode="auto">
        <a:xfrm>
          <a:off x="5524125" y="7409409"/>
          <a:ext cx="941989" cy="33577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フォトコントロール３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猫と遊んでいる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自分を撮影する事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335644</xdr:colOff>
      <xdr:row>47</xdr:row>
      <xdr:rowOff>131534</xdr:rowOff>
    </xdr:from>
    <xdr:to>
      <xdr:col>8</xdr:col>
      <xdr:colOff>163286</xdr:colOff>
      <xdr:row>47</xdr:row>
      <xdr:rowOff>154213</xdr:rowOff>
    </xdr:to>
    <xdr:sp macro="" textlink="">
      <xdr:nvSpPr>
        <xdr:cNvPr id="12" name="Line 304">
          <a:extLst>
            <a:ext uri="{FF2B5EF4-FFF2-40B4-BE49-F238E27FC236}">
              <a16:creationId xmlns:a16="http://schemas.microsoft.com/office/drawing/2014/main" id="{73D7F53A-DFC8-4314-8F25-119A2F123C68}"/>
            </a:ext>
          </a:extLst>
        </xdr:cNvPr>
        <xdr:cNvSpPr>
          <a:spLocks noChangeShapeType="1"/>
        </xdr:cNvSpPr>
      </xdr:nvSpPr>
      <xdr:spPr bwMode="auto">
        <a:xfrm flipV="1">
          <a:off x="4503784" y="5465534"/>
          <a:ext cx="498202" cy="226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212364</xdr:colOff>
      <xdr:row>44</xdr:row>
      <xdr:rowOff>122460</xdr:rowOff>
    </xdr:from>
    <xdr:to>
      <xdr:col>8</xdr:col>
      <xdr:colOff>618714</xdr:colOff>
      <xdr:row>46</xdr:row>
      <xdr:rowOff>134327</xdr:rowOff>
    </xdr:to>
    <xdr:sp macro="" textlink="">
      <xdr:nvSpPr>
        <xdr:cNvPr id="13" name="Text Box 1118">
          <a:extLst>
            <a:ext uri="{FF2B5EF4-FFF2-40B4-BE49-F238E27FC236}">
              <a16:creationId xmlns:a16="http://schemas.microsoft.com/office/drawing/2014/main" id="{397AE08E-2876-4C1C-AFA1-ED394D05AAA1}"/>
            </a:ext>
          </a:extLst>
        </xdr:cNvPr>
        <xdr:cNvSpPr txBox="1">
          <a:spLocks noChangeArrowheads="1"/>
        </xdr:cNvSpPr>
      </xdr:nvSpPr>
      <xdr:spPr bwMode="auto">
        <a:xfrm>
          <a:off x="5051064" y="4938300"/>
          <a:ext cx="406350" cy="36238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b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ｾﾝﾀｰﾗｲﾝ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沿いに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202549</xdr:colOff>
      <xdr:row>36</xdr:row>
      <xdr:rowOff>138412</xdr:rowOff>
    </xdr:from>
    <xdr:to>
      <xdr:col>10</xdr:col>
      <xdr:colOff>633382</xdr:colOff>
      <xdr:row>36</xdr:row>
      <xdr:rowOff>148031</xdr:rowOff>
    </xdr:to>
    <xdr:sp macro="" textlink="">
      <xdr:nvSpPr>
        <xdr:cNvPr id="14" name="Line 294">
          <a:extLst>
            <a:ext uri="{FF2B5EF4-FFF2-40B4-BE49-F238E27FC236}">
              <a16:creationId xmlns:a16="http://schemas.microsoft.com/office/drawing/2014/main" id="{F51816EC-E33E-453C-8124-B8E9BBBF7957}"/>
            </a:ext>
          </a:extLst>
        </xdr:cNvPr>
        <xdr:cNvSpPr>
          <a:spLocks noChangeShapeType="1"/>
        </xdr:cNvSpPr>
      </xdr:nvSpPr>
      <xdr:spPr bwMode="auto">
        <a:xfrm rot="5400000" flipV="1">
          <a:off x="5247245" y="6120875"/>
          <a:ext cx="9619" cy="4308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               </a:t>
          </a:r>
          <a:endParaRPr lang="en-US" altLang="ja-JP"/>
        </a:p>
        <a:p>
          <a:r>
            <a:rPr lang="ja-JP" altLang="en-US"/>
            <a:t> </a:t>
          </a:r>
        </a:p>
      </xdr:txBody>
    </xdr:sp>
    <xdr:clientData/>
  </xdr:twoCellAnchor>
  <xdr:oneCellAnchor>
    <xdr:from>
      <xdr:col>10</xdr:col>
      <xdr:colOff>51342</xdr:colOff>
      <xdr:row>4</xdr:row>
      <xdr:rowOff>129450</xdr:rowOff>
    </xdr:from>
    <xdr:ext cx="140533" cy="279628"/>
    <xdr:sp macro="" textlink="">
      <xdr:nvSpPr>
        <xdr:cNvPr id="17" name="Text Box 1300">
          <a:extLst>
            <a:ext uri="{FF2B5EF4-FFF2-40B4-BE49-F238E27FC236}">
              <a16:creationId xmlns:a16="http://schemas.microsoft.com/office/drawing/2014/main" id="{462FB218-AF49-49A6-9661-C74369961877}"/>
            </a:ext>
          </a:extLst>
        </xdr:cNvPr>
        <xdr:cNvSpPr txBox="1">
          <a:spLocks noChangeArrowheads="1"/>
        </xdr:cNvSpPr>
      </xdr:nvSpPr>
      <xdr:spPr bwMode="auto">
        <a:xfrm>
          <a:off x="6224998" y="879316"/>
          <a:ext cx="140533" cy="27962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100322</xdr:colOff>
      <xdr:row>20</xdr:row>
      <xdr:rowOff>41568</xdr:rowOff>
    </xdr:from>
    <xdr:to>
      <xdr:col>16</xdr:col>
      <xdr:colOff>374157</xdr:colOff>
      <xdr:row>21</xdr:row>
      <xdr:rowOff>116155</xdr:rowOff>
    </xdr:to>
    <xdr:sp macro="" textlink="">
      <xdr:nvSpPr>
        <xdr:cNvPr id="24" name="AutoShape 19">
          <a:extLst>
            <a:ext uri="{FF2B5EF4-FFF2-40B4-BE49-F238E27FC236}">
              <a16:creationId xmlns:a16="http://schemas.microsoft.com/office/drawing/2014/main" id="{CB4F6E54-FCBC-46AE-8925-E4B619930E2D}"/>
            </a:ext>
          </a:extLst>
        </xdr:cNvPr>
        <xdr:cNvSpPr>
          <a:spLocks noChangeAspect="1" noChangeArrowheads="1"/>
        </xdr:cNvSpPr>
      </xdr:nvSpPr>
      <xdr:spPr bwMode="auto">
        <a:xfrm>
          <a:off x="10398208" y="3486897"/>
          <a:ext cx="273835" cy="243315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  <a:endParaRPr lang="ja-JP" altLang="en-US" sz="1050"/>
        </a:p>
      </xdr:txBody>
    </xdr:sp>
    <xdr:clientData/>
  </xdr:twoCellAnchor>
  <xdr:twoCellAnchor>
    <xdr:from>
      <xdr:col>11</xdr:col>
      <xdr:colOff>322463</xdr:colOff>
      <xdr:row>14</xdr:row>
      <xdr:rowOff>119061</xdr:rowOff>
    </xdr:from>
    <xdr:to>
      <xdr:col>11</xdr:col>
      <xdr:colOff>643137</xdr:colOff>
      <xdr:row>15</xdr:row>
      <xdr:rowOff>94257</xdr:rowOff>
    </xdr:to>
    <xdr:sp macro="" textlink="">
      <xdr:nvSpPr>
        <xdr:cNvPr id="27" name="Line 304">
          <a:extLst>
            <a:ext uri="{FF2B5EF4-FFF2-40B4-BE49-F238E27FC236}">
              <a16:creationId xmlns:a16="http://schemas.microsoft.com/office/drawing/2014/main" id="{0D58EDCC-4D1A-4687-B0CC-8B936365C6F2}"/>
            </a:ext>
          </a:extLst>
        </xdr:cNvPr>
        <xdr:cNvSpPr>
          <a:spLocks noChangeShapeType="1"/>
        </xdr:cNvSpPr>
      </xdr:nvSpPr>
      <xdr:spPr bwMode="auto">
        <a:xfrm flipH="1">
          <a:off x="9946523" y="2557461"/>
          <a:ext cx="320674" cy="1428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225228</xdr:colOff>
      <xdr:row>30</xdr:row>
      <xdr:rowOff>129087</xdr:rowOff>
    </xdr:from>
    <xdr:to>
      <xdr:col>8</xdr:col>
      <xdr:colOff>665466</xdr:colOff>
      <xdr:row>31</xdr:row>
      <xdr:rowOff>65820</xdr:rowOff>
    </xdr:to>
    <xdr:sp macro="" textlink="">
      <xdr:nvSpPr>
        <xdr:cNvPr id="35" name="Line 344">
          <a:extLst>
            <a:ext uri="{FF2B5EF4-FFF2-40B4-BE49-F238E27FC236}">
              <a16:creationId xmlns:a16="http://schemas.microsoft.com/office/drawing/2014/main" id="{4509A1C0-CC20-4DA2-A9AA-C92D0C3AE0A8}"/>
            </a:ext>
          </a:extLst>
        </xdr:cNvPr>
        <xdr:cNvSpPr>
          <a:spLocks noChangeShapeType="1"/>
        </xdr:cNvSpPr>
      </xdr:nvSpPr>
      <xdr:spPr bwMode="auto">
        <a:xfrm flipH="1">
          <a:off x="3716872" y="5288505"/>
          <a:ext cx="440238" cy="105153"/>
        </a:xfrm>
        <a:custGeom>
          <a:avLst/>
          <a:gdLst>
            <a:gd name="connsiteX0" fmla="*/ 0 w 486944"/>
            <a:gd name="connsiteY0" fmla="*/ 0 h 105479"/>
            <a:gd name="connsiteX1" fmla="*/ 486944 w 486944"/>
            <a:gd name="connsiteY1" fmla="*/ 105479 h 105479"/>
            <a:gd name="connsiteX0" fmla="*/ 0 w 563144"/>
            <a:gd name="connsiteY0" fmla="*/ 63282 h 69482"/>
            <a:gd name="connsiteX1" fmla="*/ 563144 w 563144"/>
            <a:gd name="connsiteY1" fmla="*/ 6201 h 69482"/>
            <a:gd name="connsiteX0" fmla="*/ 0 w 563144"/>
            <a:gd name="connsiteY0" fmla="*/ 68813 h 68813"/>
            <a:gd name="connsiteX1" fmla="*/ 563144 w 563144"/>
            <a:gd name="connsiteY1" fmla="*/ 11732 h 688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63144" h="68813">
              <a:moveTo>
                <a:pt x="0" y="68813"/>
              </a:moveTo>
              <a:cubicBezTo>
                <a:pt x="187715" y="27773"/>
                <a:pt x="400829" y="-23428"/>
                <a:pt x="563144" y="1173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677831</xdr:colOff>
      <xdr:row>51</xdr:row>
      <xdr:rowOff>111530</xdr:rowOff>
    </xdr:from>
    <xdr:to>
      <xdr:col>8</xdr:col>
      <xdr:colOff>270630</xdr:colOff>
      <xdr:row>53</xdr:row>
      <xdr:rowOff>39086</xdr:rowOff>
    </xdr:to>
    <xdr:pic>
      <xdr:nvPicPr>
        <xdr:cNvPr id="39" name="図 67" descr="「コンビニのロゴ」の画像検索結果">
          <a:extLst>
            <a:ext uri="{FF2B5EF4-FFF2-40B4-BE49-F238E27FC236}">
              <a16:creationId xmlns:a16="http://schemas.microsoft.com/office/drawing/2014/main" id="{206B833C-74D0-4497-BA1C-211A03D5E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179471" y="4744490"/>
          <a:ext cx="270979" cy="293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431799</xdr:colOff>
      <xdr:row>11</xdr:row>
      <xdr:rowOff>133349</xdr:rowOff>
    </xdr:from>
    <xdr:to>
      <xdr:col>7</xdr:col>
      <xdr:colOff>486684</xdr:colOff>
      <xdr:row>13</xdr:row>
      <xdr:rowOff>70551</xdr:rowOff>
    </xdr:to>
    <xdr:sp macro="" textlink="">
      <xdr:nvSpPr>
        <xdr:cNvPr id="40" name="Line 115">
          <a:extLst>
            <a:ext uri="{FF2B5EF4-FFF2-40B4-BE49-F238E27FC236}">
              <a16:creationId xmlns:a16="http://schemas.microsoft.com/office/drawing/2014/main" id="{FF8E5442-737C-4410-91E4-483BA3A4D8D5}"/>
            </a:ext>
          </a:extLst>
        </xdr:cNvPr>
        <xdr:cNvSpPr>
          <a:spLocks noChangeShapeType="1"/>
        </xdr:cNvSpPr>
      </xdr:nvSpPr>
      <xdr:spPr bwMode="auto">
        <a:xfrm flipH="1" flipV="1">
          <a:off x="3258819" y="2053589"/>
          <a:ext cx="54885" cy="2877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389892</xdr:colOff>
      <xdr:row>3</xdr:row>
      <xdr:rowOff>46636</xdr:rowOff>
    </xdr:from>
    <xdr:to>
      <xdr:col>5</xdr:col>
      <xdr:colOff>452698</xdr:colOff>
      <xdr:row>3</xdr:row>
      <xdr:rowOff>176836</xdr:rowOff>
    </xdr:to>
    <xdr:sp macro="" textlink="">
      <xdr:nvSpPr>
        <xdr:cNvPr id="42" name="Line 809">
          <a:extLst>
            <a:ext uri="{FF2B5EF4-FFF2-40B4-BE49-F238E27FC236}">
              <a16:creationId xmlns:a16="http://schemas.microsoft.com/office/drawing/2014/main" id="{C70B27D4-8DF1-4BF9-80C8-108BE4E3240E}"/>
            </a:ext>
          </a:extLst>
        </xdr:cNvPr>
        <xdr:cNvSpPr>
          <a:spLocks noChangeShapeType="1"/>
        </xdr:cNvSpPr>
      </xdr:nvSpPr>
      <xdr:spPr bwMode="auto">
        <a:xfrm rot="14130025">
          <a:off x="3183215" y="636593"/>
          <a:ext cx="130200" cy="628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283028</xdr:colOff>
      <xdr:row>7</xdr:row>
      <xdr:rowOff>1</xdr:rowOff>
    </xdr:from>
    <xdr:to>
      <xdr:col>6</xdr:col>
      <xdr:colOff>119671</xdr:colOff>
      <xdr:row>8</xdr:row>
      <xdr:rowOff>87086</xdr:rowOff>
    </xdr:to>
    <xdr:sp macro="" textlink="">
      <xdr:nvSpPr>
        <xdr:cNvPr id="43" name="Text Box 1563">
          <a:extLst>
            <a:ext uri="{FF2B5EF4-FFF2-40B4-BE49-F238E27FC236}">
              <a16:creationId xmlns:a16="http://schemas.microsoft.com/office/drawing/2014/main" id="{1FAC8960-CC63-41A2-83E2-942AC86FA79A}"/>
            </a:ext>
          </a:extLst>
        </xdr:cNvPr>
        <xdr:cNvSpPr txBox="1">
          <a:spLocks noChangeArrowheads="1"/>
        </xdr:cNvSpPr>
      </xdr:nvSpPr>
      <xdr:spPr bwMode="auto">
        <a:xfrm>
          <a:off x="3107871" y="1235530"/>
          <a:ext cx="506114" cy="25581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41890</xdr:colOff>
      <xdr:row>11</xdr:row>
      <xdr:rowOff>104180</xdr:rowOff>
    </xdr:from>
    <xdr:ext cx="950297" cy="497749"/>
    <xdr:sp macro="" textlink="">
      <xdr:nvSpPr>
        <xdr:cNvPr id="44" name="Text Box 1563">
          <a:extLst>
            <a:ext uri="{FF2B5EF4-FFF2-40B4-BE49-F238E27FC236}">
              <a16:creationId xmlns:a16="http://schemas.microsoft.com/office/drawing/2014/main" id="{5793F701-DB2E-484A-8C94-9C19339F7D06}"/>
            </a:ext>
          </a:extLst>
        </xdr:cNvPr>
        <xdr:cNvSpPr txBox="1">
          <a:spLocks noChangeArrowheads="1"/>
        </xdr:cNvSpPr>
      </xdr:nvSpPr>
      <xdr:spPr bwMode="auto">
        <a:xfrm>
          <a:off x="186670" y="2024420"/>
          <a:ext cx="950297" cy="49774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aseline="0">
              <a:effectLst/>
              <a:latin typeface="+mn-lt"/>
              <a:ea typeface="+mn-ea"/>
              <a:cs typeface="+mn-cs"/>
            </a:rPr>
            <a:t>ﾌｫﾄｺﾝﾄﾛｰ</a:t>
          </a:r>
          <a:r>
            <a:rPr lang="ja-JP" altLang="en-US" sz="1100" baseline="0">
              <a:effectLst/>
              <a:latin typeface="+mn-lt"/>
              <a:ea typeface="+mn-ea"/>
              <a:cs typeface="+mn-cs"/>
            </a:rPr>
            <a:t>ﾙ</a:t>
          </a:r>
          <a:r>
            <a:rPr lang="en-US" altLang="ja-JP" sz="1100" baseline="0">
              <a:effectLst/>
              <a:latin typeface="+mn-lt"/>
              <a:ea typeface="+mn-ea"/>
              <a:cs typeface="+mn-cs"/>
            </a:rPr>
            <a:t>1</a:t>
          </a:r>
          <a:endParaRPr lang="ja-JP" altLang="ja-JP" sz="1100" baseline="0">
            <a:effectLst/>
          </a:endParaRPr>
        </a:p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ﾒﾛﾃﾞｨｰﾊﾟｰｸに来た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と分る物と自転車を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撮影する事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667332</xdr:colOff>
      <xdr:row>4</xdr:row>
      <xdr:rowOff>125290</xdr:rowOff>
    </xdr:from>
    <xdr:to>
      <xdr:col>8</xdr:col>
      <xdr:colOff>366342</xdr:colOff>
      <xdr:row>5</xdr:row>
      <xdr:rowOff>10990</xdr:rowOff>
    </xdr:to>
    <xdr:sp macro="" textlink="">
      <xdr:nvSpPr>
        <xdr:cNvPr id="47" name="Freeform 606">
          <a:extLst>
            <a:ext uri="{FF2B5EF4-FFF2-40B4-BE49-F238E27FC236}">
              <a16:creationId xmlns:a16="http://schemas.microsoft.com/office/drawing/2014/main" id="{CCEF92E7-A80A-4264-8D83-BA1DA81E6FF3}"/>
            </a:ext>
          </a:extLst>
        </xdr:cNvPr>
        <xdr:cNvSpPr>
          <a:spLocks/>
        </xdr:cNvSpPr>
      </xdr:nvSpPr>
      <xdr:spPr bwMode="auto">
        <a:xfrm rot="-1394108">
          <a:off x="4165605" y="877844"/>
          <a:ext cx="1040382" cy="36840"/>
        </a:xfrm>
        <a:custGeom>
          <a:avLst/>
          <a:gdLst>
            <a:gd name="T0" fmla="*/ 127742968 w 10223"/>
            <a:gd name="T1" fmla="*/ 1011068 h 10000"/>
            <a:gd name="T2" fmla="*/ 68526109 w 10223"/>
            <a:gd name="T3" fmla="*/ 1066641 h 10000"/>
            <a:gd name="T4" fmla="*/ 0 w 10223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23" h="10000">
              <a:moveTo>
                <a:pt x="10223" y="9479"/>
              </a:moveTo>
              <a:cubicBezTo>
                <a:pt x="9417" y="9479"/>
                <a:pt x="7097" y="10000"/>
                <a:pt x="5484" y="10000"/>
              </a:cubicBezTo>
              <a:cubicBezTo>
                <a:pt x="3871" y="10000"/>
                <a:pt x="1613" y="0"/>
                <a:pt x="0" y="0"/>
              </a:cubicBezTo>
            </a:path>
          </a:pathLst>
        </a:custGeom>
        <a:noFill/>
        <a:ln w="12700" cap="flat" cmpd="sng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109814</xdr:colOff>
      <xdr:row>1</xdr:row>
      <xdr:rowOff>150799</xdr:rowOff>
    </xdr:from>
    <xdr:to>
      <xdr:col>10</xdr:col>
      <xdr:colOff>363814</xdr:colOff>
      <xdr:row>4</xdr:row>
      <xdr:rowOff>126987</xdr:rowOff>
    </xdr:to>
    <xdr:sp macro="" textlink="">
      <xdr:nvSpPr>
        <xdr:cNvPr id="48" name="Text Box 1664">
          <a:extLst>
            <a:ext uri="{FF2B5EF4-FFF2-40B4-BE49-F238E27FC236}">
              <a16:creationId xmlns:a16="http://schemas.microsoft.com/office/drawing/2014/main" id="{EEBBEE7A-331D-4B30-85E0-0E4905DB6455}"/>
            </a:ext>
          </a:extLst>
        </xdr:cNvPr>
        <xdr:cNvSpPr txBox="1">
          <a:spLocks noChangeArrowheads="1"/>
        </xdr:cNvSpPr>
      </xdr:nvSpPr>
      <xdr:spPr bwMode="auto">
        <a:xfrm>
          <a:off x="6289634" y="326059"/>
          <a:ext cx="254000" cy="547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竹田川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618214</xdr:colOff>
      <xdr:row>93</xdr:row>
      <xdr:rowOff>54992</xdr:rowOff>
    </xdr:from>
    <xdr:to>
      <xdr:col>8</xdr:col>
      <xdr:colOff>16809</xdr:colOff>
      <xdr:row>93</xdr:row>
      <xdr:rowOff>153518</xdr:rowOff>
    </xdr:to>
    <xdr:sp macro="" textlink="">
      <xdr:nvSpPr>
        <xdr:cNvPr id="64" name="Text Box 332">
          <a:extLst>
            <a:ext uri="{FF2B5EF4-FFF2-40B4-BE49-F238E27FC236}">
              <a16:creationId xmlns:a16="http://schemas.microsoft.com/office/drawing/2014/main" id="{3BCE769B-70F0-4ABB-877E-52FF1CFCEA75}"/>
            </a:ext>
          </a:extLst>
        </xdr:cNvPr>
        <xdr:cNvSpPr txBox="1">
          <a:spLocks noChangeArrowheads="1"/>
        </xdr:cNvSpPr>
      </xdr:nvSpPr>
      <xdr:spPr bwMode="auto">
        <a:xfrm rot="10800000">
          <a:off x="4786354" y="13245212"/>
          <a:ext cx="69155" cy="985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oneCellAnchor>
    <xdr:from>
      <xdr:col>7</xdr:col>
      <xdr:colOff>69668</xdr:colOff>
      <xdr:row>18</xdr:row>
      <xdr:rowOff>152402</xdr:rowOff>
    </xdr:from>
    <xdr:ext cx="774982" cy="445912"/>
    <xdr:sp macro="" textlink="">
      <xdr:nvSpPr>
        <xdr:cNvPr id="65" name="Text Box 1563">
          <a:extLst>
            <a:ext uri="{FF2B5EF4-FFF2-40B4-BE49-F238E27FC236}">
              <a16:creationId xmlns:a16="http://schemas.microsoft.com/office/drawing/2014/main" id="{31E9C77B-97DA-49A8-8B25-B49339DF59C9}"/>
            </a:ext>
          </a:extLst>
        </xdr:cNvPr>
        <xdr:cNvSpPr txBox="1">
          <a:spLocks noChangeArrowheads="1"/>
        </xdr:cNvSpPr>
      </xdr:nvSpPr>
      <xdr:spPr bwMode="auto">
        <a:xfrm>
          <a:off x="4233454" y="3238502"/>
          <a:ext cx="774982" cy="44591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0" rIns="0" bIns="0" anchor="t" upright="1">
          <a:noAutofit/>
        </a:bodyPr>
        <a:lstStyle/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aseline="0"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000" baseline="0">
              <a:effectLst/>
              <a:latin typeface="+mn-lt"/>
              <a:ea typeface="+mn-ea"/>
              <a:cs typeface="+mn-cs"/>
            </a:rPr>
            <a:t>ﾌｫﾄｺﾝﾄﾛｰﾙ</a:t>
          </a:r>
          <a:r>
            <a:rPr lang="ja-JP" altLang="en-US" sz="1000" baseline="0">
              <a:effectLst/>
              <a:latin typeface="+mn-lt"/>
              <a:ea typeface="+mn-ea"/>
              <a:cs typeface="+mn-cs"/>
            </a:rPr>
            <a:t>２</a:t>
          </a:r>
          <a:endParaRPr lang="ja-JP" altLang="ja-JP" sz="1000">
            <a:effectLst/>
          </a:endParaRPr>
        </a:p>
        <a:p>
          <a:pPr marL="0" marR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平泉寺に来たと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分る物と自転車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を撮影する事 。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   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</xdr:col>
      <xdr:colOff>6069</xdr:colOff>
      <xdr:row>60</xdr:row>
      <xdr:rowOff>18605</xdr:rowOff>
    </xdr:from>
    <xdr:to>
      <xdr:col>2</xdr:col>
      <xdr:colOff>496398</xdr:colOff>
      <xdr:row>61</xdr:row>
      <xdr:rowOff>23906</xdr:rowOff>
    </xdr:to>
    <xdr:sp macro="" textlink="">
      <xdr:nvSpPr>
        <xdr:cNvPr id="68" name="Freeform 292">
          <a:extLst>
            <a:ext uri="{FF2B5EF4-FFF2-40B4-BE49-F238E27FC236}">
              <a16:creationId xmlns:a16="http://schemas.microsoft.com/office/drawing/2014/main" id="{058E7A85-C8C8-122A-E4FB-49A5131AA208}"/>
            </a:ext>
          </a:extLst>
        </xdr:cNvPr>
        <xdr:cNvSpPr>
          <a:spLocks/>
        </xdr:cNvSpPr>
      </xdr:nvSpPr>
      <xdr:spPr bwMode="auto">
        <a:xfrm rot="11033590" flipH="1">
          <a:off x="153026" y="10332819"/>
          <a:ext cx="1159801" cy="174030"/>
        </a:xfrm>
        <a:custGeom>
          <a:avLst/>
          <a:gdLst>
            <a:gd name="T0" fmla="*/ 2147483647 w 10291"/>
            <a:gd name="T1" fmla="*/ 0 h 12609"/>
            <a:gd name="T2" fmla="*/ 2147483647 w 10291"/>
            <a:gd name="T3" fmla="*/ 2147483647 h 12609"/>
            <a:gd name="T4" fmla="*/ 2147483647 w 10291"/>
            <a:gd name="T5" fmla="*/ 2147483647 h 12609"/>
            <a:gd name="T6" fmla="*/ 2147483647 w 10291"/>
            <a:gd name="T7" fmla="*/ 2147483647 h 12609"/>
            <a:gd name="T8" fmla="*/ 0 w 10291"/>
            <a:gd name="T9" fmla="*/ 2147483647 h 1260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291 w 10291"/>
            <a:gd name="connsiteY0" fmla="*/ 76 h 12685"/>
            <a:gd name="connsiteX1" fmla="*/ 7522 w 10291"/>
            <a:gd name="connsiteY1" fmla="*/ 1491 h 12685"/>
            <a:gd name="connsiteX2" fmla="*/ 2832 w 10291"/>
            <a:gd name="connsiteY2" fmla="*/ 11995 h 12685"/>
            <a:gd name="connsiteX3" fmla="*/ 0 w 10291"/>
            <a:gd name="connsiteY3" fmla="*/ 10329 h 12685"/>
            <a:gd name="connsiteX0" fmla="*/ 10505 w 10505"/>
            <a:gd name="connsiteY0" fmla="*/ 76 h 27702"/>
            <a:gd name="connsiteX1" fmla="*/ 7736 w 10505"/>
            <a:gd name="connsiteY1" fmla="*/ 1491 h 27702"/>
            <a:gd name="connsiteX2" fmla="*/ 3046 w 10505"/>
            <a:gd name="connsiteY2" fmla="*/ 11995 h 27702"/>
            <a:gd name="connsiteX3" fmla="*/ 0 w 10505"/>
            <a:gd name="connsiteY3" fmla="*/ 27578 h 27702"/>
            <a:gd name="connsiteX0" fmla="*/ 10505 w 10505"/>
            <a:gd name="connsiteY0" fmla="*/ 0 h 27604"/>
            <a:gd name="connsiteX1" fmla="*/ 7736 w 10505"/>
            <a:gd name="connsiteY1" fmla="*/ 1415 h 27604"/>
            <a:gd name="connsiteX2" fmla="*/ 2817 w 10505"/>
            <a:gd name="connsiteY2" fmla="*/ 8319 h 27604"/>
            <a:gd name="connsiteX3" fmla="*/ 0 w 10505"/>
            <a:gd name="connsiteY3" fmla="*/ 27502 h 27604"/>
            <a:gd name="connsiteX0" fmla="*/ 10323 w 10323"/>
            <a:gd name="connsiteY0" fmla="*/ 20431 h 26582"/>
            <a:gd name="connsiteX1" fmla="*/ 7736 w 10323"/>
            <a:gd name="connsiteY1" fmla="*/ 393 h 26582"/>
            <a:gd name="connsiteX2" fmla="*/ 2817 w 10323"/>
            <a:gd name="connsiteY2" fmla="*/ 7297 h 26582"/>
            <a:gd name="connsiteX3" fmla="*/ 0 w 10323"/>
            <a:gd name="connsiteY3" fmla="*/ 26480 h 265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23" h="26582">
              <a:moveTo>
                <a:pt x="10323" y="20431"/>
              </a:moveTo>
              <a:cubicBezTo>
                <a:pt x="9881" y="20431"/>
                <a:pt x="8987" y="2582"/>
                <a:pt x="7736" y="393"/>
              </a:cubicBezTo>
              <a:cubicBezTo>
                <a:pt x="6485" y="-1796"/>
                <a:pt x="4071" y="5824"/>
                <a:pt x="2817" y="7297"/>
              </a:cubicBezTo>
              <a:cubicBezTo>
                <a:pt x="1932" y="8964"/>
                <a:pt x="885" y="28146"/>
                <a:pt x="0" y="26480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674401</xdr:colOff>
      <xdr:row>45</xdr:row>
      <xdr:rowOff>4197</xdr:rowOff>
    </xdr:from>
    <xdr:to>
      <xdr:col>6</xdr:col>
      <xdr:colOff>315409</xdr:colOff>
      <xdr:row>46</xdr:row>
      <xdr:rowOff>47481</xdr:rowOff>
    </xdr:to>
    <xdr:sp macro="" textlink="">
      <xdr:nvSpPr>
        <xdr:cNvPr id="69" name="Oval 486">
          <a:extLst>
            <a:ext uri="{FF2B5EF4-FFF2-40B4-BE49-F238E27FC236}">
              <a16:creationId xmlns:a16="http://schemas.microsoft.com/office/drawing/2014/main" id="{4827C898-9C35-4486-B3CB-714DD08B8A1F}"/>
            </a:ext>
          </a:extLst>
        </xdr:cNvPr>
        <xdr:cNvSpPr>
          <a:spLocks noChangeArrowheads="1"/>
        </xdr:cNvSpPr>
      </xdr:nvSpPr>
      <xdr:spPr bwMode="auto">
        <a:xfrm rot="4306845">
          <a:off x="3547933" y="4948785"/>
          <a:ext cx="210924" cy="3191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575367</xdr:colOff>
      <xdr:row>1</xdr:row>
      <xdr:rowOff>110433</xdr:rowOff>
    </xdr:from>
    <xdr:to>
      <xdr:col>10</xdr:col>
      <xdr:colOff>562267</xdr:colOff>
      <xdr:row>8</xdr:row>
      <xdr:rowOff>89227</xdr:rowOff>
    </xdr:to>
    <xdr:sp macro="" textlink="">
      <xdr:nvSpPr>
        <xdr:cNvPr id="71" name="Freeform 196">
          <a:extLst>
            <a:ext uri="{FF2B5EF4-FFF2-40B4-BE49-F238E27FC236}">
              <a16:creationId xmlns:a16="http://schemas.microsoft.com/office/drawing/2014/main" id="{4184CFAB-58B1-4891-BBFE-B60EC02CFC8F}"/>
            </a:ext>
          </a:extLst>
        </xdr:cNvPr>
        <xdr:cNvSpPr>
          <a:spLocks/>
        </xdr:cNvSpPr>
      </xdr:nvSpPr>
      <xdr:spPr bwMode="auto">
        <a:xfrm rot="6442096">
          <a:off x="5810550" y="559770"/>
          <a:ext cx="1205614" cy="657460"/>
        </a:xfrm>
        <a:custGeom>
          <a:avLst/>
          <a:gdLst>
            <a:gd name="T0" fmla="*/ 0 w 28675"/>
            <a:gd name="T1" fmla="*/ 33364831 h 25541"/>
            <a:gd name="T2" fmla="*/ 7593709 w 28675"/>
            <a:gd name="T3" fmla="*/ 30309341 h 25541"/>
            <a:gd name="T4" fmla="*/ 9360347 w 28675"/>
            <a:gd name="T5" fmla="*/ 24433495 h 25541"/>
            <a:gd name="T6" fmla="*/ 17630763 w 28675"/>
            <a:gd name="T7" fmla="*/ 23353153 h 25541"/>
            <a:gd name="T8" fmla="*/ 22404558 w 28675"/>
            <a:gd name="T9" fmla="*/ 15702022 h 25541"/>
            <a:gd name="T10" fmla="*/ 18862689 w 28675"/>
            <a:gd name="T11" fmla="*/ 3990809 h 25541"/>
            <a:gd name="T12" fmla="*/ 30851442 w 28675"/>
            <a:gd name="T13" fmla="*/ 0 h 2554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0 w 28675"/>
            <a:gd name="connsiteY0" fmla="*/ 25541 h 25612"/>
            <a:gd name="connsiteX1" fmla="*/ 7135 w 28675"/>
            <a:gd name="connsiteY1" fmla="*/ 24084 h 25612"/>
            <a:gd name="connsiteX2" fmla="*/ 8700 w 28675"/>
            <a:gd name="connsiteY2" fmla="*/ 18704 h 25612"/>
            <a:gd name="connsiteX3" fmla="*/ 16387 w 28675"/>
            <a:gd name="connsiteY3" fmla="*/ 17877 h 25612"/>
            <a:gd name="connsiteX4" fmla="*/ 20824 w 28675"/>
            <a:gd name="connsiteY4" fmla="*/ 12020 h 25612"/>
            <a:gd name="connsiteX5" fmla="*/ 17532 w 28675"/>
            <a:gd name="connsiteY5" fmla="*/ 3055 h 25612"/>
            <a:gd name="connsiteX6" fmla="*/ 28675 w 28675"/>
            <a:gd name="connsiteY6" fmla="*/ 0 h 25612"/>
            <a:gd name="connsiteX0" fmla="*/ 0 w 30430"/>
            <a:gd name="connsiteY0" fmla="*/ 24566 h 25189"/>
            <a:gd name="connsiteX1" fmla="*/ 8890 w 30430"/>
            <a:gd name="connsiteY1" fmla="*/ 24084 h 25189"/>
            <a:gd name="connsiteX2" fmla="*/ 10455 w 30430"/>
            <a:gd name="connsiteY2" fmla="*/ 18704 h 25189"/>
            <a:gd name="connsiteX3" fmla="*/ 18142 w 30430"/>
            <a:gd name="connsiteY3" fmla="*/ 17877 h 25189"/>
            <a:gd name="connsiteX4" fmla="*/ 22579 w 30430"/>
            <a:gd name="connsiteY4" fmla="*/ 12020 h 25189"/>
            <a:gd name="connsiteX5" fmla="*/ 19287 w 30430"/>
            <a:gd name="connsiteY5" fmla="*/ 3055 h 25189"/>
            <a:gd name="connsiteX6" fmla="*/ 30430 w 30430"/>
            <a:gd name="connsiteY6" fmla="*/ 0 h 25189"/>
            <a:gd name="connsiteX0" fmla="*/ 0 w 30430"/>
            <a:gd name="connsiteY0" fmla="*/ 24566 h 24566"/>
            <a:gd name="connsiteX1" fmla="*/ 8890 w 30430"/>
            <a:gd name="connsiteY1" fmla="*/ 24084 h 24566"/>
            <a:gd name="connsiteX2" fmla="*/ 10455 w 30430"/>
            <a:gd name="connsiteY2" fmla="*/ 18704 h 24566"/>
            <a:gd name="connsiteX3" fmla="*/ 18142 w 30430"/>
            <a:gd name="connsiteY3" fmla="*/ 17877 h 24566"/>
            <a:gd name="connsiteX4" fmla="*/ 22579 w 30430"/>
            <a:gd name="connsiteY4" fmla="*/ 12020 h 24566"/>
            <a:gd name="connsiteX5" fmla="*/ 19287 w 30430"/>
            <a:gd name="connsiteY5" fmla="*/ 3055 h 24566"/>
            <a:gd name="connsiteX6" fmla="*/ 30430 w 30430"/>
            <a:gd name="connsiteY6" fmla="*/ 0 h 24566"/>
            <a:gd name="connsiteX0" fmla="*/ 0 w 30943"/>
            <a:gd name="connsiteY0" fmla="*/ 25490 h 25490"/>
            <a:gd name="connsiteX1" fmla="*/ 9403 w 30943"/>
            <a:gd name="connsiteY1" fmla="*/ 24084 h 25490"/>
            <a:gd name="connsiteX2" fmla="*/ 10968 w 30943"/>
            <a:gd name="connsiteY2" fmla="*/ 18704 h 25490"/>
            <a:gd name="connsiteX3" fmla="*/ 18655 w 30943"/>
            <a:gd name="connsiteY3" fmla="*/ 17877 h 25490"/>
            <a:gd name="connsiteX4" fmla="*/ 23092 w 30943"/>
            <a:gd name="connsiteY4" fmla="*/ 12020 h 25490"/>
            <a:gd name="connsiteX5" fmla="*/ 19800 w 30943"/>
            <a:gd name="connsiteY5" fmla="*/ 3055 h 25490"/>
            <a:gd name="connsiteX6" fmla="*/ 30943 w 30943"/>
            <a:gd name="connsiteY6" fmla="*/ 0 h 25490"/>
            <a:gd name="connsiteX0" fmla="*/ 0 w 30943"/>
            <a:gd name="connsiteY0" fmla="*/ 25490 h 25490"/>
            <a:gd name="connsiteX1" fmla="*/ 9403 w 30943"/>
            <a:gd name="connsiteY1" fmla="*/ 24084 h 25490"/>
            <a:gd name="connsiteX2" fmla="*/ 10968 w 30943"/>
            <a:gd name="connsiteY2" fmla="*/ 18704 h 25490"/>
            <a:gd name="connsiteX3" fmla="*/ 18655 w 30943"/>
            <a:gd name="connsiteY3" fmla="*/ 17877 h 25490"/>
            <a:gd name="connsiteX4" fmla="*/ 24385 w 30943"/>
            <a:gd name="connsiteY4" fmla="*/ 16451 h 25490"/>
            <a:gd name="connsiteX5" fmla="*/ 19800 w 30943"/>
            <a:gd name="connsiteY5" fmla="*/ 3055 h 25490"/>
            <a:gd name="connsiteX6" fmla="*/ 30943 w 30943"/>
            <a:gd name="connsiteY6" fmla="*/ 0 h 25490"/>
            <a:gd name="connsiteX0" fmla="*/ 0 w 30943"/>
            <a:gd name="connsiteY0" fmla="*/ 25490 h 25490"/>
            <a:gd name="connsiteX1" fmla="*/ 9403 w 30943"/>
            <a:gd name="connsiteY1" fmla="*/ 24084 h 25490"/>
            <a:gd name="connsiteX2" fmla="*/ 10968 w 30943"/>
            <a:gd name="connsiteY2" fmla="*/ 18704 h 25490"/>
            <a:gd name="connsiteX3" fmla="*/ 18655 w 30943"/>
            <a:gd name="connsiteY3" fmla="*/ 17877 h 25490"/>
            <a:gd name="connsiteX4" fmla="*/ 24385 w 30943"/>
            <a:gd name="connsiteY4" fmla="*/ 16451 h 25490"/>
            <a:gd name="connsiteX5" fmla="*/ 19800 w 30943"/>
            <a:gd name="connsiteY5" fmla="*/ 3055 h 25490"/>
            <a:gd name="connsiteX6" fmla="*/ 30943 w 30943"/>
            <a:gd name="connsiteY6" fmla="*/ 0 h 25490"/>
            <a:gd name="connsiteX0" fmla="*/ 0 w 30943"/>
            <a:gd name="connsiteY0" fmla="*/ 25490 h 25490"/>
            <a:gd name="connsiteX1" fmla="*/ 9403 w 30943"/>
            <a:gd name="connsiteY1" fmla="*/ 24084 h 25490"/>
            <a:gd name="connsiteX2" fmla="*/ 10968 w 30943"/>
            <a:gd name="connsiteY2" fmla="*/ 18704 h 25490"/>
            <a:gd name="connsiteX3" fmla="*/ 18655 w 30943"/>
            <a:gd name="connsiteY3" fmla="*/ 17877 h 25490"/>
            <a:gd name="connsiteX4" fmla="*/ 24385 w 30943"/>
            <a:gd name="connsiteY4" fmla="*/ 16451 h 25490"/>
            <a:gd name="connsiteX5" fmla="*/ 19800 w 30943"/>
            <a:gd name="connsiteY5" fmla="*/ 3055 h 25490"/>
            <a:gd name="connsiteX6" fmla="*/ 30943 w 30943"/>
            <a:gd name="connsiteY6" fmla="*/ 0 h 25490"/>
            <a:gd name="connsiteX0" fmla="*/ 0 w 30943"/>
            <a:gd name="connsiteY0" fmla="*/ 25490 h 25490"/>
            <a:gd name="connsiteX1" fmla="*/ 6219 w 30943"/>
            <a:gd name="connsiteY1" fmla="*/ 24562 h 25490"/>
            <a:gd name="connsiteX2" fmla="*/ 10968 w 30943"/>
            <a:gd name="connsiteY2" fmla="*/ 18704 h 25490"/>
            <a:gd name="connsiteX3" fmla="*/ 18655 w 30943"/>
            <a:gd name="connsiteY3" fmla="*/ 17877 h 25490"/>
            <a:gd name="connsiteX4" fmla="*/ 24385 w 30943"/>
            <a:gd name="connsiteY4" fmla="*/ 16451 h 25490"/>
            <a:gd name="connsiteX5" fmla="*/ 19800 w 30943"/>
            <a:gd name="connsiteY5" fmla="*/ 3055 h 25490"/>
            <a:gd name="connsiteX6" fmla="*/ 30943 w 30943"/>
            <a:gd name="connsiteY6" fmla="*/ 0 h 25490"/>
            <a:gd name="connsiteX0" fmla="*/ 0 w 33716"/>
            <a:gd name="connsiteY0" fmla="*/ 25813 h 25813"/>
            <a:gd name="connsiteX1" fmla="*/ 8992 w 33716"/>
            <a:gd name="connsiteY1" fmla="*/ 24562 h 25813"/>
            <a:gd name="connsiteX2" fmla="*/ 13741 w 33716"/>
            <a:gd name="connsiteY2" fmla="*/ 18704 h 25813"/>
            <a:gd name="connsiteX3" fmla="*/ 21428 w 33716"/>
            <a:gd name="connsiteY3" fmla="*/ 17877 h 25813"/>
            <a:gd name="connsiteX4" fmla="*/ 27158 w 33716"/>
            <a:gd name="connsiteY4" fmla="*/ 16451 h 25813"/>
            <a:gd name="connsiteX5" fmla="*/ 22573 w 33716"/>
            <a:gd name="connsiteY5" fmla="*/ 3055 h 25813"/>
            <a:gd name="connsiteX6" fmla="*/ 33716 w 33716"/>
            <a:gd name="connsiteY6" fmla="*/ 0 h 25813"/>
            <a:gd name="connsiteX0" fmla="*/ 0 w 33716"/>
            <a:gd name="connsiteY0" fmla="*/ 25813 h 25813"/>
            <a:gd name="connsiteX1" fmla="*/ 5123 w 33716"/>
            <a:gd name="connsiteY1" fmla="*/ 25300 h 25813"/>
            <a:gd name="connsiteX2" fmla="*/ 13741 w 33716"/>
            <a:gd name="connsiteY2" fmla="*/ 18704 h 25813"/>
            <a:gd name="connsiteX3" fmla="*/ 21428 w 33716"/>
            <a:gd name="connsiteY3" fmla="*/ 17877 h 25813"/>
            <a:gd name="connsiteX4" fmla="*/ 27158 w 33716"/>
            <a:gd name="connsiteY4" fmla="*/ 16451 h 25813"/>
            <a:gd name="connsiteX5" fmla="*/ 22573 w 33716"/>
            <a:gd name="connsiteY5" fmla="*/ 3055 h 25813"/>
            <a:gd name="connsiteX6" fmla="*/ 33716 w 33716"/>
            <a:gd name="connsiteY6" fmla="*/ 0 h 25813"/>
            <a:gd name="connsiteX0" fmla="*/ 0 w 33716"/>
            <a:gd name="connsiteY0" fmla="*/ 25813 h 25813"/>
            <a:gd name="connsiteX1" fmla="*/ 5123 w 33716"/>
            <a:gd name="connsiteY1" fmla="*/ 25300 h 25813"/>
            <a:gd name="connsiteX2" fmla="*/ 13741 w 33716"/>
            <a:gd name="connsiteY2" fmla="*/ 18704 h 25813"/>
            <a:gd name="connsiteX3" fmla="*/ 21428 w 33716"/>
            <a:gd name="connsiteY3" fmla="*/ 17877 h 25813"/>
            <a:gd name="connsiteX4" fmla="*/ 27158 w 33716"/>
            <a:gd name="connsiteY4" fmla="*/ 16451 h 25813"/>
            <a:gd name="connsiteX5" fmla="*/ 22573 w 33716"/>
            <a:gd name="connsiteY5" fmla="*/ 3055 h 25813"/>
            <a:gd name="connsiteX6" fmla="*/ 33716 w 33716"/>
            <a:gd name="connsiteY6" fmla="*/ 0 h 25813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7158 w 32629"/>
            <a:gd name="connsiteY4" fmla="*/ 16586 h 25948"/>
            <a:gd name="connsiteX5" fmla="*/ 22573 w 32629"/>
            <a:gd name="connsiteY5" fmla="*/ 3190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7158 w 32629"/>
            <a:gd name="connsiteY4" fmla="*/ 16586 h 25948"/>
            <a:gd name="connsiteX5" fmla="*/ 22573 w 32629"/>
            <a:gd name="connsiteY5" fmla="*/ 3190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69 w 32629"/>
            <a:gd name="connsiteY4" fmla="*/ 13324 h 25948"/>
            <a:gd name="connsiteX5" fmla="*/ 22573 w 32629"/>
            <a:gd name="connsiteY5" fmla="*/ 3190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69 w 32629"/>
            <a:gd name="connsiteY4" fmla="*/ 13324 h 25948"/>
            <a:gd name="connsiteX5" fmla="*/ 22573 w 32629"/>
            <a:gd name="connsiteY5" fmla="*/ 3190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69 w 32629"/>
            <a:gd name="connsiteY4" fmla="*/ 13324 h 25948"/>
            <a:gd name="connsiteX5" fmla="*/ 23278 w 32629"/>
            <a:gd name="connsiteY5" fmla="*/ 311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69 w 32629"/>
            <a:gd name="connsiteY4" fmla="*/ 13324 h 25948"/>
            <a:gd name="connsiteX5" fmla="*/ 23278 w 32629"/>
            <a:gd name="connsiteY5" fmla="*/ 311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69 w 32629"/>
            <a:gd name="connsiteY4" fmla="*/ 13324 h 25948"/>
            <a:gd name="connsiteX5" fmla="*/ 23278 w 32629"/>
            <a:gd name="connsiteY5" fmla="*/ 311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69 w 32629"/>
            <a:gd name="connsiteY4" fmla="*/ 13324 h 25948"/>
            <a:gd name="connsiteX5" fmla="*/ 23278 w 32629"/>
            <a:gd name="connsiteY5" fmla="*/ 311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69 w 32629"/>
            <a:gd name="connsiteY4" fmla="*/ 13324 h 25948"/>
            <a:gd name="connsiteX5" fmla="*/ 23768 w 32629"/>
            <a:gd name="connsiteY5" fmla="*/ 2811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69 w 32629"/>
            <a:gd name="connsiteY4" fmla="*/ 13324 h 25948"/>
            <a:gd name="connsiteX5" fmla="*/ 23768 w 32629"/>
            <a:gd name="connsiteY5" fmla="*/ 2811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384 w 32629"/>
            <a:gd name="connsiteY4" fmla="*/ 13312 h 25948"/>
            <a:gd name="connsiteX5" fmla="*/ 23768 w 32629"/>
            <a:gd name="connsiteY5" fmla="*/ 2811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384 w 32629"/>
            <a:gd name="connsiteY4" fmla="*/ 13312 h 25948"/>
            <a:gd name="connsiteX5" fmla="*/ 23063 w 32629"/>
            <a:gd name="connsiteY5" fmla="*/ 2888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384 w 32629"/>
            <a:gd name="connsiteY4" fmla="*/ 13312 h 25948"/>
            <a:gd name="connsiteX5" fmla="*/ 23063 w 32629"/>
            <a:gd name="connsiteY5" fmla="*/ 2888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384 w 32629"/>
            <a:gd name="connsiteY4" fmla="*/ 13312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384 w 32629"/>
            <a:gd name="connsiteY4" fmla="*/ 13312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384 w 32629"/>
            <a:gd name="connsiteY4" fmla="*/ 13312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384 w 32629"/>
            <a:gd name="connsiteY4" fmla="*/ 13312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384 w 32629"/>
            <a:gd name="connsiteY4" fmla="*/ 13312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19 w 32629"/>
            <a:gd name="connsiteY4" fmla="*/ 13448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540 w 32629"/>
            <a:gd name="connsiteY4" fmla="*/ 12626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540 w 32629"/>
            <a:gd name="connsiteY4" fmla="*/ 12626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2916 w 32629"/>
            <a:gd name="connsiteY5" fmla="*/ 2947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2916 w 32629"/>
            <a:gd name="connsiteY5" fmla="*/ 2947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2540 w 32629"/>
            <a:gd name="connsiteY5" fmla="*/ 2060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488 w 32629"/>
            <a:gd name="connsiteY5" fmla="*/ 326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488 w 32629"/>
            <a:gd name="connsiteY5" fmla="*/ 326 h 25948"/>
            <a:gd name="connsiteX6" fmla="*/ 32629 w 32629"/>
            <a:gd name="connsiteY6" fmla="*/ 0 h 25948"/>
            <a:gd name="connsiteX0" fmla="*/ 0 w 32629"/>
            <a:gd name="connsiteY0" fmla="*/ 26577 h 26577"/>
            <a:gd name="connsiteX1" fmla="*/ 5123 w 32629"/>
            <a:gd name="connsiteY1" fmla="*/ 26064 h 26577"/>
            <a:gd name="connsiteX2" fmla="*/ 13741 w 32629"/>
            <a:gd name="connsiteY2" fmla="*/ 19468 h 26577"/>
            <a:gd name="connsiteX3" fmla="*/ 22477 w 32629"/>
            <a:gd name="connsiteY3" fmla="*/ 18321 h 26577"/>
            <a:gd name="connsiteX4" fmla="*/ 25540 w 32629"/>
            <a:gd name="connsiteY4" fmla="*/ 13255 h 26577"/>
            <a:gd name="connsiteX5" fmla="*/ 23488 w 32629"/>
            <a:gd name="connsiteY5" fmla="*/ 955 h 26577"/>
            <a:gd name="connsiteX6" fmla="*/ 32629 w 32629"/>
            <a:gd name="connsiteY6" fmla="*/ 629 h 26577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562 w 32629"/>
            <a:gd name="connsiteY5" fmla="*/ 1959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562 w 32629"/>
            <a:gd name="connsiteY5" fmla="*/ 1959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562 w 32629"/>
            <a:gd name="connsiteY5" fmla="*/ 1959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562 w 32629"/>
            <a:gd name="connsiteY5" fmla="*/ 1959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210 w 32629"/>
            <a:gd name="connsiteY5" fmla="*/ 2829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210 w 32629"/>
            <a:gd name="connsiteY5" fmla="*/ 2829 h 25948"/>
            <a:gd name="connsiteX6" fmla="*/ 32629 w 32629"/>
            <a:gd name="connsiteY6" fmla="*/ 0 h 25948"/>
            <a:gd name="connsiteX0" fmla="*/ 0 w 34456"/>
            <a:gd name="connsiteY0" fmla="*/ 26375 h 26375"/>
            <a:gd name="connsiteX1" fmla="*/ 6950 w 34456"/>
            <a:gd name="connsiteY1" fmla="*/ 25435 h 26375"/>
            <a:gd name="connsiteX2" fmla="*/ 15568 w 34456"/>
            <a:gd name="connsiteY2" fmla="*/ 18839 h 26375"/>
            <a:gd name="connsiteX3" fmla="*/ 24304 w 34456"/>
            <a:gd name="connsiteY3" fmla="*/ 17692 h 26375"/>
            <a:gd name="connsiteX4" fmla="*/ 27367 w 34456"/>
            <a:gd name="connsiteY4" fmla="*/ 12626 h 26375"/>
            <a:gd name="connsiteX5" fmla="*/ 25037 w 34456"/>
            <a:gd name="connsiteY5" fmla="*/ 2829 h 26375"/>
            <a:gd name="connsiteX6" fmla="*/ 34456 w 34456"/>
            <a:gd name="connsiteY6" fmla="*/ 0 h 26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4456" h="26375">
              <a:moveTo>
                <a:pt x="0" y="26375"/>
              </a:moveTo>
              <a:cubicBezTo>
                <a:pt x="394" y="26209"/>
                <a:pt x="3043" y="25887"/>
                <a:pt x="6950" y="25435"/>
              </a:cubicBezTo>
              <a:cubicBezTo>
                <a:pt x="7092" y="19338"/>
                <a:pt x="13033" y="21921"/>
                <a:pt x="15568" y="18839"/>
              </a:cubicBezTo>
              <a:cubicBezTo>
                <a:pt x="18868" y="17730"/>
                <a:pt x="20343" y="18824"/>
                <a:pt x="24304" y="17692"/>
              </a:cubicBezTo>
              <a:cubicBezTo>
                <a:pt x="25316" y="15136"/>
                <a:pt x="26244" y="15072"/>
                <a:pt x="27367" y="12626"/>
              </a:cubicBezTo>
              <a:cubicBezTo>
                <a:pt x="25353" y="5529"/>
                <a:pt x="25236" y="4459"/>
                <a:pt x="25037" y="2829"/>
              </a:cubicBezTo>
              <a:cubicBezTo>
                <a:pt x="25577" y="2721"/>
                <a:pt x="30917" y="1009"/>
                <a:pt x="3445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129719</xdr:colOff>
      <xdr:row>51</xdr:row>
      <xdr:rowOff>99781</xdr:rowOff>
    </xdr:from>
    <xdr:to>
      <xdr:col>9</xdr:col>
      <xdr:colOff>649578</xdr:colOff>
      <xdr:row>55</xdr:row>
      <xdr:rowOff>127658</xdr:rowOff>
    </xdr:to>
    <xdr:sp macro="" textlink="">
      <xdr:nvSpPr>
        <xdr:cNvPr id="72" name="Freeform 182">
          <a:extLst>
            <a:ext uri="{FF2B5EF4-FFF2-40B4-BE49-F238E27FC236}">
              <a16:creationId xmlns:a16="http://schemas.microsoft.com/office/drawing/2014/main" id="{368A544E-968A-4E16-AEB4-370D01C483AA}"/>
            </a:ext>
          </a:extLst>
        </xdr:cNvPr>
        <xdr:cNvSpPr>
          <a:spLocks/>
        </xdr:cNvSpPr>
      </xdr:nvSpPr>
      <xdr:spPr bwMode="auto">
        <a:xfrm rot="5400000" flipH="1">
          <a:off x="5532818" y="8973297"/>
          <a:ext cx="719120" cy="519859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0"/>
              </a:moveTo>
              <a:lnTo>
                <a:pt x="5485" y="0"/>
              </a:lnTo>
              <a:cubicBezTo>
                <a:pt x="8645" y="7488"/>
                <a:pt x="6050" y="1919"/>
                <a:pt x="10000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666748</xdr:colOff>
      <xdr:row>77</xdr:row>
      <xdr:rowOff>152400</xdr:rowOff>
    </xdr:from>
    <xdr:to>
      <xdr:col>8</xdr:col>
      <xdr:colOff>9524</xdr:colOff>
      <xdr:row>78</xdr:row>
      <xdr:rowOff>133350</xdr:rowOff>
    </xdr:to>
    <xdr:sp macro="" textlink="">
      <xdr:nvSpPr>
        <xdr:cNvPr id="73" name="Text Box 523">
          <a:extLst>
            <a:ext uri="{FF2B5EF4-FFF2-40B4-BE49-F238E27FC236}">
              <a16:creationId xmlns:a16="http://schemas.microsoft.com/office/drawing/2014/main" id="{2DBA789B-2DD7-4048-84B8-18D5944E7BFF}"/>
            </a:ext>
          </a:extLst>
        </xdr:cNvPr>
        <xdr:cNvSpPr txBox="1">
          <a:spLocks noChangeArrowheads="1"/>
        </xdr:cNvSpPr>
      </xdr:nvSpPr>
      <xdr:spPr bwMode="auto">
        <a:xfrm>
          <a:off x="811528" y="10607040"/>
          <a:ext cx="13336" cy="1485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449214</xdr:colOff>
      <xdr:row>7</xdr:row>
      <xdr:rowOff>38022</xdr:rowOff>
    </xdr:from>
    <xdr:to>
      <xdr:col>2</xdr:col>
      <xdr:colOff>249189</xdr:colOff>
      <xdr:row>7</xdr:row>
      <xdr:rowOff>38022</xdr:rowOff>
    </xdr:to>
    <xdr:sp macro="" textlink="">
      <xdr:nvSpPr>
        <xdr:cNvPr id="74" name="Line 88">
          <a:extLst>
            <a:ext uri="{FF2B5EF4-FFF2-40B4-BE49-F238E27FC236}">
              <a16:creationId xmlns:a16="http://schemas.microsoft.com/office/drawing/2014/main" id="{93B9F5E9-B9CC-4D27-87BE-F3D4759F66BA}"/>
            </a:ext>
          </a:extLst>
        </xdr:cNvPr>
        <xdr:cNvSpPr>
          <a:spLocks noChangeShapeType="1"/>
        </xdr:cNvSpPr>
      </xdr:nvSpPr>
      <xdr:spPr bwMode="auto">
        <a:xfrm>
          <a:off x="593994" y="1272462"/>
          <a:ext cx="4705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90</xdr:row>
      <xdr:rowOff>0</xdr:rowOff>
    </xdr:from>
    <xdr:to>
      <xdr:col>20</xdr:col>
      <xdr:colOff>0</xdr:colOff>
      <xdr:row>90</xdr:row>
      <xdr:rowOff>0</xdr:rowOff>
    </xdr:to>
    <xdr:sp macro="" textlink="">
      <xdr:nvSpPr>
        <xdr:cNvPr id="75" name="Line 109">
          <a:extLst>
            <a:ext uri="{FF2B5EF4-FFF2-40B4-BE49-F238E27FC236}">
              <a16:creationId xmlns:a16="http://schemas.microsoft.com/office/drawing/2014/main" id="{75E38842-2FC7-46FC-9395-E720B74DBD22}"/>
            </a:ext>
          </a:extLst>
        </xdr:cNvPr>
        <xdr:cNvSpPr>
          <a:spLocks noChangeShapeType="1"/>
        </xdr:cNvSpPr>
      </xdr:nvSpPr>
      <xdr:spPr bwMode="auto">
        <a:xfrm flipV="1">
          <a:off x="13091160" y="15369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714375</xdr:colOff>
      <xdr:row>169</xdr:row>
      <xdr:rowOff>0</xdr:rowOff>
    </xdr:from>
    <xdr:to>
      <xdr:col>10</xdr:col>
      <xdr:colOff>66675</xdr:colOff>
      <xdr:row>169</xdr:row>
      <xdr:rowOff>0</xdr:rowOff>
    </xdr:to>
    <xdr:sp macro="" textlink="">
      <xdr:nvSpPr>
        <xdr:cNvPr id="76" name="Oval 112">
          <a:extLst>
            <a:ext uri="{FF2B5EF4-FFF2-40B4-BE49-F238E27FC236}">
              <a16:creationId xmlns:a16="http://schemas.microsoft.com/office/drawing/2014/main" id="{C062759E-6FAA-40B4-9DBA-167BDC45FD59}"/>
            </a:ext>
          </a:extLst>
        </xdr:cNvPr>
        <xdr:cNvSpPr>
          <a:spLocks noChangeArrowheads="1"/>
        </xdr:cNvSpPr>
      </xdr:nvSpPr>
      <xdr:spPr bwMode="auto">
        <a:xfrm>
          <a:off x="6177915" y="26007060"/>
          <a:ext cx="6858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695325</xdr:colOff>
      <xdr:row>169</xdr:row>
      <xdr:rowOff>0</xdr:rowOff>
    </xdr:from>
    <xdr:to>
      <xdr:col>10</xdr:col>
      <xdr:colOff>47625</xdr:colOff>
      <xdr:row>169</xdr:row>
      <xdr:rowOff>0</xdr:rowOff>
    </xdr:to>
    <xdr:sp macro="" textlink="">
      <xdr:nvSpPr>
        <xdr:cNvPr id="77" name="Oval 113">
          <a:extLst>
            <a:ext uri="{FF2B5EF4-FFF2-40B4-BE49-F238E27FC236}">
              <a16:creationId xmlns:a16="http://schemas.microsoft.com/office/drawing/2014/main" id="{6C0468C2-6079-429E-A237-48239262D09F}"/>
            </a:ext>
          </a:extLst>
        </xdr:cNvPr>
        <xdr:cNvSpPr>
          <a:spLocks noChangeArrowheads="1"/>
        </xdr:cNvSpPr>
      </xdr:nvSpPr>
      <xdr:spPr bwMode="auto">
        <a:xfrm>
          <a:off x="6181725" y="26007060"/>
          <a:ext cx="4572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10989</xdr:colOff>
      <xdr:row>3</xdr:row>
      <xdr:rowOff>51286</xdr:rowOff>
    </xdr:from>
    <xdr:to>
      <xdr:col>5</xdr:col>
      <xdr:colOff>384662</xdr:colOff>
      <xdr:row>3</xdr:row>
      <xdr:rowOff>128220</xdr:rowOff>
    </xdr:to>
    <xdr:sp macro="" textlink="">
      <xdr:nvSpPr>
        <xdr:cNvPr id="78" name="Line 115">
          <a:extLst>
            <a:ext uri="{FF2B5EF4-FFF2-40B4-BE49-F238E27FC236}">
              <a16:creationId xmlns:a16="http://schemas.microsoft.com/office/drawing/2014/main" id="{A3D59921-FB69-4988-B996-AC74BB2DF96B}"/>
            </a:ext>
          </a:extLst>
        </xdr:cNvPr>
        <xdr:cNvSpPr>
          <a:spLocks noChangeShapeType="1"/>
        </xdr:cNvSpPr>
      </xdr:nvSpPr>
      <xdr:spPr bwMode="auto">
        <a:xfrm flipV="1">
          <a:off x="2838009" y="607546"/>
          <a:ext cx="373673" cy="769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69196</xdr:colOff>
      <xdr:row>52</xdr:row>
      <xdr:rowOff>50313</xdr:rowOff>
    </xdr:from>
    <xdr:to>
      <xdr:col>7</xdr:col>
      <xdr:colOff>605357</xdr:colOff>
      <xdr:row>55</xdr:row>
      <xdr:rowOff>12213</xdr:rowOff>
    </xdr:to>
    <xdr:sp macro="" textlink="">
      <xdr:nvSpPr>
        <xdr:cNvPr id="79" name="Line 127">
          <a:extLst>
            <a:ext uri="{FF2B5EF4-FFF2-40B4-BE49-F238E27FC236}">
              <a16:creationId xmlns:a16="http://schemas.microsoft.com/office/drawing/2014/main" id="{5801A86F-2B74-4672-8820-B8A6A05B934F}"/>
            </a:ext>
          </a:extLst>
        </xdr:cNvPr>
        <xdr:cNvSpPr>
          <a:spLocks noChangeShapeType="1"/>
        </xdr:cNvSpPr>
      </xdr:nvSpPr>
      <xdr:spPr bwMode="auto">
        <a:xfrm flipV="1">
          <a:off x="5578456" y="4866153"/>
          <a:ext cx="536161" cy="480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649057</xdr:colOff>
      <xdr:row>50</xdr:row>
      <xdr:rowOff>94797</xdr:rowOff>
    </xdr:from>
    <xdr:to>
      <xdr:col>9</xdr:col>
      <xdr:colOff>658582</xdr:colOff>
      <xdr:row>53</xdr:row>
      <xdr:rowOff>151947</xdr:rowOff>
    </xdr:to>
    <xdr:sp macro="" textlink="">
      <xdr:nvSpPr>
        <xdr:cNvPr id="80" name="Line 141">
          <a:extLst>
            <a:ext uri="{FF2B5EF4-FFF2-40B4-BE49-F238E27FC236}">
              <a16:creationId xmlns:a16="http://schemas.microsoft.com/office/drawing/2014/main" id="{749BD26C-DB38-4F7C-8A01-CAD23EC74900}"/>
            </a:ext>
          </a:extLst>
        </xdr:cNvPr>
        <xdr:cNvSpPr>
          <a:spLocks noChangeShapeType="1"/>
        </xdr:cNvSpPr>
      </xdr:nvSpPr>
      <xdr:spPr bwMode="auto">
        <a:xfrm flipH="1">
          <a:off x="4812843" y="8699954"/>
          <a:ext cx="9525" cy="5796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50391</xdr:colOff>
      <xdr:row>3</xdr:row>
      <xdr:rowOff>47625</xdr:rowOff>
    </xdr:from>
    <xdr:to>
      <xdr:col>2</xdr:col>
      <xdr:colOff>50391</xdr:colOff>
      <xdr:row>8</xdr:row>
      <xdr:rowOff>9525</xdr:rowOff>
    </xdr:to>
    <xdr:sp macro="" textlink="">
      <xdr:nvSpPr>
        <xdr:cNvPr id="81" name="Line 148">
          <a:extLst>
            <a:ext uri="{FF2B5EF4-FFF2-40B4-BE49-F238E27FC236}">
              <a16:creationId xmlns:a16="http://schemas.microsoft.com/office/drawing/2014/main" id="{9AD9868F-B36D-4854-8356-78790C9191CD}"/>
            </a:ext>
          </a:extLst>
        </xdr:cNvPr>
        <xdr:cNvSpPr>
          <a:spLocks noChangeShapeType="1"/>
        </xdr:cNvSpPr>
      </xdr:nvSpPr>
      <xdr:spPr bwMode="auto">
        <a:xfrm flipV="1">
          <a:off x="865731" y="603885"/>
          <a:ext cx="0" cy="80772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521187</xdr:colOff>
      <xdr:row>5</xdr:row>
      <xdr:rowOff>9525</xdr:rowOff>
    </xdr:from>
    <xdr:to>
      <xdr:col>2</xdr:col>
      <xdr:colOff>311637</xdr:colOff>
      <xdr:row>5</xdr:row>
      <xdr:rowOff>9525</xdr:rowOff>
    </xdr:to>
    <xdr:sp macro="" textlink="">
      <xdr:nvSpPr>
        <xdr:cNvPr id="82" name="Line 149">
          <a:extLst>
            <a:ext uri="{FF2B5EF4-FFF2-40B4-BE49-F238E27FC236}">
              <a16:creationId xmlns:a16="http://schemas.microsoft.com/office/drawing/2014/main" id="{79A52299-2A3E-4F51-91DF-ECEF975232F5}"/>
            </a:ext>
          </a:extLst>
        </xdr:cNvPr>
        <xdr:cNvSpPr>
          <a:spLocks noChangeShapeType="1"/>
        </xdr:cNvSpPr>
      </xdr:nvSpPr>
      <xdr:spPr bwMode="auto">
        <a:xfrm>
          <a:off x="665967" y="908685"/>
          <a:ext cx="46101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304800</xdr:colOff>
      <xdr:row>61</xdr:row>
      <xdr:rowOff>28575</xdr:rowOff>
    </xdr:from>
    <xdr:to>
      <xdr:col>15</xdr:col>
      <xdr:colOff>304800</xdr:colOff>
      <xdr:row>61</xdr:row>
      <xdr:rowOff>28575</xdr:rowOff>
    </xdr:to>
    <xdr:sp macro="" textlink="">
      <xdr:nvSpPr>
        <xdr:cNvPr id="83" name="Line 200">
          <a:extLst>
            <a:ext uri="{FF2B5EF4-FFF2-40B4-BE49-F238E27FC236}">
              <a16:creationId xmlns:a16="http://schemas.microsoft.com/office/drawing/2014/main" id="{C3EB3302-A0D6-4B71-A2C9-C6F10FB36742}"/>
            </a:ext>
          </a:extLst>
        </xdr:cNvPr>
        <xdr:cNvSpPr>
          <a:spLocks noChangeShapeType="1"/>
        </xdr:cNvSpPr>
      </xdr:nvSpPr>
      <xdr:spPr bwMode="auto">
        <a:xfrm>
          <a:off x="5814060" y="774001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238125</xdr:colOff>
      <xdr:row>19</xdr:row>
      <xdr:rowOff>95250</xdr:rowOff>
    </xdr:from>
    <xdr:to>
      <xdr:col>22</xdr:col>
      <xdr:colOff>323850</xdr:colOff>
      <xdr:row>19</xdr:row>
      <xdr:rowOff>142875</xdr:rowOff>
    </xdr:to>
    <xdr:sp macro="" textlink="">
      <xdr:nvSpPr>
        <xdr:cNvPr id="84" name="Freeform 201">
          <a:extLst>
            <a:ext uri="{FF2B5EF4-FFF2-40B4-BE49-F238E27FC236}">
              <a16:creationId xmlns:a16="http://schemas.microsoft.com/office/drawing/2014/main" id="{20BE91B8-8FC7-459A-8BA1-C10B22F8D209}"/>
            </a:ext>
          </a:extLst>
        </xdr:cNvPr>
        <xdr:cNvSpPr>
          <a:spLocks/>
        </xdr:cNvSpPr>
      </xdr:nvSpPr>
      <xdr:spPr bwMode="auto">
        <a:xfrm>
          <a:off x="13329285" y="335661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295275</xdr:colOff>
      <xdr:row>20</xdr:row>
      <xdr:rowOff>28575</xdr:rowOff>
    </xdr:from>
    <xdr:to>
      <xdr:col>22</xdr:col>
      <xdr:colOff>342900</xdr:colOff>
      <xdr:row>21</xdr:row>
      <xdr:rowOff>95250</xdr:rowOff>
    </xdr:to>
    <xdr:sp macro="" textlink="">
      <xdr:nvSpPr>
        <xdr:cNvPr id="85" name="Freeform 203">
          <a:extLst>
            <a:ext uri="{FF2B5EF4-FFF2-40B4-BE49-F238E27FC236}">
              <a16:creationId xmlns:a16="http://schemas.microsoft.com/office/drawing/2014/main" id="{8B0A672D-6675-478A-B306-D343ED1D5BF9}"/>
            </a:ext>
          </a:extLst>
        </xdr:cNvPr>
        <xdr:cNvSpPr>
          <a:spLocks/>
        </xdr:cNvSpPr>
      </xdr:nvSpPr>
      <xdr:spPr bwMode="auto">
        <a:xfrm>
          <a:off x="13386435" y="3465195"/>
          <a:ext cx="47625" cy="23431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0</xdr:colOff>
      <xdr:row>60</xdr:row>
      <xdr:rowOff>152400</xdr:rowOff>
    </xdr:from>
    <xdr:to>
      <xdr:col>31</xdr:col>
      <xdr:colOff>0</xdr:colOff>
      <xdr:row>60</xdr:row>
      <xdr:rowOff>152400</xdr:rowOff>
    </xdr:to>
    <xdr:sp macro="" textlink="">
      <xdr:nvSpPr>
        <xdr:cNvPr id="86" name="Line 210">
          <a:extLst>
            <a:ext uri="{FF2B5EF4-FFF2-40B4-BE49-F238E27FC236}">
              <a16:creationId xmlns:a16="http://schemas.microsoft.com/office/drawing/2014/main" id="{60129F75-DFF8-4786-8E2E-85619C83D865}"/>
            </a:ext>
          </a:extLst>
        </xdr:cNvPr>
        <xdr:cNvSpPr>
          <a:spLocks noChangeShapeType="1"/>
        </xdr:cNvSpPr>
      </xdr:nvSpPr>
      <xdr:spPr bwMode="auto">
        <a:xfrm flipV="1">
          <a:off x="17228820" y="1043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676275</xdr:colOff>
      <xdr:row>78</xdr:row>
      <xdr:rowOff>28575</xdr:rowOff>
    </xdr:from>
    <xdr:to>
      <xdr:col>7</xdr:col>
      <xdr:colOff>752475</xdr:colOff>
      <xdr:row>78</xdr:row>
      <xdr:rowOff>95250</xdr:rowOff>
    </xdr:to>
    <xdr:sp macro="" textlink="">
      <xdr:nvSpPr>
        <xdr:cNvPr id="87" name="Text Box 264">
          <a:extLst>
            <a:ext uri="{FF2B5EF4-FFF2-40B4-BE49-F238E27FC236}">
              <a16:creationId xmlns:a16="http://schemas.microsoft.com/office/drawing/2014/main" id="{D8174E13-5582-49D8-B737-40DE18B4C59F}"/>
            </a:ext>
          </a:extLst>
        </xdr:cNvPr>
        <xdr:cNvSpPr txBox="1">
          <a:spLocks noChangeArrowheads="1"/>
        </xdr:cNvSpPr>
      </xdr:nvSpPr>
      <xdr:spPr bwMode="auto">
        <a:xfrm>
          <a:off x="813435" y="10650855"/>
          <a:ext cx="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136160</xdr:colOff>
      <xdr:row>13</xdr:row>
      <xdr:rowOff>123885</xdr:rowOff>
    </xdr:from>
    <xdr:to>
      <xdr:col>6</xdr:col>
      <xdr:colOff>640985</xdr:colOff>
      <xdr:row>14</xdr:row>
      <xdr:rowOff>123885</xdr:rowOff>
    </xdr:to>
    <xdr:sp macro="" textlink="">
      <xdr:nvSpPr>
        <xdr:cNvPr id="88" name="Line 294">
          <a:extLst>
            <a:ext uri="{FF2B5EF4-FFF2-40B4-BE49-F238E27FC236}">
              <a16:creationId xmlns:a16="http://schemas.microsoft.com/office/drawing/2014/main" id="{85CFDB1B-2F1F-452C-A5C2-4A132EB8B6B5}"/>
            </a:ext>
          </a:extLst>
        </xdr:cNvPr>
        <xdr:cNvSpPr>
          <a:spLocks noChangeShapeType="1"/>
        </xdr:cNvSpPr>
      </xdr:nvSpPr>
      <xdr:spPr bwMode="auto">
        <a:xfrm flipH="1" flipV="1">
          <a:off x="3622571" y="2404666"/>
          <a:ext cx="504825" cy="1670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381001</xdr:colOff>
      <xdr:row>25</xdr:row>
      <xdr:rowOff>41671</xdr:rowOff>
    </xdr:from>
    <xdr:to>
      <xdr:col>8</xdr:col>
      <xdr:colOff>208022</xdr:colOff>
      <xdr:row>30</xdr:row>
      <xdr:rowOff>131407</xdr:rowOff>
    </xdr:to>
    <xdr:sp macro="" textlink="">
      <xdr:nvSpPr>
        <xdr:cNvPr id="90" name="Line 347">
          <a:extLst>
            <a:ext uri="{FF2B5EF4-FFF2-40B4-BE49-F238E27FC236}">
              <a16:creationId xmlns:a16="http://schemas.microsoft.com/office/drawing/2014/main" id="{0953DAA2-96BB-4B72-BF5D-12AA6718755E}"/>
            </a:ext>
          </a:extLst>
        </xdr:cNvPr>
        <xdr:cNvSpPr>
          <a:spLocks noChangeShapeType="1"/>
        </xdr:cNvSpPr>
      </xdr:nvSpPr>
      <xdr:spPr bwMode="auto">
        <a:xfrm flipH="1" flipV="1">
          <a:off x="3205759" y="4313038"/>
          <a:ext cx="496747" cy="952939"/>
        </a:xfrm>
        <a:custGeom>
          <a:avLst/>
          <a:gdLst>
            <a:gd name="connsiteX0" fmla="*/ 0 w 55880"/>
            <a:gd name="connsiteY0" fmla="*/ 0 h 411480"/>
            <a:gd name="connsiteX1" fmla="*/ 55880 w 55880"/>
            <a:gd name="connsiteY1" fmla="*/ 411480 h 411480"/>
            <a:gd name="connsiteX0" fmla="*/ 6563 w 62443"/>
            <a:gd name="connsiteY0" fmla="*/ 0 h 411480"/>
            <a:gd name="connsiteX1" fmla="*/ 62443 w 62443"/>
            <a:gd name="connsiteY1" fmla="*/ 411480 h 411480"/>
            <a:gd name="connsiteX0" fmla="*/ 14234 w 70114"/>
            <a:gd name="connsiteY0" fmla="*/ 0 h 411480"/>
            <a:gd name="connsiteX1" fmla="*/ 70114 w 70114"/>
            <a:gd name="connsiteY1" fmla="*/ 411480 h 411480"/>
            <a:gd name="connsiteX0" fmla="*/ 16274 w 56914"/>
            <a:gd name="connsiteY0" fmla="*/ 0 h 441960"/>
            <a:gd name="connsiteX1" fmla="*/ 56914 w 56914"/>
            <a:gd name="connsiteY1" fmla="*/ 441960 h 441960"/>
            <a:gd name="connsiteX0" fmla="*/ 11487 w 96200"/>
            <a:gd name="connsiteY0" fmla="*/ 0 h 524265"/>
            <a:gd name="connsiteX1" fmla="*/ 96200 w 96200"/>
            <a:gd name="connsiteY1" fmla="*/ 524265 h 524265"/>
            <a:gd name="connsiteX0" fmla="*/ 12900 w 97613"/>
            <a:gd name="connsiteY0" fmla="*/ 0 h 524265"/>
            <a:gd name="connsiteX1" fmla="*/ 97613 w 97613"/>
            <a:gd name="connsiteY1" fmla="*/ 524265 h 524265"/>
            <a:gd name="connsiteX0" fmla="*/ 12025 w 106499"/>
            <a:gd name="connsiteY0" fmla="*/ 0 h 525835"/>
            <a:gd name="connsiteX1" fmla="*/ 106499 w 106499"/>
            <a:gd name="connsiteY1" fmla="*/ 525835 h 525835"/>
            <a:gd name="connsiteX0" fmla="*/ 5015 w 99489"/>
            <a:gd name="connsiteY0" fmla="*/ 0 h 525835"/>
            <a:gd name="connsiteX1" fmla="*/ 99489 w 99489"/>
            <a:gd name="connsiteY1" fmla="*/ 525835 h 525835"/>
            <a:gd name="connsiteX0" fmla="*/ 2027 w 96501"/>
            <a:gd name="connsiteY0" fmla="*/ 0 h 525835"/>
            <a:gd name="connsiteX1" fmla="*/ 96501 w 96501"/>
            <a:gd name="connsiteY1" fmla="*/ 525835 h 525835"/>
            <a:gd name="connsiteX0" fmla="*/ 2481 w 96955"/>
            <a:gd name="connsiteY0" fmla="*/ 0 h 525835"/>
            <a:gd name="connsiteX1" fmla="*/ 96955 w 96955"/>
            <a:gd name="connsiteY1" fmla="*/ 525835 h 525835"/>
            <a:gd name="connsiteX0" fmla="*/ 2786 w 97260"/>
            <a:gd name="connsiteY0" fmla="*/ 0 h 525835"/>
            <a:gd name="connsiteX1" fmla="*/ 97260 w 97260"/>
            <a:gd name="connsiteY1" fmla="*/ 525835 h 525835"/>
            <a:gd name="connsiteX0" fmla="*/ 0 w 94474"/>
            <a:gd name="connsiteY0" fmla="*/ 0 h 525835"/>
            <a:gd name="connsiteX1" fmla="*/ 20138 w 94474"/>
            <a:gd name="connsiteY1" fmla="*/ 257424 h 525835"/>
            <a:gd name="connsiteX2" fmla="*/ 94474 w 94474"/>
            <a:gd name="connsiteY2" fmla="*/ 525835 h 525835"/>
            <a:gd name="connsiteX0" fmla="*/ 0 w 94474"/>
            <a:gd name="connsiteY0" fmla="*/ 0 h 525835"/>
            <a:gd name="connsiteX1" fmla="*/ 20138 w 94474"/>
            <a:gd name="connsiteY1" fmla="*/ 257424 h 525835"/>
            <a:gd name="connsiteX2" fmla="*/ 94474 w 94474"/>
            <a:gd name="connsiteY2" fmla="*/ 525835 h 525835"/>
            <a:gd name="connsiteX0" fmla="*/ 0 w 94474"/>
            <a:gd name="connsiteY0" fmla="*/ 0 h 525835"/>
            <a:gd name="connsiteX1" fmla="*/ 22391 w 94474"/>
            <a:gd name="connsiteY1" fmla="*/ 260563 h 525835"/>
            <a:gd name="connsiteX2" fmla="*/ 94474 w 94474"/>
            <a:gd name="connsiteY2" fmla="*/ 525835 h 525835"/>
            <a:gd name="connsiteX0" fmla="*/ 0 w 94474"/>
            <a:gd name="connsiteY0" fmla="*/ 0 h 525835"/>
            <a:gd name="connsiteX1" fmla="*/ 10377 w 94474"/>
            <a:gd name="connsiteY1" fmla="*/ 224460 h 525835"/>
            <a:gd name="connsiteX2" fmla="*/ 94474 w 94474"/>
            <a:gd name="connsiteY2" fmla="*/ 525835 h 525835"/>
            <a:gd name="connsiteX0" fmla="*/ 0 w 94474"/>
            <a:gd name="connsiteY0" fmla="*/ 0 h 525835"/>
            <a:gd name="connsiteX1" fmla="*/ 10377 w 94474"/>
            <a:gd name="connsiteY1" fmla="*/ 224460 h 525835"/>
            <a:gd name="connsiteX2" fmla="*/ 94474 w 94474"/>
            <a:gd name="connsiteY2" fmla="*/ 525835 h 525835"/>
            <a:gd name="connsiteX0" fmla="*/ 0 w 94474"/>
            <a:gd name="connsiteY0" fmla="*/ 0 h 525835"/>
            <a:gd name="connsiteX1" fmla="*/ 10377 w 94474"/>
            <a:gd name="connsiteY1" fmla="*/ 224460 h 525835"/>
            <a:gd name="connsiteX2" fmla="*/ 94474 w 94474"/>
            <a:gd name="connsiteY2" fmla="*/ 525835 h 525835"/>
            <a:gd name="connsiteX0" fmla="*/ 0 w 98228"/>
            <a:gd name="connsiteY0" fmla="*/ 0 h 544671"/>
            <a:gd name="connsiteX1" fmla="*/ 10377 w 98228"/>
            <a:gd name="connsiteY1" fmla="*/ 224460 h 544671"/>
            <a:gd name="connsiteX2" fmla="*/ 98228 w 98228"/>
            <a:gd name="connsiteY2" fmla="*/ 544671 h 544671"/>
            <a:gd name="connsiteX0" fmla="*/ 0 w 103484"/>
            <a:gd name="connsiteY0" fmla="*/ 0 h 560367"/>
            <a:gd name="connsiteX1" fmla="*/ 10377 w 103484"/>
            <a:gd name="connsiteY1" fmla="*/ 224460 h 560367"/>
            <a:gd name="connsiteX2" fmla="*/ 103484 w 103484"/>
            <a:gd name="connsiteY2" fmla="*/ 560367 h 560367"/>
            <a:gd name="connsiteX0" fmla="*/ 0 w 116779"/>
            <a:gd name="connsiteY0" fmla="*/ 0 h 560367"/>
            <a:gd name="connsiteX1" fmla="*/ 10377 w 116779"/>
            <a:gd name="connsiteY1" fmla="*/ 224460 h 560367"/>
            <a:gd name="connsiteX2" fmla="*/ 116779 w 116779"/>
            <a:gd name="connsiteY2" fmla="*/ 560367 h 5603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779" h="560367">
              <a:moveTo>
                <a:pt x="0" y="0"/>
              </a:moveTo>
              <a:cubicBezTo>
                <a:pt x="5984" y="58077"/>
                <a:pt x="2897" y="151863"/>
                <a:pt x="10377" y="224460"/>
              </a:cubicBezTo>
              <a:cubicBezTo>
                <a:pt x="41191" y="342471"/>
                <a:pt x="111308" y="547059"/>
                <a:pt x="116779" y="56036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448786</xdr:colOff>
      <xdr:row>31</xdr:row>
      <xdr:rowOff>140034</xdr:rowOff>
    </xdr:from>
    <xdr:to>
      <xdr:col>8</xdr:col>
      <xdr:colOff>668085</xdr:colOff>
      <xdr:row>31</xdr:row>
      <xdr:rowOff>157500</xdr:rowOff>
    </xdr:to>
    <xdr:sp macro="" textlink="">
      <xdr:nvSpPr>
        <xdr:cNvPr id="92" name="Freeform 374">
          <a:extLst>
            <a:ext uri="{FF2B5EF4-FFF2-40B4-BE49-F238E27FC236}">
              <a16:creationId xmlns:a16="http://schemas.microsoft.com/office/drawing/2014/main" id="{05277B35-6F33-416F-B8B1-4418D4A4F130}"/>
            </a:ext>
          </a:extLst>
        </xdr:cNvPr>
        <xdr:cNvSpPr>
          <a:spLocks/>
        </xdr:cNvSpPr>
      </xdr:nvSpPr>
      <xdr:spPr bwMode="auto">
        <a:xfrm rot="10800000">
          <a:off x="5282043" y="5479477"/>
          <a:ext cx="219299" cy="17466"/>
        </a:xfrm>
        <a:custGeom>
          <a:avLst/>
          <a:gdLst>
            <a:gd name="T0" fmla="*/ 2147483647 w 15681"/>
            <a:gd name="T1" fmla="*/ 2147483647 h 40091"/>
            <a:gd name="T2" fmla="*/ 2147483647 w 15681"/>
            <a:gd name="T3" fmla="*/ 2147483647 h 40091"/>
            <a:gd name="T4" fmla="*/ 2147483647 w 15681"/>
            <a:gd name="T5" fmla="*/ 0 h 40091"/>
            <a:gd name="T6" fmla="*/ 2147483647 w 15681"/>
            <a:gd name="T7" fmla="*/ 2147483647 h 40091"/>
            <a:gd name="T8" fmla="*/ 0 w 15681"/>
            <a:gd name="T9" fmla="*/ 2147483647 h 400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5681 w 15681"/>
            <a:gd name="connsiteY0" fmla="*/ 0 h 38424"/>
            <a:gd name="connsiteX1" fmla="*/ 13203 w 15681"/>
            <a:gd name="connsiteY1" fmla="*/ 3333 h 38424"/>
            <a:gd name="connsiteX2" fmla="*/ 5104 w 15681"/>
            <a:gd name="connsiteY2" fmla="*/ 16666 h 38424"/>
            <a:gd name="connsiteX3" fmla="*/ 0 w 15681"/>
            <a:gd name="connsiteY3" fmla="*/ 38333 h 38424"/>
            <a:gd name="connsiteX0" fmla="*/ 15681 w 15681"/>
            <a:gd name="connsiteY0" fmla="*/ 0 h 38424"/>
            <a:gd name="connsiteX1" fmla="*/ 5104 w 15681"/>
            <a:gd name="connsiteY1" fmla="*/ 16666 h 38424"/>
            <a:gd name="connsiteX2" fmla="*/ 0 w 15681"/>
            <a:gd name="connsiteY2" fmla="*/ 38333 h 38424"/>
            <a:gd name="connsiteX0" fmla="*/ 10542 w 10542"/>
            <a:gd name="connsiteY0" fmla="*/ 0 h 31872"/>
            <a:gd name="connsiteX1" fmla="*/ 5104 w 10542"/>
            <a:gd name="connsiteY1" fmla="*/ 10114 h 31872"/>
            <a:gd name="connsiteX2" fmla="*/ 0 w 10542"/>
            <a:gd name="connsiteY2" fmla="*/ 31781 h 31872"/>
            <a:gd name="connsiteX0" fmla="*/ 10075 w 10075"/>
            <a:gd name="connsiteY0" fmla="*/ 980 h 11264"/>
            <a:gd name="connsiteX1" fmla="*/ 4637 w 10075"/>
            <a:gd name="connsiteY1" fmla="*/ 11094 h 11264"/>
            <a:gd name="connsiteX2" fmla="*/ 0 w 10075"/>
            <a:gd name="connsiteY2" fmla="*/ 0 h 112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75" h="11264">
              <a:moveTo>
                <a:pt x="10075" y="980"/>
              </a:moveTo>
              <a:cubicBezTo>
                <a:pt x="7872" y="4452"/>
                <a:pt x="7251" y="4705"/>
                <a:pt x="4637" y="11094"/>
              </a:cubicBezTo>
              <a:cubicBezTo>
                <a:pt x="3752" y="12761"/>
                <a:pt x="885" y="1666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</xdr:col>
      <xdr:colOff>214083</xdr:colOff>
      <xdr:row>14</xdr:row>
      <xdr:rowOff>71816</xdr:rowOff>
    </xdr:from>
    <xdr:ext cx="761280" cy="304103"/>
    <xdr:sp macro="" textlink="">
      <xdr:nvSpPr>
        <xdr:cNvPr id="93" name="Text Box 483">
          <a:extLst>
            <a:ext uri="{FF2B5EF4-FFF2-40B4-BE49-F238E27FC236}">
              <a16:creationId xmlns:a16="http://schemas.microsoft.com/office/drawing/2014/main" id="{1EB71BD7-E837-4D75-AEB6-062D806F7198}"/>
            </a:ext>
          </a:extLst>
        </xdr:cNvPr>
        <xdr:cNvSpPr txBox="1">
          <a:spLocks noChangeArrowheads="1"/>
        </xdr:cNvSpPr>
      </xdr:nvSpPr>
      <xdr:spPr bwMode="auto">
        <a:xfrm rot="16200000">
          <a:off x="589991" y="2296868"/>
          <a:ext cx="304103" cy="76128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竹田水車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メロディパーク</a:t>
          </a:r>
        </a:p>
      </xdr:txBody>
    </xdr:sp>
    <xdr:clientData/>
  </xdr:oneCellAnchor>
  <xdr:twoCellAnchor>
    <xdr:from>
      <xdr:col>10</xdr:col>
      <xdr:colOff>377035</xdr:colOff>
      <xdr:row>2</xdr:row>
      <xdr:rowOff>166195</xdr:rowOff>
    </xdr:from>
    <xdr:to>
      <xdr:col>10</xdr:col>
      <xdr:colOff>458496</xdr:colOff>
      <xdr:row>7</xdr:row>
      <xdr:rowOff>3057</xdr:rowOff>
    </xdr:to>
    <xdr:sp macro="" textlink="">
      <xdr:nvSpPr>
        <xdr:cNvPr id="94" name="Freeform 195">
          <a:extLst>
            <a:ext uri="{FF2B5EF4-FFF2-40B4-BE49-F238E27FC236}">
              <a16:creationId xmlns:a16="http://schemas.microsoft.com/office/drawing/2014/main" id="{14DFBA46-B8C8-4072-BFB5-5DFD49007906}"/>
            </a:ext>
          </a:extLst>
        </xdr:cNvPr>
        <xdr:cNvSpPr>
          <a:spLocks/>
        </xdr:cNvSpPr>
      </xdr:nvSpPr>
      <xdr:spPr bwMode="auto">
        <a:xfrm rot="6085483">
          <a:off x="6244815" y="843995"/>
          <a:ext cx="705542" cy="81461"/>
        </a:xfrm>
        <a:custGeom>
          <a:avLst/>
          <a:gdLst>
            <a:gd name="T0" fmla="*/ 0 w 7"/>
            <a:gd name="T1" fmla="*/ 2147483647 h 51"/>
            <a:gd name="T2" fmla="*/ 2147483647 w 7"/>
            <a:gd name="T3" fmla="*/ 2147483647 h 51"/>
            <a:gd name="T4" fmla="*/ 2147483647 w 7"/>
            <a:gd name="T5" fmla="*/ 0 h 51"/>
            <a:gd name="T6" fmla="*/ 0 60000 65536"/>
            <a:gd name="T7" fmla="*/ 0 60000 65536"/>
            <a:gd name="T8" fmla="*/ 0 60000 65536"/>
            <a:gd name="connsiteX0" fmla="*/ 0 w 10719"/>
            <a:gd name="connsiteY0" fmla="*/ 5258 h 5258"/>
            <a:gd name="connsiteX1" fmla="*/ 5005 w 10719"/>
            <a:gd name="connsiteY1" fmla="*/ 5098 h 5258"/>
            <a:gd name="connsiteX2" fmla="*/ 10719 w 10719"/>
            <a:gd name="connsiteY2" fmla="*/ 0 h 5258"/>
            <a:gd name="connsiteX0" fmla="*/ 0 w 10654"/>
            <a:gd name="connsiteY0" fmla="*/ 3106 h 9696"/>
            <a:gd name="connsiteX1" fmla="*/ 5323 w 10654"/>
            <a:gd name="connsiteY1" fmla="*/ 9696 h 9696"/>
            <a:gd name="connsiteX2" fmla="*/ 10654 w 10654"/>
            <a:gd name="connsiteY2" fmla="*/ 0 h 9696"/>
            <a:gd name="connsiteX0" fmla="*/ 0 w 10236"/>
            <a:gd name="connsiteY0" fmla="*/ 6528 h 10000"/>
            <a:gd name="connsiteX1" fmla="*/ 5232 w 10236"/>
            <a:gd name="connsiteY1" fmla="*/ 10000 h 10000"/>
            <a:gd name="connsiteX2" fmla="*/ 10236 w 10236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36" h="10000">
              <a:moveTo>
                <a:pt x="0" y="6528"/>
              </a:moveTo>
              <a:lnTo>
                <a:pt x="5232" y="10000"/>
              </a:lnTo>
              <a:lnTo>
                <a:pt x="10236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634708</xdr:colOff>
      <xdr:row>9</xdr:row>
      <xdr:rowOff>132614</xdr:rowOff>
    </xdr:from>
    <xdr:to>
      <xdr:col>6</xdr:col>
      <xdr:colOff>298498</xdr:colOff>
      <xdr:row>13</xdr:row>
      <xdr:rowOff>39661</xdr:rowOff>
    </xdr:to>
    <xdr:sp macro="" textlink="">
      <xdr:nvSpPr>
        <xdr:cNvPr id="95" name="Line 809">
          <a:extLst>
            <a:ext uri="{FF2B5EF4-FFF2-40B4-BE49-F238E27FC236}">
              <a16:creationId xmlns:a16="http://schemas.microsoft.com/office/drawing/2014/main" id="{124ECE06-16FA-4700-A6BE-B809EA316E92}"/>
            </a:ext>
          </a:extLst>
        </xdr:cNvPr>
        <xdr:cNvSpPr>
          <a:spLocks noChangeShapeType="1"/>
        </xdr:cNvSpPr>
      </xdr:nvSpPr>
      <xdr:spPr bwMode="auto">
        <a:xfrm rot="-7469975">
          <a:off x="1987549" y="1843013"/>
          <a:ext cx="600467" cy="33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307152</xdr:colOff>
      <xdr:row>10</xdr:row>
      <xdr:rowOff>82771</xdr:rowOff>
    </xdr:from>
    <xdr:to>
      <xdr:col>6</xdr:col>
      <xdr:colOff>132950</xdr:colOff>
      <xdr:row>16</xdr:row>
      <xdr:rowOff>126624</xdr:rowOff>
    </xdr:to>
    <xdr:sp macro="" textlink="">
      <xdr:nvSpPr>
        <xdr:cNvPr id="107" name="Freeform 145">
          <a:extLst>
            <a:ext uri="{FF2B5EF4-FFF2-40B4-BE49-F238E27FC236}">
              <a16:creationId xmlns:a16="http://schemas.microsoft.com/office/drawing/2014/main" id="{37D206B4-152D-4611-8661-41263352CF3A}"/>
            </a:ext>
          </a:extLst>
        </xdr:cNvPr>
        <xdr:cNvSpPr>
          <a:spLocks/>
        </xdr:cNvSpPr>
      </xdr:nvSpPr>
      <xdr:spPr bwMode="auto">
        <a:xfrm rot="-6113418">
          <a:off x="2852424" y="2134899"/>
          <a:ext cx="1064933" cy="496358"/>
        </a:xfrm>
        <a:custGeom>
          <a:avLst/>
          <a:gdLst>
            <a:gd name="T0" fmla="*/ 2147483647 w 18918"/>
            <a:gd name="T1" fmla="*/ 0 h 13755"/>
            <a:gd name="T2" fmla="*/ 2147483647 w 18918"/>
            <a:gd name="T3" fmla="*/ 2147483647 h 13755"/>
            <a:gd name="T4" fmla="*/ 0 w 18918"/>
            <a:gd name="T5" fmla="*/ 2147483647 h 13755"/>
            <a:gd name="T6" fmla="*/ 0 60000 65536"/>
            <a:gd name="T7" fmla="*/ 0 60000 65536"/>
            <a:gd name="T8" fmla="*/ 0 60000 65536"/>
            <a:gd name="connsiteX0" fmla="*/ 17757 w 17757"/>
            <a:gd name="connsiteY0" fmla="*/ 0 h 13847"/>
            <a:gd name="connsiteX1" fmla="*/ 9859 w 17757"/>
            <a:gd name="connsiteY1" fmla="*/ 13847 h 13847"/>
            <a:gd name="connsiteX2" fmla="*/ 0 w 17757"/>
            <a:gd name="connsiteY2" fmla="*/ 13245 h 13847"/>
            <a:gd name="connsiteX0" fmla="*/ 17757 w 17757"/>
            <a:gd name="connsiteY0" fmla="*/ 0 h 13847"/>
            <a:gd name="connsiteX1" fmla="*/ 9859 w 17757"/>
            <a:gd name="connsiteY1" fmla="*/ 13847 h 13847"/>
            <a:gd name="connsiteX2" fmla="*/ 0 w 17757"/>
            <a:gd name="connsiteY2" fmla="*/ 13245 h 13847"/>
            <a:gd name="connsiteX0" fmla="*/ 17757 w 17757"/>
            <a:gd name="connsiteY0" fmla="*/ 0 h 13847"/>
            <a:gd name="connsiteX1" fmla="*/ 9859 w 17757"/>
            <a:gd name="connsiteY1" fmla="*/ 13847 h 13847"/>
            <a:gd name="connsiteX2" fmla="*/ 0 w 17757"/>
            <a:gd name="connsiteY2" fmla="*/ 13245 h 13847"/>
            <a:gd name="connsiteX0" fmla="*/ 17757 w 17757"/>
            <a:gd name="connsiteY0" fmla="*/ 0 h 13847"/>
            <a:gd name="connsiteX1" fmla="*/ 9859 w 17757"/>
            <a:gd name="connsiteY1" fmla="*/ 13847 h 13847"/>
            <a:gd name="connsiteX2" fmla="*/ 0 w 17757"/>
            <a:gd name="connsiteY2" fmla="*/ 13245 h 13847"/>
            <a:gd name="connsiteX0" fmla="*/ 19349 w 19349"/>
            <a:gd name="connsiteY0" fmla="*/ 0 h 13883"/>
            <a:gd name="connsiteX1" fmla="*/ 9859 w 19349"/>
            <a:gd name="connsiteY1" fmla="*/ 13883 h 13883"/>
            <a:gd name="connsiteX2" fmla="*/ 0 w 19349"/>
            <a:gd name="connsiteY2" fmla="*/ 13281 h 13883"/>
            <a:gd name="connsiteX0" fmla="*/ 19349 w 19349"/>
            <a:gd name="connsiteY0" fmla="*/ 0 h 13883"/>
            <a:gd name="connsiteX1" fmla="*/ 9859 w 19349"/>
            <a:gd name="connsiteY1" fmla="*/ 13883 h 13883"/>
            <a:gd name="connsiteX2" fmla="*/ 0 w 19349"/>
            <a:gd name="connsiteY2" fmla="*/ 13281 h 13883"/>
            <a:gd name="connsiteX0" fmla="*/ 20922 w 20922"/>
            <a:gd name="connsiteY0" fmla="*/ 0 h 13833"/>
            <a:gd name="connsiteX1" fmla="*/ 9859 w 20922"/>
            <a:gd name="connsiteY1" fmla="*/ 13833 h 13833"/>
            <a:gd name="connsiteX2" fmla="*/ 0 w 20922"/>
            <a:gd name="connsiteY2" fmla="*/ 13231 h 13833"/>
            <a:gd name="connsiteX0" fmla="*/ 20922 w 20922"/>
            <a:gd name="connsiteY0" fmla="*/ 0 h 13833"/>
            <a:gd name="connsiteX1" fmla="*/ 9859 w 20922"/>
            <a:gd name="connsiteY1" fmla="*/ 13833 h 13833"/>
            <a:gd name="connsiteX2" fmla="*/ 0 w 20922"/>
            <a:gd name="connsiteY2" fmla="*/ 13231 h 13833"/>
            <a:gd name="connsiteX0" fmla="*/ 23059 w 23059"/>
            <a:gd name="connsiteY0" fmla="*/ 0 h 12943"/>
            <a:gd name="connsiteX1" fmla="*/ 9859 w 23059"/>
            <a:gd name="connsiteY1" fmla="*/ 12943 h 12943"/>
            <a:gd name="connsiteX2" fmla="*/ 0 w 23059"/>
            <a:gd name="connsiteY2" fmla="*/ 12341 h 12943"/>
            <a:gd name="connsiteX0" fmla="*/ 23059 w 23059"/>
            <a:gd name="connsiteY0" fmla="*/ 0 h 12943"/>
            <a:gd name="connsiteX1" fmla="*/ 9859 w 23059"/>
            <a:gd name="connsiteY1" fmla="*/ 12943 h 12943"/>
            <a:gd name="connsiteX2" fmla="*/ 0 w 23059"/>
            <a:gd name="connsiteY2" fmla="*/ 12341 h 12943"/>
            <a:gd name="connsiteX0" fmla="*/ 22251 w 22251"/>
            <a:gd name="connsiteY0" fmla="*/ 0 h 10935"/>
            <a:gd name="connsiteX1" fmla="*/ 9859 w 22251"/>
            <a:gd name="connsiteY1" fmla="*/ 10935 h 10935"/>
            <a:gd name="connsiteX2" fmla="*/ 0 w 22251"/>
            <a:gd name="connsiteY2" fmla="*/ 10333 h 10935"/>
            <a:gd name="connsiteX0" fmla="*/ 22251 w 22251"/>
            <a:gd name="connsiteY0" fmla="*/ 0 h 10935"/>
            <a:gd name="connsiteX1" fmla="*/ 9859 w 22251"/>
            <a:gd name="connsiteY1" fmla="*/ 10935 h 10935"/>
            <a:gd name="connsiteX2" fmla="*/ 0 w 22251"/>
            <a:gd name="connsiteY2" fmla="*/ 10333 h 10935"/>
            <a:gd name="connsiteX0" fmla="*/ 22251 w 22251"/>
            <a:gd name="connsiteY0" fmla="*/ 0 h 10935"/>
            <a:gd name="connsiteX1" fmla="*/ 9859 w 22251"/>
            <a:gd name="connsiteY1" fmla="*/ 10935 h 10935"/>
            <a:gd name="connsiteX2" fmla="*/ 0 w 22251"/>
            <a:gd name="connsiteY2" fmla="*/ 10333 h 109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251" h="10935">
              <a:moveTo>
                <a:pt x="22251" y="0"/>
              </a:moveTo>
              <a:cubicBezTo>
                <a:pt x="15112" y="3640"/>
                <a:pt x="14297" y="6664"/>
                <a:pt x="9859" y="10935"/>
              </a:cubicBezTo>
              <a:cubicBezTo>
                <a:pt x="5824" y="10364"/>
                <a:pt x="2130" y="9720"/>
                <a:pt x="0" y="1033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75356</xdr:colOff>
      <xdr:row>14</xdr:row>
      <xdr:rowOff>72571</xdr:rowOff>
    </xdr:from>
    <xdr:to>
      <xdr:col>6</xdr:col>
      <xdr:colOff>238343</xdr:colOff>
      <xdr:row>15</xdr:row>
      <xdr:rowOff>39656</xdr:rowOff>
    </xdr:to>
    <xdr:sp macro="" textlink="">
      <xdr:nvSpPr>
        <xdr:cNvPr id="108" name="AutoShape 270">
          <a:extLst>
            <a:ext uri="{FF2B5EF4-FFF2-40B4-BE49-F238E27FC236}">
              <a16:creationId xmlns:a16="http://schemas.microsoft.com/office/drawing/2014/main" id="{081A8626-1133-4C3C-8C9F-174B609E37C8}"/>
            </a:ext>
          </a:extLst>
        </xdr:cNvPr>
        <xdr:cNvSpPr>
          <a:spLocks noChangeArrowheads="1"/>
        </xdr:cNvSpPr>
      </xdr:nvSpPr>
      <xdr:spPr bwMode="auto">
        <a:xfrm>
          <a:off x="3561767" y="2520366"/>
          <a:ext cx="162987" cy="1340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16</xdr:row>
      <xdr:rowOff>95250</xdr:rowOff>
    </xdr:from>
    <xdr:to>
      <xdr:col>8</xdr:col>
      <xdr:colOff>47625</xdr:colOff>
      <xdr:row>16</xdr:row>
      <xdr:rowOff>95250</xdr:rowOff>
    </xdr:to>
    <xdr:sp macro="" textlink="">
      <xdr:nvSpPr>
        <xdr:cNvPr id="109" name="Freeform 292">
          <a:extLst>
            <a:ext uri="{FF2B5EF4-FFF2-40B4-BE49-F238E27FC236}">
              <a16:creationId xmlns:a16="http://schemas.microsoft.com/office/drawing/2014/main" id="{F8439F33-B829-45A6-B7C4-49C277AA3854}"/>
            </a:ext>
          </a:extLst>
        </xdr:cNvPr>
        <xdr:cNvSpPr>
          <a:spLocks/>
        </xdr:cNvSpPr>
      </xdr:nvSpPr>
      <xdr:spPr bwMode="auto">
        <a:xfrm rot="17373804" flipV="1">
          <a:off x="3540443" y="2864167"/>
          <a:ext cx="0" cy="9525"/>
        </a:xfrm>
        <a:custGeom>
          <a:avLst/>
          <a:gdLst>
            <a:gd name="T0" fmla="*/ 0 w 11824"/>
            <a:gd name="T1" fmla="*/ 12 h 10000"/>
            <a:gd name="T2" fmla="*/ 0 w 11824"/>
            <a:gd name="T3" fmla="*/ 24 h 10000"/>
            <a:gd name="T4" fmla="*/ 0 w 11824"/>
            <a:gd name="T5" fmla="*/ 40 h 10000"/>
            <a:gd name="T6" fmla="*/ 0 w 11824"/>
            <a:gd name="T7" fmla="*/ 176 h 10000"/>
            <a:gd name="T8" fmla="*/ 0 w 11824"/>
            <a:gd name="T9" fmla="*/ 188 h 10000"/>
            <a:gd name="T10" fmla="*/ 0 w 11824"/>
            <a:gd name="T11" fmla="*/ 167 h 10000"/>
            <a:gd name="T12" fmla="*/ 0 w 11824"/>
            <a:gd name="T13" fmla="*/ 143 h 10000"/>
            <a:gd name="T14" fmla="*/ 0 w 11824"/>
            <a:gd name="T15" fmla="*/ 0 h 100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1824" h="10000">
              <a:moveTo>
                <a:pt x="4875" y="665"/>
              </a:moveTo>
              <a:cubicBezTo>
                <a:pt x="5007" y="900"/>
                <a:pt x="5142" y="826"/>
                <a:pt x="5317" y="1174"/>
              </a:cubicBezTo>
              <a:cubicBezTo>
                <a:pt x="5491" y="1522"/>
                <a:pt x="4648" y="887"/>
                <a:pt x="5664" y="2076"/>
              </a:cubicBezTo>
              <a:cubicBezTo>
                <a:pt x="6380" y="4999"/>
                <a:pt x="11339" y="7916"/>
                <a:pt x="11765" y="9207"/>
              </a:cubicBezTo>
              <a:cubicBezTo>
                <a:pt x="12191" y="10499"/>
                <a:pt x="10279" y="9825"/>
                <a:pt x="8217" y="9825"/>
              </a:cubicBezTo>
              <a:cubicBezTo>
                <a:pt x="5893" y="6697"/>
                <a:pt x="3294" y="5887"/>
                <a:pt x="2299" y="8704"/>
              </a:cubicBezTo>
              <a:cubicBezTo>
                <a:pt x="1360" y="7968"/>
                <a:pt x="-199" y="8923"/>
                <a:pt x="20" y="7472"/>
              </a:cubicBezTo>
              <a:cubicBezTo>
                <a:pt x="239" y="6021"/>
                <a:pt x="3442" y="902"/>
                <a:pt x="361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322821</xdr:colOff>
      <xdr:row>29</xdr:row>
      <xdr:rowOff>61279</xdr:rowOff>
    </xdr:from>
    <xdr:to>
      <xdr:col>6</xdr:col>
      <xdr:colOff>271369</xdr:colOff>
      <xdr:row>32</xdr:row>
      <xdr:rowOff>61444</xdr:rowOff>
    </xdr:to>
    <xdr:sp macro="" textlink="">
      <xdr:nvSpPr>
        <xdr:cNvPr id="112" name="Freeform 82">
          <a:extLst>
            <a:ext uri="{FF2B5EF4-FFF2-40B4-BE49-F238E27FC236}">
              <a16:creationId xmlns:a16="http://schemas.microsoft.com/office/drawing/2014/main" id="{3D17047B-CDEB-44B7-AD79-0D3B7C2A4FBA}"/>
            </a:ext>
          </a:extLst>
        </xdr:cNvPr>
        <xdr:cNvSpPr>
          <a:spLocks/>
        </xdr:cNvSpPr>
      </xdr:nvSpPr>
      <xdr:spPr bwMode="auto">
        <a:xfrm>
          <a:off x="1811261" y="5070159"/>
          <a:ext cx="619108" cy="503085"/>
        </a:xfrm>
        <a:custGeom>
          <a:avLst/>
          <a:gdLst>
            <a:gd name="T0" fmla="*/ 2147483647 w 13548"/>
            <a:gd name="T1" fmla="*/ 2147483647 h 15455"/>
            <a:gd name="T2" fmla="*/ 2147483647 w 13548"/>
            <a:gd name="T3" fmla="*/ 0 h 15455"/>
            <a:gd name="T4" fmla="*/ 0 w 13548"/>
            <a:gd name="T5" fmla="*/ 0 h 15455"/>
            <a:gd name="T6" fmla="*/ 0 60000 65536"/>
            <a:gd name="T7" fmla="*/ 0 60000 65536"/>
            <a:gd name="T8" fmla="*/ 0 60000 65536"/>
            <a:gd name="connsiteX0" fmla="*/ 13548 w 13548"/>
            <a:gd name="connsiteY0" fmla="*/ 15455 h 15455"/>
            <a:gd name="connsiteX1" fmla="*/ 10343 w 13548"/>
            <a:gd name="connsiteY1" fmla="*/ 12731 h 15455"/>
            <a:gd name="connsiteX2" fmla="*/ 10000 w 13548"/>
            <a:gd name="connsiteY2" fmla="*/ 0 h 15455"/>
            <a:gd name="connsiteX3" fmla="*/ 0 w 13548"/>
            <a:gd name="connsiteY3" fmla="*/ 0 h 15455"/>
            <a:gd name="connsiteX0" fmla="*/ 16107 w 16107"/>
            <a:gd name="connsiteY0" fmla="*/ 13531 h 13970"/>
            <a:gd name="connsiteX1" fmla="*/ 10343 w 16107"/>
            <a:gd name="connsiteY1" fmla="*/ 12731 h 13970"/>
            <a:gd name="connsiteX2" fmla="*/ 10000 w 16107"/>
            <a:gd name="connsiteY2" fmla="*/ 0 h 13970"/>
            <a:gd name="connsiteX3" fmla="*/ 0 w 16107"/>
            <a:gd name="connsiteY3" fmla="*/ 0 h 13970"/>
            <a:gd name="connsiteX0" fmla="*/ 16107 w 16107"/>
            <a:gd name="connsiteY0" fmla="*/ 13531 h 13870"/>
            <a:gd name="connsiteX1" fmla="*/ 9670 w 16107"/>
            <a:gd name="connsiteY1" fmla="*/ 12583 h 13870"/>
            <a:gd name="connsiteX2" fmla="*/ 10000 w 16107"/>
            <a:gd name="connsiteY2" fmla="*/ 0 h 13870"/>
            <a:gd name="connsiteX3" fmla="*/ 0 w 16107"/>
            <a:gd name="connsiteY3" fmla="*/ 0 h 13870"/>
            <a:gd name="connsiteX0" fmla="*/ 16107 w 16107"/>
            <a:gd name="connsiteY0" fmla="*/ 13531 h 13870"/>
            <a:gd name="connsiteX1" fmla="*/ 9670 w 16107"/>
            <a:gd name="connsiteY1" fmla="*/ 12583 h 13870"/>
            <a:gd name="connsiteX2" fmla="*/ 10000 w 16107"/>
            <a:gd name="connsiteY2" fmla="*/ 0 h 13870"/>
            <a:gd name="connsiteX3" fmla="*/ 0 w 16107"/>
            <a:gd name="connsiteY3" fmla="*/ 0 h 13870"/>
            <a:gd name="connsiteX0" fmla="*/ 16107 w 16107"/>
            <a:gd name="connsiteY0" fmla="*/ 13531 h 13870"/>
            <a:gd name="connsiteX1" fmla="*/ 9670 w 16107"/>
            <a:gd name="connsiteY1" fmla="*/ 12583 h 13870"/>
            <a:gd name="connsiteX2" fmla="*/ 10000 w 16107"/>
            <a:gd name="connsiteY2" fmla="*/ 0 h 13870"/>
            <a:gd name="connsiteX3" fmla="*/ 0 w 16107"/>
            <a:gd name="connsiteY3" fmla="*/ 0 h 13870"/>
            <a:gd name="connsiteX0" fmla="*/ 16107 w 16107"/>
            <a:gd name="connsiteY0" fmla="*/ 13531 h 13531"/>
            <a:gd name="connsiteX1" fmla="*/ 9670 w 16107"/>
            <a:gd name="connsiteY1" fmla="*/ 12583 h 13531"/>
            <a:gd name="connsiteX2" fmla="*/ 10000 w 16107"/>
            <a:gd name="connsiteY2" fmla="*/ 0 h 13531"/>
            <a:gd name="connsiteX3" fmla="*/ 0 w 16107"/>
            <a:gd name="connsiteY3" fmla="*/ 0 h 13531"/>
            <a:gd name="connsiteX0" fmla="*/ 16511 w 16511"/>
            <a:gd name="connsiteY0" fmla="*/ 13235 h 13235"/>
            <a:gd name="connsiteX1" fmla="*/ 9670 w 16511"/>
            <a:gd name="connsiteY1" fmla="*/ 12583 h 13235"/>
            <a:gd name="connsiteX2" fmla="*/ 10000 w 16511"/>
            <a:gd name="connsiteY2" fmla="*/ 0 h 13235"/>
            <a:gd name="connsiteX3" fmla="*/ 0 w 16511"/>
            <a:gd name="connsiteY3" fmla="*/ 0 h 13235"/>
            <a:gd name="connsiteX0" fmla="*/ 9670 w 10000"/>
            <a:gd name="connsiteY0" fmla="*/ 12583 h 12583"/>
            <a:gd name="connsiteX1" fmla="*/ 10000 w 10000"/>
            <a:gd name="connsiteY1" fmla="*/ 0 h 12583"/>
            <a:gd name="connsiteX2" fmla="*/ 0 w 10000"/>
            <a:gd name="connsiteY2" fmla="*/ 0 h 12583"/>
            <a:gd name="connsiteX0" fmla="*/ 11810 w 11810"/>
            <a:gd name="connsiteY0" fmla="*/ 12714 h 12714"/>
            <a:gd name="connsiteX1" fmla="*/ 10000 w 11810"/>
            <a:gd name="connsiteY1" fmla="*/ 0 h 12714"/>
            <a:gd name="connsiteX2" fmla="*/ 0 w 11810"/>
            <a:gd name="connsiteY2" fmla="*/ 0 h 12714"/>
            <a:gd name="connsiteX0" fmla="*/ 11810 w 11810"/>
            <a:gd name="connsiteY0" fmla="*/ 12714 h 12714"/>
            <a:gd name="connsiteX1" fmla="*/ 10000 w 11810"/>
            <a:gd name="connsiteY1" fmla="*/ 0 h 12714"/>
            <a:gd name="connsiteX2" fmla="*/ 0 w 11810"/>
            <a:gd name="connsiteY2" fmla="*/ 0 h 12714"/>
            <a:gd name="connsiteX0" fmla="*/ 12422 w 12422"/>
            <a:gd name="connsiteY0" fmla="*/ 12714 h 12714"/>
            <a:gd name="connsiteX1" fmla="*/ 10000 w 12422"/>
            <a:gd name="connsiteY1" fmla="*/ 0 h 12714"/>
            <a:gd name="connsiteX2" fmla="*/ 0 w 12422"/>
            <a:gd name="connsiteY2" fmla="*/ 0 h 12714"/>
            <a:gd name="connsiteX0" fmla="*/ 12422 w 12422"/>
            <a:gd name="connsiteY0" fmla="*/ 12714 h 12714"/>
            <a:gd name="connsiteX1" fmla="*/ 10000 w 12422"/>
            <a:gd name="connsiteY1" fmla="*/ 0 h 12714"/>
            <a:gd name="connsiteX2" fmla="*/ 0 w 12422"/>
            <a:gd name="connsiteY2" fmla="*/ 0 h 12714"/>
            <a:gd name="connsiteX0" fmla="*/ 12422 w 12422"/>
            <a:gd name="connsiteY0" fmla="*/ 12714 h 12714"/>
            <a:gd name="connsiteX1" fmla="*/ 10000 w 12422"/>
            <a:gd name="connsiteY1" fmla="*/ 0 h 12714"/>
            <a:gd name="connsiteX2" fmla="*/ 0 w 12422"/>
            <a:gd name="connsiteY2" fmla="*/ 0 h 12714"/>
            <a:gd name="connsiteX0" fmla="*/ 12422 w 12422"/>
            <a:gd name="connsiteY0" fmla="*/ 12976 h 12976"/>
            <a:gd name="connsiteX1" fmla="*/ 9694 w 12422"/>
            <a:gd name="connsiteY1" fmla="*/ 0 h 12976"/>
            <a:gd name="connsiteX2" fmla="*/ 0 w 12422"/>
            <a:gd name="connsiteY2" fmla="*/ 262 h 12976"/>
            <a:gd name="connsiteX0" fmla="*/ 12422 w 12422"/>
            <a:gd name="connsiteY0" fmla="*/ 12976 h 12976"/>
            <a:gd name="connsiteX1" fmla="*/ 9694 w 12422"/>
            <a:gd name="connsiteY1" fmla="*/ 0 h 12976"/>
            <a:gd name="connsiteX2" fmla="*/ 0 w 12422"/>
            <a:gd name="connsiteY2" fmla="*/ 262 h 129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422" h="12976">
              <a:moveTo>
                <a:pt x="12422" y="12976"/>
              </a:moveTo>
              <a:cubicBezTo>
                <a:pt x="12268" y="8208"/>
                <a:pt x="9281" y="10038"/>
                <a:pt x="9694" y="0"/>
              </a:cubicBezTo>
              <a:lnTo>
                <a:pt x="0" y="26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104535</xdr:colOff>
      <xdr:row>29</xdr:row>
      <xdr:rowOff>71437</xdr:rowOff>
    </xdr:from>
    <xdr:to>
      <xdr:col>6</xdr:col>
      <xdr:colOff>601887</xdr:colOff>
      <xdr:row>29</xdr:row>
      <xdr:rowOff>86915</xdr:rowOff>
    </xdr:to>
    <xdr:sp macro="" textlink="">
      <xdr:nvSpPr>
        <xdr:cNvPr id="113" name="Line 614">
          <a:extLst>
            <a:ext uri="{FF2B5EF4-FFF2-40B4-BE49-F238E27FC236}">
              <a16:creationId xmlns:a16="http://schemas.microsoft.com/office/drawing/2014/main" id="{2692473A-6060-475E-AED7-4415437AE378}"/>
            </a:ext>
          </a:extLst>
        </xdr:cNvPr>
        <xdr:cNvSpPr>
          <a:spLocks noChangeShapeType="1"/>
        </xdr:cNvSpPr>
      </xdr:nvSpPr>
      <xdr:spPr bwMode="auto">
        <a:xfrm>
          <a:off x="2263535" y="5080317"/>
          <a:ext cx="497352" cy="154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162638</xdr:colOff>
      <xdr:row>30</xdr:row>
      <xdr:rowOff>84942</xdr:rowOff>
    </xdr:from>
    <xdr:to>
      <xdr:col>8</xdr:col>
      <xdr:colOff>267008</xdr:colOff>
      <xdr:row>31</xdr:row>
      <xdr:rowOff>24647</xdr:rowOff>
    </xdr:to>
    <xdr:sp macro="" textlink="">
      <xdr:nvSpPr>
        <xdr:cNvPr id="115" name="Oval 179">
          <a:extLst>
            <a:ext uri="{FF2B5EF4-FFF2-40B4-BE49-F238E27FC236}">
              <a16:creationId xmlns:a16="http://schemas.microsoft.com/office/drawing/2014/main" id="{CBD9FD8C-E336-435E-BF58-B3077285EC80}"/>
            </a:ext>
          </a:extLst>
        </xdr:cNvPr>
        <xdr:cNvSpPr>
          <a:spLocks noChangeArrowheads="1"/>
        </xdr:cNvSpPr>
      </xdr:nvSpPr>
      <xdr:spPr bwMode="auto">
        <a:xfrm>
          <a:off x="3654282" y="5244360"/>
          <a:ext cx="104370" cy="108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723900</xdr:colOff>
      <xdr:row>40</xdr:row>
      <xdr:rowOff>161925</xdr:rowOff>
    </xdr:from>
    <xdr:to>
      <xdr:col>1</xdr:col>
      <xdr:colOff>27020</xdr:colOff>
      <xdr:row>42</xdr:row>
      <xdr:rowOff>22484</xdr:rowOff>
    </xdr:to>
    <xdr:sp macro="" textlink="">
      <xdr:nvSpPr>
        <xdr:cNvPr id="116" name="Text Box 213">
          <a:extLst>
            <a:ext uri="{FF2B5EF4-FFF2-40B4-BE49-F238E27FC236}">
              <a16:creationId xmlns:a16="http://schemas.microsoft.com/office/drawing/2014/main" id="{9FFE413B-36F3-496E-8126-020A546104A7}"/>
            </a:ext>
          </a:extLst>
        </xdr:cNvPr>
        <xdr:cNvSpPr txBox="1">
          <a:spLocks noChangeArrowheads="1"/>
        </xdr:cNvSpPr>
      </xdr:nvSpPr>
      <xdr:spPr bwMode="auto">
        <a:xfrm>
          <a:off x="144780" y="7019925"/>
          <a:ext cx="27020" cy="20345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570922</xdr:colOff>
      <xdr:row>51</xdr:row>
      <xdr:rowOff>75253</xdr:rowOff>
    </xdr:from>
    <xdr:to>
      <xdr:col>7</xdr:col>
      <xdr:colOff>616641</xdr:colOff>
      <xdr:row>55</xdr:row>
      <xdr:rowOff>27212</xdr:rowOff>
    </xdr:to>
    <xdr:sp macro="" textlink="">
      <xdr:nvSpPr>
        <xdr:cNvPr id="117" name="Freeform 184">
          <a:extLst>
            <a:ext uri="{FF2B5EF4-FFF2-40B4-BE49-F238E27FC236}">
              <a16:creationId xmlns:a16="http://schemas.microsoft.com/office/drawing/2014/main" id="{603C4186-C422-43CF-9990-5E07E5545DCA}"/>
            </a:ext>
          </a:extLst>
        </xdr:cNvPr>
        <xdr:cNvSpPr>
          <a:spLocks/>
        </xdr:cNvSpPr>
      </xdr:nvSpPr>
      <xdr:spPr bwMode="auto">
        <a:xfrm flipH="1">
          <a:off x="3395765" y="8849139"/>
          <a:ext cx="45719" cy="643202"/>
        </a:xfrm>
        <a:custGeom>
          <a:avLst/>
          <a:gdLst>
            <a:gd name="T0" fmla="*/ 2147483647 w 73"/>
            <a:gd name="T1" fmla="*/ 2147483647 h 75"/>
            <a:gd name="T2" fmla="*/ 2147483647 w 73"/>
            <a:gd name="T3" fmla="*/ 2147483647 h 75"/>
            <a:gd name="T4" fmla="*/ 2147483647 w 73"/>
            <a:gd name="T5" fmla="*/ 2147483647 h 75"/>
            <a:gd name="T6" fmla="*/ 2147483647 w 73"/>
            <a:gd name="T7" fmla="*/ 2147483647 h 75"/>
            <a:gd name="T8" fmla="*/ 0 w 73"/>
            <a:gd name="T9" fmla="*/ 0 h 7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8406 w 8406"/>
            <a:gd name="connsiteY0" fmla="*/ 9085 h 9085"/>
            <a:gd name="connsiteX1" fmla="*/ 8406 w 8406"/>
            <a:gd name="connsiteY1" fmla="*/ 3218 h 9085"/>
            <a:gd name="connsiteX2" fmla="*/ 6214 w 8406"/>
            <a:gd name="connsiteY2" fmla="*/ 3218 h 9085"/>
            <a:gd name="connsiteX3" fmla="*/ 3748 w 8406"/>
            <a:gd name="connsiteY3" fmla="*/ 2418 h 9085"/>
            <a:gd name="connsiteX4" fmla="*/ 0 w 8406"/>
            <a:gd name="connsiteY4" fmla="*/ 0 h 9085"/>
            <a:gd name="connsiteX0" fmla="*/ 10000 w 10000"/>
            <a:gd name="connsiteY0" fmla="*/ 10000 h 10000"/>
            <a:gd name="connsiteX1" fmla="*/ 10000 w 10000"/>
            <a:gd name="connsiteY1" fmla="*/ 3542 h 10000"/>
            <a:gd name="connsiteX2" fmla="*/ 6444 w 10000"/>
            <a:gd name="connsiteY2" fmla="*/ 3601 h 10000"/>
            <a:gd name="connsiteX3" fmla="*/ 4459 w 10000"/>
            <a:gd name="connsiteY3" fmla="*/ 2662 h 10000"/>
            <a:gd name="connsiteX4" fmla="*/ 0 w 10000"/>
            <a:gd name="connsiteY4" fmla="*/ 0 h 10000"/>
            <a:gd name="connsiteX0" fmla="*/ 5541 w 5541"/>
            <a:gd name="connsiteY0" fmla="*/ 7338 h 7338"/>
            <a:gd name="connsiteX1" fmla="*/ 5541 w 5541"/>
            <a:gd name="connsiteY1" fmla="*/ 880 h 7338"/>
            <a:gd name="connsiteX2" fmla="*/ 1985 w 5541"/>
            <a:gd name="connsiteY2" fmla="*/ 939 h 7338"/>
            <a:gd name="connsiteX3" fmla="*/ 0 w 5541"/>
            <a:gd name="connsiteY3" fmla="*/ 0 h 7338"/>
            <a:gd name="connsiteX0" fmla="*/ 10000 w 10000"/>
            <a:gd name="connsiteY0" fmla="*/ 10653 h 10653"/>
            <a:gd name="connsiteX1" fmla="*/ 10000 w 10000"/>
            <a:gd name="connsiteY1" fmla="*/ 1852 h 10653"/>
            <a:gd name="connsiteX2" fmla="*/ 3582 w 10000"/>
            <a:gd name="connsiteY2" fmla="*/ 1933 h 10653"/>
            <a:gd name="connsiteX3" fmla="*/ 0 w 10000"/>
            <a:gd name="connsiteY3" fmla="*/ 0 h 10653"/>
            <a:gd name="connsiteX0" fmla="*/ 6418 w 6418"/>
            <a:gd name="connsiteY0" fmla="*/ 8801 h 8801"/>
            <a:gd name="connsiteX1" fmla="*/ 6418 w 6418"/>
            <a:gd name="connsiteY1" fmla="*/ 0 h 8801"/>
            <a:gd name="connsiteX2" fmla="*/ 0 w 6418"/>
            <a:gd name="connsiteY2" fmla="*/ 81 h 8801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648933</xdr:colOff>
      <xdr:row>52</xdr:row>
      <xdr:rowOff>134711</xdr:rowOff>
    </xdr:from>
    <xdr:to>
      <xdr:col>8</xdr:col>
      <xdr:colOff>517537</xdr:colOff>
      <xdr:row>53</xdr:row>
      <xdr:rowOff>96611</xdr:rowOff>
    </xdr:to>
    <xdr:sp macro="" textlink="">
      <xdr:nvSpPr>
        <xdr:cNvPr id="118" name="Freeform 185">
          <a:extLst>
            <a:ext uri="{FF2B5EF4-FFF2-40B4-BE49-F238E27FC236}">
              <a16:creationId xmlns:a16="http://schemas.microsoft.com/office/drawing/2014/main" id="{2C2FD176-910F-4DA0-B86D-2514335FB76B}"/>
            </a:ext>
          </a:extLst>
        </xdr:cNvPr>
        <xdr:cNvSpPr>
          <a:spLocks/>
        </xdr:cNvSpPr>
      </xdr:nvSpPr>
      <xdr:spPr bwMode="auto">
        <a:xfrm flipH="1" flipV="1">
          <a:off x="3473776" y="9093654"/>
          <a:ext cx="538075" cy="130628"/>
        </a:xfrm>
        <a:custGeom>
          <a:avLst/>
          <a:gdLst>
            <a:gd name="T0" fmla="*/ 2147483647 w 8"/>
            <a:gd name="T1" fmla="*/ 0 h 38"/>
            <a:gd name="T2" fmla="*/ 2147483647 w 8"/>
            <a:gd name="T3" fmla="*/ 2147483647 h 38"/>
            <a:gd name="T4" fmla="*/ 0 w 8"/>
            <a:gd name="T5" fmla="*/ 2147483647 h 3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" h="38">
              <a:moveTo>
                <a:pt x="8" y="0"/>
              </a:moveTo>
              <a:lnTo>
                <a:pt x="1" y="18"/>
              </a:lnTo>
              <a:lnTo>
                <a:pt x="0" y="3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112664</xdr:colOff>
      <xdr:row>13</xdr:row>
      <xdr:rowOff>153132</xdr:rowOff>
    </xdr:from>
    <xdr:to>
      <xdr:col>17</xdr:col>
      <xdr:colOff>571062</xdr:colOff>
      <xdr:row>16</xdr:row>
      <xdr:rowOff>40932</xdr:rowOff>
    </xdr:to>
    <xdr:sp macro="" textlink="">
      <xdr:nvSpPr>
        <xdr:cNvPr id="124" name="Freeform 701">
          <a:extLst>
            <a:ext uri="{FF2B5EF4-FFF2-40B4-BE49-F238E27FC236}">
              <a16:creationId xmlns:a16="http://schemas.microsoft.com/office/drawing/2014/main" id="{B19F29BA-32C7-4C2E-9E31-4489E0E89E59}"/>
            </a:ext>
          </a:extLst>
        </xdr:cNvPr>
        <xdr:cNvSpPr>
          <a:spLocks/>
        </xdr:cNvSpPr>
      </xdr:nvSpPr>
      <xdr:spPr bwMode="auto">
        <a:xfrm flipH="1">
          <a:off x="6954335" y="3767189"/>
          <a:ext cx="458398" cy="393986"/>
        </a:xfrm>
        <a:custGeom>
          <a:avLst/>
          <a:gdLst>
            <a:gd name="T0" fmla="*/ 2147483647 w 33456"/>
            <a:gd name="T1" fmla="*/ 2147483647 h 23998"/>
            <a:gd name="T2" fmla="*/ 2147483647 w 33456"/>
            <a:gd name="T3" fmla="*/ 2147483647 h 23998"/>
            <a:gd name="T4" fmla="*/ 0 w 33456"/>
            <a:gd name="T5" fmla="*/ 0 h 23998"/>
            <a:gd name="T6" fmla="*/ 0 60000 65536"/>
            <a:gd name="T7" fmla="*/ 0 60000 65536"/>
            <a:gd name="T8" fmla="*/ 0 60000 65536"/>
            <a:gd name="connsiteX0" fmla="*/ 33456 w 33456"/>
            <a:gd name="connsiteY0" fmla="*/ 25556 h 25556"/>
            <a:gd name="connsiteX1" fmla="*/ 33456 w 33456"/>
            <a:gd name="connsiteY1" fmla="*/ 13998 h 25556"/>
            <a:gd name="connsiteX2" fmla="*/ 0 w 33456"/>
            <a:gd name="connsiteY2" fmla="*/ 0 h 25556"/>
            <a:gd name="connsiteX0" fmla="*/ 27687 w 27687"/>
            <a:gd name="connsiteY0" fmla="*/ 21401 h 21401"/>
            <a:gd name="connsiteX1" fmla="*/ 27687 w 27687"/>
            <a:gd name="connsiteY1" fmla="*/ 9843 h 21401"/>
            <a:gd name="connsiteX2" fmla="*/ 0 w 27687"/>
            <a:gd name="connsiteY2" fmla="*/ 0 h 21401"/>
            <a:gd name="connsiteX0" fmla="*/ 21393 w 21393"/>
            <a:gd name="connsiteY0" fmla="*/ 20669 h 20669"/>
            <a:gd name="connsiteX1" fmla="*/ 21393 w 21393"/>
            <a:gd name="connsiteY1" fmla="*/ 9111 h 20669"/>
            <a:gd name="connsiteX2" fmla="*/ 0 w 21393"/>
            <a:gd name="connsiteY2" fmla="*/ 1 h 20669"/>
            <a:gd name="connsiteX0" fmla="*/ 21393 w 21393"/>
            <a:gd name="connsiteY0" fmla="*/ 20668 h 20668"/>
            <a:gd name="connsiteX1" fmla="*/ 21393 w 21393"/>
            <a:gd name="connsiteY1" fmla="*/ 9110 h 20668"/>
            <a:gd name="connsiteX2" fmla="*/ 0 w 21393"/>
            <a:gd name="connsiteY2" fmla="*/ 0 h 20668"/>
            <a:gd name="connsiteX0" fmla="*/ 26219 w 26219"/>
            <a:gd name="connsiteY0" fmla="*/ 15089 h 15089"/>
            <a:gd name="connsiteX1" fmla="*/ 26219 w 26219"/>
            <a:gd name="connsiteY1" fmla="*/ 3531 h 15089"/>
            <a:gd name="connsiteX2" fmla="*/ 0 w 26219"/>
            <a:gd name="connsiteY2" fmla="*/ 5535 h 15089"/>
            <a:gd name="connsiteX0" fmla="*/ 46730 w 46730"/>
            <a:gd name="connsiteY0" fmla="*/ 15117 h 15117"/>
            <a:gd name="connsiteX1" fmla="*/ 46730 w 46730"/>
            <a:gd name="connsiteY1" fmla="*/ 3559 h 15117"/>
            <a:gd name="connsiteX2" fmla="*/ 0 w 46730"/>
            <a:gd name="connsiteY2" fmla="*/ 5411 h 15117"/>
            <a:gd name="connsiteX0" fmla="*/ 46730 w 46730"/>
            <a:gd name="connsiteY0" fmla="*/ 12290 h 12290"/>
            <a:gd name="connsiteX1" fmla="*/ 46730 w 46730"/>
            <a:gd name="connsiteY1" fmla="*/ 732 h 12290"/>
            <a:gd name="connsiteX2" fmla="*/ 19016 w 46730"/>
            <a:gd name="connsiteY2" fmla="*/ 3112 h 12290"/>
            <a:gd name="connsiteX3" fmla="*/ 0 w 46730"/>
            <a:gd name="connsiteY3" fmla="*/ 2584 h 12290"/>
            <a:gd name="connsiteX0" fmla="*/ 37078 w 37078"/>
            <a:gd name="connsiteY0" fmla="*/ 18585 h 18585"/>
            <a:gd name="connsiteX1" fmla="*/ 37078 w 37078"/>
            <a:gd name="connsiteY1" fmla="*/ 7027 h 18585"/>
            <a:gd name="connsiteX2" fmla="*/ 9364 w 37078"/>
            <a:gd name="connsiteY2" fmla="*/ 9407 h 18585"/>
            <a:gd name="connsiteX3" fmla="*/ 0 w 37078"/>
            <a:gd name="connsiteY3" fmla="*/ 49 h 18585"/>
            <a:gd name="connsiteX0" fmla="*/ 37078 w 37078"/>
            <a:gd name="connsiteY0" fmla="*/ 18665 h 18665"/>
            <a:gd name="connsiteX1" fmla="*/ 37078 w 37078"/>
            <a:gd name="connsiteY1" fmla="*/ 7107 h 18665"/>
            <a:gd name="connsiteX2" fmla="*/ 9364 w 37078"/>
            <a:gd name="connsiteY2" fmla="*/ 9487 h 18665"/>
            <a:gd name="connsiteX3" fmla="*/ 0 w 37078"/>
            <a:gd name="connsiteY3" fmla="*/ 129 h 18665"/>
            <a:gd name="connsiteX0" fmla="*/ 41904 w 41904"/>
            <a:gd name="connsiteY0" fmla="*/ 15322 h 15322"/>
            <a:gd name="connsiteX1" fmla="*/ 41904 w 41904"/>
            <a:gd name="connsiteY1" fmla="*/ 3764 h 15322"/>
            <a:gd name="connsiteX2" fmla="*/ 14190 w 41904"/>
            <a:gd name="connsiteY2" fmla="*/ 6144 h 15322"/>
            <a:gd name="connsiteX3" fmla="*/ 0 w 41904"/>
            <a:gd name="connsiteY3" fmla="*/ 440 h 15322"/>
            <a:gd name="connsiteX0" fmla="*/ 41904 w 41904"/>
            <a:gd name="connsiteY0" fmla="*/ 15322 h 15322"/>
            <a:gd name="connsiteX1" fmla="*/ 41904 w 41904"/>
            <a:gd name="connsiteY1" fmla="*/ 3764 h 15322"/>
            <a:gd name="connsiteX2" fmla="*/ 14190 w 41904"/>
            <a:gd name="connsiteY2" fmla="*/ 6144 h 15322"/>
            <a:gd name="connsiteX3" fmla="*/ 0 w 41904"/>
            <a:gd name="connsiteY3" fmla="*/ 440 h 15322"/>
            <a:gd name="connsiteX0" fmla="*/ 41904 w 41904"/>
            <a:gd name="connsiteY0" fmla="*/ 15322 h 15322"/>
            <a:gd name="connsiteX1" fmla="*/ 41904 w 41904"/>
            <a:gd name="connsiteY1" fmla="*/ 3764 h 15322"/>
            <a:gd name="connsiteX2" fmla="*/ 14190 w 41904"/>
            <a:gd name="connsiteY2" fmla="*/ 6144 h 15322"/>
            <a:gd name="connsiteX3" fmla="*/ 0 w 41904"/>
            <a:gd name="connsiteY3" fmla="*/ 440 h 15322"/>
            <a:gd name="connsiteX0" fmla="*/ 41904 w 41904"/>
            <a:gd name="connsiteY0" fmla="*/ 15933 h 15933"/>
            <a:gd name="connsiteX1" fmla="*/ 41904 w 41904"/>
            <a:gd name="connsiteY1" fmla="*/ 4375 h 15933"/>
            <a:gd name="connsiteX2" fmla="*/ 10269 w 41904"/>
            <a:gd name="connsiteY2" fmla="*/ 4776 h 15933"/>
            <a:gd name="connsiteX3" fmla="*/ 0 w 41904"/>
            <a:gd name="connsiteY3" fmla="*/ 1051 h 15933"/>
            <a:gd name="connsiteX0" fmla="*/ 41904 w 41904"/>
            <a:gd name="connsiteY0" fmla="*/ 15933 h 15933"/>
            <a:gd name="connsiteX1" fmla="*/ 41904 w 41904"/>
            <a:gd name="connsiteY1" fmla="*/ 4375 h 15933"/>
            <a:gd name="connsiteX2" fmla="*/ 13888 w 41904"/>
            <a:gd name="connsiteY2" fmla="*/ 4776 h 15933"/>
            <a:gd name="connsiteX3" fmla="*/ 0 w 41904"/>
            <a:gd name="connsiteY3" fmla="*/ 1051 h 15933"/>
            <a:gd name="connsiteX0" fmla="*/ 28016 w 28016"/>
            <a:gd name="connsiteY0" fmla="*/ 11813 h 11813"/>
            <a:gd name="connsiteX1" fmla="*/ 28016 w 28016"/>
            <a:gd name="connsiteY1" fmla="*/ 255 h 11813"/>
            <a:gd name="connsiteX2" fmla="*/ 0 w 28016"/>
            <a:gd name="connsiteY2" fmla="*/ 656 h 11813"/>
            <a:gd name="connsiteX0" fmla="*/ 900 w 26916"/>
            <a:gd name="connsiteY0" fmla="*/ 12707 h 12707"/>
            <a:gd name="connsiteX1" fmla="*/ 900 w 26916"/>
            <a:gd name="connsiteY1" fmla="*/ 1149 h 12707"/>
            <a:gd name="connsiteX2" fmla="*/ 25909 w 26916"/>
            <a:gd name="connsiteY2" fmla="*/ 72 h 12707"/>
            <a:gd name="connsiteX0" fmla="*/ 1789 w 26798"/>
            <a:gd name="connsiteY0" fmla="*/ 12635 h 12635"/>
            <a:gd name="connsiteX1" fmla="*/ 1789 w 26798"/>
            <a:gd name="connsiteY1" fmla="*/ 1077 h 12635"/>
            <a:gd name="connsiteX2" fmla="*/ 26798 w 26798"/>
            <a:gd name="connsiteY2" fmla="*/ 0 h 12635"/>
            <a:gd name="connsiteX0" fmla="*/ 1394 w 33080"/>
            <a:gd name="connsiteY0" fmla="*/ 13374 h 13374"/>
            <a:gd name="connsiteX1" fmla="*/ 1394 w 33080"/>
            <a:gd name="connsiteY1" fmla="*/ 1816 h 13374"/>
            <a:gd name="connsiteX2" fmla="*/ 33080 w 33080"/>
            <a:gd name="connsiteY2" fmla="*/ 0 h 133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080" h="13374">
              <a:moveTo>
                <a:pt x="1394" y="13374"/>
              </a:moveTo>
              <a:lnTo>
                <a:pt x="1394" y="1816"/>
              </a:lnTo>
              <a:cubicBezTo>
                <a:pt x="-5939" y="1175"/>
                <a:pt x="17301" y="1539"/>
                <a:pt x="3308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495873</xdr:colOff>
      <xdr:row>14</xdr:row>
      <xdr:rowOff>93186</xdr:rowOff>
    </xdr:from>
    <xdr:to>
      <xdr:col>17</xdr:col>
      <xdr:colOff>609468</xdr:colOff>
      <xdr:row>15</xdr:row>
      <xdr:rowOff>17691</xdr:rowOff>
    </xdr:to>
    <xdr:sp macro="" textlink="">
      <xdr:nvSpPr>
        <xdr:cNvPr id="125" name="AutoShape 693">
          <a:extLst>
            <a:ext uri="{FF2B5EF4-FFF2-40B4-BE49-F238E27FC236}">
              <a16:creationId xmlns:a16="http://schemas.microsoft.com/office/drawing/2014/main" id="{99294141-0D43-423F-B5E2-C76DECAAF1A8}"/>
            </a:ext>
          </a:extLst>
        </xdr:cNvPr>
        <xdr:cNvSpPr>
          <a:spLocks noChangeArrowheads="1"/>
        </xdr:cNvSpPr>
      </xdr:nvSpPr>
      <xdr:spPr bwMode="auto">
        <a:xfrm>
          <a:off x="7346253" y="3865086"/>
          <a:ext cx="113595" cy="9214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141074</xdr:colOff>
      <xdr:row>1</xdr:row>
      <xdr:rowOff>98757</xdr:rowOff>
    </xdr:from>
    <xdr:to>
      <xdr:col>6</xdr:col>
      <xdr:colOff>251163</xdr:colOff>
      <xdr:row>4</xdr:row>
      <xdr:rowOff>175411</xdr:rowOff>
    </xdr:to>
    <xdr:sp macro="" textlink="">
      <xdr:nvSpPr>
        <xdr:cNvPr id="126" name="Freeform 244">
          <a:extLst>
            <a:ext uri="{FF2B5EF4-FFF2-40B4-BE49-F238E27FC236}">
              <a16:creationId xmlns:a16="http://schemas.microsoft.com/office/drawing/2014/main" id="{2406C09C-2768-43FB-88D8-5BD255F1C26B}"/>
            </a:ext>
          </a:extLst>
        </xdr:cNvPr>
        <xdr:cNvSpPr>
          <a:spLocks/>
        </xdr:cNvSpPr>
      </xdr:nvSpPr>
      <xdr:spPr bwMode="auto">
        <a:xfrm rot="350374">
          <a:off x="2968094" y="274017"/>
          <a:ext cx="780649" cy="625294"/>
        </a:xfrm>
        <a:custGeom>
          <a:avLst/>
          <a:gdLst>
            <a:gd name="T0" fmla="*/ 2147483647 w 12375"/>
            <a:gd name="T1" fmla="*/ 2147483647 h 10000"/>
            <a:gd name="T2" fmla="*/ 2147483647 w 12375"/>
            <a:gd name="T3" fmla="*/ 0 h 10000"/>
            <a:gd name="T4" fmla="*/ 0 w 12375"/>
            <a:gd name="T5" fmla="*/ 2147483647 h 10000"/>
            <a:gd name="T6" fmla="*/ 0 60000 65536"/>
            <a:gd name="T7" fmla="*/ 0 60000 65536"/>
            <a:gd name="T8" fmla="*/ 0 60000 65536"/>
            <a:gd name="connsiteX0" fmla="*/ 12953 w 12953"/>
            <a:gd name="connsiteY0" fmla="*/ 10000 h 10040"/>
            <a:gd name="connsiteX1" fmla="*/ 12953 w 12953"/>
            <a:gd name="connsiteY1" fmla="*/ 0 h 10040"/>
            <a:gd name="connsiteX2" fmla="*/ 0 w 12953"/>
            <a:gd name="connsiteY2" fmla="*/ 10040 h 10040"/>
            <a:gd name="connsiteX0" fmla="*/ 12953 w 12953"/>
            <a:gd name="connsiteY0" fmla="*/ 10084 h 10124"/>
            <a:gd name="connsiteX1" fmla="*/ 12953 w 12953"/>
            <a:gd name="connsiteY1" fmla="*/ 84 h 10124"/>
            <a:gd name="connsiteX2" fmla="*/ 3575 w 12953"/>
            <a:gd name="connsiteY2" fmla="*/ 6315 h 10124"/>
            <a:gd name="connsiteX3" fmla="*/ 0 w 12953"/>
            <a:gd name="connsiteY3" fmla="*/ 10124 h 10124"/>
            <a:gd name="connsiteX0" fmla="*/ 12953 w 12953"/>
            <a:gd name="connsiteY0" fmla="*/ 10084 h 10124"/>
            <a:gd name="connsiteX1" fmla="*/ 12953 w 12953"/>
            <a:gd name="connsiteY1" fmla="*/ 84 h 10124"/>
            <a:gd name="connsiteX2" fmla="*/ 3575 w 12953"/>
            <a:gd name="connsiteY2" fmla="*/ 6315 h 10124"/>
            <a:gd name="connsiteX3" fmla="*/ 0 w 12953"/>
            <a:gd name="connsiteY3" fmla="*/ 10124 h 10124"/>
            <a:gd name="connsiteX0" fmla="*/ 12953 w 12953"/>
            <a:gd name="connsiteY0" fmla="*/ 10084 h 10124"/>
            <a:gd name="connsiteX1" fmla="*/ 12953 w 12953"/>
            <a:gd name="connsiteY1" fmla="*/ 84 h 10124"/>
            <a:gd name="connsiteX2" fmla="*/ 3575 w 12953"/>
            <a:gd name="connsiteY2" fmla="*/ 6315 h 10124"/>
            <a:gd name="connsiteX3" fmla="*/ 0 w 12953"/>
            <a:gd name="connsiteY3" fmla="*/ 10124 h 10124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0 w 12664"/>
            <a:gd name="connsiteY3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0 w 12664"/>
            <a:gd name="connsiteY3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7 h 10929"/>
            <a:gd name="connsiteX1" fmla="*/ 12664 w 12664"/>
            <a:gd name="connsiteY1" fmla="*/ 87 h 10929"/>
            <a:gd name="connsiteX2" fmla="*/ 3286 w 12664"/>
            <a:gd name="connsiteY2" fmla="*/ 6318 h 10929"/>
            <a:gd name="connsiteX3" fmla="*/ 1359 w 12664"/>
            <a:gd name="connsiteY3" fmla="*/ 9068 h 10929"/>
            <a:gd name="connsiteX4" fmla="*/ 0 w 12664"/>
            <a:gd name="connsiteY4" fmla="*/ 10929 h 10929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286 w 12664"/>
            <a:gd name="connsiteY2" fmla="*/ 6231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286 w 12664"/>
            <a:gd name="connsiteY2" fmla="*/ 6231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286 w 12664"/>
            <a:gd name="connsiteY2" fmla="*/ 6231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0 h 10842"/>
            <a:gd name="connsiteX1" fmla="*/ 3286 w 12664"/>
            <a:gd name="connsiteY1" fmla="*/ 6231 h 10842"/>
            <a:gd name="connsiteX2" fmla="*/ 1359 w 12664"/>
            <a:gd name="connsiteY2" fmla="*/ 8981 h 10842"/>
            <a:gd name="connsiteX3" fmla="*/ 0 w 12664"/>
            <a:gd name="connsiteY3" fmla="*/ 10842 h 10842"/>
            <a:gd name="connsiteX0" fmla="*/ 11572 w 11572"/>
            <a:gd name="connsiteY0" fmla="*/ 0 h 10042"/>
            <a:gd name="connsiteX1" fmla="*/ 3286 w 11572"/>
            <a:gd name="connsiteY1" fmla="*/ 5431 h 10042"/>
            <a:gd name="connsiteX2" fmla="*/ 1359 w 11572"/>
            <a:gd name="connsiteY2" fmla="*/ 8181 h 10042"/>
            <a:gd name="connsiteX3" fmla="*/ 0 w 11572"/>
            <a:gd name="connsiteY3" fmla="*/ 10042 h 10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72" h="10042">
              <a:moveTo>
                <a:pt x="11572" y="0"/>
              </a:moveTo>
              <a:cubicBezTo>
                <a:pt x="4066" y="2732"/>
                <a:pt x="10167" y="2842"/>
                <a:pt x="3286" y="5431"/>
              </a:cubicBezTo>
              <a:cubicBezTo>
                <a:pt x="2960" y="7233"/>
                <a:pt x="3739" y="7412"/>
                <a:pt x="1359" y="8181"/>
              </a:cubicBezTo>
              <a:cubicBezTo>
                <a:pt x="811" y="8950"/>
                <a:pt x="243" y="9808"/>
                <a:pt x="0" y="1004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212030</xdr:colOff>
      <xdr:row>3</xdr:row>
      <xdr:rowOff>47686</xdr:rowOff>
    </xdr:from>
    <xdr:to>
      <xdr:col>6</xdr:col>
      <xdr:colOff>298520</xdr:colOff>
      <xdr:row>3</xdr:row>
      <xdr:rowOff>100517</xdr:rowOff>
    </xdr:to>
    <xdr:sp macro="" textlink="">
      <xdr:nvSpPr>
        <xdr:cNvPr id="127" name="Text Box 1563">
          <a:extLst>
            <a:ext uri="{FF2B5EF4-FFF2-40B4-BE49-F238E27FC236}">
              <a16:creationId xmlns:a16="http://schemas.microsoft.com/office/drawing/2014/main" id="{3ACF1E7C-27E7-4EB0-A1CE-18A78822A003}"/>
            </a:ext>
          </a:extLst>
        </xdr:cNvPr>
        <xdr:cNvSpPr txBox="1">
          <a:spLocks noChangeArrowheads="1"/>
        </xdr:cNvSpPr>
      </xdr:nvSpPr>
      <xdr:spPr bwMode="auto">
        <a:xfrm rot="21230374">
          <a:off x="3039050" y="603946"/>
          <a:ext cx="757050" cy="52831"/>
        </a:xfrm>
        <a:prstGeom prst="rect">
          <a:avLst/>
        </a:prstGeom>
        <a:solidFill>
          <a:srgbClr val="FFFFFF">
            <a:alpha val="67058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62342</xdr:colOff>
      <xdr:row>2</xdr:row>
      <xdr:rowOff>111120</xdr:rowOff>
    </xdr:from>
    <xdr:to>
      <xdr:col>6</xdr:col>
      <xdr:colOff>667789</xdr:colOff>
      <xdr:row>4</xdr:row>
      <xdr:rowOff>48015</xdr:rowOff>
    </xdr:to>
    <xdr:grpSp>
      <xdr:nvGrpSpPr>
        <xdr:cNvPr id="128" name="グループ化 127">
          <a:extLst>
            <a:ext uri="{FF2B5EF4-FFF2-40B4-BE49-F238E27FC236}">
              <a16:creationId xmlns:a16="http://schemas.microsoft.com/office/drawing/2014/main" id="{3B3678EA-001B-4FCA-8D39-B0C6A42389DA}"/>
            </a:ext>
          </a:extLst>
        </xdr:cNvPr>
        <xdr:cNvGrpSpPr/>
      </xdr:nvGrpSpPr>
      <xdr:grpSpPr>
        <a:xfrm>
          <a:off x="2887185" y="470349"/>
          <a:ext cx="1274918" cy="317895"/>
          <a:chOff x="2944265" y="481518"/>
          <a:chExt cx="1289293" cy="303241"/>
        </a:xfrm>
      </xdr:grpSpPr>
      <xdr:sp macro="" textlink="">
        <xdr:nvSpPr>
          <xdr:cNvPr id="129" name="Line 23">
            <a:extLst>
              <a:ext uri="{FF2B5EF4-FFF2-40B4-BE49-F238E27FC236}">
                <a16:creationId xmlns:a16="http://schemas.microsoft.com/office/drawing/2014/main" id="{7060E47B-8D02-7A8C-7737-EEC11A0D8456}"/>
              </a:ext>
            </a:extLst>
          </xdr:cNvPr>
          <xdr:cNvSpPr>
            <a:spLocks noChangeShapeType="1"/>
          </xdr:cNvSpPr>
        </xdr:nvSpPr>
        <xdr:spPr bwMode="auto">
          <a:xfrm rot="11150374" flipV="1">
            <a:off x="2959162" y="481518"/>
            <a:ext cx="1274396" cy="276491"/>
          </a:xfrm>
          <a:custGeom>
            <a:avLst/>
            <a:gdLst>
              <a:gd name="T0" fmla="*/ 0 w 11626"/>
              <a:gd name="T1" fmla="*/ 0 h 14000"/>
              <a:gd name="T2" fmla="*/ 2147483647 w 11626"/>
              <a:gd name="T3" fmla="*/ 2147483647 h 14000"/>
              <a:gd name="T4" fmla="*/ 2147483647 w 11626"/>
              <a:gd name="T5" fmla="*/ 2147483647 h 140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626" h="14000">
                <a:moveTo>
                  <a:pt x="0" y="0"/>
                </a:moveTo>
                <a:cubicBezTo>
                  <a:pt x="1463" y="166"/>
                  <a:pt x="1383" y="-166"/>
                  <a:pt x="4391" y="1500"/>
                </a:cubicBezTo>
                <a:cubicBezTo>
                  <a:pt x="8022" y="5666"/>
                  <a:pt x="7589" y="5834"/>
                  <a:pt x="11626" y="1400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0" name="Line 23">
            <a:extLst>
              <a:ext uri="{FF2B5EF4-FFF2-40B4-BE49-F238E27FC236}">
                <a16:creationId xmlns:a16="http://schemas.microsoft.com/office/drawing/2014/main" id="{42025D54-3E21-65D4-E2BA-0DFE16DF81D9}"/>
              </a:ext>
            </a:extLst>
          </xdr:cNvPr>
          <xdr:cNvSpPr>
            <a:spLocks noChangeShapeType="1"/>
          </xdr:cNvSpPr>
        </xdr:nvSpPr>
        <xdr:spPr bwMode="auto">
          <a:xfrm rot="11150374" flipV="1">
            <a:off x="2944265" y="513663"/>
            <a:ext cx="1274396" cy="271096"/>
          </a:xfrm>
          <a:custGeom>
            <a:avLst/>
            <a:gdLst>
              <a:gd name="T0" fmla="*/ 0 w 11626"/>
              <a:gd name="T1" fmla="*/ 0 h 14000"/>
              <a:gd name="T2" fmla="*/ 2147483647 w 11626"/>
              <a:gd name="T3" fmla="*/ 2147483647 h 14000"/>
              <a:gd name="T4" fmla="*/ 2147483647 w 11626"/>
              <a:gd name="T5" fmla="*/ 2147483647 h 140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626" h="14000">
                <a:moveTo>
                  <a:pt x="0" y="0"/>
                </a:moveTo>
                <a:cubicBezTo>
                  <a:pt x="1463" y="166"/>
                  <a:pt x="1383" y="-166"/>
                  <a:pt x="4391" y="1500"/>
                </a:cubicBezTo>
                <a:cubicBezTo>
                  <a:pt x="8022" y="5666"/>
                  <a:pt x="7589" y="5834"/>
                  <a:pt x="11626" y="1400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326044</xdr:colOff>
      <xdr:row>2</xdr:row>
      <xdr:rowOff>174380</xdr:rowOff>
    </xdr:from>
    <xdr:to>
      <xdr:col>8</xdr:col>
      <xdr:colOff>409571</xdr:colOff>
      <xdr:row>8</xdr:row>
      <xdr:rowOff>48357</xdr:rowOff>
    </xdr:to>
    <xdr:sp macro="" textlink="">
      <xdr:nvSpPr>
        <xdr:cNvPr id="131" name="Freeform 145">
          <a:extLst>
            <a:ext uri="{FF2B5EF4-FFF2-40B4-BE49-F238E27FC236}">
              <a16:creationId xmlns:a16="http://schemas.microsoft.com/office/drawing/2014/main" id="{51FAEB2E-4782-4D77-8B1E-377BFF7B1DEA}"/>
            </a:ext>
          </a:extLst>
        </xdr:cNvPr>
        <xdr:cNvSpPr>
          <a:spLocks/>
        </xdr:cNvSpPr>
      </xdr:nvSpPr>
      <xdr:spPr bwMode="auto">
        <a:xfrm rot="-6113418">
          <a:off x="4417150" y="620638"/>
          <a:ext cx="909919" cy="754213"/>
        </a:xfrm>
        <a:custGeom>
          <a:avLst/>
          <a:gdLst>
            <a:gd name="T0" fmla="*/ 92538625 w 10119"/>
            <a:gd name="T1" fmla="*/ 49237108 h 14870"/>
            <a:gd name="T2" fmla="*/ 94474908 w 10119"/>
            <a:gd name="T3" fmla="*/ 23615249 h 14870"/>
            <a:gd name="T4" fmla="*/ 61427423 w 10119"/>
            <a:gd name="T5" fmla="*/ 25522529 h 14870"/>
            <a:gd name="T6" fmla="*/ 30334846 w 10119"/>
            <a:gd name="T7" fmla="*/ 6860767 h 14870"/>
            <a:gd name="T8" fmla="*/ 0 w 10119"/>
            <a:gd name="T9" fmla="*/ 0 h 1487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893 w 10119"/>
            <a:gd name="connsiteY0" fmla="*/ 14870 h 14870"/>
            <a:gd name="connsiteX1" fmla="*/ 10100 w 10119"/>
            <a:gd name="connsiteY1" fmla="*/ 7132 h 14870"/>
            <a:gd name="connsiteX2" fmla="*/ 6567 w 10119"/>
            <a:gd name="connsiteY2" fmla="*/ 7708 h 14870"/>
            <a:gd name="connsiteX3" fmla="*/ 3243 w 10119"/>
            <a:gd name="connsiteY3" fmla="*/ 2072 h 14870"/>
            <a:gd name="connsiteX4" fmla="*/ 0 w 10119"/>
            <a:gd name="connsiteY4" fmla="*/ 0 h 14870"/>
            <a:gd name="connsiteX0" fmla="*/ 9893 w 10119"/>
            <a:gd name="connsiteY0" fmla="*/ 14870 h 14870"/>
            <a:gd name="connsiteX1" fmla="*/ 10100 w 10119"/>
            <a:gd name="connsiteY1" fmla="*/ 7132 h 14870"/>
            <a:gd name="connsiteX2" fmla="*/ 6567 w 10119"/>
            <a:gd name="connsiteY2" fmla="*/ 7708 h 14870"/>
            <a:gd name="connsiteX3" fmla="*/ 3243 w 10119"/>
            <a:gd name="connsiteY3" fmla="*/ 2072 h 14870"/>
            <a:gd name="connsiteX4" fmla="*/ 0 w 10119"/>
            <a:gd name="connsiteY4" fmla="*/ 0 h 14870"/>
            <a:gd name="connsiteX0" fmla="*/ 9893 w 10119"/>
            <a:gd name="connsiteY0" fmla="*/ 14870 h 14870"/>
            <a:gd name="connsiteX1" fmla="*/ 10100 w 10119"/>
            <a:gd name="connsiteY1" fmla="*/ 7132 h 14870"/>
            <a:gd name="connsiteX2" fmla="*/ 6567 w 10119"/>
            <a:gd name="connsiteY2" fmla="*/ 7708 h 14870"/>
            <a:gd name="connsiteX3" fmla="*/ 3243 w 10119"/>
            <a:gd name="connsiteY3" fmla="*/ 2072 h 14870"/>
            <a:gd name="connsiteX4" fmla="*/ 0 w 10119"/>
            <a:gd name="connsiteY4" fmla="*/ 0 h 148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119" h="14870">
              <a:moveTo>
                <a:pt x="9893" y="14870"/>
              </a:moveTo>
              <a:cubicBezTo>
                <a:pt x="9564" y="14722"/>
                <a:pt x="10241" y="9732"/>
                <a:pt x="10100" y="7132"/>
              </a:cubicBezTo>
              <a:cubicBezTo>
                <a:pt x="9459" y="6895"/>
                <a:pt x="7710" y="8551"/>
                <a:pt x="6567" y="7708"/>
              </a:cubicBezTo>
              <a:cubicBezTo>
                <a:pt x="5424" y="6865"/>
                <a:pt x="3223" y="6436"/>
                <a:pt x="3243" y="2072"/>
              </a:cubicBezTo>
              <a:cubicBezTo>
                <a:pt x="939" y="1428"/>
                <a:pt x="998" y="134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40934</xdr:colOff>
      <xdr:row>6</xdr:row>
      <xdr:rowOff>144842</xdr:rowOff>
    </xdr:from>
    <xdr:to>
      <xdr:col>7</xdr:col>
      <xdr:colOff>459719</xdr:colOff>
      <xdr:row>7</xdr:row>
      <xdr:rowOff>53529</xdr:rowOff>
    </xdr:to>
    <xdr:sp macro="" textlink="">
      <xdr:nvSpPr>
        <xdr:cNvPr id="132" name="Line 115">
          <a:extLst>
            <a:ext uri="{FF2B5EF4-FFF2-40B4-BE49-F238E27FC236}">
              <a16:creationId xmlns:a16="http://schemas.microsoft.com/office/drawing/2014/main" id="{3DB21348-AAEB-4997-A1F3-72EBE12F87FD}"/>
            </a:ext>
          </a:extLst>
        </xdr:cNvPr>
        <xdr:cNvSpPr>
          <a:spLocks noChangeShapeType="1"/>
        </xdr:cNvSpPr>
      </xdr:nvSpPr>
      <xdr:spPr bwMode="auto">
        <a:xfrm flipV="1">
          <a:off x="4209893" y="1215421"/>
          <a:ext cx="418785" cy="755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476246</xdr:colOff>
      <xdr:row>5</xdr:row>
      <xdr:rowOff>732</xdr:rowOff>
    </xdr:from>
    <xdr:to>
      <xdr:col>7</xdr:col>
      <xdr:colOff>685796</xdr:colOff>
      <xdr:row>6</xdr:row>
      <xdr:rowOff>121626</xdr:rowOff>
    </xdr:to>
    <xdr:sp macro="" textlink="">
      <xdr:nvSpPr>
        <xdr:cNvPr id="133" name="Line 163">
          <a:extLst>
            <a:ext uri="{FF2B5EF4-FFF2-40B4-BE49-F238E27FC236}">
              <a16:creationId xmlns:a16="http://schemas.microsoft.com/office/drawing/2014/main" id="{F31D9C78-1C60-4C2A-901D-A63B6858E9D2}"/>
            </a:ext>
          </a:extLst>
        </xdr:cNvPr>
        <xdr:cNvSpPr>
          <a:spLocks noChangeShapeType="1"/>
        </xdr:cNvSpPr>
      </xdr:nvSpPr>
      <xdr:spPr bwMode="auto">
        <a:xfrm flipV="1">
          <a:off x="4644386" y="899892"/>
          <a:ext cx="194310" cy="288534"/>
        </a:xfrm>
        <a:custGeom>
          <a:avLst/>
          <a:gdLst>
            <a:gd name="T0" fmla="*/ 158 w 209709"/>
            <a:gd name="T1" fmla="*/ 0 h 304800"/>
            <a:gd name="T2" fmla="*/ 209550 w 209709"/>
            <a:gd name="T3" fmla="*/ 295275 h 30480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9709" h="304800">
              <a:moveTo>
                <a:pt x="158" y="0"/>
              </a:moveTo>
              <a:cubicBezTo>
                <a:pt x="-1429" y="387350"/>
                <a:pt x="4921" y="195263"/>
                <a:pt x="209709" y="3048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100373</xdr:colOff>
      <xdr:row>1</xdr:row>
      <xdr:rowOff>12213</xdr:rowOff>
    </xdr:from>
    <xdr:to>
      <xdr:col>8</xdr:col>
      <xdr:colOff>146092</xdr:colOff>
      <xdr:row>8</xdr:row>
      <xdr:rowOff>174623</xdr:rowOff>
    </xdr:to>
    <xdr:grpSp>
      <xdr:nvGrpSpPr>
        <xdr:cNvPr id="134" name="Group 517">
          <a:extLst>
            <a:ext uri="{FF2B5EF4-FFF2-40B4-BE49-F238E27FC236}">
              <a16:creationId xmlns:a16="http://schemas.microsoft.com/office/drawing/2014/main" id="{D8B85360-8278-4831-A84A-BCDED28C6DD1}"/>
            </a:ext>
          </a:extLst>
        </xdr:cNvPr>
        <xdr:cNvGrpSpPr>
          <a:grpSpLocks/>
        </xdr:cNvGrpSpPr>
      </xdr:nvGrpSpPr>
      <xdr:grpSpPr bwMode="auto">
        <a:xfrm rot="5400000">
          <a:off x="4262963" y="857051"/>
          <a:ext cx="1387053" cy="45719"/>
          <a:chOff x="706" y="297"/>
          <a:chExt cx="65" cy="7"/>
        </a:xfrm>
      </xdr:grpSpPr>
      <xdr:sp macro="" textlink="">
        <xdr:nvSpPr>
          <xdr:cNvPr id="135" name="Line 518">
            <a:extLst>
              <a:ext uri="{FF2B5EF4-FFF2-40B4-BE49-F238E27FC236}">
                <a16:creationId xmlns:a16="http://schemas.microsoft.com/office/drawing/2014/main" id="{30B1813A-7A9F-E5E6-D0BB-32835D1AF761}"/>
              </a:ext>
            </a:extLst>
          </xdr:cNvPr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6" name="Line 519">
            <a:extLst>
              <a:ext uri="{FF2B5EF4-FFF2-40B4-BE49-F238E27FC236}">
                <a16:creationId xmlns:a16="http://schemas.microsoft.com/office/drawing/2014/main" id="{5E34F1EA-1448-57DA-30DD-2644D9B89784}"/>
              </a:ext>
            </a:extLst>
          </xdr:cNvPr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7" name="Text Box 520">
            <a:extLst>
              <a:ext uri="{FF2B5EF4-FFF2-40B4-BE49-F238E27FC236}">
                <a16:creationId xmlns:a16="http://schemas.microsoft.com/office/drawing/2014/main" id="{A74B4C17-BB02-208A-A56E-359FB2B77B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6" y="298"/>
            <a:ext cx="30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8</xdr:col>
      <xdr:colOff>134288</xdr:colOff>
      <xdr:row>4</xdr:row>
      <xdr:rowOff>96587</xdr:rowOff>
    </xdr:from>
    <xdr:to>
      <xdr:col>8</xdr:col>
      <xdr:colOff>284935</xdr:colOff>
      <xdr:row>8</xdr:row>
      <xdr:rowOff>158753</xdr:rowOff>
    </xdr:to>
    <xdr:sp macro="" textlink="">
      <xdr:nvSpPr>
        <xdr:cNvPr id="138" name="Text Box 1563">
          <a:extLst>
            <a:ext uri="{FF2B5EF4-FFF2-40B4-BE49-F238E27FC236}">
              <a16:creationId xmlns:a16="http://schemas.microsoft.com/office/drawing/2014/main" id="{14F3F9D3-271F-4C75-81E2-21A150DF28CD}"/>
            </a:ext>
          </a:extLst>
        </xdr:cNvPr>
        <xdr:cNvSpPr txBox="1">
          <a:spLocks noChangeArrowheads="1"/>
        </xdr:cNvSpPr>
      </xdr:nvSpPr>
      <xdr:spPr bwMode="auto">
        <a:xfrm>
          <a:off x="4972988" y="843347"/>
          <a:ext cx="150647" cy="717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北陸自動車道</a:t>
          </a:r>
        </a:p>
      </xdr:txBody>
    </xdr:sp>
    <xdr:clientData/>
  </xdr:twoCellAnchor>
  <xdr:twoCellAnchor>
    <xdr:from>
      <xdr:col>9</xdr:col>
      <xdr:colOff>567657</xdr:colOff>
      <xdr:row>1</xdr:row>
      <xdr:rowOff>148745</xdr:rowOff>
    </xdr:from>
    <xdr:to>
      <xdr:col>10</xdr:col>
      <xdr:colOff>68684</xdr:colOff>
      <xdr:row>8</xdr:row>
      <xdr:rowOff>150943</xdr:rowOff>
    </xdr:to>
    <xdr:sp macro="" textlink="">
      <xdr:nvSpPr>
        <xdr:cNvPr id="139" name="Line 163">
          <a:extLst>
            <a:ext uri="{FF2B5EF4-FFF2-40B4-BE49-F238E27FC236}">
              <a16:creationId xmlns:a16="http://schemas.microsoft.com/office/drawing/2014/main" id="{4B58C63B-FCFE-46B8-8C19-00444CE4A2BE}"/>
            </a:ext>
          </a:extLst>
        </xdr:cNvPr>
        <xdr:cNvSpPr>
          <a:spLocks noChangeShapeType="1"/>
        </xdr:cNvSpPr>
      </xdr:nvSpPr>
      <xdr:spPr bwMode="auto">
        <a:xfrm flipV="1">
          <a:off x="6071530" y="323471"/>
          <a:ext cx="170810" cy="12325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160922</xdr:colOff>
      <xdr:row>6</xdr:row>
      <xdr:rowOff>52543</xdr:rowOff>
    </xdr:from>
    <xdr:to>
      <xdr:col>10</xdr:col>
      <xdr:colOff>283671</xdr:colOff>
      <xdr:row>7</xdr:row>
      <xdr:rowOff>111908</xdr:rowOff>
    </xdr:to>
    <xdr:grpSp>
      <xdr:nvGrpSpPr>
        <xdr:cNvPr id="140" name="Group 602">
          <a:extLst>
            <a:ext uri="{FF2B5EF4-FFF2-40B4-BE49-F238E27FC236}">
              <a16:creationId xmlns:a16="http://schemas.microsoft.com/office/drawing/2014/main" id="{77921044-1DC1-4FE4-BF34-7AF8CF5D5BE2}"/>
            </a:ext>
          </a:extLst>
        </xdr:cNvPr>
        <xdr:cNvGrpSpPr>
          <a:grpSpLocks/>
        </xdr:cNvGrpSpPr>
      </xdr:nvGrpSpPr>
      <xdr:grpSpPr bwMode="auto">
        <a:xfrm rot="-5400000">
          <a:off x="6280450" y="1166572"/>
          <a:ext cx="228094" cy="122749"/>
          <a:chOff x="718" y="97"/>
          <a:chExt cx="23" cy="15"/>
        </a:xfrm>
      </xdr:grpSpPr>
      <xdr:sp macro="" textlink="">
        <xdr:nvSpPr>
          <xdr:cNvPr id="141" name="Freeform 603">
            <a:extLst>
              <a:ext uri="{FF2B5EF4-FFF2-40B4-BE49-F238E27FC236}">
                <a16:creationId xmlns:a16="http://schemas.microsoft.com/office/drawing/2014/main" id="{A892C3F4-BEEC-C0C9-34A6-FD0E33E1162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2" name="Freeform 604">
            <a:extLst>
              <a:ext uri="{FF2B5EF4-FFF2-40B4-BE49-F238E27FC236}">
                <a16:creationId xmlns:a16="http://schemas.microsoft.com/office/drawing/2014/main" id="{759E777C-50D8-9C70-D7A8-4FAFAD61042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192516</xdr:colOff>
      <xdr:row>1</xdr:row>
      <xdr:rowOff>68374</xdr:rowOff>
    </xdr:from>
    <xdr:to>
      <xdr:col>10</xdr:col>
      <xdr:colOff>238258</xdr:colOff>
      <xdr:row>6</xdr:row>
      <xdr:rowOff>102774</xdr:rowOff>
    </xdr:to>
    <xdr:sp macro="" textlink="">
      <xdr:nvSpPr>
        <xdr:cNvPr id="143" name="Freeform 605">
          <a:extLst>
            <a:ext uri="{FF2B5EF4-FFF2-40B4-BE49-F238E27FC236}">
              <a16:creationId xmlns:a16="http://schemas.microsoft.com/office/drawing/2014/main" id="{2CDCCD7A-BBCE-4A36-87DD-666C7D918574}"/>
            </a:ext>
          </a:extLst>
        </xdr:cNvPr>
        <xdr:cNvSpPr>
          <a:spLocks/>
        </xdr:cNvSpPr>
      </xdr:nvSpPr>
      <xdr:spPr bwMode="auto">
        <a:xfrm rot="-5244912">
          <a:off x="5932237" y="683733"/>
          <a:ext cx="925940" cy="45742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89 w 10789"/>
            <a:gd name="connsiteY0" fmla="*/ 27561 h 27561"/>
            <a:gd name="connsiteX1" fmla="*/ 7522 w 10789"/>
            <a:gd name="connsiteY1" fmla="*/ 5000 h 27561"/>
            <a:gd name="connsiteX2" fmla="*/ 4513 w 10789"/>
            <a:gd name="connsiteY2" fmla="*/ 0 h 27561"/>
            <a:gd name="connsiteX3" fmla="*/ 2832 w 10789"/>
            <a:gd name="connsiteY3" fmla="*/ 8333 h 27561"/>
            <a:gd name="connsiteX4" fmla="*/ 0 w 10789"/>
            <a:gd name="connsiteY4" fmla="*/ 6667 h 27561"/>
            <a:gd name="connsiteX0" fmla="*/ 10789 w 10789"/>
            <a:gd name="connsiteY0" fmla="*/ 29136 h 29136"/>
            <a:gd name="connsiteX1" fmla="*/ 7522 w 10789"/>
            <a:gd name="connsiteY1" fmla="*/ 6575 h 29136"/>
            <a:gd name="connsiteX2" fmla="*/ 4513 w 10789"/>
            <a:gd name="connsiteY2" fmla="*/ 1575 h 29136"/>
            <a:gd name="connsiteX3" fmla="*/ 2884 w 10789"/>
            <a:gd name="connsiteY3" fmla="*/ 0 h 29136"/>
            <a:gd name="connsiteX4" fmla="*/ 0 w 10789"/>
            <a:gd name="connsiteY4" fmla="*/ 8242 h 29136"/>
            <a:gd name="connsiteX0" fmla="*/ 14566 w 14566"/>
            <a:gd name="connsiteY0" fmla="*/ 14911 h 14911"/>
            <a:gd name="connsiteX1" fmla="*/ 7522 w 14566"/>
            <a:gd name="connsiteY1" fmla="*/ 6575 h 14911"/>
            <a:gd name="connsiteX2" fmla="*/ 4513 w 14566"/>
            <a:gd name="connsiteY2" fmla="*/ 1575 h 14911"/>
            <a:gd name="connsiteX3" fmla="*/ 2884 w 14566"/>
            <a:gd name="connsiteY3" fmla="*/ 0 h 14911"/>
            <a:gd name="connsiteX4" fmla="*/ 0 w 14566"/>
            <a:gd name="connsiteY4" fmla="*/ 8242 h 14911"/>
            <a:gd name="connsiteX0" fmla="*/ 14566 w 14566"/>
            <a:gd name="connsiteY0" fmla="*/ 14911 h 25400"/>
            <a:gd name="connsiteX1" fmla="*/ 9822 w 14566"/>
            <a:gd name="connsiteY1" fmla="*/ 25293 h 25400"/>
            <a:gd name="connsiteX2" fmla="*/ 7522 w 14566"/>
            <a:gd name="connsiteY2" fmla="*/ 6575 h 25400"/>
            <a:gd name="connsiteX3" fmla="*/ 4513 w 14566"/>
            <a:gd name="connsiteY3" fmla="*/ 1575 h 25400"/>
            <a:gd name="connsiteX4" fmla="*/ 2884 w 14566"/>
            <a:gd name="connsiteY4" fmla="*/ 0 h 25400"/>
            <a:gd name="connsiteX5" fmla="*/ 0 w 14566"/>
            <a:gd name="connsiteY5" fmla="*/ 8242 h 25400"/>
            <a:gd name="connsiteX0" fmla="*/ 15648 w 15648"/>
            <a:gd name="connsiteY0" fmla="*/ 1123 h 25346"/>
            <a:gd name="connsiteX1" fmla="*/ 9822 w 15648"/>
            <a:gd name="connsiteY1" fmla="*/ 25293 h 25346"/>
            <a:gd name="connsiteX2" fmla="*/ 7522 w 15648"/>
            <a:gd name="connsiteY2" fmla="*/ 6575 h 25346"/>
            <a:gd name="connsiteX3" fmla="*/ 4513 w 15648"/>
            <a:gd name="connsiteY3" fmla="*/ 1575 h 25346"/>
            <a:gd name="connsiteX4" fmla="*/ 2884 w 15648"/>
            <a:gd name="connsiteY4" fmla="*/ 0 h 25346"/>
            <a:gd name="connsiteX5" fmla="*/ 0 w 15648"/>
            <a:gd name="connsiteY5" fmla="*/ 8242 h 25346"/>
            <a:gd name="connsiteX0" fmla="*/ 15648 w 15648"/>
            <a:gd name="connsiteY0" fmla="*/ 6505 h 13845"/>
            <a:gd name="connsiteX1" fmla="*/ 11453 w 15648"/>
            <a:gd name="connsiteY1" fmla="*/ 110 h 13845"/>
            <a:gd name="connsiteX2" fmla="*/ 7522 w 15648"/>
            <a:gd name="connsiteY2" fmla="*/ 11957 h 13845"/>
            <a:gd name="connsiteX3" fmla="*/ 4513 w 15648"/>
            <a:gd name="connsiteY3" fmla="*/ 6957 h 13845"/>
            <a:gd name="connsiteX4" fmla="*/ 2884 w 15648"/>
            <a:gd name="connsiteY4" fmla="*/ 5382 h 13845"/>
            <a:gd name="connsiteX5" fmla="*/ 0 w 15648"/>
            <a:gd name="connsiteY5" fmla="*/ 13624 h 13845"/>
            <a:gd name="connsiteX0" fmla="*/ 15648 w 15648"/>
            <a:gd name="connsiteY0" fmla="*/ 6505 h 13778"/>
            <a:gd name="connsiteX1" fmla="*/ 11453 w 15648"/>
            <a:gd name="connsiteY1" fmla="*/ 110 h 13778"/>
            <a:gd name="connsiteX2" fmla="*/ 7522 w 15648"/>
            <a:gd name="connsiteY2" fmla="*/ 11957 h 13778"/>
            <a:gd name="connsiteX3" fmla="*/ 4513 w 15648"/>
            <a:gd name="connsiteY3" fmla="*/ 6957 h 13778"/>
            <a:gd name="connsiteX4" fmla="*/ 2347 w 15648"/>
            <a:gd name="connsiteY4" fmla="*/ 1297 h 13778"/>
            <a:gd name="connsiteX5" fmla="*/ 0 w 15648"/>
            <a:gd name="connsiteY5" fmla="*/ 13624 h 13778"/>
            <a:gd name="connsiteX0" fmla="*/ 15648 w 15648"/>
            <a:gd name="connsiteY0" fmla="*/ 6505 h 13825"/>
            <a:gd name="connsiteX1" fmla="*/ 11453 w 15648"/>
            <a:gd name="connsiteY1" fmla="*/ 110 h 13825"/>
            <a:gd name="connsiteX2" fmla="*/ 7522 w 15648"/>
            <a:gd name="connsiteY2" fmla="*/ 11957 h 13825"/>
            <a:gd name="connsiteX3" fmla="*/ 4513 w 15648"/>
            <a:gd name="connsiteY3" fmla="*/ 6957 h 13825"/>
            <a:gd name="connsiteX4" fmla="*/ 2310 w 15648"/>
            <a:gd name="connsiteY4" fmla="*/ 4466 h 13825"/>
            <a:gd name="connsiteX5" fmla="*/ 0 w 15648"/>
            <a:gd name="connsiteY5" fmla="*/ 13624 h 13825"/>
            <a:gd name="connsiteX0" fmla="*/ 15648 w 15648"/>
            <a:gd name="connsiteY0" fmla="*/ 6465 h 13785"/>
            <a:gd name="connsiteX1" fmla="*/ 11453 w 15648"/>
            <a:gd name="connsiteY1" fmla="*/ 70 h 13785"/>
            <a:gd name="connsiteX2" fmla="*/ 7293 w 15648"/>
            <a:gd name="connsiteY2" fmla="*/ 11310 h 13785"/>
            <a:gd name="connsiteX3" fmla="*/ 4513 w 15648"/>
            <a:gd name="connsiteY3" fmla="*/ 6917 h 13785"/>
            <a:gd name="connsiteX4" fmla="*/ 2310 w 15648"/>
            <a:gd name="connsiteY4" fmla="*/ 4426 h 13785"/>
            <a:gd name="connsiteX5" fmla="*/ 0 w 15648"/>
            <a:gd name="connsiteY5" fmla="*/ 13584 h 137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5648" h="13785">
              <a:moveTo>
                <a:pt x="15648" y="6465"/>
              </a:moveTo>
              <a:cubicBezTo>
                <a:pt x="14732" y="5705"/>
                <a:pt x="12845" y="-737"/>
                <a:pt x="11453" y="70"/>
              </a:cubicBezTo>
              <a:cubicBezTo>
                <a:pt x="10061" y="877"/>
                <a:pt x="8450" y="10169"/>
                <a:pt x="7293" y="11310"/>
              </a:cubicBezTo>
              <a:cubicBezTo>
                <a:pt x="6136" y="12451"/>
                <a:pt x="5398" y="6917"/>
                <a:pt x="4513" y="6917"/>
              </a:cubicBezTo>
              <a:cubicBezTo>
                <a:pt x="3628" y="8584"/>
                <a:pt x="3106" y="4426"/>
                <a:pt x="2310" y="4426"/>
              </a:cubicBezTo>
              <a:cubicBezTo>
                <a:pt x="1425" y="6093"/>
                <a:pt x="885" y="15250"/>
                <a:pt x="0" y="13584"/>
              </a:cubicBezTo>
            </a:path>
          </a:pathLst>
        </a:custGeom>
        <a:noFill/>
        <a:ln w="12700" cap="flat" cmpd="sng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219075</xdr:colOff>
      <xdr:row>7</xdr:row>
      <xdr:rowOff>65189</xdr:rowOff>
    </xdr:from>
    <xdr:to>
      <xdr:col>10</xdr:col>
      <xdr:colOff>238125</xdr:colOff>
      <xdr:row>8</xdr:row>
      <xdr:rowOff>165882</xdr:rowOff>
    </xdr:to>
    <xdr:sp macro="" textlink="">
      <xdr:nvSpPr>
        <xdr:cNvPr id="144" name="Freeform 606">
          <a:extLst>
            <a:ext uri="{FF2B5EF4-FFF2-40B4-BE49-F238E27FC236}">
              <a16:creationId xmlns:a16="http://schemas.microsoft.com/office/drawing/2014/main" id="{3D500B73-27E9-4BA9-8A97-68339209B3DE}"/>
            </a:ext>
          </a:extLst>
        </xdr:cNvPr>
        <xdr:cNvSpPr>
          <a:spLocks/>
        </xdr:cNvSpPr>
      </xdr:nvSpPr>
      <xdr:spPr bwMode="auto">
        <a:xfrm rot="-5244912">
          <a:off x="6274253" y="1424271"/>
          <a:ext cx="268333" cy="19050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655" h="6000">
              <a:moveTo>
                <a:pt x="7655" y="2001"/>
              </a:moveTo>
              <a:cubicBezTo>
                <a:pt x="7038" y="2001"/>
                <a:pt x="5433" y="6000"/>
                <a:pt x="4198" y="6000"/>
              </a:cubicBezTo>
              <a:cubicBezTo>
                <a:pt x="2963" y="6000"/>
                <a:pt x="1235" y="0"/>
                <a:pt x="0" y="0"/>
              </a:cubicBezTo>
            </a:path>
          </a:pathLst>
        </a:custGeom>
        <a:noFill/>
        <a:ln w="12700" cap="flat" cmpd="sng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24396</xdr:colOff>
      <xdr:row>6</xdr:row>
      <xdr:rowOff>21800</xdr:rowOff>
    </xdr:from>
    <xdr:to>
      <xdr:col>10</xdr:col>
      <xdr:colOff>35142</xdr:colOff>
      <xdr:row>8</xdr:row>
      <xdr:rowOff>85301</xdr:rowOff>
    </xdr:to>
    <xdr:sp macro="" textlink="">
      <xdr:nvSpPr>
        <xdr:cNvPr id="145" name="Line 163">
          <a:extLst>
            <a:ext uri="{FF2B5EF4-FFF2-40B4-BE49-F238E27FC236}">
              <a16:creationId xmlns:a16="http://schemas.microsoft.com/office/drawing/2014/main" id="{1F61A6A4-ACF9-403F-BCF9-2754BF625BBF}"/>
            </a:ext>
          </a:extLst>
        </xdr:cNvPr>
        <xdr:cNvSpPr>
          <a:spLocks noChangeShapeType="1"/>
        </xdr:cNvSpPr>
      </xdr:nvSpPr>
      <xdr:spPr bwMode="auto">
        <a:xfrm flipV="1">
          <a:off x="6198052" y="1091997"/>
          <a:ext cx="10746" cy="3983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125250</xdr:colOff>
      <xdr:row>6</xdr:row>
      <xdr:rowOff>60159</xdr:rowOff>
    </xdr:from>
    <xdr:to>
      <xdr:col>9</xdr:col>
      <xdr:colOff>405978</xdr:colOff>
      <xdr:row>7</xdr:row>
      <xdr:rowOff>20822</xdr:rowOff>
    </xdr:to>
    <xdr:sp macro="" textlink="">
      <xdr:nvSpPr>
        <xdr:cNvPr id="146" name="Text Box 1563">
          <a:extLst>
            <a:ext uri="{FF2B5EF4-FFF2-40B4-BE49-F238E27FC236}">
              <a16:creationId xmlns:a16="http://schemas.microsoft.com/office/drawing/2014/main" id="{DBB8BAED-BD18-4B84-9300-FC78008450E3}"/>
            </a:ext>
          </a:extLst>
        </xdr:cNvPr>
        <xdr:cNvSpPr txBox="1">
          <a:spLocks noChangeArrowheads="1"/>
        </xdr:cNvSpPr>
      </xdr:nvSpPr>
      <xdr:spPr bwMode="auto">
        <a:xfrm>
          <a:off x="5634510" y="1126959"/>
          <a:ext cx="280728" cy="12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300379</xdr:colOff>
      <xdr:row>2</xdr:row>
      <xdr:rowOff>184635</xdr:rowOff>
    </xdr:from>
    <xdr:to>
      <xdr:col>10</xdr:col>
      <xdr:colOff>247552</xdr:colOff>
      <xdr:row>8</xdr:row>
      <xdr:rowOff>8491</xdr:rowOff>
    </xdr:to>
    <xdr:sp macro="" textlink="">
      <xdr:nvSpPr>
        <xdr:cNvPr id="147" name="AutoShape 1561">
          <a:extLst>
            <a:ext uri="{FF2B5EF4-FFF2-40B4-BE49-F238E27FC236}">
              <a16:creationId xmlns:a16="http://schemas.microsoft.com/office/drawing/2014/main" id="{BDF53FAE-D877-40F8-A375-22A4B1BAFF7D}"/>
            </a:ext>
          </a:extLst>
        </xdr:cNvPr>
        <xdr:cNvSpPr>
          <a:spLocks/>
        </xdr:cNvSpPr>
      </xdr:nvSpPr>
      <xdr:spPr bwMode="auto">
        <a:xfrm rot="20042096" flipH="1" flipV="1">
          <a:off x="5804252" y="551074"/>
          <a:ext cx="616956" cy="862506"/>
        </a:xfrm>
        <a:prstGeom prst="rightBrace">
          <a:avLst>
            <a:gd name="adj1" fmla="val 44381"/>
            <a:gd name="adj2" fmla="val 51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183174</xdr:colOff>
      <xdr:row>2</xdr:row>
      <xdr:rowOff>182035</xdr:rowOff>
    </xdr:from>
    <xdr:to>
      <xdr:col>7</xdr:col>
      <xdr:colOff>627914</xdr:colOff>
      <xdr:row>3</xdr:row>
      <xdr:rowOff>81901</xdr:rowOff>
    </xdr:to>
    <xdr:sp macro="" textlink="">
      <xdr:nvSpPr>
        <xdr:cNvPr id="148" name="Line 115">
          <a:extLst>
            <a:ext uri="{FF2B5EF4-FFF2-40B4-BE49-F238E27FC236}">
              <a16:creationId xmlns:a16="http://schemas.microsoft.com/office/drawing/2014/main" id="{D22962F2-4B19-46B9-998D-A9A84E90EB84}"/>
            </a:ext>
          </a:extLst>
        </xdr:cNvPr>
        <xdr:cNvSpPr>
          <a:spLocks noChangeShapeType="1"/>
        </xdr:cNvSpPr>
      </xdr:nvSpPr>
      <xdr:spPr bwMode="auto">
        <a:xfrm flipV="1">
          <a:off x="4351314" y="547795"/>
          <a:ext cx="444740" cy="903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60813</xdr:colOff>
      <xdr:row>13</xdr:row>
      <xdr:rowOff>38100</xdr:rowOff>
    </xdr:from>
    <xdr:to>
      <xdr:col>6</xdr:col>
      <xdr:colOff>232263</xdr:colOff>
      <xdr:row>14</xdr:row>
      <xdr:rowOff>38100</xdr:rowOff>
    </xdr:to>
    <xdr:sp macro="" textlink="">
      <xdr:nvSpPr>
        <xdr:cNvPr id="149" name="Oval 310">
          <a:extLst>
            <a:ext uri="{FF2B5EF4-FFF2-40B4-BE49-F238E27FC236}">
              <a16:creationId xmlns:a16="http://schemas.microsoft.com/office/drawing/2014/main" id="{AF92C674-B22D-4908-9C8E-A9F166BF4CB4}"/>
            </a:ext>
          </a:extLst>
        </xdr:cNvPr>
        <xdr:cNvSpPr>
          <a:spLocks noChangeArrowheads="1"/>
        </xdr:cNvSpPr>
      </xdr:nvSpPr>
      <xdr:spPr bwMode="auto">
        <a:xfrm>
          <a:off x="2217273" y="2308860"/>
          <a:ext cx="171450" cy="1676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468818</xdr:colOff>
      <xdr:row>13</xdr:row>
      <xdr:rowOff>4051</xdr:rowOff>
    </xdr:from>
    <xdr:to>
      <xdr:col>8</xdr:col>
      <xdr:colOff>535615</xdr:colOff>
      <xdr:row>16</xdr:row>
      <xdr:rowOff>62365</xdr:rowOff>
    </xdr:to>
    <xdr:sp macro="" textlink="">
      <xdr:nvSpPr>
        <xdr:cNvPr id="150" name="Freeform 166">
          <a:extLst>
            <a:ext uri="{FF2B5EF4-FFF2-40B4-BE49-F238E27FC236}">
              <a16:creationId xmlns:a16="http://schemas.microsoft.com/office/drawing/2014/main" id="{D751CB33-B9BF-4BB4-BBD3-EC1D9669FB4D}"/>
            </a:ext>
          </a:extLst>
        </xdr:cNvPr>
        <xdr:cNvSpPr>
          <a:spLocks/>
        </xdr:cNvSpPr>
      </xdr:nvSpPr>
      <xdr:spPr bwMode="auto">
        <a:xfrm rot="21408550">
          <a:off x="3295838" y="2274811"/>
          <a:ext cx="737357" cy="561234"/>
        </a:xfrm>
        <a:custGeom>
          <a:avLst/>
          <a:gdLst>
            <a:gd name="T0" fmla="*/ 0 w 57973"/>
            <a:gd name="T1" fmla="*/ 2147483647 h 13591"/>
            <a:gd name="T2" fmla="*/ 2147483647 w 57973"/>
            <a:gd name="T3" fmla="*/ 2147483647 h 13591"/>
            <a:gd name="T4" fmla="*/ 2147483647 w 57973"/>
            <a:gd name="T5" fmla="*/ 0 h 13591"/>
            <a:gd name="T6" fmla="*/ 0 60000 65536"/>
            <a:gd name="T7" fmla="*/ 0 60000 65536"/>
            <a:gd name="T8" fmla="*/ 0 60000 65536"/>
            <a:gd name="connsiteX0" fmla="*/ 0 w 60801"/>
            <a:gd name="connsiteY0" fmla="*/ 14250 h 14250"/>
            <a:gd name="connsiteX1" fmla="*/ 3282 w 60801"/>
            <a:gd name="connsiteY1" fmla="*/ 10702 h 14250"/>
            <a:gd name="connsiteX2" fmla="*/ 60801 w 60801"/>
            <a:gd name="connsiteY2" fmla="*/ 0 h 14250"/>
            <a:gd name="connsiteX0" fmla="*/ 0 w 60801"/>
            <a:gd name="connsiteY0" fmla="*/ 14250 h 14250"/>
            <a:gd name="connsiteX1" fmla="*/ 3282 w 60801"/>
            <a:gd name="connsiteY1" fmla="*/ 10702 h 14250"/>
            <a:gd name="connsiteX2" fmla="*/ 40235 w 60801"/>
            <a:gd name="connsiteY2" fmla="*/ 2888 h 14250"/>
            <a:gd name="connsiteX3" fmla="*/ 60801 w 60801"/>
            <a:gd name="connsiteY3" fmla="*/ 0 h 14250"/>
            <a:gd name="connsiteX0" fmla="*/ 0 w 60801"/>
            <a:gd name="connsiteY0" fmla="*/ 14250 h 14250"/>
            <a:gd name="connsiteX1" fmla="*/ 3282 w 60801"/>
            <a:gd name="connsiteY1" fmla="*/ 10702 h 14250"/>
            <a:gd name="connsiteX2" fmla="*/ 40235 w 60801"/>
            <a:gd name="connsiteY2" fmla="*/ 2888 h 14250"/>
            <a:gd name="connsiteX3" fmla="*/ 60801 w 60801"/>
            <a:gd name="connsiteY3" fmla="*/ 0 h 14250"/>
            <a:gd name="connsiteX0" fmla="*/ 0 w 60801"/>
            <a:gd name="connsiteY0" fmla="*/ 14250 h 14250"/>
            <a:gd name="connsiteX1" fmla="*/ 3282 w 60801"/>
            <a:gd name="connsiteY1" fmla="*/ 10702 h 14250"/>
            <a:gd name="connsiteX2" fmla="*/ 40235 w 60801"/>
            <a:gd name="connsiteY2" fmla="*/ 2888 h 14250"/>
            <a:gd name="connsiteX3" fmla="*/ 60801 w 60801"/>
            <a:gd name="connsiteY3" fmla="*/ 0 h 14250"/>
            <a:gd name="connsiteX0" fmla="*/ 0 w 42796"/>
            <a:gd name="connsiteY0" fmla="*/ 13846 h 13846"/>
            <a:gd name="connsiteX1" fmla="*/ 3282 w 42796"/>
            <a:gd name="connsiteY1" fmla="*/ 10298 h 13846"/>
            <a:gd name="connsiteX2" fmla="*/ 40235 w 42796"/>
            <a:gd name="connsiteY2" fmla="*/ 2484 h 13846"/>
            <a:gd name="connsiteX3" fmla="*/ 32281 w 42796"/>
            <a:gd name="connsiteY3" fmla="*/ 0 h 13846"/>
            <a:gd name="connsiteX0" fmla="*/ 0 w 42091"/>
            <a:gd name="connsiteY0" fmla="*/ 14308 h 14308"/>
            <a:gd name="connsiteX1" fmla="*/ 3282 w 42091"/>
            <a:gd name="connsiteY1" fmla="*/ 10760 h 14308"/>
            <a:gd name="connsiteX2" fmla="*/ 40235 w 42091"/>
            <a:gd name="connsiteY2" fmla="*/ 2946 h 14308"/>
            <a:gd name="connsiteX3" fmla="*/ 22095 w 42091"/>
            <a:gd name="connsiteY3" fmla="*/ 0 h 14308"/>
            <a:gd name="connsiteX0" fmla="*/ 0 w 40235"/>
            <a:gd name="connsiteY0" fmla="*/ 14308 h 14308"/>
            <a:gd name="connsiteX1" fmla="*/ 3282 w 40235"/>
            <a:gd name="connsiteY1" fmla="*/ 10760 h 14308"/>
            <a:gd name="connsiteX2" fmla="*/ 40235 w 40235"/>
            <a:gd name="connsiteY2" fmla="*/ 2946 h 14308"/>
            <a:gd name="connsiteX3" fmla="*/ 22095 w 40235"/>
            <a:gd name="connsiteY3" fmla="*/ 0 h 14308"/>
            <a:gd name="connsiteX0" fmla="*/ 0 w 40235"/>
            <a:gd name="connsiteY0" fmla="*/ 14308 h 14308"/>
            <a:gd name="connsiteX1" fmla="*/ 7904 w 40235"/>
            <a:gd name="connsiteY1" fmla="*/ 8733 h 14308"/>
            <a:gd name="connsiteX2" fmla="*/ 40235 w 40235"/>
            <a:gd name="connsiteY2" fmla="*/ 2946 h 14308"/>
            <a:gd name="connsiteX3" fmla="*/ 22095 w 40235"/>
            <a:gd name="connsiteY3" fmla="*/ 0 h 14308"/>
            <a:gd name="connsiteX0" fmla="*/ 0 w 40235"/>
            <a:gd name="connsiteY0" fmla="*/ 14308 h 14308"/>
            <a:gd name="connsiteX1" fmla="*/ 7904 w 40235"/>
            <a:gd name="connsiteY1" fmla="*/ 8733 h 14308"/>
            <a:gd name="connsiteX2" fmla="*/ 40235 w 40235"/>
            <a:gd name="connsiteY2" fmla="*/ 2946 h 14308"/>
            <a:gd name="connsiteX3" fmla="*/ 22095 w 40235"/>
            <a:gd name="connsiteY3" fmla="*/ 0 h 14308"/>
            <a:gd name="connsiteX0" fmla="*/ 0 w 40235"/>
            <a:gd name="connsiteY0" fmla="*/ 11362 h 11362"/>
            <a:gd name="connsiteX1" fmla="*/ 7904 w 40235"/>
            <a:gd name="connsiteY1" fmla="*/ 5787 h 11362"/>
            <a:gd name="connsiteX2" fmla="*/ 40235 w 40235"/>
            <a:gd name="connsiteY2" fmla="*/ 0 h 11362"/>
            <a:gd name="connsiteX0" fmla="*/ 0 w 197344"/>
            <a:gd name="connsiteY0" fmla="*/ 6284 h 6284"/>
            <a:gd name="connsiteX1" fmla="*/ 7904 w 197344"/>
            <a:gd name="connsiteY1" fmla="*/ 709 h 6284"/>
            <a:gd name="connsiteX2" fmla="*/ 197344 w 197344"/>
            <a:gd name="connsiteY2" fmla="*/ 252 h 6284"/>
            <a:gd name="connsiteX0" fmla="*/ 0 w 10000"/>
            <a:gd name="connsiteY0" fmla="*/ 9599 h 9599"/>
            <a:gd name="connsiteX1" fmla="*/ 401 w 10000"/>
            <a:gd name="connsiteY1" fmla="*/ 727 h 9599"/>
            <a:gd name="connsiteX2" fmla="*/ 10000 w 10000"/>
            <a:gd name="connsiteY2" fmla="*/ 0 h 9599"/>
            <a:gd name="connsiteX0" fmla="*/ 0 w 10000"/>
            <a:gd name="connsiteY0" fmla="*/ 10000 h 10000"/>
            <a:gd name="connsiteX1" fmla="*/ 401 w 10000"/>
            <a:gd name="connsiteY1" fmla="*/ 757 h 10000"/>
            <a:gd name="connsiteX2" fmla="*/ 10000 w 10000"/>
            <a:gd name="connsiteY2" fmla="*/ 0 h 10000"/>
            <a:gd name="connsiteX0" fmla="*/ 0 w 9507"/>
            <a:gd name="connsiteY0" fmla="*/ 10226 h 10226"/>
            <a:gd name="connsiteX1" fmla="*/ 401 w 9507"/>
            <a:gd name="connsiteY1" fmla="*/ 983 h 10226"/>
            <a:gd name="connsiteX2" fmla="*/ 9507 w 9507"/>
            <a:gd name="connsiteY2" fmla="*/ 0 h 10226"/>
            <a:gd name="connsiteX0" fmla="*/ 0 w 8712"/>
            <a:gd name="connsiteY0" fmla="*/ 10043 h 10043"/>
            <a:gd name="connsiteX1" fmla="*/ 422 w 8712"/>
            <a:gd name="connsiteY1" fmla="*/ 1004 h 10043"/>
            <a:gd name="connsiteX2" fmla="*/ 8712 w 8712"/>
            <a:gd name="connsiteY2" fmla="*/ 0 h 10043"/>
            <a:gd name="connsiteX0" fmla="*/ 0 w 9958"/>
            <a:gd name="connsiteY0" fmla="*/ 10342 h 10342"/>
            <a:gd name="connsiteX1" fmla="*/ 484 w 9958"/>
            <a:gd name="connsiteY1" fmla="*/ 1342 h 10342"/>
            <a:gd name="connsiteX2" fmla="*/ 9958 w 9958"/>
            <a:gd name="connsiteY2" fmla="*/ 0 h 10342"/>
            <a:gd name="connsiteX0" fmla="*/ 0 w 8521"/>
            <a:gd name="connsiteY0" fmla="*/ 10204 h 10204"/>
            <a:gd name="connsiteX1" fmla="*/ 486 w 8521"/>
            <a:gd name="connsiteY1" fmla="*/ 1502 h 10204"/>
            <a:gd name="connsiteX2" fmla="*/ 8521 w 8521"/>
            <a:gd name="connsiteY2" fmla="*/ 0 h 10204"/>
            <a:gd name="connsiteX0" fmla="*/ 0 w 11161"/>
            <a:gd name="connsiteY0" fmla="*/ 10197 h 10197"/>
            <a:gd name="connsiteX1" fmla="*/ 570 w 11161"/>
            <a:gd name="connsiteY1" fmla="*/ 1669 h 10197"/>
            <a:gd name="connsiteX2" fmla="*/ 11161 w 11161"/>
            <a:gd name="connsiteY2" fmla="*/ 0 h 10197"/>
            <a:gd name="connsiteX0" fmla="*/ 0 w 11583"/>
            <a:gd name="connsiteY0" fmla="*/ 10203 h 10203"/>
            <a:gd name="connsiteX1" fmla="*/ 570 w 11583"/>
            <a:gd name="connsiteY1" fmla="*/ 1675 h 10203"/>
            <a:gd name="connsiteX2" fmla="*/ 11583 w 11583"/>
            <a:gd name="connsiteY2" fmla="*/ 0 h 10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583" h="10203">
              <a:moveTo>
                <a:pt x="0" y="10203"/>
              </a:moveTo>
              <a:cubicBezTo>
                <a:pt x="380" y="4567"/>
                <a:pt x="245" y="3199"/>
                <a:pt x="570" y="1675"/>
              </a:cubicBezTo>
              <a:cubicBezTo>
                <a:pt x="3842" y="1094"/>
                <a:pt x="4946" y="950"/>
                <a:pt x="115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17039</xdr:colOff>
      <xdr:row>13</xdr:row>
      <xdr:rowOff>151095</xdr:rowOff>
    </xdr:from>
    <xdr:to>
      <xdr:col>7</xdr:col>
      <xdr:colOff>572743</xdr:colOff>
      <xdr:row>15</xdr:row>
      <xdr:rowOff>6129</xdr:rowOff>
    </xdr:to>
    <xdr:sp macro="" textlink="">
      <xdr:nvSpPr>
        <xdr:cNvPr id="151" name="Line 304">
          <a:extLst>
            <a:ext uri="{FF2B5EF4-FFF2-40B4-BE49-F238E27FC236}">
              <a16:creationId xmlns:a16="http://schemas.microsoft.com/office/drawing/2014/main" id="{2A0FBDEC-E71E-4622-92F8-54D160125FBD}"/>
            </a:ext>
          </a:extLst>
        </xdr:cNvPr>
        <xdr:cNvSpPr>
          <a:spLocks noChangeShapeType="1"/>
        </xdr:cNvSpPr>
      </xdr:nvSpPr>
      <xdr:spPr bwMode="auto">
        <a:xfrm rot="21058042" flipV="1">
          <a:off x="2844059" y="2421855"/>
          <a:ext cx="555704" cy="190314"/>
        </a:xfrm>
        <a:custGeom>
          <a:avLst/>
          <a:gdLst>
            <a:gd name="T0" fmla="*/ 0 w 1028700"/>
            <a:gd name="T1" fmla="*/ 0 h 209550"/>
            <a:gd name="T2" fmla="*/ 200025 w 1028700"/>
            <a:gd name="T3" fmla="*/ 152400 h 209550"/>
            <a:gd name="T4" fmla="*/ 419100 w 1028700"/>
            <a:gd name="T5" fmla="*/ 200024 h 209550"/>
            <a:gd name="T6" fmla="*/ 1028700 w 1028700"/>
            <a:gd name="T7" fmla="*/ 209550 h 2095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28700" h="209550">
              <a:moveTo>
                <a:pt x="0" y="0"/>
              </a:moveTo>
              <a:cubicBezTo>
                <a:pt x="30163" y="19050"/>
                <a:pt x="130175" y="119063"/>
                <a:pt x="200025" y="152400"/>
              </a:cubicBezTo>
              <a:cubicBezTo>
                <a:pt x="269875" y="185737"/>
                <a:pt x="277813" y="184149"/>
                <a:pt x="419100" y="200024"/>
              </a:cubicBezTo>
              <a:cubicBezTo>
                <a:pt x="812800" y="215900"/>
                <a:pt x="644525" y="203200"/>
                <a:pt x="1028700" y="2095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407563</xdr:colOff>
      <xdr:row>13</xdr:row>
      <xdr:rowOff>21572</xdr:rowOff>
    </xdr:from>
    <xdr:to>
      <xdr:col>7</xdr:col>
      <xdr:colOff>579013</xdr:colOff>
      <xdr:row>14</xdr:row>
      <xdr:rowOff>21453</xdr:rowOff>
    </xdr:to>
    <xdr:sp macro="" textlink="">
      <xdr:nvSpPr>
        <xdr:cNvPr id="152" name="Oval 310">
          <a:extLst>
            <a:ext uri="{FF2B5EF4-FFF2-40B4-BE49-F238E27FC236}">
              <a16:creationId xmlns:a16="http://schemas.microsoft.com/office/drawing/2014/main" id="{0DA80C7C-711F-4227-A2BF-680B9DEE8B7C}"/>
            </a:ext>
          </a:extLst>
        </xdr:cNvPr>
        <xdr:cNvSpPr>
          <a:spLocks noChangeArrowheads="1"/>
        </xdr:cNvSpPr>
      </xdr:nvSpPr>
      <xdr:spPr bwMode="auto">
        <a:xfrm>
          <a:off x="3234583" y="2292332"/>
          <a:ext cx="171450" cy="1675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587802</xdr:colOff>
      <xdr:row>12</xdr:row>
      <xdr:rowOff>80571</xdr:rowOff>
    </xdr:from>
    <xdr:to>
      <xdr:col>8</xdr:col>
      <xdr:colOff>451274</xdr:colOff>
      <xdr:row>14</xdr:row>
      <xdr:rowOff>8578</xdr:rowOff>
    </xdr:to>
    <xdr:grpSp>
      <xdr:nvGrpSpPr>
        <xdr:cNvPr id="153" name="Group 602">
          <a:extLst>
            <a:ext uri="{FF2B5EF4-FFF2-40B4-BE49-F238E27FC236}">
              <a16:creationId xmlns:a16="http://schemas.microsoft.com/office/drawing/2014/main" id="{BE92CCB7-8170-4CD8-A7D0-385D0F44DB89}"/>
            </a:ext>
          </a:extLst>
        </xdr:cNvPr>
        <xdr:cNvGrpSpPr>
          <a:grpSpLocks/>
        </xdr:cNvGrpSpPr>
      </xdr:nvGrpSpPr>
      <xdr:grpSpPr bwMode="auto">
        <a:xfrm rot="15557675">
          <a:off x="4890771" y="2042331"/>
          <a:ext cx="254578" cy="532943"/>
          <a:chOff x="718" y="97"/>
          <a:chExt cx="23" cy="15"/>
        </a:xfrm>
      </xdr:grpSpPr>
      <xdr:sp macro="" textlink="">
        <xdr:nvSpPr>
          <xdr:cNvPr id="154" name="Freeform 603">
            <a:extLst>
              <a:ext uri="{FF2B5EF4-FFF2-40B4-BE49-F238E27FC236}">
                <a16:creationId xmlns:a16="http://schemas.microsoft.com/office/drawing/2014/main" id="{D3AA1AE1-1D40-6919-CCF7-0F5B22C3EB5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5" name="Freeform 604">
            <a:extLst>
              <a:ext uri="{FF2B5EF4-FFF2-40B4-BE49-F238E27FC236}">
                <a16:creationId xmlns:a16="http://schemas.microsoft.com/office/drawing/2014/main" id="{342ADE65-05E3-CAAC-3212-A0032FBB9B4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293915</xdr:colOff>
      <xdr:row>45</xdr:row>
      <xdr:rowOff>99785</xdr:rowOff>
    </xdr:from>
    <xdr:to>
      <xdr:col>2</xdr:col>
      <xdr:colOff>217716</xdr:colOff>
      <xdr:row>49</xdr:row>
      <xdr:rowOff>5443</xdr:rowOff>
    </xdr:to>
    <xdr:sp macro="" textlink="">
      <xdr:nvSpPr>
        <xdr:cNvPr id="156" name="Freeform 166">
          <a:extLst>
            <a:ext uri="{FF2B5EF4-FFF2-40B4-BE49-F238E27FC236}">
              <a16:creationId xmlns:a16="http://schemas.microsoft.com/office/drawing/2014/main" id="{1BB6010D-BA9B-44E0-AE44-8B599D915AC4}"/>
            </a:ext>
          </a:extLst>
        </xdr:cNvPr>
        <xdr:cNvSpPr>
          <a:spLocks/>
        </xdr:cNvSpPr>
      </xdr:nvSpPr>
      <xdr:spPr bwMode="auto">
        <a:xfrm>
          <a:off x="5796644" y="6495142"/>
          <a:ext cx="593272" cy="569687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201781"/>
            <a:gd name="connsiteY0" fmla="*/ 5771 h 5771"/>
            <a:gd name="connsiteX1" fmla="*/ 16000 w 201781"/>
            <a:gd name="connsiteY1" fmla="*/ 665 h 5771"/>
            <a:gd name="connsiteX2" fmla="*/ 201781 w 201781"/>
            <a:gd name="connsiteY2" fmla="*/ 0 h 5771"/>
            <a:gd name="connsiteX0" fmla="*/ 0 w 10000"/>
            <a:gd name="connsiteY0" fmla="*/ 10219 h 10219"/>
            <a:gd name="connsiteX1" fmla="*/ 793 w 10000"/>
            <a:gd name="connsiteY1" fmla="*/ 1371 h 10219"/>
            <a:gd name="connsiteX2" fmla="*/ 10000 w 10000"/>
            <a:gd name="connsiteY2" fmla="*/ 219 h 10219"/>
            <a:gd name="connsiteX0" fmla="*/ 0 w 10193"/>
            <a:gd name="connsiteY0" fmla="*/ 11908 h 11908"/>
            <a:gd name="connsiteX1" fmla="*/ 793 w 10193"/>
            <a:gd name="connsiteY1" fmla="*/ 3060 h 11908"/>
            <a:gd name="connsiteX2" fmla="*/ 10193 w 10193"/>
            <a:gd name="connsiteY2" fmla="*/ 0 h 11908"/>
            <a:gd name="connsiteX0" fmla="*/ 0 w 10193"/>
            <a:gd name="connsiteY0" fmla="*/ 11908 h 11908"/>
            <a:gd name="connsiteX1" fmla="*/ 793 w 10193"/>
            <a:gd name="connsiteY1" fmla="*/ 3060 h 11908"/>
            <a:gd name="connsiteX2" fmla="*/ 10193 w 10193"/>
            <a:gd name="connsiteY2" fmla="*/ 0 h 11908"/>
            <a:gd name="connsiteX0" fmla="*/ 0 w 10193"/>
            <a:gd name="connsiteY0" fmla="*/ 11908 h 11908"/>
            <a:gd name="connsiteX1" fmla="*/ 857 w 10193"/>
            <a:gd name="connsiteY1" fmla="*/ 4366 h 11908"/>
            <a:gd name="connsiteX2" fmla="*/ 10193 w 10193"/>
            <a:gd name="connsiteY2" fmla="*/ 0 h 11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93" h="11908">
              <a:moveTo>
                <a:pt x="0" y="11908"/>
              </a:moveTo>
              <a:cubicBezTo>
                <a:pt x="0" y="10556"/>
                <a:pt x="956" y="11771"/>
                <a:pt x="857" y="4366"/>
              </a:cubicBezTo>
              <a:cubicBezTo>
                <a:pt x="940" y="3985"/>
                <a:pt x="7232" y="1557"/>
                <a:pt x="1019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257629</xdr:colOff>
      <xdr:row>46</xdr:row>
      <xdr:rowOff>145003</xdr:rowOff>
    </xdr:from>
    <xdr:to>
      <xdr:col>1</xdr:col>
      <xdr:colOff>422729</xdr:colOff>
      <xdr:row>47</xdr:row>
      <xdr:rowOff>120649</xdr:rowOff>
    </xdr:to>
    <xdr:sp macro="" textlink="">
      <xdr:nvSpPr>
        <xdr:cNvPr id="157" name="AutoShape 308">
          <a:extLst>
            <a:ext uri="{FF2B5EF4-FFF2-40B4-BE49-F238E27FC236}">
              <a16:creationId xmlns:a16="http://schemas.microsoft.com/office/drawing/2014/main" id="{38048F06-17EA-4E43-B2FD-DCD17D65BBC2}"/>
            </a:ext>
          </a:extLst>
        </xdr:cNvPr>
        <xdr:cNvSpPr>
          <a:spLocks noChangeArrowheads="1"/>
        </xdr:cNvSpPr>
      </xdr:nvSpPr>
      <xdr:spPr bwMode="auto">
        <a:xfrm>
          <a:off x="5760358" y="6692760"/>
          <a:ext cx="165100" cy="144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488127</xdr:colOff>
      <xdr:row>44</xdr:row>
      <xdr:rowOff>158751</xdr:rowOff>
    </xdr:from>
    <xdr:to>
      <xdr:col>6</xdr:col>
      <xdr:colOff>521608</xdr:colOff>
      <xdr:row>48</xdr:row>
      <xdr:rowOff>122464</xdr:rowOff>
    </xdr:to>
    <xdr:sp macro="" textlink="">
      <xdr:nvSpPr>
        <xdr:cNvPr id="159" name="Freeform 166">
          <a:extLst>
            <a:ext uri="{FF2B5EF4-FFF2-40B4-BE49-F238E27FC236}">
              <a16:creationId xmlns:a16="http://schemas.microsoft.com/office/drawing/2014/main" id="{164D0999-8A55-4262-9AC0-FB3AC233DD3B}"/>
            </a:ext>
          </a:extLst>
        </xdr:cNvPr>
        <xdr:cNvSpPr>
          <a:spLocks/>
        </xdr:cNvSpPr>
      </xdr:nvSpPr>
      <xdr:spPr bwMode="auto">
        <a:xfrm>
          <a:off x="3315147" y="4974591"/>
          <a:ext cx="704041" cy="649513"/>
        </a:xfrm>
        <a:custGeom>
          <a:avLst/>
          <a:gdLst>
            <a:gd name="T0" fmla="*/ 177899606 w 9699"/>
            <a:gd name="T1" fmla="*/ 52197636 h 9814"/>
            <a:gd name="T2" fmla="*/ 151054144 w 9699"/>
            <a:gd name="T3" fmla="*/ 19429195 h 9814"/>
            <a:gd name="T4" fmla="*/ 64480555 w 9699"/>
            <a:gd name="T5" fmla="*/ 18094200 h 9814"/>
            <a:gd name="T6" fmla="*/ 0 w 9699"/>
            <a:gd name="T7" fmla="*/ 0 h 9814"/>
            <a:gd name="T8" fmla="*/ 0 60000 65536"/>
            <a:gd name="T9" fmla="*/ 0 60000 65536"/>
            <a:gd name="T10" fmla="*/ 0 60000 65536"/>
            <a:gd name="T11" fmla="*/ 0 60000 65536"/>
            <a:gd name="connsiteX0" fmla="*/ 9996 w 10000"/>
            <a:gd name="connsiteY0" fmla="*/ 10000 h 10000"/>
            <a:gd name="connsiteX1" fmla="*/ 8487 w 10000"/>
            <a:gd name="connsiteY1" fmla="*/ 3722 h 10000"/>
            <a:gd name="connsiteX2" fmla="*/ 3623 w 10000"/>
            <a:gd name="connsiteY2" fmla="*/ 3466 h 10000"/>
            <a:gd name="connsiteX3" fmla="*/ 0 w 10000"/>
            <a:gd name="connsiteY3" fmla="*/ 0 h 10000"/>
            <a:gd name="connsiteX0" fmla="*/ 9996 w 10000"/>
            <a:gd name="connsiteY0" fmla="*/ 10000 h 10000"/>
            <a:gd name="connsiteX1" fmla="*/ 8487 w 10000"/>
            <a:gd name="connsiteY1" fmla="*/ 3722 h 10000"/>
            <a:gd name="connsiteX2" fmla="*/ 3623 w 10000"/>
            <a:gd name="connsiteY2" fmla="*/ 3466 h 10000"/>
            <a:gd name="connsiteX3" fmla="*/ 0 w 10000"/>
            <a:gd name="connsiteY3" fmla="*/ 0 h 10000"/>
            <a:gd name="connsiteX0" fmla="*/ 10464 w 10468"/>
            <a:gd name="connsiteY0" fmla="*/ 11331 h 11331"/>
            <a:gd name="connsiteX1" fmla="*/ 8955 w 10468"/>
            <a:gd name="connsiteY1" fmla="*/ 5053 h 11331"/>
            <a:gd name="connsiteX2" fmla="*/ 4091 w 10468"/>
            <a:gd name="connsiteY2" fmla="*/ 4797 h 11331"/>
            <a:gd name="connsiteX3" fmla="*/ 0 w 10468"/>
            <a:gd name="connsiteY3" fmla="*/ 0 h 11331"/>
            <a:gd name="connsiteX0" fmla="*/ 10464 w 10468"/>
            <a:gd name="connsiteY0" fmla="*/ 11331 h 11331"/>
            <a:gd name="connsiteX1" fmla="*/ 8955 w 10468"/>
            <a:gd name="connsiteY1" fmla="*/ 5053 h 11331"/>
            <a:gd name="connsiteX2" fmla="*/ 4091 w 10468"/>
            <a:gd name="connsiteY2" fmla="*/ 4797 h 11331"/>
            <a:gd name="connsiteX3" fmla="*/ 0 w 10468"/>
            <a:gd name="connsiteY3" fmla="*/ 0 h 11331"/>
            <a:gd name="connsiteX0" fmla="*/ 10464 w 10468"/>
            <a:gd name="connsiteY0" fmla="*/ 11331 h 11331"/>
            <a:gd name="connsiteX1" fmla="*/ 8955 w 10468"/>
            <a:gd name="connsiteY1" fmla="*/ 5053 h 11331"/>
            <a:gd name="connsiteX2" fmla="*/ 4091 w 10468"/>
            <a:gd name="connsiteY2" fmla="*/ 4797 h 11331"/>
            <a:gd name="connsiteX3" fmla="*/ 0 w 10468"/>
            <a:gd name="connsiteY3" fmla="*/ 0 h 11331"/>
            <a:gd name="connsiteX0" fmla="*/ 10464 w 15793"/>
            <a:gd name="connsiteY0" fmla="*/ 11331 h 11331"/>
            <a:gd name="connsiteX1" fmla="*/ 8955 w 15793"/>
            <a:gd name="connsiteY1" fmla="*/ 5053 h 11331"/>
            <a:gd name="connsiteX2" fmla="*/ 14619 w 15793"/>
            <a:gd name="connsiteY2" fmla="*/ 3758 h 11331"/>
            <a:gd name="connsiteX3" fmla="*/ 0 w 15793"/>
            <a:gd name="connsiteY3" fmla="*/ 0 h 11331"/>
            <a:gd name="connsiteX0" fmla="*/ 1623 w 11524"/>
            <a:gd name="connsiteY0" fmla="*/ 10015 h 10015"/>
            <a:gd name="connsiteX1" fmla="*/ 114 w 11524"/>
            <a:gd name="connsiteY1" fmla="*/ 3737 h 10015"/>
            <a:gd name="connsiteX2" fmla="*/ 5778 w 11524"/>
            <a:gd name="connsiteY2" fmla="*/ 2442 h 10015"/>
            <a:gd name="connsiteX3" fmla="*/ 11476 w 11524"/>
            <a:gd name="connsiteY3" fmla="*/ 0 h 10015"/>
            <a:gd name="connsiteX0" fmla="*/ 1623 w 12444"/>
            <a:gd name="connsiteY0" fmla="*/ 10292 h 10292"/>
            <a:gd name="connsiteX1" fmla="*/ 114 w 12444"/>
            <a:gd name="connsiteY1" fmla="*/ 4014 h 10292"/>
            <a:gd name="connsiteX2" fmla="*/ 5778 w 12444"/>
            <a:gd name="connsiteY2" fmla="*/ 2719 h 10292"/>
            <a:gd name="connsiteX3" fmla="*/ 12400 w 12444"/>
            <a:gd name="connsiteY3" fmla="*/ 0 h 10292"/>
            <a:gd name="connsiteX0" fmla="*/ 1655 w 12467"/>
            <a:gd name="connsiteY0" fmla="*/ 10292 h 10292"/>
            <a:gd name="connsiteX1" fmla="*/ 146 w 12467"/>
            <a:gd name="connsiteY1" fmla="*/ 4014 h 10292"/>
            <a:gd name="connsiteX2" fmla="*/ 2947 w 12467"/>
            <a:gd name="connsiteY2" fmla="*/ 2650 h 10292"/>
            <a:gd name="connsiteX3" fmla="*/ 12432 w 12467"/>
            <a:gd name="connsiteY3" fmla="*/ 0 h 10292"/>
            <a:gd name="connsiteX0" fmla="*/ 1509 w 12286"/>
            <a:gd name="connsiteY0" fmla="*/ 10292 h 10292"/>
            <a:gd name="connsiteX1" fmla="*/ 0 w 12286"/>
            <a:gd name="connsiteY1" fmla="*/ 4014 h 10292"/>
            <a:gd name="connsiteX2" fmla="*/ 12286 w 12286"/>
            <a:gd name="connsiteY2" fmla="*/ 0 h 10292"/>
            <a:gd name="connsiteX0" fmla="*/ 770 w 11547"/>
            <a:gd name="connsiteY0" fmla="*/ 10292 h 10292"/>
            <a:gd name="connsiteX1" fmla="*/ 0 w 11547"/>
            <a:gd name="connsiteY1" fmla="*/ 4153 h 10292"/>
            <a:gd name="connsiteX2" fmla="*/ 11547 w 11547"/>
            <a:gd name="connsiteY2" fmla="*/ 0 h 10292"/>
            <a:gd name="connsiteX0" fmla="*/ 770 w 11547"/>
            <a:gd name="connsiteY0" fmla="*/ 10292 h 10292"/>
            <a:gd name="connsiteX1" fmla="*/ 0 w 11547"/>
            <a:gd name="connsiteY1" fmla="*/ 4153 h 10292"/>
            <a:gd name="connsiteX2" fmla="*/ 11547 w 11547"/>
            <a:gd name="connsiteY2" fmla="*/ 0 h 10292"/>
            <a:gd name="connsiteX0" fmla="*/ 770 w 11547"/>
            <a:gd name="connsiteY0" fmla="*/ 10292 h 10292"/>
            <a:gd name="connsiteX1" fmla="*/ 0 w 11547"/>
            <a:gd name="connsiteY1" fmla="*/ 4153 h 10292"/>
            <a:gd name="connsiteX2" fmla="*/ 11547 w 11547"/>
            <a:gd name="connsiteY2" fmla="*/ 0 h 10292"/>
            <a:gd name="connsiteX0" fmla="*/ 770 w 11547"/>
            <a:gd name="connsiteY0" fmla="*/ 9599 h 9599"/>
            <a:gd name="connsiteX1" fmla="*/ 0 w 11547"/>
            <a:gd name="connsiteY1" fmla="*/ 3460 h 9599"/>
            <a:gd name="connsiteX2" fmla="*/ 11547 w 11547"/>
            <a:gd name="connsiteY2" fmla="*/ 0 h 95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547" h="9599">
              <a:moveTo>
                <a:pt x="770" y="9599"/>
              </a:moveTo>
              <a:cubicBezTo>
                <a:pt x="832" y="6301"/>
                <a:pt x="1420" y="5021"/>
                <a:pt x="0" y="3460"/>
              </a:cubicBezTo>
              <a:cubicBezTo>
                <a:pt x="2720" y="2576"/>
                <a:pt x="8988" y="836"/>
                <a:pt x="1154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466724</xdr:colOff>
      <xdr:row>47</xdr:row>
      <xdr:rowOff>23132</xdr:rowOff>
    </xdr:from>
    <xdr:to>
      <xdr:col>5</xdr:col>
      <xdr:colOff>609599</xdr:colOff>
      <xdr:row>47</xdr:row>
      <xdr:rowOff>137432</xdr:rowOff>
    </xdr:to>
    <xdr:sp macro="" textlink="">
      <xdr:nvSpPr>
        <xdr:cNvPr id="160" name="AutoShape 308">
          <a:extLst>
            <a:ext uri="{FF2B5EF4-FFF2-40B4-BE49-F238E27FC236}">
              <a16:creationId xmlns:a16="http://schemas.microsoft.com/office/drawing/2014/main" id="{D2D125F9-2428-4D6C-A610-D6283810BE39}"/>
            </a:ext>
          </a:extLst>
        </xdr:cNvPr>
        <xdr:cNvSpPr>
          <a:spLocks noChangeArrowheads="1"/>
        </xdr:cNvSpPr>
      </xdr:nvSpPr>
      <xdr:spPr bwMode="auto">
        <a:xfrm>
          <a:off x="3293744" y="5357132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503917</xdr:colOff>
      <xdr:row>43</xdr:row>
      <xdr:rowOff>31693</xdr:rowOff>
    </xdr:from>
    <xdr:to>
      <xdr:col>5</xdr:col>
      <xdr:colOff>503917</xdr:colOff>
      <xdr:row>46</xdr:row>
      <xdr:rowOff>43428</xdr:rowOff>
    </xdr:to>
    <xdr:sp macro="" textlink="">
      <xdr:nvSpPr>
        <xdr:cNvPr id="161" name="Line 304">
          <a:extLst>
            <a:ext uri="{FF2B5EF4-FFF2-40B4-BE49-F238E27FC236}">
              <a16:creationId xmlns:a16="http://schemas.microsoft.com/office/drawing/2014/main" id="{D78912D4-1C03-42B9-B66F-9E7A59F14559}"/>
            </a:ext>
          </a:extLst>
        </xdr:cNvPr>
        <xdr:cNvSpPr>
          <a:spLocks noChangeShapeType="1"/>
        </xdr:cNvSpPr>
      </xdr:nvSpPr>
      <xdr:spPr bwMode="auto">
        <a:xfrm flipH="1" flipV="1">
          <a:off x="3330937" y="4664653"/>
          <a:ext cx="0" cy="5451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608838</xdr:colOff>
      <xdr:row>44</xdr:row>
      <xdr:rowOff>173628</xdr:rowOff>
    </xdr:from>
    <xdr:to>
      <xdr:col>6</xdr:col>
      <xdr:colOff>243883</xdr:colOff>
      <xdr:row>46</xdr:row>
      <xdr:rowOff>67517</xdr:rowOff>
    </xdr:to>
    <xdr:grpSp>
      <xdr:nvGrpSpPr>
        <xdr:cNvPr id="162" name="Group 602">
          <a:extLst>
            <a:ext uri="{FF2B5EF4-FFF2-40B4-BE49-F238E27FC236}">
              <a16:creationId xmlns:a16="http://schemas.microsoft.com/office/drawing/2014/main" id="{BA236902-38A3-4C82-97DB-AF420F360F8A}"/>
            </a:ext>
          </a:extLst>
        </xdr:cNvPr>
        <xdr:cNvGrpSpPr>
          <a:grpSpLocks/>
        </xdr:cNvGrpSpPr>
      </xdr:nvGrpSpPr>
      <xdr:grpSpPr bwMode="auto">
        <a:xfrm rot="15306515">
          <a:off x="3467544" y="7705336"/>
          <a:ext cx="236789" cy="304516"/>
          <a:chOff x="718" y="97"/>
          <a:chExt cx="23" cy="15"/>
        </a:xfrm>
      </xdr:grpSpPr>
      <xdr:sp macro="" textlink="">
        <xdr:nvSpPr>
          <xdr:cNvPr id="163" name="Freeform 603">
            <a:extLst>
              <a:ext uri="{FF2B5EF4-FFF2-40B4-BE49-F238E27FC236}">
                <a16:creationId xmlns:a16="http://schemas.microsoft.com/office/drawing/2014/main" id="{1F520567-5638-37E5-98B8-3CE98279F11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4" name="Freeform 604">
            <a:extLst>
              <a:ext uri="{FF2B5EF4-FFF2-40B4-BE49-F238E27FC236}">
                <a16:creationId xmlns:a16="http://schemas.microsoft.com/office/drawing/2014/main" id="{74A80132-D92A-6429-66BD-07B26AFFFFF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308429</xdr:colOff>
      <xdr:row>43</xdr:row>
      <xdr:rowOff>155624</xdr:rowOff>
    </xdr:from>
    <xdr:to>
      <xdr:col>8</xdr:col>
      <xdr:colOff>169350</xdr:colOff>
      <xdr:row>48</xdr:row>
      <xdr:rowOff>116207</xdr:rowOff>
    </xdr:to>
    <xdr:sp macro="" textlink="">
      <xdr:nvSpPr>
        <xdr:cNvPr id="165" name="Freeform 166">
          <a:extLst>
            <a:ext uri="{FF2B5EF4-FFF2-40B4-BE49-F238E27FC236}">
              <a16:creationId xmlns:a16="http://schemas.microsoft.com/office/drawing/2014/main" id="{C04DA4A0-7F6D-4CCE-8FA0-760F8F55BC5E}"/>
            </a:ext>
          </a:extLst>
        </xdr:cNvPr>
        <xdr:cNvSpPr>
          <a:spLocks/>
        </xdr:cNvSpPr>
      </xdr:nvSpPr>
      <xdr:spPr bwMode="auto">
        <a:xfrm>
          <a:off x="4476569" y="4788584"/>
          <a:ext cx="531481" cy="829263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  <a:gd name="connsiteX0" fmla="*/ 49524 w 49524"/>
            <a:gd name="connsiteY0" fmla="*/ 9949 h 9949"/>
            <a:gd name="connsiteX1" fmla="*/ 0 w 49524"/>
            <a:gd name="connsiteY1" fmla="*/ 0 h 9949"/>
            <a:gd name="connsiteX0" fmla="*/ 10000 w 10171"/>
            <a:gd name="connsiteY0" fmla="*/ 10000 h 10000"/>
            <a:gd name="connsiteX1" fmla="*/ 0 w 10171"/>
            <a:gd name="connsiteY1" fmla="*/ 0 h 10000"/>
            <a:gd name="connsiteX0" fmla="*/ 10000 w 11159"/>
            <a:gd name="connsiteY0" fmla="*/ 10000 h 10000"/>
            <a:gd name="connsiteX1" fmla="*/ 10173 w 11159"/>
            <a:gd name="connsiteY1" fmla="*/ 2711 h 10000"/>
            <a:gd name="connsiteX2" fmla="*/ 0 w 11159"/>
            <a:gd name="connsiteY2" fmla="*/ 0 h 10000"/>
            <a:gd name="connsiteX0" fmla="*/ 10000 w 11866"/>
            <a:gd name="connsiteY0" fmla="*/ 10000 h 10000"/>
            <a:gd name="connsiteX1" fmla="*/ 10173 w 11866"/>
            <a:gd name="connsiteY1" fmla="*/ 2711 h 10000"/>
            <a:gd name="connsiteX2" fmla="*/ 0 w 11866"/>
            <a:gd name="connsiteY2" fmla="*/ 0 h 10000"/>
            <a:gd name="connsiteX0" fmla="*/ 10000 w 11866"/>
            <a:gd name="connsiteY0" fmla="*/ 10000 h 10000"/>
            <a:gd name="connsiteX1" fmla="*/ 10173 w 11866"/>
            <a:gd name="connsiteY1" fmla="*/ 2711 h 10000"/>
            <a:gd name="connsiteX2" fmla="*/ 0 w 11866"/>
            <a:gd name="connsiteY2" fmla="*/ 0 h 10000"/>
            <a:gd name="connsiteX0" fmla="*/ 15962 w 17828"/>
            <a:gd name="connsiteY0" fmla="*/ 9177 h 9177"/>
            <a:gd name="connsiteX1" fmla="*/ 16135 w 17828"/>
            <a:gd name="connsiteY1" fmla="*/ 1888 h 9177"/>
            <a:gd name="connsiteX2" fmla="*/ 0 w 17828"/>
            <a:gd name="connsiteY2" fmla="*/ 0 h 9177"/>
            <a:gd name="connsiteX0" fmla="*/ 8953 w 10000"/>
            <a:gd name="connsiteY0" fmla="*/ 10000 h 10000"/>
            <a:gd name="connsiteX1" fmla="*/ 9050 w 10000"/>
            <a:gd name="connsiteY1" fmla="*/ 2057 h 10000"/>
            <a:gd name="connsiteX2" fmla="*/ 0 w 10000"/>
            <a:gd name="connsiteY2" fmla="*/ 0 h 10000"/>
            <a:gd name="connsiteX0" fmla="*/ 10355 w 10489"/>
            <a:gd name="connsiteY0" fmla="*/ 10112 h 10112"/>
            <a:gd name="connsiteX1" fmla="*/ 9050 w 10489"/>
            <a:gd name="connsiteY1" fmla="*/ 2057 h 10112"/>
            <a:gd name="connsiteX2" fmla="*/ 0 w 10489"/>
            <a:gd name="connsiteY2" fmla="*/ 0 h 101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89" h="10112">
              <a:moveTo>
                <a:pt x="10355" y="10112"/>
              </a:moveTo>
              <a:cubicBezTo>
                <a:pt x="10174" y="8900"/>
                <a:pt x="11327" y="3460"/>
                <a:pt x="9050" y="2057"/>
              </a:cubicBezTo>
              <a:cubicBezTo>
                <a:pt x="6149" y="1470"/>
                <a:pt x="7012" y="129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78747</xdr:colOff>
      <xdr:row>45</xdr:row>
      <xdr:rowOff>68733</xdr:rowOff>
    </xdr:from>
    <xdr:to>
      <xdr:col>8</xdr:col>
      <xdr:colOff>215740</xdr:colOff>
      <xdr:row>46</xdr:row>
      <xdr:rowOff>20354</xdr:rowOff>
    </xdr:to>
    <xdr:sp macro="" textlink="">
      <xdr:nvSpPr>
        <xdr:cNvPr id="166" name="AutoShape 308">
          <a:extLst>
            <a:ext uri="{FF2B5EF4-FFF2-40B4-BE49-F238E27FC236}">
              <a16:creationId xmlns:a16="http://schemas.microsoft.com/office/drawing/2014/main" id="{DF5DC0FD-5A1C-4562-9458-F010BC6E6D89}"/>
            </a:ext>
          </a:extLst>
        </xdr:cNvPr>
        <xdr:cNvSpPr>
          <a:spLocks noChangeArrowheads="1"/>
        </xdr:cNvSpPr>
      </xdr:nvSpPr>
      <xdr:spPr bwMode="auto">
        <a:xfrm>
          <a:off x="4917447" y="5067453"/>
          <a:ext cx="136993" cy="1192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48241</xdr:colOff>
      <xdr:row>46</xdr:row>
      <xdr:rowOff>118039</xdr:rowOff>
    </xdr:from>
    <xdr:to>
      <xdr:col>6</xdr:col>
      <xdr:colOff>118050</xdr:colOff>
      <xdr:row>48</xdr:row>
      <xdr:rowOff>126180</xdr:rowOff>
    </xdr:to>
    <xdr:sp macro="" textlink="">
      <xdr:nvSpPr>
        <xdr:cNvPr id="167" name="Text Box 1664">
          <a:extLst>
            <a:ext uri="{FF2B5EF4-FFF2-40B4-BE49-F238E27FC236}">
              <a16:creationId xmlns:a16="http://schemas.microsoft.com/office/drawing/2014/main" id="{71B0007C-BC2D-4CF2-BE30-EE54AD494139}"/>
            </a:ext>
          </a:extLst>
        </xdr:cNvPr>
        <xdr:cNvSpPr txBox="1">
          <a:spLocks noChangeArrowheads="1"/>
        </xdr:cNvSpPr>
      </xdr:nvSpPr>
      <xdr:spPr bwMode="auto">
        <a:xfrm>
          <a:off x="3545821" y="5284399"/>
          <a:ext cx="69809" cy="34342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anchorCtr="0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足羽川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195034</xdr:colOff>
      <xdr:row>46</xdr:row>
      <xdr:rowOff>26585</xdr:rowOff>
    </xdr:from>
    <xdr:to>
      <xdr:col>5</xdr:col>
      <xdr:colOff>507998</xdr:colOff>
      <xdr:row>48</xdr:row>
      <xdr:rowOff>149300</xdr:rowOff>
    </xdr:to>
    <xdr:sp macro="" textlink="">
      <xdr:nvSpPr>
        <xdr:cNvPr id="168" name="Line 304">
          <a:extLst>
            <a:ext uri="{FF2B5EF4-FFF2-40B4-BE49-F238E27FC236}">
              <a16:creationId xmlns:a16="http://schemas.microsoft.com/office/drawing/2014/main" id="{8F6788FE-4858-4F19-AAEC-9A9471BC14F2}"/>
            </a:ext>
          </a:extLst>
        </xdr:cNvPr>
        <xdr:cNvSpPr>
          <a:spLocks noChangeShapeType="1"/>
        </xdr:cNvSpPr>
      </xdr:nvSpPr>
      <xdr:spPr bwMode="auto">
        <a:xfrm flipV="1">
          <a:off x="3022054" y="5192945"/>
          <a:ext cx="312964" cy="457995"/>
        </a:xfrm>
        <a:custGeom>
          <a:avLst/>
          <a:gdLst>
            <a:gd name="connsiteX0" fmla="*/ 0 w 312964"/>
            <a:gd name="connsiteY0" fmla="*/ 0 h 462264"/>
            <a:gd name="connsiteX1" fmla="*/ 312964 w 312964"/>
            <a:gd name="connsiteY1" fmla="*/ 462264 h 462264"/>
            <a:gd name="connsiteX0" fmla="*/ 0 w 312964"/>
            <a:gd name="connsiteY0" fmla="*/ 0 h 449034"/>
            <a:gd name="connsiteX1" fmla="*/ 312964 w 312964"/>
            <a:gd name="connsiteY1" fmla="*/ 449034 h 449034"/>
            <a:gd name="connsiteX0" fmla="*/ 0 w 312964"/>
            <a:gd name="connsiteY0" fmla="*/ 0 h 449034"/>
            <a:gd name="connsiteX1" fmla="*/ 312964 w 312964"/>
            <a:gd name="connsiteY1" fmla="*/ 449034 h 449034"/>
            <a:gd name="connsiteX0" fmla="*/ 0 w 312964"/>
            <a:gd name="connsiteY0" fmla="*/ 0 h 449034"/>
            <a:gd name="connsiteX1" fmla="*/ 312964 w 312964"/>
            <a:gd name="connsiteY1" fmla="*/ 449034 h 449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2964" h="449034">
              <a:moveTo>
                <a:pt x="0" y="0"/>
              </a:moveTo>
              <a:cubicBezTo>
                <a:pt x="82272" y="233463"/>
                <a:pt x="155726" y="321404"/>
                <a:pt x="312964" y="44903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157443</xdr:colOff>
      <xdr:row>20</xdr:row>
      <xdr:rowOff>151735</xdr:rowOff>
    </xdr:from>
    <xdr:to>
      <xdr:col>8</xdr:col>
      <xdr:colOff>407554</xdr:colOff>
      <xdr:row>21</xdr:row>
      <xdr:rowOff>143501</xdr:rowOff>
    </xdr:to>
    <xdr:sp macro="" textlink="">
      <xdr:nvSpPr>
        <xdr:cNvPr id="171" name="AutoShape 1561">
          <a:extLst>
            <a:ext uri="{FF2B5EF4-FFF2-40B4-BE49-F238E27FC236}">
              <a16:creationId xmlns:a16="http://schemas.microsoft.com/office/drawing/2014/main" id="{3D61A69A-2A51-4C63-9ECF-E3537D270CED}"/>
            </a:ext>
          </a:extLst>
        </xdr:cNvPr>
        <xdr:cNvSpPr>
          <a:spLocks/>
        </xdr:cNvSpPr>
      </xdr:nvSpPr>
      <xdr:spPr bwMode="auto">
        <a:xfrm rot="5581689" flipH="1" flipV="1">
          <a:off x="5033197" y="3547069"/>
          <a:ext cx="160187" cy="250111"/>
        </a:xfrm>
        <a:prstGeom prst="rightBrace">
          <a:avLst>
            <a:gd name="adj1" fmla="val 43291"/>
            <a:gd name="adj2" fmla="val 5646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68893</xdr:colOff>
      <xdr:row>29</xdr:row>
      <xdr:rowOff>32677</xdr:rowOff>
    </xdr:from>
    <xdr:to>
      <xdr:col>7</xdr:col>
      <xdr:colOff>461190</xdr:colOff>
      <xdr:row>29</xdr:row>
      <xdr:rowOff>157967</xdr:rowOff>
    </xdr:to>
    <xdr:sp macro="" textlink="">
      <xdr:nvSpPr>
        <xdr:cNvPr id="174" name="Text Box 1664">
          <a:extLst>
            <a:ext uri="{FF2B5EF4-FFF2-40B4-BE49-F238E27FC236}">
              <a16:creationId xmlns:a16="http://schemas.microsoft.com/office/drawing/2014/main" id="{C7EEDF13-94AB-49C1-B37C-F309A277A30C}"/>
            </a:ext>
          </a:extLst>
        </xdr:cNvPr>
        <xdr:cNvSpPr txBox="1">
          <a:spLocks noChangeArrowheads="1"/>
        </xdr:cNvSpPr>
      </xdr:nvSpPr>
      <xdr:spPr bwMode="auto">
        <a:xfrm>
          <a:off x="2893632" y="5009945"/>
          <a:ext cx="392297" cy="1252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真名川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723900</xdr:colOff>
      <xdr:row>144</xdr:row>
      <xdr:rowOff>161925</xdr:rowOff>
    </xdr:from>
    <xdr:to>
      <xdr:col>7</xdr:col>
      <xdr:colOff>28202</xdr:colOff>
      <xdr:row>146</xdr:row>
      <xdr:rowOff>29372</xdr:rowOff>
    </xdr:to>
    <xdr:sp macro="" textlink="">
      <xdr:nvSpPr>
        <xdr:cNvPr id="176" name="Text Box 213">
          <a:extLst>
            <a:ext uri="{FF2B5EF4-FFF2-40B4-BE49-F238E27FC236}">
              <a16:creationId xmlns:a16="http://schemas.microsoft.com/office/drawing/2014/main" id="{1ED9F340-AFFB-4815-8F1F-B1AFBE9A6C07}"/>
            </a:ext>
          </a:extLst>
        </xdr:cNvPr>
        <xdr:cNvSpPr txBox="1">
          <a:spLocks noChangeArrowheads="1"/>
        </xdr:cNvSpPr>
      </xdr:nvSpPr>
      <xdr:spPr bwMode="auto">
        <a:xfrm>
          <a:off x="4168140" y="21932265"/>
          <a:ext cx="28202" cy="20490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439277</xdr:colOff>
      <xdr:row>46</xdr:row>
      <xdr:rowOff>141030</xdr:rowOff>
    </xdr:from>
    <xdr:to>
      <xdr:col>4</xdr:col>
      <xdr:colOff>526103</xdr:colOff>
      <xdr:row>48</xdr:row>
      <xdr:rowOff>141111</xdr:rowOff>
    </xdr:to>
    <xdr:sp macro="" textlink="">
      <xdr:nvSpPr>
        <xdr:cNvPr id="178" name="Text Box 691">
          <a:extLst>
            <a:ext uri="{FF2B5EF4-FFF2-40B4-BE49-F238E27FC236}">
              <a16:creationId xmlns:a16="http://schemas.microsoft.com/office/drawing/2014/main" id="{7CE50A07-5A20-48D7-93AC-442A2C9BD83C}"/>
            </a:ext>
          </a:extLst>
        </xdr:cNvPr>
        <xdr:cNvSpPr txBox="1">
          <a:spLocks noChangeArrowheads="1"/>
        </xdr:cNvSpPr>
      </xdr:nvSpPr>
      <xdr:spPr bwMode="auto">
        <a:xfrm>
          <a:off x="1925177" y="5307390"/>
          <a:ext cx="757386" cy="33536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まちの駅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こってコテ池田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533399</xdr:colOff>
      <xdr:row>14</xdr:row>
      <xdr:rowOff>27214</xdr:rowOff>
    </xdr:from>
    <xdr:to>
      <xdr:col>18</xdr:col>
      <xdr:colOff>544285</xdr:colOff>
      <xdr:row>14</xdr:row>
      <xdr:rowOff>38098</xdr:rowOff>
    </xdr:to>
    <xdr:sp macro="" textlink="">
      <xdr:nvSpPr>
        <xdr:cNvPr id="179" name="Line 141">
          <a:extLst>
            <a:ext uri="{FF2B5EF4-FFF2-40B4-BE49-F238E27FC236}">
              <a16:creationId xmlns:a16="http://schemas.microsoft.com/office/drawing/2014/main" id="{465DE603-7B29-4B8B-9D97-B79F48CA9765}"/>
            </a:ext>
          </a:extLst>
        </xdr:cNvPr>
        <xdr:cNvSpPr>
          <a:spLocks noChangeShapeType="1"/>
        </xdr:cNvSpPr>
      </xdr:nvSpPr>
      <xdr:spPr bwMode="auto">
        <a:xfrm flipH="1">
          <a:off x="11522528" y="2471057"/>
          <a:ext cx="702128" cy="108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723900</xdr:colOff>
      <xdr:row>49</xdr:row>
      <xdr:rowOff>161925</xdr:rowOff>
    </xdr:from>
    <xdr:to>
      <xdr:col>11</xdr:col>
      <xdr:colOff>11270</xdr:colOff>
      <xdr:row>51</xdr:row>
      <xdr:rowOff>17004</xdr:rowOff>
    </xdr:to>
    <xdr:sp macro="" textlink="">
      <xdr:nvSpPr>
        <xdr:cNvPr id="180" name="Text Box 213">
          <a:extLst>
            <a:ext uri="{FF2B5EF4-FFF2-40B4-BE49-F238E27FC236}">
              <a16:creationId xmlns:a16="http://schemas.microsoft.com/office/drawing/2014/main" id="{2023949A-DFBC-4428-B29D-C986A4BDC2C4}"/>
            </a:ext>
          </a:extLst>
        </xdr:cNvPr>
        <xdr:cNvSpPr txBox="1">
          <a:spLocks noChangeArrowheads="1"/>
        </xdr:cNvSpPr>
      </xdr:nvSpPr>
      <xdr:spPr bwMode="auto">
        <a:xfrm>
          <a:off x="2827020" y="5838825"/>
          <a:ext cx="11269" cy="187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548313</xdr:colOff>
      <xdr:row>53</xdr:row>
      <xdr:rowOff>19051</xdr:rowOff>
    </xdr:from>
    <xdr:to>
      <xdr:col>8</xdr:col>
      <xdr:colOff>7645</xdr:colOff>
      <xdr:row>53</xdr:row>
      <xdr:rowOff>146539</xdr:rowOff>
    </xdr:to>
    <xdr:sp macro="" textlink="">
      <xdr:nvSpPr>
        <xdr:cNvPr id="181" name="Oval 140">
          <a:extLst>
            <a:ext uri="{FF2B5EF4-FFF2-40B4-BE49-F238E27FC236}">
              <a16:creationId xmlns:a16="http://schemas.microsoft.com/office/drawing/2014/main" id="{C5531F9B-78C3-48F7-8EA6-A3FB4B15FF06}"/>
            </a:ext>
          </a:extLst>
        </xdr:cNvPr>
        <xdr:cNvSpPr>
          <a:spLocks noChangeArrowheads="1"/>
        </xdr:cNvSpPr>
      </xdr:nvSpPr>
      <xdr:spPr bwMode="auto">
        <a:xfrm>
          <a:off x="3373156" y="9146722"/>
          <a:ext cx="128803" cy="1274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338410</xdr:colOff>
      <xdr:row>53</xdr:row>
      <xdr:rowOff>5618</xdr:rowOff>
    </xdr:from>
    <xdr:to>
      <xdr:col>7</xdr:col>
      <xdr:colOff>462235</xdr:colOff>
      <xdr:row>53</xdr:row>
      <xdr:rowOff>124070</xdr:rowOff>
    </xdr:to>
    <xdr:sp macro="" textlink="">
      <xdr:nvSpPr>
        <xdr:cNvPr id="182" name="Oval 137">
          <a:extLst>
            <a:ext uri="{FF2B5EF4-FFF2-40B4-BE49-F238E27FC236}">
              <a16:creationId xmlns:a16="http://schemas.microsoft.com/office/drawing/2014/main" id="{293D3A59-0E10-4AB2-B674-E132D20E44EB}"/>
            </a:ext>
          </a:extLst>
        </xdr:cNvPr>
        <xdr:cNvSpPr>
          <a:spLocks noChangeArrowheads="1"/>
        </xdr:cNvSpPr>
      </xdr:nvSpPr>
      <xdr:spPr bwMode="auto">
        <a:xfrm>
          <a:off x="5847670" y="5004338"/>
          <a:ext cx="123825" cy="1184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591002</xdr:colOff>
      <xdr:row>53</xdr:row>
      <xdr:rowOff>26460</xdr:rowOff>
    </xdr:from>
    <xdr:to>
      <xdr:col>10</xdr:col>
      <xdr:colOff>24976</xdr:colOff>
      <xdr:row>53</xdr:row>
      <xdr:rowOff>138795</xdr:rowOff>
    </xdr:to>
    <xdr:sp macro="" textlink="">
      <xdr:nvSpPr>
        <xdr:cNvPr id="184" name="Oval 401">
          <a:extLst>
            <a:ext uri="{FF2B5EF4-FFF2-40B4-BE49-F238E27FC236}">
              <a16:creationId xmlns:a16="http://schemas.microsoft.com/office/drawing/2014/main" id="{7EEF8842-C090-41CF-B34C-3500F1458E44}"/>
            </a:ext>
          </a:extLst>
        </xdr:cNvPr>
        <xdr:cNvSpPr>
          <a:spLocks noChangeArrowheads="1"/>
        </xdr:cNvSpPr>
      </xdr:nvSpPr>
      <xdr:spPr bwMode="auto">
        <a:xfrm>
          <a:off x="4754788" y="9154131"/>
          <a:ext cx="103445" cy="11233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330706</xdr:colOff>
      <xdr:row>47</xdr:row>
      <xdr:rowOff>103783</xdr:rowOff>
    </xdr:from>
    <xdr:to>
      <xdr:col>3</xdr:col>
      <xdr:colOff>505926</xdr:colOff>
      <xdr:row>48</xdr:row>
      <xdr:rowOff>148829</xdr:rowOff>
    </xdr:to>
    <xdr:sp macro="" textlink="">
      <xdr:nvSpPr>
        <xdr:cNvPr id="193" name="Freeform 701">
          <a:extLst>
            <a:ext uri="{FF2B5EF4-FFF2-40B4-BE49-F238E27FC236}">
              <a16:creationId xmlns:a16="http://schemas.microsoft.com/office/drawing/2014/main" id="{30D474E4-CE73-4FCB-8C4E-45F203F7D5CE}"/>
            </a:ext>
          </a:extLst>
        </xdr:cNvPr>
        <xdr:cNvSpPr>
          <a:spLocks/>
        </xdr:cNvSpPr>
      </xdr:nvSpPr>
      <xdr:spPr bwMode="auto">
        <a:xfrm flipH="1">
          <a:off x="1816606" y="5437783"/>
          <a:ext cx="175220" cy="212686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334022</xdr:colOff>
      <xdr:row>45</xdr:row>
      <xdr:rowOff>40763</xdr:rowOff>
    </xdr:from>
    <xdr:to>
      <xdr:col>3</xdr:col>
      <xdr:colOff>490196</xdr:colOff>
      <xdr:row>47</xdr:row>
      <xdr:rowOff>39292</xdr:rowOff>
    </xdr:to>
    <xdr:sp macro="" textlink="">
      <xdr:nvSpPr>
        <xdr:cNvPr id="199" name="Freeform 796">
          <a:extLst>
            <a:ext uri="{FF2B5EF4-FFF2-40B4-BE49-F238E27FC236}">
              <a16:creationId xmlns:a16="http://schemas.microsoft.com/office/drawing/2014/main" id="{524064E4-36BA-48B5-B006-005ADFC48858}"/>
            </a:ext>
          </a:extLst>
        </xdr:cNvPr>
        <xdr:cNvSpPr>
          <a:spLocks/>
        </xdr:cNvSpPr>
      </xdr:nvSpPr>
      <xdr:spPr bwMode="auto">
        <a:xfrm rot="16200000" flipH="1">
          <a:off x="1731104" y="5128301"/>
          <a:ext cx="333809" cy="156174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476318</xdr:colOff>
      <xdr:row>5</xdr:row>
      <xdr:rowOff>146924</xdr:rowOff>
    </xdr:from>
    <xdr:to>
      <xdr:col>18</xdr:col>
      <xdr:colOff>674865</xdr:colOff>
      <xdr:row>8</xdr:row>
      <xdr:rowOff>103412</xdr:rowOff>
    </xdr:to>
    <xdr:sp macro="" textlink="">
      <xdr:nvSpPr>
        <xdr:cNvPr id="233" name="Freeform 493">
          <a:extLst>
            <a:ext uri="{FF2B5EF4-FFF2-40B4-BE49-F238E27FC236}">
              <a16:creationId xmlns:a16="http://schemas.microsoft.com/office/drawing/2014/main" id="{416979BC-E24C-4715-8DF1-EE24A33E6016}"/>
            </a:ext>
          </a:extLst>
        </xdr:cNvPr>
        <xdr:cNvSpPr>
          <a:spLocks/>
        </xdr:cNvSpPr>
      </xdr:nvSpPr>
      <xdr:spPr bwMode="auto">
        <a:xfrm>
          <a:off x="8700475" y="2422038"/>
          <a:ext cx="889790" cy="462674"/>
        </a:xfrm>
        <a:custGeom>
          <a:avLst/>
          <a:gdLst>
            <a:gd name="T0" fmla="*/ 0 w 12344"/>
            <a:gd name="T1" fmla="*/ 2147483647 h 14928"/>
            <a:gd name="T2" fmla="*/ 0 w 12344"/>
            <a:gd name="T3" fmla="*/ 2147483647 h 14928"/>
            <a:gd name="T4" fmla="*/ 2147483647 w 12344"/>
            <a:gd name="T5" fmla="*/ 0 h 14928"/>
            <a:gd name="T6" fmla="*/ 0 60000 65536"/>
            <a:gd name="T7" fmla="*/ 0 60000 65536"/>
            <a:gd name="T8" fmla="*/ 0 60000 65536"/>
            <a:gd name="connsiteX0" fmla="*/ 0 w 13458"/>
            <a:gd name="connsiteY0" fmla="*/ 9868 h 9868"/>
            <a:gd name="connsiteX1" fmla="*/ 0 w 13458"/>
            <a:gd name="connsiteY1" fmla="*/ 3043 h 9868"/>
            <a:gd name="connsiteX2" fmla="*/ 13458 w 13458"/>
            <a:gd name="connsiteY2" fmla="*/ 0 h 9868"/>
            <a:gd name="connsiteX0" fmla="*/ 382 w 10382"/>
            <a:gd name="connsiteY0" fmla="*/ 10000 h 10000"/>
            <a:gd name="connsiteX1" fmla="*/ 0 w 10382"/>
            <a:gd name="connsiteY1" fmla="*/ 4110 h 10000"/>
            <a:gd name="connsiteX2" fmla="*/ 10382 w 10382"/>
            <a:gd name="connsiteY2" fmla="*/ 0 h 10000"/>
            <a:gd name="connsiteX0" fmla="*/ 382 w 10318"/>
            <a:gd name="connsiteY0" fmla="*/ 7821 h 7821"/>
            <a:gd name="connsiteX1" fmla="*/ 0 w 10318"/>
            <a:gd name="connsiteY1" fmla="*/ 1931 h 7821"/>
            <a:gd name="connsiteX2" fmla="*/ 10318 w 10318"/>
            <a:gd name="connsiteY2" fmla="*/ 0 h 7821"/>
            <a:gd name="connsiteX0" fmla="*/ 17 w 10326"/>
            <a:gd name="connsiteY0" fmla="*/ 14754 h 14754"/>
            <a:gd name="connsiteX1" fmla="*/ 326 w 10326"/>
            <a:gd name="connsiteY1" fmla="*/ 2469 h 14754"/>
            <a:gd name="connsiteX2" fmla="*/ 10326 w 10326"/>
            <a:gd name="connsiteY2" fmla="*/ 0 h 14754"/>
            <a:gd name="connsiteX0" fmla="*/ 30 w 10092"/>
            <a:gd name="connsiteY0" fmla="*/ 13934 h 13934"/>
            <a:gd name="connsiteX1" fmla="*/ 92 w 10092"/>
            <a:gd name="connsiteY1" fmla="*/ 2469 h 13934"/>
            <a:gd name="connsiteX2" fmla="*/ 10092 w 10092"/>
            <a:gd name="connsiteY2" fmla="*/ 0 h 13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92" h="13934">
              <a:moveTo>
                <a:pt x="30" y="13934"/>
              </a:moveTo>
              <a:cubicBezTo>
                <a:pt x="-93" y="11424"/>
                <a:pt x="215" y="4979"/>
                <a:pt x="92" y="2469"/>
              </a:cubicBezTo>
              <a:cubicBezTo>
                <a:pt x="4201" y="335"/>
                <a:pt x="4346" y="3506"/>
                <a:pt x="1009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419099</xdr:colOff>
      <xdr:row>7</xdr:row>
      <xdr:rowOff>14970</xdr:rowOff>
    </xdr:from>
    <xdr:to>
      <xdr:col>17</xdr:col>
      <xdr:colOff>560613</xdr:colOff>
      <xdr:row>7</xdr:row>
      <xdr:rowOff>114301</xdr:rowOff>
    </xdr:to>
    <xdr:sp macro="" textlink="">
      <xdr:nvSpPr>
        <xdr:cNvPr id="234" name="AutoShape 495">
          <a:extLst>
            <a:ext uri="{FF2B5EF4-FFF2-40B4-BE49-F238E27FC236}">
              <a16:creationId xmlns:a16="http://schemas.microsoft.com/office/drawing/2014/main" id="{4278DFE6-77CD-49C9-B711-0126D775C7DF}"/>
            </a:ext>
          </a:extLst>
        </xdr:cNvPr>
        <xdr:cNvSpPr>
          <a:spLocks noChangeArrowheads="1"/>
        </xdr:cNvSpPr>
      </xdr:nvSpPr>
      <xdr:spPr bwMode="auto">
        <a:xfrm>
          <a:off x="11408228" y="1250499"/>
          <a:ext cx="141514" cy="993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354956</xdr:colOff>
      <xdr:row>1</xdr:row>
      <xdr:rowOff>101975</xdr:rowOff>
    </xdr:from>
    <xdr:to>
      <xdr:col>17</xdr:col>
      <xdr:colOff>554686</xdr:colOff>
      <xdr:row>6</xdr:row>
      <xdr:rowOff>103645</xdr:rowOff>
    </xdr:to>
    <xdr:sp macro="" textlink="">
      <xdr:nvSpPr>
        <xdr:cNvPr id="235" name="Line 304">
          <a:extLst>
            <a:ext uri="{FF2B5EF4-FFF2-40B4-BE49-F238E27FC236}">
              <a16:creationId xmlns:a16="http://schemas.microsoft.com/office/drawing/2014/main" id="{1810EC8C-4DB5-4603-91FA-03E5BAB23202}"/>
            </a:ext>
          </a:extLst>
        </xdr:cNvPr>
        <xdr:cNvSpPr>
          <a:spLocks noChangeShapeType="1"/>
        </xdr:cNvSpPr>
      </xdr:nvSpPr>
      <xdr:spPr bwMode="auto">
        <a:xfrm rot="20503189" flipH="1">
          <a:off x="8579113" y="1680404"/>
          <a:ext cx="199730" cy="867084"/>
        </a:xfrm>
        <a:custGeom>
          <a:avLst/>
          <a:gdLst>
            <a:gd name="T0" fmla="*/ 0 w 314319"/>
            <a:gd name="T1" fmla="*/ 0 h 478857"/>
            <a:gd name="T2" fmla="*/ 314481 w 314319"/>
            <a:gd name="T3" fmla="*/ 413231 h 47885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4319" h="478857">
              <a:moveTo>
                <a:pt x="0" y="0"/>
              </a:moveTo>
              <a:cubicBezTo>
                <a:pt x="148068" y="107664"/>
                <a:pt x="270159" y="232647"/>
                <a:pt x="314319" y="47885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182228</xdr:colOff>
      <xdr:row>5</xdr:row>
      <xdr:rowOff>96684</xdr:rowOff>
    </xdr:from>
    <xdr:to>
      <xdr:col>17</xdr:col>
      <xdr:colOff>390815</xdr:colOff>
      <xdr:row>9</xdr:row>
      <xdr:rowOff>19057</xdr:rowOff>
    </xdr:to>
    <xdr:sp macro="" textlink="">
      <xdr:nvSpPr>
        <xdr:cNvPr id="236" name="Line 304">
          <a:extLst>
            <a:ext uri="{FF2B5EF4-FFF2-40B4-BE49-F238E27FC236}">
              <a16:creationId xmlns:a16="http://schemas.microsoft.com/office/drawing/2014/main" id="{2F653D31-801A-43D1-AEB4-FAC5C9F0B9D8}"/>
            </a:ext>
          </a:extLst>
        </xdr:cNvPr>
        <xdr:cNvSpPr>
          <a:spLocks noChangeShapeType="1"/>
        </xdr:cNvSpPr>
      </xdr:nvSpPr>
      <xdr:spPr bwMode="auto">
        <a:xfrm rot="2587619" flipV="1">
          <a:off x="8406385" y="2371798"/>
          <a:ext cx="208587" cy="559188"/>
        </a:xfrm>
        <a:custGeom>
          <a:avLst/>
          <a:gdLst>
            <a:gd name="T0" fmla="*/ 0 w 502238"/>
            <a:gd name="T1" fmla="*/ 0 h 415632"/>
            <a:gd name="T2" fmla="*/ 576972 w 502238"/>
            <a:gd name="T3" fmla="*/ 279622 h 41563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502238" h="415632">
              <a:moveTo>
                <a:pt x="0" y="0"/>
              </a:moveTo>
              <a:cubicBezTo>
                <a:pt x="277095" y="57725"/>
                <a:pt x="311734" y="158747"/>
                <a:pt x="502238" y="41563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410929</xdr:colOff>
      <xdr:row>5</xdr:row>
      <xdr:rowOff>164650</xdr:rowOff>
    </xdr:from>
    <xdr:to>
      <xdr:col>17</xdr:col>
      <xdr:colOff>601429</xdr:colOff>
      <xdr:row>7</xdr:row>
      <xdr:rowOff>5446</xdr:rowOff>
    </xdr:to>
    <xdr:sp macro="" textlink="">
      <xdr:nvSpPr>
        <xdr:cNvPr id="237" name="Oval 529">
          <a:extLst>
            <a:ext uri="{FF2B5EF4-FFF2-40B4-BE49-F238E27FC236}">
              <a16:creationId xmlns:a16="http://schemas.microsoft.com/office/drawing/2014/main" id="{2D196B00-EFE9-4F4D-B741-37F3BFB066A0}"/>
            </a:ext>
          </a:extLst>
        </xdr:cNvPr>
        <xdr:cNvSpPr>
          <a:spLocks noChangeArrowheads="1"/>
        </xdr:cNvSpPr>
      </xdr:nvSpPr>
      <xdr:spPr bwMode="auto">
        <a:xfrm>
          <a:off x="8635086" y="2439764"/>
          <a:ext cx="190500" cy="1782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49609</xdr:colOff>
      <xdr:row>12</xdr:row>
      <xdr:rowOff>113137</xdr:rowOff>
    </xdr:from>
    <xdr:to>
      <xdr:col>12</xdr:col>
      <xdr:colOff>110242</xdr:colOff>
      <xdr:row>16</xdr:row>
      <xdr:rowOff>112586</xdr:rowOff>
    </xdr:to>
    <xdr:sp macro="" textlink="">
      <xdr:nvSpPr>
        <xdr:cNvPr id="238" name="Freeform 197">
          <a:extLst>
            <a:ext uri="{FF2B5EF4-FFF2-40B4-BE49-F238E27FC236}">
              <a16:creationId xmlns:a16="http://schemas.microsoft.com/office/drawing/2014/main" id="{08BA9729-3561-44A7-B036-C83DC1EF70C8}"/>
            </a:ext>
          </a:extLst>
        </xdr:cNvPr>
        <xdr:cNvSpPr>
          <a:spLocks/>
        </xdr:cNvSpPr>
      </xdr:nvSpPr>
      <xdr:spPr bwMode="auto">
        <a:xfrm flipH="1">
          <a:off x="6891280" y="2219523"/>
          <a:ext cx="751876" cy="674363"/>
        </a:xfrm>
        <a:custGeom>
          <a:avLst/>
          <a:gdLst>
            <a:gd name="T0" fmla="*/ 0 w 15281"/>
            <a:gd name="T1" fmla="*/ 2147483647 h 18519"/>
            <a:gd name="T2" fmla="*/ 2147483647 w 15281"/>
            <a:gd name="T3" fmla="*/ 2147483647 h 18519"/>
            <a:gd name="T4" fmla="*/ 2147483647 w 15281"/>
            <a:gd name="T5" fmla="*/ 0 h 18519"/>
            <a:gd name="T6" fmla="*/ 0 60000 65536"/>
            <a:gd name="T7" fmla="*/ 0 60000 65536"/>
            <a:gd name="T8" fmla="*/ 0 60000 65536"/>
            <a:gd name="connsiteX0" fmla="*/ 0 w 15895"/>
            <a:gd name="connsiteY0" fmla="*/ 19211 h 19211"/>
            <a:gd name="connsiteX1" fmla="*/ 3246 w 15895"/>
            <a:gd name="connsiteY1" fmla="*/ 7717 h 19211"/>
            <a:gd name="connsiteX2" fmla="*/ 15895 w 15895"/>
            <a:gd name="connsiteY2" fmla="*/ 0 h 19211"/>
            <a:gd name="connsiteX0" fmla="*/ 0 w 15895"/>
            <a:gd name="connsiteY0" fmla="*/ 19211 h 19211"/>
            <a:gd name="connsiteX1" fmla="*/ 3246 w 15895"/>
            <a:gd name="connsiteY1" fmla="*/ 7717 h 19211"/>
            <a:gd name="connsiteX2" fmla="*/ 15895 w 15895"/>
            <a:gd name="connsiteY2" fmla="*/ 0 h 19211"/>
            <a:gd name="connsiteX0" fmla="*/ 0 w 19169"/>
            <a:gd name="connsiteY0" fmla="*/ 16937 h 16937"/>
            <a:gd name="connsiteX1" fmla="*/ 3246 w 19169"/>
            <a:gd name="connsiteY1" fmla="*/ 5443 h 16937"/>
            <a:gd name="connsiteX2" fmla="*/ 19169 w 19169"/>
            <a:gd name="connsiteY2" fmla="*/ 0 h 16937"/>
            <a:gd name="connsiteX0" fmla="*/ 0 w 19169"/>
            <a:gd name="connsiteY0" fmla="*/ 16937 h 16937"/>
            <a:gd name="connsiteX1" fmla="*/ 3246 w 19169"/>
            <a:gd name="connsiteY1" fmla="*/ 5443 h 16937"/>
            <a:gd name="connsiteX2" fmla="*/ 19169 w 19169"/>
            <a:gd name="connsiteY2" fmla="*/ 0 h 16937"/>
            <a:gd name="connsiteX0" fmla="*/ 0 w 19169"/>
            <a:gd name="connsiteY0" fmla="*/ 16937 h 16937"/>
            <a:gd name="connsiteX1" fmla="*/ 3246 w 19169"/>
            <a:gd name="connsiteY1" fmla="*/ 5443 h 16937"/>
            <a:gd name="connsiteX2" fmla="*/ 19169 w 19169"/>
            <a:gd name="connsiteY2" fmla="*/ 0 h 16937"/>
            <a:gd name="connsiteX0" fmla="*/ 0 w 19169"/>
            <a:gd name="connsiteY0" fmla="*/ 16937 h 16937"/>
            <a:gd name="connsiteX1" fmla="*/ 3553 w 19169"/>
            <a:gd name="connsiteY1" fmla="*/ 5443 h 16937"/>
            <a:gd name="connsiteX2" fmla="*/ 19169 w 19169"/>
            <a:gd name="connsiteY2" fmla="*/ 0 h 16937"/>
            <a:gd name="connsiteX0" fmla="*/ 0 w 19169"/>
            <a:gd name="connsiteY0" fmla="*/ 16937 h 16937"/>
            <a:gd name="connsiteX1" fmla="*/ 3553 w 19169"/>
            <a:gd name="connsiteY1" fmla="*/ 5443 h 16937"/>
            <a:gd name="connsiteX2" fmla="*/ 19169 w 19169"/>
            <a:gd name="connsiteY2" fmla="*/ 0 h 169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169" h="16937">
              <a:moveTo>
                <a:pt x="0" y="16937"/>
              </a:moveTo>
              <a:cubicBezTo>
                <a:pt x="5683" y="9649"/>
                <a:pt x="3553" y="8776"/>
                <a:pt x="3553" y="5443"/>
              </a:cubicBezTo>
              <a:cubicBezTo>
                <a:pt x="13431" y="3676"/>
                <a:pt x="12313" y="5071"/>
                <a:pt x="1916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634999</xdr:colOff>
      <xdr:row>14</xdr:row>
      <xdr:rowOff>3032</xdr:rowOff>
    </xdr:from>
    <xdr:to>
      <xdr:col>12</xdr:col>
      <xdr:colOff>377030</xdr:colOff>
      <xdr:row>14</xdr:row>
      <xdr:rowOff>12955</xdr:rowOff>
    </xdr:to>
    <xdr:sp macro="" textlink="">
      <xdr:nvSpPr>
        <xdr:cNvPr id="239" name="Line 304">
          <a:extLst>
            <a:ext uri="{FF2B5EF4-FFF2-40B4-BE49-F238E27FC236}">
              <a16:creationId xmlns:a16="http://schemas.microsoft.com/office/drawing/2014/main" id="{982C8504-DC7D-4E36-9E63-A038850AE277}"/>
            </a:ext>
          </a:extLst>
        </xdr:cNvPr>
        <xdr:cNvSpPr>
          <a:spLocks noChangeShapeType="1"/>
        </xdr:cNvSpPr>
      </xdr:nvSpPr>
      <xdr:spPr bwMode="auto">
        <a:xfrm flipH="1" flipV="1">
          <a:off x="7476670" y="2446875"/>
          <a:ext cx="433274" cy="99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598467</xdr:colOff>
      <xdr:row>14</xdr:row>
      <xdr:rowOff>33578</xdr:rowOff>
    </xdr:from>
    <xdr:to>
      <xdr:col>12</xdr:col>
      <xdr:colOff>26459</xdr:colOff>
      <xdr:row>15</xdr:row>
      <xdr:rowOff>13230</xdr:rowOff>
    </xdr:to>
    <xdr:sp macro="" textlink="">
      <xdr:nvSpPr>
        <xdr:cNvPr id="240" name="AutoShape 495">
          <a:extLst>
            <a:ext uri="{FF2B5EF4-FFF2-40B4-BE49-F238E27FC236}">
              <a16:creationId xmlns:a16="http://schemas.microsoft.com/office/drawing/2014/main" id="{782C66E3-19D5-465B-82E4-E404D5ADB23E}"/>
            </a:ext>
          </a:extLst>
        </xdr:cNvPr>
        <xdr:cNvSpPr>
          <a:spLocks noChangeArrowheads="1"/>
        </xdr:cNvSpPr>
      </xdr:nvSpPr>
      <xdr:spPr bwMode="auto">
        <a:xfrm>
          <a:off x="10222527" y="2471978"/>
          <a:ext cx="121412" cy="1472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638400</xdr:colOff>
      <xdr:row>11</xdr:row>
      <xdr:rowOff>13227</xdr:rowOff>
    </xdr:from>
    <xdr:to>
      <xdr:col>13</xdr:col>
      <xdr:colOff>687915</xdr:colOff>
      <xdr:row>13</xdr:row>
      <xdr:rowOff>115488</xdr:rowOff>
    </xdr:to>
    <xdr:sp macro="" textlink="">
      <xdr:nvSpPr>
        <xdr:cNvPr id="241" name="Line 304">
          <a:extLst>
            <a:ext uri="{FF2B5EF4-FFF2-40B4-BE49-F238E27FC236}">
              <a16:creationId xmlns:a16="http://schemas.microsoft.com/office/drawing/2014/main" id="{E88DC1F7-9BDC-4986-B7AB-FBD5B70AD7B1}"/>
            </a:ext>
          </a:extLst>
        </xdr:cNvPr>
        <xdr:cNvSpPr>
          <a:spLocks noChangeShapeType="1"/>
        </xdr:cNvSpPr>
      </xdr:nvSpPr>
      <xdr:spPr bwMode="auto">
        <a:xfrm flipV="1">
          <a:off x="11649300" y="1933467"/>
          <a:ext cx="49515" cy="452781"/>
        </a:xfrm>
        <a:custGeom>
          <a:avLst/>
          <a:gdLst>
            <a:gd name="connsiteX0" fmla="*/ 0 w 16140"/>
            <a:gd name="connsiteY0" fmla="*/ 0 h 388892"/>
            <a:gd name="connsiteX1" fmla="*/ 16140 w 16140"/>
            <a:gd name="connsiteY1" fmla="*/ 388892 h 388892"/>
            <a:gd name="connsiteX0" fmla="*/ 24801 w 40941"/>
            <a:gd name="connsiteY0" fmla="*/ 0 h 388892"/>
            <a:gd name="connsiteX1" fmla="*/ 40941 w 40941"/>
            <a:gd name="connsiteY1" fmla="*/ 388892 h 388892"/>
            <a:gd name="connsiteX0" fmla="*/ 32434 w 48574"/>
            <a:gd name="connsiteY0" fmla="*/ 0 h 388892"/>
            <a:gd name="connsiteX1" fmla="*/ 48574 w 48574"/>
            <a:gd name="connsiteY1" fmla="*/ 388892 h 388892"/>
            <a:gd name="connsiteX0" fmla="*/ 13946 w 69774"/>
            <a:gd name="connsiteY0" fmla="*/ 0 h 415351"/>
            <a:gd name="connsiteX1" fmla="*/ 69774 w 69774"/>
            <a:gd name="connsiteY1" fmla="*/ 415351 h 415351"/>
            <a:gd name="connsiteX0" fmla="*/ 0 w 55828"/>
            <a:gd name="connsiteY0" fmla="*/ 0 h 415351"/>
            <a:gd name="connsiteX1" fmla="*/ 55828 w 55828"/>
            <a:gd name="connsiteY1" fmla="*/ 415351 h 415351"/>
            <a:gd name="connsiteX0" fmla="*/ 4344 w 60172"/>
            <a:gd name="connsiteY0" fmla="*/ 0 h 415351"/>
            <a:gd name="connsiteX1" fmla="*/ 60172 w 60172"/>
            <a:gd name="connsiteY1" fmla="*/ 415351 h 415351"/>
            <a:gd name="connsiteX0" fmla="*/ 606 w 56434"/>
            <a:gd name="connsiteY0" fmla="*/ 0 h 415351"/>
            <a:gd name="connsiteX1" fmla="*/ 56434 w 56434"/>
            <a:gd name="connsiteY1" fmla="*/ 415351 h 415351"/>
            <a:gd name="connsiteX0" fmla="*/ 6916 w 49515"/>
            <a:gd name="connsiteY0" fmla="*/ 0 h 441809"/>
            <a:gd name="connsiteX1" fmla="*/ 49515 w 49515"/>
            <a:gd name="connsiteY1" fmla="*/ 441809 h 4418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9515" h="441809">
              <a:moveTo>
                <a:pt x="6916" y="0"/>
              </a:moveTo>
              <a:cubicBezTo>
                <a:pt x="16705" y="98764"/>
                <a:pt x="-35240" y="171067"/>
                <a:pt x="49515" y="44180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640204</xdr:colOff>
      <xdr:row>13</xdr:row>
      <xdr:rowOff>52917</xdr:rowOff>
    </xdr:from>
    <xdr:to>
      <xdr:col>14</xdr:col>
      <xdr:colOff>480659</xdr:colOff>
      <xdr:row>16</xdr:row>
      <xdr:rowOff>88201</xdr:rowOff>
    </xdr:to>
    <xdr:sp macro="" textlink="">
      <xdr:nvSpPr>
        <xdr:cNvPr id="242" name="Freeform 796">
          <a:extLst>
            <a:ext uri="{FF2B5EF4-FFF2-40B4-BE49-F238E27FC236}">
              <a16:creationId xmlns:a16="http://schemas.microsoft.com/office/drawing/2014/main" id="{837A8E8F-F71B-42A9-B1B2-98CEA5D57AC3}"/>
            </a:ext>
          </a:extLst>
        </xdr:cNvPr>
        <xdr:cNvSpPr>
          <a:spLocks/>
        </xdr:cNvSpPr>
      </xdr:nvSpPr>
      <xdr:spPr bwMode="auto">
        <a:xfrm flipH="1">
          <a:off x="11651104" y="2323677"/>
          <a:ext cx="533875" cy="538204"/>
        </a:xfrm>
        <a:custGeom>
          <a:avLst/>
          <a:gdLst>
            <a:gd name="T0" fmla="*/ 2147483647 w 12016"/>
            <a:gd name="T1" fmla="*/ 2147483647 h 17187"/>
            <a:gd name="T2" fmla="*/ 2147483647 w 12016"/>
            <a:gd name="T3" fmla="*/ 0 h 17187"/>
            <a:gd name="T4" fmla="*/ 0 w 12016"/>
            <a:gd name="T5" fmla="*/ 0 h 17187"/>
            <a:gd name="T6" fmla="*/ 0 60000 65536"/>
            <a:gd name="T7" fmla="*/ 0 60000 65536"/>
            <a:gd name="T8" fmla="*/ 0 60000 65536"/>
            <a:gd name="connsiteX0" fmla="*/ 9960 w 10000"/>
            <a:gd name="connsiteY0" fmla="*/ 15151 h 15151"/>
            <a:gd name="connsiteX1" fmla="*/ 10000 w 10000"/>
            <a:gd name="connsiteY1" fmla="*/ 0 h 15151"/>
            <a:gd name="connsiteX2" fmla="*/ 0 w 10000"/>
            <a:gd name="connsiteY2" fmla="*/ 0 h 15151"/>
            <a:gd name="connsiteX0" fmla="*/ 9960 w 10000"/>
            <a:gd name="connsiteY0" fmla="*/ 15151 h 15193"/>
            <a:gd name="connsiteX1" fmla="*/ 10000 w 10000"/>
            <a:gd name="connsiteY1" fmla="*/ 0 h 15193"/>
            <a:gd name="connsiteX2" fmla="*/ 0 w 10000"/>
            <a:gd name="connsiteY2" fmla="*/ 0 h 15193"/>
            <a:gd name="connsiteX0" fmla="*/ 9960 w 10060"/>
            <a:gd name="connsiteY0" fmla="*/ 15151 h 15151"/>
            <a:gd name="connsiteX1" fmla="*/ 10000 w 10060"/>
            <a:gd name="connsiteY1" fmla="*/ 0 h 15151"/>
            <a:gd name="connsiteX2" fmla="*/ 0 w 10060"/>
            <a:gd name="connsiteY2" fmla="*/ 0 h 15151"/>
            <a:gd name="connsiteX0" fmla="*/ 9867 w 10000"/>
            <a:gd name="connsiteY0" fmla="*/ 13594 h 13594"/>
            <a:gd name="connsiteX1" fmla="*/ 10000 w 10000"/>
            <a:gd name="connsiteY1" fmla="*/ 0 h 13594"/>
            <a:gd name="connsiteX2" fmla="*/ 0 w 10000"/>
            <a:gd name="connsiteY2" fmla="*/ 0 h 13594"/>
            <a:gd name="connsiteX0" fmla="*/ 9026 w 10000"/>
            <a:gd name="connsiteY0" fmla="*/ 12636 h 12636"/>
            <a:gd name="connsiteX1" fmla="*/ 10000 w 10000"/>
            <a:gd name="connsiteY1" fmla="*/ 0 h 12636"/>
            <a:gd name="connsiteX2" fmla="*/ 0 w 10000"/>
            <a:gd name="connsiteY2" fmla="*/ 0 h 12636"/>
            <a:gd name="connsiteX0" fmla="*/ 9587 w 10000"/>
            <a:gd name="connsiteY0" fmla="*/ 11079 h 11079"/>
            <a:gd name="connsiteX1" fmla="*/ 10000 w 10000"/>
            <a:gd name="connsiteY1" fmla="*/ 0 h 11079"/>
            <a:gd name="connsiteX2" fmla="*/ 0 w 10000"/>
            <a:gd name="connsiteY2" fmla="*/ 0 h 11079"/>
            <a:gd name="connsiteX0" fmla="*/ 10148 w 10561"/>
            <a:gd name="connsiteY0" fmla="*/ 13594 h 13594"/>
            <a:gd name="connsiteX1" fmla="*/ 10561 w 10561"/>
            <a:gd name="connsiteY1" fmla="*/ 2515 h 13594"/>
            <a:gd name="connsiteX2" fmla="*/ 0 w 10561"/>
            <a:gd name="connsiteY2" fmla="*/ 0 h 13594"/>
            <a:gd name="connsiteX0" fmla="*/ 9671 w 10561"/>
            <a:gd name="connsiteY0" fmla="*/ 14144 h 14144"/>
            <a:gd name="connsiteX1" fmla="*/ 10561 w 10561"/>
            <a:gd name="connsiteY1" fmla="*/ 2515 h 14144"/>
            <a:gd name="connsiteX2" fmla="*/ 0 w 10561"/>
            <a:gd name="connsiteY2" fmla="*/ 0 h 14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61" h="14144">
              <a:moveTo>
                <a:pt x="9671" y="14144"/>
              </a:moveTo>
              <a:cubicBezTo>
                <a:pt x="10012" y="14208"/>
                <a:pt x="10193" y="8188"/>
                <a:pt x="10561" y="2515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576658</xdr:colOff>
      <xdr:row>14</xdr:row>
      <xdr:rowOff>4407</xdr:rowOff>
    </xdr:from>
    <xdr:to>
      <xdr:col>14</xdr:col>
      <xdr:colOff>8819</xdr:colOff>
      <xdr:row>14</xdr:row>
      <xdr:rowOff>132289</xdr:rowOff>
    </xdr:to>
    <xdr:sp macro="" textlink="">
      <xdr:nvSpPr>
        <xdr:cNvPr id="243" name="AutoShape 489">
          <a:extLst>
            <a:ext uri="{FF2B5EF4-FFF2-40B4-BE49-F238E27FC236}">
              <a16:creationId xmlns:a16="http://schemas.microsoft.com/office/drawing/2014/main" id="{227C8A1E-6ED0-432E-99D8-FED23D3A4B1B}"/>
            </a:ext>
          </a:extLst>
        </xdr:cNvPr>
        <xdr:cNvSpPr>
          <a:spLocks noChangeArrowheads="1"/>
        </xdr:cNvSpPr>
      </xdr:nvSpPr>
      <xdr:spPr bwMode="auto">
        <a:xfrm>
          <a:off x="11587558" y="2442807"/>
          <a:ext cx="125581" cy="1278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203974</xdr:colOff>
      <xdr:row>15</xdr:row>
      <xdr:rowOff>46363</xdr:rowOff>
    </xdr:from>
    <xdr:to>
      <xdr:col>2</xdr:col>
      <xdr:colOff>352526</xdr:colOff>
      <xdr:row>16</xdr:row>
      <xdr:rowOff>86360</xdr:rowOff>
    </xdr:to>
    <xdr:sp macro="" textlink="">
      <xdr:nvSpPr>
        <xdr:cNvPr id="245" name="Freeform 82">
          <a:extLst>
            <a:ext uri="{FF2B5EF4-FFF2-40B4-BE49-F238E27FC236}">
              <a16:creationId xmlns:a16="http://schemas.microsoft.com/office/drawing/2014/main" id="{A13A4B6D-1921-489C-B2B1-0A0200B18C1D}"/>
            </a:ext>
          </a:extLst>
        </xdr:cNvPr>
        <xdr:cNvSpPr>
          <a:spLocks/>
        </xdr:cNvSpPr>
      </xdr:nvSpPr>
      <xdr:spPr bwMode="auto">
        <a:xfrm>
          <a:off x="1019314" y="2652403"/>
          <a:ext cx="148552" cy="207637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464944</xdr:colOff>
      <xdr:row>60</xdr:row>
      <xdr:rowOff>163324</xdr:rowOff>
    </xdr:from>
    <xdr:to>
      <xdr:col>2</xdr:col>
      <xdr:colOff>571490</xdr:colOff>
      <xdr:row>64</xdr:row>
      <xdr:rowOff>107655</xdr:rowOff>
    </xdr:to>
    <xdr:sp macro="" textlink="">
      <xdr:nvSpPr>
        <xdr:cNvPr id="293" name="Freeform 182">
          <a:extLst>
            <a:ext uri="{FF2B5EF4-FFF2-40B4-BE49-F238E27FC236}">
              <a16:creationId xmlns:a16="http://schemas.microsoft.com/office/drawing/2014/main" id="{FDB1DF77-E24D-4114-95C4-5BFA1365360A}"/>
            </a:ext>
          </a:extLst>
        </xdr:cNvPr>
        <xdr:cNvSpPr>
          <a:spLocks/>
        </xdr:cNvSpPr>
      </xdr:nvSpPr>
      <xdr:spPr bwMode="auto">
        <a:xfrm rot="5400000" flipH="1" flipV="1">
          <a:off x="687566" y="10401873"/>
          <a:ext cx="624688" cy="776018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1725"/>
            <a:gd name="connsiteY0" fmla="*/ 0 h 12038"/>
            <a:gd name="connsiteX1" fmla="*/ 7210 w 11725"/>
            <a:gd name="connsiteY1" fmla="*/ 2038 h 12038"/>
            <a:gd name="connsiteX2" fmla="*/ 11725 w 11725"/>
            <a:gd name="connsiteY2" fmla="*/ 12038 h 12038"/>
            <a:gd name="connsiteX0" fmla="*/ 0 w 11725"/>
            <a:gd name="connsiteY0" fmla="*/ 0 h 12038"/>
            <a:gd name="connsiteX1" fmla="*/ 7210 w 11725"/>
            <a:gd name="connsiteY1" fmla="*/ 2038 h 12038"/>
            <a:gd name="connsiteX2" fmla="*/ 11725 w 11725"/>
            <a:gd name="connsiteY2" fmla="*/ 12038 h 12038"/>
            <a:gd name="connsiteX0" fmla="*/ 0 w 8553"/>
            <a:gd name="connsiteY0" fmla="*/ 0 h 13272"/>
            <a:gd name="connsiteX1" fmla="*/ 7210 w 8553"/>
            <a:gd name="connsiteY1" fmla="*/ 2038 h 13272"/>
            <a:gd name="connsiteX2" fmla="*/ 8553 w 8553"/>
            <a:gd name="connsiteY2" fmla="*/ 13272 h 13272"/>
            <a:gd name="connsiteX0" fmla="*/ 0 w 10000"/>
            <a:gd name="connsiteY0" fmla="*/ 0 h 10000"/>
            <a:gd name="connsiteX1" fmla="*/ 8430 w 10000"/>
            <a:gd name="connsiteY1" fmla="*/ 1536 h 10000"/>
            <a:gd name="connsiteX2" fmla="*/ 10000 w 10000"/>
            <a:gd name="connsiteY2" fmla="*/ 10000 h 10000"/>
            <a:gd name="connsiteX0" fmla="*/ 0 w 10200"/>
            <a:gd name="connsiteY0" fmla="*/ 0 h 11022"/>
            <a:gd name="connsiteX1" fmla="*/ 8430 w 10200"/>
            <a:gd name="connsiteY1" fmla="*/ 1536 h 11022"/>
            <a:gd name="connsiteX2" fmla="*/ 10200 w 10200"/>
            <a:gd name="connsiteY2" fmla="*/ 11022 h 11022"/>
            <a:gd name="connsiteX0" fmla="*/ 0 w 11503"/>
            <a:gd name="connsiteY0" fmla="*/ 0 h 13253"/>
            <a:gd name="connsiteX1" fmla="*/ 8430 w 11503"/>
            <a:gd name="connsiteY1" fmla="*/ 1536 h 13253"/>
            <a:gd name="connsiteX2" fmla="*/ 11503 w 11503"/>
            <a:gd name="connsiteY2" fmla="*/ 13253 h 132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503" h="13253">
              <a:moveTo>
                <a:pt x="0" y="0"/>
              </a:moveTo>
              <a:cubicBezTo>
                <a:pt x="2406" y="1975"/>
                <a:pt x="6293" y="1536"/>
                <a:pt x="8430" y="1536"/>
              </a:cubicBezTo>
              <a:cubicBezTo>
                <a:pt x="8215" y="7457"/>
                <a:pt x="6885" y="7164"/>
                <a:pt x="11503" y="1325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1149</xdr:colOff>
      <xdr:row>3</xdr:row>
      <xdr:rowOff>58715</xdr:rowOff>
    </xdr:from>
    <xdr:to>
      <xdr:col>5</xdr:col>
      <xdr:colOff>689729</xdr:colOff>
      <xdr:row>3</xdr:row>
      <xdr:rowOff>143475</xdr:rowOff>
    </xdr:to>
    <xdr:sp macro="" textlink="">
      <xdr:nvSpPr>
        <xdr:cNvPr id="303" name="Freeform 82">
          <a:extLst>
            <a:ext uri="{FF2B5EF4-FFF2-40B4-BE49-F238E27FC236}">
              <a16:creationId xmlns:a16="http://schemas.microsoft.com/office/drawing/2014/main" id="{FA903C34-E5D5-4F32-8481-AC8619486C2A}"/>
            </a:ext>
          </a:extLst>
        </xdr:cNvPr>
        <xdr:cNvSpPr>
          <a:spLocks/>
        </xdr:cNvSpPr>
      </xdr:nvSpPr>
      <xdr:spPr bwMode="auto">
        <a:xfrm rot="8806469" flipH="1">
          <a:off x="2828169" y="614975"/>
          <a:ext cx="665720" cy="84760"/>
        </a:xfrm>
        <a:custGeom>
          <a:avLst/>
          <a:gdLst>
            <a:gd name="T0" fmla="*/ 7528209 w 10000"/>
            <a:gd name="T1" fmla="*/ 15808803 h 10000"/>
            <a:gd name="T2" fmla="*/ 7528209 w 10000"/>
            <a:gd name="T3" fmla="*/ 1550853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10000 w 10000"/>
            <a:gd name="connsiteY1" fmla="*/ 98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981 h 10000"/>
            <a:gd name="connsiteX2" fmla="*/ 0 w 10000"/>
            <a:gd name="connsiteY2" fmla="*/ 0 h 10000"/>
            <a:gd name="connsiteX0" fmla="*/ 10000 w 15940"/>
            <a:gd name="connsiteY0" fmla="*/ 10000 h 10000"/>
            <a:gd name="connsiteX1" fmla="*/ 15940 w 15940"/>
            <a:gd name="connsiteY1" fmla="*/ 534 h 10000"/>
            <a:gd name="connsiteX2" fmla="*/ 0 w 15940"/>
            <a:gd name="connsiteY2" fmla="*/ 0 h 10000"/>
            <a:gd name="connsiteX0" fmla="*/ 10000 w 15940"/>
            <a:gd name="connsiteY0" fmla="*/ 10098 h 10098"/>
            <a:gd name="connsiteX1" fmla="*/ 15940 w 15940"/>
            <a:gd name="connsiteY1" fmla="*/ 632 h 10098"/>
            <a:gd name="connsiteX2" fmla="*/ 0 w 15940"/>
            <a:gd name="connsiteY2" fmla="*/ 98 h 10098"/>
            <a:gd name="connsiteX0" fmla="*/ 10000 w 15940"/>
            <a:gd name="connsiteY0" fmla="*/ 10280 h 10280"/>
            <a:gd name="connsiteX1" fmla="*/ 15940 w 15940"/>
            <a:gd name="connsiteY1" fmla="*/ 814 h 10280"/>
            <a:gd name="connsiteX2" fmla="*/ 0 w 15940"/>
            <a:gd name="connsiteY2" fmla="*/ 280 h 10280"/>
            <a:gd name="connsiteX0" fmla="*/ 10000 w 15940"/>
            <a:gd name="connsiteY0" fmla="*/ 10000 h 10000"/>
            <a:gd name="connsiteX1" fmla="*/ 15940 w 15940"/>
            <a:gd name="connsiteY1" fmla="*/ 534 h 10000"/>
            <a:gd name="connsiteX2" fmla="*/ 0 w 15940"/>
            <a:gd name="connsiteY2" fmla="*/ 0 h 10000"/>
            <a:gd name="connsiteX0" fmla="*/ 27579 w 27579"/>
            <a:gd name="connsiteY0" fmla="*/ 750 h 2683"/>
            <a:gd name="connsiteX1" fmla="*/ 15940 w 27579"/>
            <a:gd name="connsiteY1" fmla="*/ 1933 h 2683"/>
            <a:gd name="connsiteX2" fmla="*/ 0 w 27579"/>
            <a:gd name="connsiteY2" fmla="*/ 1399 h 2683"/>
            <a:gd name="connsiteX0" fmla="*/ 10000 w 10000"/>
            <a:gd name="connsiteY0" fmla="*/ 4425 h 9422"/>
            <a:gd name="connsiteX1" fmla="*/ 5780 w 10000"/>
            <a:gd name="connsiteY1" fmla="*/ 8835 h 9422"/>
            <a:gd name="connsiteX2" fmla="*/ 0 w 10000"/>
            <a:gd name="connsiteY2" fmla="*/ 6844 h 9422"/>
            <a:gd name="connsiteX0" fmla="*/ 10000 w 10000"/>
            <a:gd name="connsiteY0" fmla="*/ 806 h 6110"/>
            <a:gd name="connsiteX1" fmla="*/ 5780 w 10000"/>
            <a:gd name="connsiteY1" fmla="*/ 5487 h 6110"/>
            <a:gd name="connsiteX2" fmla="*/ 0 w 10000"/>
            <a:gd name="connsiteY2" fmla="*/ 3374 h 6110"/>
            <a:gd name="connsiteX0" fmla="*/ 10074 w 10074"/>
            <a:gd name="connsiteY0" fmla="*/ 1176 h 11311"/>
            <a:gd name="connsiteX1" fmla="*/ 5780 w 10074"/>
            <a:gd name="connsiteY1" fmla="*/ 10290 h 11311"/>
            <a:gd name="connsiteX2" fmla="*/ 0 w 10074"/>
            <a:gd name="connsiteY2" fmla="*/ 6832 h 11311"/>
            <a:gd name="connsiteX0" fmla="*/ 10074 w 10074"/>
            <a:gd name="connsiteY0" fmla="*/ 0 h 10135"/>
            <a:gd name="connsiteX1" fmla="*/ 5780 w 10074"/>
            <a:gd name="connsiteY1" fmla="*/ 9114 h 10135"/>
            <a:gd name="connsiteX2" fmla="*/ 0 w 10074"/>
            <a:gd name="connsiteY2" fmla="*/ 5656 h 101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74" h="10135">
              <a:moveTo>
                <a:pt x="10074" y="0"/>
              </a:moveTo>
              <a:cubicBezTo>
                <a:pt x="7801" y="1891"/>
                <a:pt x="7765" y="5139"/>
                <a:pt x="5780" y="9114"/>
              </a:cubicBezTo>
              <a:cubicBezTo>
                <a:pt x="4412" y="-1977"/>
                <a:pt x="3957" y="18682"/>
                <a:pt x="0" y="5656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285823</xdr:colOff>
      <xdr:row>15</xdr:row>
      <xdr:rowOff>123634</xdr:rowOff>
    </xdr:from>
    <xdr:to>
      <xdr:col>2</xdr:col>
      <xdr:colOff>430306</xdr:colOff>
      <xdr:row>16</xdr:row>
      <xdr:rowOff>61949</xdr:rowOff>
    </xdr:to>
    <xdr:sp macro="" textlink="">
      <xdr:nvSpPr>
        <xdr:cNvPr id="304" name="AutoShape 324">
          <a:extLst>
            <a:ext uri="{FF2B5EF4-FFF2-40B4-BE49-F238E27FC236}">
              <a16:creationId xmlns:a16="http://schemas.microsoft.com/office/drawing/2014/main" id="{454A8292-D889-4312-A46B-5AF84CC8BE62}"/>
            </a:ext>
          </a:extLst>
        </xdr:cNvPr>
        <xdr:cNvSpPr>
          <a:spLocks noChangeArrowheads="1"/>
        </xdr:cNvSpPr>
      </xdr:nvSpPr>
      <xdr:spPr bwMode="auto">
        <a:xfrm>
          <a:off x="1101163" y="2729674"/>
          <a:ext cx="144483" cy="10595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403852</xdr:colOff>
      <xdr:row>7</xdr:row>
      <xdr:rowOff>29114</xdr:rowOff>
    </xdr:from>
    <xdr:ext cx="143564" cy="300595"/>
    <xdr:sp macro="" textlink="">
      <xdr:nvSpPr>
        <xdr:cNvPr id="305" name="Text Box 293">
          <a:extLst>
            <a:ext uri="{FF2B5EF4-FFF2-40B4-BE49-F238E27FC236}">
              <a16:creationId xmlns:a16="http://schemas.microsoft.com/office/drawing/2014/main" id="{81C8F95B-39BE-4BEE-A2C5-B0FE9C47AFEF}"/>
            </a:ext>
          </a:extLst>
        </xdr:cNvPr>
        <xdr:cNvSpPr txBox="1">
          <a:spLocks noChangeArrowheads="1"/>
        </xdr:cNvSpPr>
      </xdr:nvSpPr>
      <xdr:spPr bwMode="auto">
        <a:xfrm>
          <a:off x="3901432" y="1263554"/>
          <a:ext cx="143564" cy="3005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611037</xdr:colOff>
      <xdr:row>3</xdr:row>
      <xdr:rowOff>140064</xdr:rowOff>
    </xdr:from>
    <xdr:to>
      <xdr:col>8</xdr:col>
      <xdr:colOff>549979</xdr:colOff>
      <xdr:row>4</xdr:row>
      <xdr:rowOff>109901</xdr:rowOff>
    </xdr:to>
    <xdr:sp macro="" textlink="">
      <xdr:nvSpPr>
        <xdr:cNvPr id="307" name="Text Box 1664">
          <a:extLst>
            <a:ext uri="{FF2B5EF4-FFF2-40B4-BE49-F238E27FC236}">
              <a16:creationId xmlns:a16="http://schemas.microsoft.com/office/drawing/2014/main" id="{2FEF52D5-C808-496F-A880-9DB561486C0A}"/>
            </a:ext>
          </a:extLst>
        </xdr:cNvPr>
        <xdr:cNvSpPr txBox="1">
          <a:spLocks noChangeArrowheads="1"/>
        </xdr:cNvSpPr>
      </xdr:nvSpPr>
      <xdr:spPr bwMode="auto">
        <a:xfrm>
          <a:off x="4779996" y="700543"/>
          <a:ext cx="609628" cy="161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marL="171450" indent="-171450" algn="r" rtl="0">
            <a:lnSpc>
              <a:spcPts val="1100"/>
            </a:lnSpc>
            <a:buFont typeface="Arial" panose="020B0604020202020204" pitchFamily="34" charset="0"/>
            <a:buChar char="•"/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竹田川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87604</xdr:colOff>
      <xdr:row>6</xdr:row>
      <xdr:rowOff>134795</xdr:rowOff>
    </xdr:from>
    <xdr:to>
      <xdr:col>10</xdr:col>
      <xdr:colOff>189098</xdr:colOff>
      <xdr:row>8</xdr:row>
      <xdr:rowOff>158218</xdr:rowOff>
    </xdr:to>
    <xdr:sp macro="" textlink="">
      <xdr:nvSpPr>
        <xdr:cNvPr id="308" name="Line 163">
          <a:extLst>
            <a:ext uri="{FF2B5EF4-FFF2-40B4-BE49-F238E27FC236}">
              <a16:creationId xmlns:a16="http://schemas.microsoft.com/office/drawing/2014/main" id="{026CA260-FC60-4568-BBE6-23A7B8D33286}"/>
            </a:ext>
          </a:extLst>
        </xdr:cNvPr>
        <xdr:cNvSpPr>
          <a:spLocks noChangeShapeType="1"/>
        </xdr:cNvSpPr>
      </xdr:nvSpPr>
      <xdr:spPr bwMode="auto">
        <a:xfrm rot="479118" flipH="1" flipV="1">
          <a:off x="6261260" y="1204992"/>
          <a:ext cx="101494" cy="358315"/>
        </a:xfrm>
        <a:custGeom>
          <a:avLst/>
          <a:gdLst>
            <a:gd name="T0" fmla="*/ 0 w 49058"/>
            <a:gd name="T1" fmla="*/ 0 h 354892"/>
            <a:gd name="T2" fmla="*/ 47625 w 49058"/>
            <a:gd name="T3" fmla="*/ 352425 h 354892"/>
            <a:gd name="T4" fmla="*/ 0 60000 65536"/>
            <a:gd name="T5" fmla="*/ 0 60000 65536"/>
            <a:gd name="connsiteX0" fmla="*/ 0 w 105862"/>
            <a:gd name="connsiteY0" fmla="*/ 0 h 471500"/>
            <a:gd name="connsiteX1" fmla="*/ 105862 w 105862"/>
            <a:gd name="connsiteY1" fmla="*/ 471500 h 4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5862" h="471500">
              <a:moveTo>
                <a:pt x="0" y="0"/>
              </a:moveTo>
              <a:cubicBezTo>
                <a:pt x="10580" y="125513"/>
                <a:pt x="38998" y="276715"/>
                <a:pt x="105862" y="4715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373191</xdr:colOff>
      <xdr:row>45</xdr:row>
      <xdr:rowOff>122968</xdr:rowOff>
    </xdr:from>
    <xdr:to>
      <xdr:col>4</xdr:col>
      <xdr:colOff>209278</xdr:colOff>
      <xdr:row>47</xdr:row>
      <xdr:rowOff>13228</xdr:rowOff>
    </xdr:to>
    <xdr:sp macro="" textlink="">
      <xdr:nvSpPr>
        <xdr:cNvPr id="309" name="Text Box 1118">
          <a:extLst>
            <a:ext uri="{FF2B5EF4-FFF2-40B4-BE49-F238E27FC236}">
              <a16:creationId xmlns:a16="http://schemas.microsoft.com/office/drawing/2014/main" id="{5DB0BCF1-B271-457F-8B62-8953F88D3E0D}"/>
            </a:ext>
          </a:extLst>
        </xdr:cNvPr>
        <xdr:cNvSpPr txBox="1">
          <a:spLocks noChangeArrowheads="1"/>
        </xdr:cNvSpPr>
      </xdr:nvSpPr>
      <xdr:spPr bwMode="auto">
        <a:xfrm>
          <a:off x="1859091" y="5121688"/>
          <a:ext cx="506647" cy="22554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b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</a:p>
      </xdr:txBody>
    </xdr:sp>
    <xdr:clientData/>
  </xdr:twoCellAnchor>
  <xdr:twoCellAnchor>
    <xdr:from>
      <xdr:col>15</xdr:col>
      <xdr:colOff>292881</xdr:colOff>
      <xdr:row>19</xdr:row>
      <xdr:rowOff>7509</xdr:rowOff>
    </xdr:from>
    <xdr:to>
      <xdr:col>15</xdr:col>
      <xdr:colOff>455185</xdr:colOff>
      <xdr:row>21</xdr:row>
      <xdr:rowOff>25722</xdr:rowOff>
    </xdr:to>
    <xdr:sp macro="" textlink="">
      <xdr:nvSpPr>
        <xdr:cNvPr id="319" name="Line 304">
          <a:extLst>
            <a:ext uri="{FF2B5EF4-FFF2-40B4-BE49-F238E27FC236}">
              <a16:creationId xmlns:a16="http://schemas.microsoft.com/office/drawing/2014/main" id="{BF8251E7-A62D-4F63-9222-BF4CD0BDB646}"/>
            </a:ext>
          </a:extLst>
        </xdr:cNvPr>
        <xdr:cNvSpPr>
          <a:spLocks noChangeShapeType="1"/>
        </xdr:cNvSpPr>
      </xdr:nvSpPr>
      <xdr:spPr bwMode="auto">
        <a:xfrm rot="14105676" flipH="1">
          <a:off x="9800119" y="3378071"/>
          <a:ext cx="361113" cy="162304"/>
        </a:xfrm>
        <a:custGeom>
          <a:avLst/>
          <a:gdLst>
            <a:gd name="connsiteX0" fmla="*/ 0 w 467178"/>
            <a:gd name="connsiteY0" fmla="*/ 0 h 865690"/>
            <a:gd name="connsiteX1" fmla="*/ 467178 w 467178"/>
            <a:gd name="connsiteY1" fmla="*/ 865690 h 865690"/>
            <a:gd name="connsiteX0" fmla="*/ 26319 w 493497"/>
            <a:gd name="connsiteY0" fmla="*/ 0 h 865690"/>
            <a:gd name="connsiteX1" fmla="*/ 79 w 493497"/>
            <a:gd name="connsiteY1" fmla="*/ 286298 h 865690"/>
            <a:gd name="connsiteX2" fmla="*/ 493497 w 493497"/>
            <a:gd name="connsiteY2" fmla="*/ 865690 h 865690"/>
            <a:gd name="connsiteX0" fmla="*/ 0 w 634975"/>
            <a:gd name="connsiteY0" fmla="*/ 0 h 606347"/>
            <a:gd name="connsiteX1" fmla="*/ 141557 w 634975"/>
            <a:gd name="connsiteY1" fmla="*/ 26955 h 606347"/>
            <a:gd name="connsiteX2" fmla="*/ 634975 w 634975"/>
            <a:gd name="connsiteY2" fmla="*/ 606347 h 606347"/>
            <a:gd name="connsiteX0" fmla="*/ 0 w 634975"/>
            <a:gd name="connsiteY0" fmla="*/ 0 h 606347"/>
            <a:gd name="connsiteX1" fmla="*/ 165415 w 634975"/>
            <a:gd name="connsiteY1" fmla="*/ 29142 h 606347"/>
            <a:gd name="connsiteX2" fmla="*/ 634975 w 634975"/>
            <a:gd name="connsiteY2" fmla="*/ 606347 h 606347"/>
            <a:gd name="connsiteX0" fmla="*/ 0 w 634975"/>
            <a:gd name="connsiteY0" fmla="*/ 0 h 606347"/>
            <a:gd name="connsiteX1" fmla="*/ 165415 w 634975"/>
            <a:gd name="connsiteY1" fmla="*/ 29142 h 606347"/>
            <a:gd name="connsiteX2" fmla="*/ 634975 w 634975"/>
            <a:gd name="connsiteY2" fmla="*/ 606347 h 606347"/>
            <a:gd name="connsiteX0" fmla="*/ 0 w 523987"/>
            <a:gd name="connsiteY0" fmla="*/ 0 h 703463"/>
            <a:gd name="connsiteX1" fmla="*/ 165415 w 523987"/>
            <a:gd name="connsiteY1" fmla="*/ 29142 h 703463"/>
            <a:gd name="connsiteX2" fmla="*/ 523987 w 523987"/>
            <a:gd name="connsiteY2" fmla="*/ 703463 h 703463"/>
            <a:gd name="connsiteX0" fmla="*/ 0 w 523987"/>
            <a:gd name="connsiteY0" fmla="*/ 0 h 703463"/>
            <a:gd name="connsiteX1" fmla="*/ 165415 w 523987"/>
            <a:gd name="connsiteY1" fmla="*/ 29142 h 703463"/>
            <a:gd name="connsiteX2" fmla="*/ 523987 w 523987"/>
            <a:gd name="connsiteY2" fmla="*/ 703463 h 703463"/>
            <a:gd name="connsiteX0" fmla="*/ 0 w 409824"/>
            <a:gd name="connsiteY0" fmla="*/ 0 h 360740"/>
            <a:gd name="connsiteX1" fmla="*/ 165415 w 409824"/>
            <a:gd name="connsiteY1" fmla="*/ 29142 h 360740"/>
            <a:gd name="connsiteX2" fmla="*/ 409824 w 409824"/>
            <a:gd name="connsiteY2" fmla="*/ 360739 h 360740"/>
            <a:gd name="connsiteX0" fmla="*/ 0 w 399487"/>
            <a:gd name="connsiteY0" fmla="*/ 0 h 333243"/>
            <a:gd name="connsiteX1" fmla="*/ 165415 w 399487"/>
            <a:gd name="connsiteY1" fmla="*/ 29142 h 333243"/>
            <a:gd name="connsiteX2" fmla="*/ 399487 w 399487"/>
            <a:gd name="connsiteY2" fmla="*/ 333244 h 333243"/>
            <a:gd name="connsiteX0" fmla="*/ 0 w 399487"/>
            <a:gd name="connsiteY0" fmla="*/ 0 h 333243"/>
            <a:gd name="connsiteX1" fmla="*/ 165415 w 399487"/>
            <a:gd name="connsiteY1" fmla="*/ 29142 h 333243"/>
            <a:gd name="connsiteX2" fmla="*/ 399487 w 399487"/>
            <a:gd name="connsiteY2" fmla="*/ 333244 h 3332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9487" h="333243">
              <a:moveTo>
                <a:pt x="0" y="0"/>
              </a:moveTo>
              <a:cubicBezTo>
                <a:pt x="1811" y="8619"/>
                <a:pt x="163604" y="20523"/>
                <a:pt x="165415" y="29142"/>
              </a:cubicBezTo>
              <a:cubicBezTo>
                <a:pt x="286861" y="60322"/>
                <a:pt x="288752" y="109395"/>
                <a:pt x="399487" y="3332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258976</xdr:colOff>
      <xdr:row>17</xdr:row>
      <xdr:rowOff>96683</xdr:rowOff>
    </xdr:from>
    <xdr:to>
      <xdr:col>13</xdr:col>
      <xdr:colOff>654816</xdr:colOff>
      <xdr:row>21</xdr:row>
      <xdr:rowOff>64014</xdr:rowOff>
    </xdr:to>
    <xdr:sp macro="" textlink="">
      <xdr:nvSpPr>
        <xdr:cNvPr id="321" name="Line 304">
          <a:extLst>
            <a:ext uri="{FF2B5EF4-FFF2-40B4-BE49-F238E27FC236}">
              <a16:creationId xmlns:a16="http://schemas.microsoft.com/office/drawing/2014/main" id="{212E70EE-798A-44B4-803F-8539174E9778}"/>
            </a:ext>
          </a:extLst>
        </xdr:cNvPr>
        <xdr:cNvSpPr>
          <a:spLocks noChangeShapeType="1"/>
        </xdr:cNvSpPr>
      </xdr:nvSpPr>
      <xdr:spPr bwMode="auto">
        <a:xfrm rot="19616136" flipV="1">
          <a:off x="8483000" y="3005293"/>
          <a:ext cx="395840" cy="6704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448543</xdr:colOff>
      <xdr:row>20</xdr:row>
      <xdr:rowOff>34744</xdr:rowOff>
    </xdr:from>
    <xdr:to>
      <xdr:col>14</xdr:col>
      <xdr:colOff>307683</xdr:colOff>
      <xdr:row>24</xdr:row>
      <xdr:rowOff>29166</xdr:rowOff>
    </xdr:to>
    <xdr:sp macro="" textlink="">
      <xdr:nvSpPr>
        <xdr:cNvPr id="322" name="Freeform 235">
          <a:extLst>
            <a:ext uri="{FF2B5EF4-FFF2-40B4-BE49-F238E27FC236}">
              <a16:creationId xmlns:a16="http://schemas.microsoft.com/office/drawing/2014/main" id="{367007EC-4BBF-435C-8191-0290286C7C71}"/>
            </a:ext>
          </a:extLst>
        </xdr:cNvPr>
        <xdr:cNvSpPr>
          <a:spLocks/>
        </xdr:cNvSpPr>
      </xdr:nvSpPr>
      <xdr:spPr bwMode="auto">
        <a:xfrm rot="2080505">
          <a:off x="8672567" y="3479232"/>
          <a:ext cx="552994" cy="663495"/>
        </a:xfrm>
        <a:custGeom>
          <a:avLst/>
          <a:gdLst>
            <a:gd name="T0" fmla="*/ 0 w 7665"/>
            <a:gd name="T1" fmla="*/ 0 h 13580"/>
            <a:gd name="T2" fmla="*/ 2147483647 w 7665"/>
            <a:gd name="T3" fmla="*/ 2147483647 h 13580"/>
            <a:gd name="T4" fmla="*/ 2147483647 w 7665"/>
            <a:gd name="T5" fmla="*/ 2147483647 h 13580"/>
            <a:gd name="T6" fmla="*/ 2147483647 w 7665"/>
            <a:gd name="T7" fmla="*/ 2147483647 h 13580"/>
            <a:gd name="T8" fmla="*/ 0 60000 65536"/>
            <a:gd name="T9" fmla="*/ 0 60000 65536"/>
            <a:gd name="T10" fmla="*/ 0 60000 65536"/>
            <a:gd name="T11" fmla="*/ 0 60000 65536"/>
            <a:gd name="connsiteX0" fmla="*/ 0 w 10657"/>
            <a:gd name="connsiteY0" fmla="*/ 0 h 9253"/>
            <a:gd name="connsiteX1" fmla="*/ 5266 w 10657"/>
            <a:gd name="connsiteY1" fmla="*/ 6823 h 9253"/>
            <a:gd name="connsiteX2" fmla="*/ 9112 w 10657"/>
            <a:gd name="connsiteY2" fmla="*/ 8545 h 9253"/>
            <a:gd name="connsiteX3" fmla="*/ 10657 w 10657"/>
            <a:gd name="connsiteY3" fmla="*/ 6621 h 9253"/>
            <a:gd name="connsiteX0" fmla="*/ 0 w 10000"/>
            <a:gd name="connsiteY0" fmla="*/ 0 h 10000"/>
            <a:gd name="connsiteX1" fmla="*/ 5399 w 10000"/>
            <a:gd name="connsiteY1" fmla="*/ 6808 h 10000"/>
            <a:gd name="connsiteX2" fmla="*/ 8550 w 10000"/>
            <a:gd name="connsiteY2" fmla="*/ 9235 h 10000"/>
            <a:gd name="connsiteX3" fmla="*/ 10000 w 10000"/>
            <a:gd name="connsiteY3" fmla="*/ 7156 h 10000"/>
            <a:gd name="connsiteX0" fmla="*/ 0 w 10000"/>
            <a:gd name="connsiteY0" fmla="*/ 0 h 10000"/>
            <a:gd name="connsiteX1" fmla="*/ 5399 w 10000"/>
            <a:gd name="connsiteY1" fmla="*/ 6808 h 10000"/>
            <a:gd name="connsiteX2" fmla="*/ 8550 w 10000"/>
            <a:gd name="connsiteY2" fmla="*/ 9235 h 10000"/>
            <a:gd name="connsiteX3" fmla="*/ 10000 w 10000"/>
            <a:gd name="connsiteY3" fmla="*/ 7156 h 10000"/>
            <a:gd name="connsiteX0" fmla="*/ 0 w 10000"/>
            <a:gd name="connsiteY0" fmla="*/ 0 h 10633"/>
            <a:gd name="connsiteX1" fmla="*/ 5399 w 10000"/>
            <a:gd name="connsiteY1" fmla="*/ 6808 h 10633"/>
            <a:gd name="connsiteX2" fmla="*/ 7374 w 10000"/>
            <a:gd name="connsiteY2" fmla="*/ 10582 h 10633"/>
            <a:gd name="connsiteX3" fmla="*/ 10000 w 10000"/>
            <a:gd name="connsiteY3" fmla="*/ 7156 h 10633"/>
            <a:gd name="connsiteX0" fmla="*/ 0 w 10000"/>
            <a:gd name="connsiteY0" fmla="*/ 0 h 10509"/>
            <a:gd name="connsiteX1" fmla="*/ 5399 w 10000"/>
            <a:gd name="connsiteY1" fmla="*/ 6808 h 10509"/>
            <a:gd name="connsiteX2" fmla="*/ 7452 w 10000"/>
            <a:gd name="connsiteY2" fmla="*/ 10360 h 10509"/>
            <a:gd name="connsiteX3" fmla="*/ 10000 w 10000"/>
            <a:gd name="connsiteY3" fmla="*/ 7156 h 10509"/>
            <a:gd name="connsiteX0" fmla="*/ 0 w 9287"/>
            <a:gd name="connsiteY0" fmla="*/ 0 h 15798"/>
            <a:gd name="connsiteX1" fmla="*/ 5399 w 9287"/>
            <a:gd name="connsiteY1" fmla="*/ 6808 h 15798"/>
            <a:gd name="connsiteX2" fmla="*/ 7452 w 9287"/>
            <a:gd name="connsiteY2" fmla="*/ 10360 h 15798"/>
            <a:gd name="connsiteX3" fmla="*/ 9287 w 9287"/>
            <a:gd name="connsiteY3" fmla="*/ 14214 h 15798"/>
            <a:gd name="connsiteX0" fmla="*/ 0 w 10000"/>
            <a:gd name="connsiteY0" fmla="*/ 0 h 10038"/>
            <a:gd name="connsiteX1" fmla="*/ 5814 w 10000"/>
            <a:gd name="connsiteY1" fmla="*/ 4309 h 10038"/>
            <a:gd name="connsiteX2" fmla="*/ 8024 w 10000"/>
            <a:gd name="connsiteY2" fmla="*/ 6558 h 10038"/>
            <a:gd name="connsiteX3" fmla="*/ 10000 w 10000"/>
            <a:gd name="connsiteY3" fmla="*/ 8997 h 10038"/>
            <a:gd name="connsiteX0" fmla="*/ 0 w 10000"/>
            <a:gd name="connsiteY0" fmla="*/ 0 h 9050"/>
            <a:gd name="connsiteX1" fmla="*/ 5814 w 10000"/>
            <a:gd name="connsiteY1" fmla="*/ 4309 h 9050"/>
            <a:gd name="connsiteX2" fmla="*/ 8024 w 10000"/>
            <a:gd name="connsiteY2" fmla="*/ 6558 h 9050"/>
            <a:gd name="connsiteX3" fmla="*/ 10000 w 10000"/>
            <a:gd name="connsiteY3" fmla="*/ 8997 h 9050"/>
            <a:gd name="connsiteX0" fmla="*/ 0 w 10000"/>
            <a:gd name="connsiteY0" fmla="*/ 0 h 9999"/>
            <a:gd name="connsiteX1" fmla="*/ 5911 w 10000"/>
            <a:gd name="connsiteY1" fmla="*/ 4693 h 9999"/>
            <a:gd name="connsiteX2" fmla="*/ 8024 w 10000"/>
            <a:gd name="connsiteY2" fmla="*/ 7246 h 9999"/>
            <a:gd name="connsiteX3" fmla="*/ 10000 w 10000"/>
            <a:gd name="connsiteY3" fmla="*/ 9941 h 9999"/>
            <a:gd name="connsiteX0" fmla="*/ 0 w 10000"/>
            <a:gd name="connsiteY0" fmla="*/ 0 h 10000"/>
            <a:gd name="connsiteX1" fmla="*/ 5911 w 10000"/>
            <a:gd name="connsiteY1" fmla="*/ 4693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10000"/>
            <a:gd name="connsiteX1" fmla="*/ 6302 w 10000"/>
            <a:gd name="connsiteY1" fmla="*/ 4562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10000"/>
            <a:gd name="connsiteX1" fmla="*/ 6302 w 10000"/>
            <a:gd name="connsiteY1" fmla="*/ 4562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9999"/>
            <a:gd name="connsiteX1" fmla="*/ 6302 w 10000"/>
            <a:gd name="connsiteY1" fmla="*/ 4562 h 9999"/>
            <a:gd name="connsiteX2" fmla="*/ 8024 w 10000"/>
            <a:gd name="connsiteY2" fmla="*/ 7247 h 9999"/>
            <a:gd name="connsiteX3" fmla="*/ 10000 w 10000"/>
            <a:gd name="connsiteY3" fmla="*/ 9942 h 9999"/>
            <a:gd name="connsiteX0" fmla="*/ 0 w 8025"/>
            <a:gd name="connsiteY0" fmla="*/ 0 h 7248"/>
            <a:gd name="connsiteX1" fmla="*/ 6302 w 8025"/>
            <a:gd name="connsiteY1" fmla="*/ 4562 h 7248"/>
            <a:gd name="connsiteX2" fmla="*/ 8024 w 8025"/>
            <a:gd name="connsiteY2" fmla="*/ 7248 h 7248"/>
            <a:gd name="connsiteX0" fmla="*/ 0 w 11262"/>
            <a:gd name="connsiteY0" fmla="*/ 0 h 12655"/>
            <a:gd name="connsiteX1" fmla="*/ 7853 w 11262"/>
            <a:gd name="connsiteY1" fmla="*/ 6294 h 12655"/>
            <a:gd name="connsiteX2" fmla="*/ 11262 w 11262"/>
            <a:gd name="connsiteY2" fmla="*/ 12655 h 12655"/>
            <a:gd name="connsiteX0" fmla="*/ 8737 w 8790"/>
            <a:gd name="connsiteY0" fmla="*/ 0 h 13169"/>
            <a:gd name="connsiteX1" fmla="*/ 123 w 8790"/>
            <a:gd name="connsiteY1" fmla="*/ 6808 h 13169"/>
            <a:gd name="connsiteX2" fmla="*/ 3532 w 8790"/>
            <a:gd name="connsiteY2" fmla="*/ 13169 h 13169"/>
            <a:gd name="connsiteX0" fmla="*/ 9800 w 9870"/>
            <a:gd name="connsiteY0" fmla="*/ 0 h 10000"/>
            <a:gd name="connsiteX1" fmla="*/ 0 w 9870"/>
            <a:gd name="connsiteY1" fmla="*/ 5170 h 10000"/>
            <a:gd name="connsiteX2" fmla="*/ 3878 w 9870"/>
            <a:gd name="connsiteY2" fmla="*/ 10000 h 10000"/>
            <a:gd name="connsiteX0" fmla="*/ 9929 w 9929"/>
            <a:gd name="connsiteY0" fmla="*/ 5 h 10005"/>
            <a:gd name="connsiteX1" fmla="*/ 0 w 9929"/>
            <a:gd name="connsiteY1" fmla="*/ 5175 h 10005"/>
            <a:gd name="connsiteX2" fmla="*/ 3929 w 9929"/>
            <a:gd name="connsiteY2" fmla="*/ 10005 h 10005"/>
            <a:gd name="connsiteX0" fmla="*/ 11677 w 11677"/>
            <a:gd name="connsiteY0" fmla="*/ 8 h 9139"/>
            <a:gd name="connsiteX1" fmla="*/ 0 w 11677"/>
            <a:gd name="connsiteY1" fmla="*/ 4311 h 9139"/>
            <a:gd name="connsiteX2" fmla="*/ 3957 w 11677"/>
            <a:gd name="connsiteY2" fmla="*/ 9139 h 9139"/>
            <a:gd name="connsiteX0" fmla="*/ 9727 w 9727"/>
            <a:gd name="connsiteY0" fmla="*/ 7 h 10256"/>
            <a:gd name="connsiteX1" fmla="*/ 0 w 9727"/>
            <a:gd name="connsiteY1" fmla="*/ 4973 h 10256"/>
            <a:gd name="connsiteX2" fmla="*/ 3389 w 9727"/>
            <a:gd name="connsiteY2" fmla="*/ 10256 h 10256"/>
            <a:gd name="connsiteX0" fmla="*/ 9900 w 9900"/>
            <a:gd name="connsiteY0" fmla="*/ 7 h 10120"/>
            <a:gd name="connsiteX1" fmla="*/ 0 w 9900"/>
            <a:gd name="connsiteY1" fmla="*/ 4969 h 10120"/>
            <a:gd name="connsiteX2" fmla="*/ 3484 w 9900"/>
            <a:gd name="connsiteY2" fmla="*/ 10120 h 10120"/>
            <a:gd name="connsiteX0" fmla="*/ 10548 w 10548"/>
            <a:gd name="connsiteY0" fmla="*/ 7 h 10000"/>
            <a:gd name="connsiteX1" fmla="*/ 0 w 10548"/>
            <a:gd name="connsiteY1" fmla="*/ 5277 h 10000"/>
            <a:gd name="connsiteX2" fmla="*/ 4067 w 10548"/>
            <a:gd name="connsiteY2" fmla="*/ 10000 h 10000"/>
            <a:gd name="connsiteX0" fmla="*/ 10526 w 10526"/>
            <a:gd name="connsiteY0" fmla="*/ 6 h 10278"/>
            <a:gd name="connsiteX1" fmla="*/ 0 w 10526"/>
            <a:gd name="connsiteY1" fmla="*/ 5555 h 10278"/>
            <a:gd name="connsiteX2" fmla="*/ 4067 w 10526"/>
            <a:gd name="connsiteY2" fmla="*/ 10278 h 102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26" h="10278">
              <a:moveTo>
                <a:pt x="10526" y="6"/>
              </a:moveTo>
              <a:cubicBezTo>
                <a:pt x="10515" y="-213"/>
                <a:pt x="151" y="5487"/>
                <a:pt x="0" y="5555"/>
              </a:cubicBezTo>
              <a:cubicBezTo>
                <a:pt x="120" y="5448"/>
                <a:pt x="4132" y="10257"/>
                <a:pt x="4067" y="1027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420366</xdr:colOff>
      <xdr:row>22</xdr:row>
      <xdr:rowOff>94377</xdr:rowOff>
    </xdr:from>
    <xdr:to>
      <xdr:col>13</xdr:col>
      <xdr:colOff>560659</xdr:colOff>
      <xdr:row>23</xdr:row>
      <xdr:rowOff>65049</xdr:rowOff>
    </xdr:to>
    <xdr:sp macro="" textlink="">
      <xdr:nvSpPr>
        <xdr:cNvPr id="330" name="AutoShape 270">
          <a:extLst>
            <a:ext uri="{FF2B5EF4-FFF2-40B4-BE49-F238E27FC236}">
              <a16:creationId xmlns:a16="http://schemas.microsoft.com/office/drawing/2014/main" id="{61844871-1CB7-434F-95CB-9E16EA53C89F}"/>
            </a:ext>
          </a:extLst>
        </xdr:cNvPr>
        <xdr:cNvSpPr>
          <a:spLocks noChangeArrowheads="1"/>
        </xdr:cNvSpPr>
      </xdr:nvSpPr>
      <xdr:spPr bwMode="auto">
        <a:xfrm>
          <a:off x="8644390" y="3873401"/>
          <a:ext cx="140293" cy="1379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238125</xdr:colOff>
      <xdr:row>11</xdr:row>
      <xdr:rowOff>95250</xdr:rowOff>
    </xdr:from>
    <xdr:to>
      <xdr:col>20</xdr:col>
      <xdr:colOff>323850</xdr:colOff>
      <xdr:row>11</xdr:row>
      <xdr:rowOff>142875</xdr:rowOff>
    </xdr:to>
    <xdr:sp macro="" textlink="">
      <xdr:nvSpPr>
        <xdr:cNvPr id="331" name="Freeform 201">
          <a:extLst>
            <a:ext uri="{FF2B5EF4-FFF2-40B4-BE49-F238E27FC236}">
              <a16:creationId xmlns:a16="http://schemas.microsoft.com/office/drawing/2014/main" id="{4CCEF6AD-A445-488A-8500-694B367FA0EC}"/>
            </a:ext>
          </a:extLst>
        </xdr:cNvPr>
        <xdr:cNvSpPr>
          <a:spLocks/>
        </xdr:cNvSpPr>
      </xdr:nvSpPr>
      <xdr:spPr bwMode="auto">
        <a:xfrm>
          <a:off x="11942445" y="335661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12</xdr:row>
      <xdr:rowOff>28575</xdr:rowOff>
    </xdr:from>
    <xdr:to>
      <xdr:col>20</xdr:col>
      <xdr:colOff>342900</xdr:colOff>
      <xdr:row>13</xdr:row>
      <xdr:rowOff>95250</xdr:rowOff>
    </xdr:to>
    <xdr:sp macro="" textlink="">
      <xdr:nvSpPr>
        <xdr:cNvPr id="332" name="Freeform 203">
          <a:extLst>
            <a:ext uri="{FF2B5EF4-FFF2-40B4-BE49-F238E27FC236}">
              <a16:creationId xmlns:a16="http://schemas.microsoft.com/office/drawing/2014/main" id="{C11FC324-36D5-4E6E-8652-49401C788412}"/>
            </a:ext>
          </a:extLst>
        </xdr:cNvPr>
        <xdr:cNvSpPr>
          <a:spLocks/>
        </xdr:cNvSpPr>
      </xdr:nvSpPr>
      <xdr:spPr bwMode="auto">
        <a:xfrm>
          <a:off x="11999595" y="3465195"/>
          <a:ext cx="47625" cy="23431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662939</xdr:colOff>
      <xdr:row>1</xdr:row>
      <xdr:rowOff>41910</xdr:rowOff>
    </xdr:from>
    <xdr:to>
      <xdr:col>8</xdr:col>
      <xdr:colOff>72389</xdr:colOff>
      <xdr:row>2</xdr:row>
      <xdr:rowOff>167784</xdr:rowOff>
    </xdr:to>
    <xdr:sp macro="" textlink="">
      <xdr:nvSpPr>
        <xdr:cNvPr id="356" name="Line 115">
          <a:extLst>
            <a:ext uri="{FF2B5EF4-FFF2-40B4-BE49-F238E27FC236}">
              <a16:creationId xmlns:a16="http://schemas.microsoft.com/office/drawing/2014/main" id="{A0DEE984-FEAD-43F1-A858-5D0BA9B64457}"/>
            </a:ext>
          </a:extLst>
        </xdr:cNvPr>
        <xdr:cNvSpPr>
          <a:spLocks noChangeShapeType="1"/>
        </xdr:cNvSpPr>
      </xdr:nvSpPr>
      <xdr:spPr bwMode="auto">
        <a:xfrm flipH="1" flipV="1">
          <a:off x="4831079" y="217170"/>
          <a:ext cx="80010" cy="31637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659410000 w 659410000"/>
            <a:gd name="connsiteY0" fmla="*/ 0 h 8597"/>
            <a:gd name="connsiteX1" fmla="*/ 0 w 659410000"/>
            <a:gd name="connsiteY1" fmla="*/ 8597 h 8597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4473"/>
            <a:gd name="connsiteY0" fmla="*/ 0 h 10000"/>
            <a:gd name="connsiteX1" fmla="*/ 14445 w 14473"/>
            <a:gd name="connsiteY1" fmla="*/ 4639 h 10000"/>
            <a:gd name="connsiteX2" fmla="*/ 0 w 14473"/>
            <a:gd name="connsiteY2" fmla="*/ 10000 h 10000"/>
            <a:gd name="connsiteX0" fmla="*/ 10000 w 10000"/>
            <a:gd name="connsiteY0" fmla="*/ 0 h 10000"/>
            <a:gd name="connsiteX1" fmla="*/ 4445 w 10000"/>
            <a:gd name="connsiteY1" fmla="*/ 4639 h 10000"/>
            <a:gd name="connsiteX2" fmla="*/ 0 w 10000"/>
            <a:gd name="connsiteY2" fmla="*/ 10000 h 10000"/>
            <a:gd name="connsiteX0" fmla="*/ 10000 w 10000"/>
            <a:gd name="connsiteY0" fmla="*/ 0 h 10000"/>
            <a:gd name="connsiteX1" fmla="*/ 7778 w 10000"/>
            <a:gd name="connsiteY1" fmla="*/ 4639 h 10000"/>
            <a:gd name="connsiteX2" fmla="*/ 0 w 10000"/>
            <a:gd name="connsiteY2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619 w 10619"/>
            <a:gd name="connsiteY0" fmla="*/ 0 h 10000"/>
            <a:gd name="connsiteX1" fmla="*/ 619 w 10619"/>
            <a:gd name="connsiteY1" fmla="*/ 10000 h 10000"/>
            <a:gd name="connsiteX0" fmla="*/ 10575 w 10575"/>
            <a:gd name="connsiteY0" fmla="*/ 0 h 10000"/>
            <a:gd name="connsiteX1" fmla="*/ 575 w 10575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575" h="10000">
              <a:moveTo>
                <a:pt x="10575" y="0"/>
              </a:moveTo>
              <a:cubicBezTo>
                <a:pt x="9464" y="5664"/>
                <a:pt x="-2759" y="4336"/>
                <a:pt x="575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114790</xdr:colOff>
      <xdr:row>11</xdr:row>
      <xdr:rowOff>11406</xdr:rowOff>
    </xdr:from>
    <xdr:to>
      <xdr:col>6</xdr:col>
      <xdr:colOff>456410</xdr:colOff>
      <xdr:row>11</xdr:row>
      <xdr:rowOff>80592</xdr:rowOff>
    </xdr:to>
    <xdr:sp macro="" textlink="">
      <xdr:nvSpPr>
        <xdr:cNvPr id="357" name="Line 294">
          <a:extLst>
            <a:ext uri="{FF2B5EF4-FFF2-40B4-BE49-F238E27FC236}">
              <a16:creationId xmlns:a16="http://schemas.microsoft.com/office/drawing/2014/main" id="{0B8CC450-DE52-4920-A727-9A240DF9FE09}"/>
            </a:ext>
          </a:extLst>
        </xdr:cNvPr>
        <xdr:cNvSpPr>
          <a:spLocks noChangeShapeType="1"/>
        </xdr:cNvSpPr>
      </xdr:nvSpPr>
      <xdr:spPr bwMode="auto">
        <a:xfrm flipH="1" flipV="1">
          <a:off x="2271250" y="1931646"/>
          <a:ext cx="341620" cy="69186"/>
        </a:xfrm>
        <a:custGeom>
          <a:avLst/>
          <a:gdLst>
            <a:gd name="connsiteX0" fmla="*/ 0 w 504825"/>
            <a:gd name="connsiteY0" fmla="*/ 0 h 168519"/>
            <a:gd name="connsiteX1" fmla="*/ 504825 w 504825"/>
            <a:gd name="connsiteY1" fmla="*/ 168519 h 168519"/>
            <a:gd name="connsiteX0" fmla="*/ 0 w 497498"/>
            <a:gd name="connsiteY0" fmla="*/ 0 h 51289"/>
            <a:gd name="connsiteX1" fmla="*/ 497498 w 497498"/>
            <a:gd name="connsiteY1" fmla="*/ 51289 h 51289"/>
            <a:gd name="connsiteX0" fmla="*/ 0 w 497498"/>
            <a:gd name="connsiteY0" fmla="*/ 0 h 77768"/>
            <a:gd name="connsiteX1" fmla="*/ 497498 w 497498"/>
            <a:gd name="connsiteY1" fmla="*/ 51289 h 77768"/>
            <a:gd name="connsiteX0" fmla="*/ 0 w 526806"/>
            <a:gd name="connsiteY0" fmla="*/ 0 h 52206"/>
            <a:gd name="connsiteX1" fmla="*/ 526806 w 526806"/>
            <a:gd name="connsiteY1" fmla="*/ 14654 h 52206"/>
            <a:gd name="connsiteX0" fmla="*/ 0 w 526806"/>
            <a:gd name="connsiteY0" fmla="*/ 0 h 59631"/>
            <a:gd name="connsiteX1" fmla="*/ 526806 w 526806"/>
            <a:gd name="connsiteY1" fmla="*/ 14654 h 59631"/>
            <a:gd name="connsiteX0" fmla="*/ 0 w 556114"/>
            <a:gd name="connsiteY0" fmla="*/ 14654 h 60937"/>
            <a:gd name="connsiteX1" fmla="*/ 556114 w 556114"/>
            <a:gd name="connsiteY1" fmla="*/ 0 h 60937"/>
            <a:gd name="connsiteX0" fmla="*/ 0 w 556114"/>
            <a:gd name="connsiteY0" fmla="*/ 14654 h 45880"/>
            <a:gd name="connsiteX1" fmla="*/ 556114 w 556114"/>
            <a:gd name="connsiteY1" fmla="*/ 0 h 45880"/>
            <a:gd name="connsiteX0" fmla="*/ 0 w 556114"/>
            <a:gd name="connsiteY0" fmla="*/ 14654 h 54146"/>
            <a:gd name="connsiteX1" fmla="*/ 556114 w 556114"/>
            <a:gd name="connsiteY1" fmla="*/ 0 h 54146"/>
            <a:gd name="connsiteX0" fmla="*/ 0 w 556114"/>
            <a:gd name="connsiteY0" fmla="*/ 14654 h 59535"/>
            <a:gd name="connsiteX1" fmla="*/ 556114 w 556114"/>
            <a:gd name="connsiteY1" fmla="*/ 0 h 59535"/>
            <a:gd name="connsiteX0" fmla="*/ 0 w 370704"/>
            <a:gd name="connsiteY0" fmla="*/ 54644 h 84012"/>
            <a:gd name="connsiteX1" fmla="*/ 370704 w 370704"/>
            <a:gd name="connsiteY1" fmla="*/ 0 h 84012"/>
            <a:gd name="connsiteX0" fmla="*/ 0 w 370704"/>
            <a:gd name="connsiteY0" fmla="*/ 54644 h 69556"/>
            <a:gd name="connsiteX1" fmla="*/ 370704 w 370704"/>
            <a:gd name="connsiteY1" fmla="*/ 0 h 69556"/>
            <a:gd name="connsiteX0" fmla="*/ 0 w 370704"/>
            <a:gd name="connsiteY0" fmla="*/ 54644 h 64771"/>
            <a:gd name="connsiteX1" fmla="*/ 370704 w 370704"/>
            <a:gd name="connsiteY1" fmla="*/ 0 h 64771"/>
            <a:gd name="connsiteX0" fmla="*/ 0 w 370704"/>
            <a:gd name="connsiteY0" fmla="*/ 54644 h 60033"/>
            <a:gd name="connsiteX1" fmla="*/ 370704 w 370704"/>
            <a:gd name="connsiteY1" fmla="*/ 0 h 60033"/>
            <a:gd name="connsiteX0" fmla="*/ 0 w 341620"/>
            <a:gd name="connsiteY0" fmla="*/ 69186 h 70749"/>
            <a:gd name="connsiteX1" fmla="*/ 341620 w 341620"/>
            <a:gd name="connsiteY1" fmla="*/ 0 h 70749"/>
            <a:gd name="connsiteX0" fmla="*/ 0 w 341620"/>
            <a:gd name="connsiteY0" fmla="*/ 69186 h 69186"/>
            <a:gd name="connsiteX1" fmla="*/ 341620 w 341620"/>
            <a:gd name="connsiteY1" fmla="*/ 0 h 691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1620" h="69186">
              <a:moveTo>
                <a:pt x="0" y="69186"/>
              </a:moveTo>
              <a:cubicBezTo>
                <a:pt x="135779" y="52650"/>
                <a:pt x="41460" y="83038"/>
                <a:pt x="34162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257082</xdr:colOff>
      <xdr:row>10</xdr:row>
      <xdr:rowOff>96532</xdr:rowOff>
    </xdr:from>
    <xdr:to>
      <xdr:col>5</xdr:col>
      <xdr:colOff>579571</xdr:colOff>
      <xdr:row>14</xdr:row>
      <xdr:rowOff>105119</xdr:rowOff>
    </xdr:to>
    <xdr:sp macro="" textlink="">
      <xdr:nvSpPr>
        <xdr:cNvPr id="358" name="Line 238">
          <a:extLst>
            <a:ext uri="{FF2B5EF4-FFF2-40B4-BE49-F238E27FC236}">
              <a16:creationId xmlns:a16="http://schemas.microsoft.com/office/drawing/2014/main" id="{01842441-766D-45BF-900D-8B29B15CE79B}"/>
            </a:ext>
          </a:extLst>
        </xdr:cNvPr>
        <xdr:cNvSpPr>
          <a:spLocks noChangeShapeType="1"/>
        </xdr:cNvSpPr>
      </xdr:nvSpPr>
      <xdr:spPr bwMode="auto">
        <a:xfrm rot="13773168" flipH="1">
          <a:off x="1557033" y="2035081"/>
          <a:ext cx="694387" cy="322489"/>
        </a:xfrm>
        <a:custGeom>
          <a:avLst/>
          <a:gdLst>
            <a:gd name="connsiteX0" fmla="*/ 0 w 422765"/>
            <a:gd name="connsiteY0" fmla="*/ 0 h 234465"/>
            <a:gd name="connsiteX1" fmla="*/ 422765 w 422765"/>
            <a:gd name="connsiteY1" fmla="*/ 234465 h 234465"/>
            <a:gd name="connsiteX0" fmla="*/ 0 w 408111"/>
            <a:gd name="connsiteY0" fmla="*/ 0 h 307734"/>
            <a:gd name="connsiteX1" fmla="*/ 408111 w 408111"/>
            <a:gd name="connsiteY1" fmla="*/ 307734 h 307734"/>
            <a:gd name="connsiteX0" fmla="*/ 0 w 408111"/>
            <a:gd name="connsiteY0" fmla="*/ 0 h 307734"/>
            <a:gd name="connsiteX1" fmla="*/ 408111 w 408111"/>
            <a:gd name="connsiteY1" fmla="*/ 307734 h 307734"/>
            <a:gd name="connsiteX0" fmla="*/ 0 w 429053"/>
            <a:gd name="connsiteY0" fmla="*/ 0 h 307376"/>
            <a:gd name="connsiteX1" fmla="*/ 429053 w 429053"/>
            <a:gd name="connsiteY1" fmla="*/ 307376 h 307376"/>
            <a:gd name="connsiteX0" fmla="*/ 0 w 429053"/>
            <a:gd name="connsiteY0" fmla="*/ 0 h 307376"/>
            <a:gd name="connsiteX1" fmla="*/ 429053 w 429053"/>
            <a:gd name="connsiteY1" fmla="*/ 307376 h 3073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29053" h="307376">
              <a:moveTo>
                <a:pt x="0" y="0"/>
              </a:moveTo>
              <a:cubicBezTo>
                <a:pt x="191474" y="181936"/>
                <a:pt x="288131" y="229221"/>
                <a:pt x="429053" y="30737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116384</xdr:colOff>
      <xdr:row>43</xdr:row>
      <xdr:rowOff>136838</xdr:rowOff>
    </xdr:from>
    <xdr:to>
      <xdr:col>6</xdr:col>
      <xdr:colOff>444354</xdr:colOff>
      <xdr:row>48</xdr:row>
      <xdr:rowOff>59402</xdr:rowOff>
    </xdr:to>
    <xdr:sp macro="" textlink="">
      <xdr:nvSpPr>
        <xdr:cNvPr id="359" name="Line 809">
          <a:extLst>
            <a:ext uri="{FF2B5EF4-FFF2-40B4-BE49-F238E27FC236}">
              <a16:creationId xmlns:a16="http://schemas.microsoft.com/office/drawing/2014/main" id="{40A07DCC-7AAA-4D64-9A10-D9C9B2A6DFE3}"/>
            </a:ext>
          </a:extLst>
        </xdr:cNvPr>
        <xdr:cNvSpPr>
          <a:spLocks noChangeShapeType="1"/>
        </xdr:cNvSpPr>
      </xdr:nvSpPr>
      <xdr:spPr bwMode="auto">
        <a:xfrm rot="14653861" flipH="1" flipV="1">
          <a:off x="3382327" y="5001435"/>
          <a:ext cx="791244" cy="327970"/>
        </a:xfrm>
        <a:custGeom>
          <a:avLst/>
          <a:gdLst>
            <a:gd name="connsiteX0" fmla="*/ 0 w 320873"/>
            <a:gd name="connsiteY0" fmla="*/ 0 h 227999"/>
            <a:gd name="connsiteX1" fmla="*/ 320873 w 320873"/>
            <a:gd name="connsiteY1" fmla="*/ 227999 h 227999"/>
            <a:gd name="connsiteX0" fmla="*/ 0 w 336724"/>
            <a:gd name="connsiteY0" fmla="*/ 0 h 96122"/>
            <a:gd name="connsiteX1" fmla="*/ 336724 w 336724"/>
            <a:gd name="connsiteY1" fmla="*/ 96122 h 96122"/>
            <a:gd name="connsiteX0" fmla="*/ 0 w 336724"/>
            <a:gd name="connsiteY0" fmla="*/ 0 h 168939"/>
            <a:gd name="connsiteX1" fmla="*/ 273538 w 336724"/>
            <a:gd name="connsiteY1" fmla="*/ 168275 h 168939"/>
            <a:gd name="connsiteX2" fmla="*/ 336724 w 336724"/>
            <a:gd name="connsiteY2" fmla="*/ 96122 h 168939"/>
            <a:gd name="connsiteX0" fmla="*/ 0 w 336724"/>
            <a:gd name="connsiteY0" fmla="*/ 0 h 168939"/>
            <a:gd name="connsiteX1" fmla="*/ 273538 w 336724"/>
            <a:gd name="connsiteY1" fmla="*/ 168275 h 168939"/>
            <a:gd name="connsiteX2" fmla="*/ 336724 w 336724"/>
            <a:gd name="connsiteY2" fmla="*/ 96122 h 168939"/>
            <a:gd name="connsiteX0" fmla="*/ 0 w 336724"/>
            <a:gd name="connsiteY0" fmla="*/ 0 h 168939"/>
            <a:gd name="connsiteX1" fmla="*/ 273538 w 336724"/>
            <a:gd name="connsiteY1" fmla="*/ 168275 h 168939"/>
            <a:gd name="connsiteX2" fmla="*/ 336724 w 336724"/>
            <a:gd name="connsiteY2" fmla="*/ 96122 h 168939"/>
            <a:gd name="connsiteX0" fmla="*/ 0 w 336724"/>
            <a:gd name="connsiteY0" fmla="*/ 0 h 168275"/>
            <a:gd name="connsiteX1" fmla="*/ 273538 w 336724"/>
            <a:gd name="connsiteY1" fmla="*/ 168275 h 168275"/>
            <a:gd name="connsiteX2" fmla="*/ 336724 w 336724"/>
            <a:gd name="connsiteY2" fmla="*/ 96122 h 168275"/>
            <a:gd name="connsiteX0" fmla="*/ 0 w 349418"/>
            <a:gd name="connsiteY0" fmla="*/ 0 h 168275"/>
            <a:gd name="connsiteX1" fmla="*/ 273538 w 349418"/>
            <a:gd name="connsiteY1" fmla="*/ 168275 h 168275"/>
            <a:gd name="connsiteX2" fmla="*/ 349418 w 349418"/>
            <a:gd name="connsiteY2" fmla="*/ 77652 h 168275"/>
            <a:gd name="connsiteX0" fmla="*/ 0 w 349418"/>
            <a:gd name="connsiteY0" fmla="*/ 0 h 168275"/>
            <a:gd name="connsiteX1" fmla="*/ 273538 w 349418"/>
            <a:gd name="connsiteY1" fmla="*/ 168275 h 168275"/>
            <a:gd name="connsiteX2" fmla="*/ 349418 w 349418"/>
            <a:gd name="connsiteY2" fmla="*/ 77652 h 168275"/>
            <a:gd name="connsiteX0" fmla="*/ 0 w 335566"/>
            <a:gd name="connsiteY0" fmla="*/ 0 h 168275"/>
            <a:gd name="connsiteX1" fmla="*/ 273538 w 335566"/>
            <a:gd name="connsiteY1" fmla="*/ 168275 h 168275"/>
            <a:gd name="connsiteX2" fmla="*/ 335566 w 335566"/>
            <a:gd name="connsiteY2" fmla="*/ 68131 h 168275"/>
            <a:gd name="connsiteX0" fmla="*/ 0 w 337296"/>
            <a:gd name="connsiteY0" fmla="*/ 0 h 168275"/>
            <a:gd name="connsiteX1" fmla="*/ 273538 w 337296"/>
            <a:gd name="connsiteY1" fmla="*/ 168275 h 168275"/>
            <a:gd name="connsiteX2" fmla="*/ 337296 w 337296"/>
            <a:gd name="connsiteY2" fmla="*/ 55722 h 168275"/>
            <a:gd name="connsiteX0" fmla="*/ 0 w 317561"/>
            <a:gd name="connsiteY0" fmla="*/ 0 h 168275"/>
            <a:gd name="connsiteX1" fmla="*/ 273538 w 317561"/>
            <a:gd name="connsiteY1" fmla="*/ 168275 h 168275"/>
            <a:gd name="connsiteX2" fmla="*/ 317561 w 317561"/>
            <a:gd name="connsiteY2" fmla="*/ 41965 h 168275"/>
            <a:gd name="connsiteX0" fmla="*/ 0 w 317561"/>
            <a:gd name="connsiteY0" fmla="*/ 0 h 168275"/>
            <a:gd name="connsiteX1" fmla="*/ 273538 w 317561"/>
            <a:gd name="connsiteY1" fmla="*/ 168275 h 168275"/>
            <a:gd name="connsiteX2" fmla="*/ 317561 w 317561"/>
            <a:gd name="connsiteY2" fmla="*/ 41965 h 168275"/>
            <a:gd name="connsiteX0" fmla="*/ 0 w 375339"/>
            <a:gd name="connsiteY0" fmla="*/ 0 h 240001"/>
            <a:gd name="connsiteX1" fmla="*/ 331316 w 375339"/>
            <a:gd name="connsiteY1" fmla="*/ 240001 h 240001"/>
            <a:gd name="connsiteX2" fmla="*/ 375339 w 375339"/>
            <a:gd name="connsiteY2" fmla="*/ 113691 h 240001"/>
            <a:gd name="connsiteX0" fmla="*/ 0 w 331316"/>
            <a:gd name="connsiteY0" fmla="*/ 0 h 240001"/>
            <a:gd name="connsiteX1" fmla="*/ 331316 w 331316"/>
            <a:gd name="connsiteY1" fmla="*/ 240001 h 2400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1316" h="240001">
              <a:moveTo>
                <a:pt x="0" y="0"/>
              </a:moveTo>
              <a:cubicBezTo>
                <a:pt x="41692" y="10636"/>
                <a:pt x="185407" y="155445"/>
                <a:pt x="331316" y="24000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127001</xdr:colOff>
      <xdr:row>41</xdr:row>
      <xdr:rowOff>70702</xdr:rowOff>
    </xdr:from>
    <xdr:to>
      <xdr:col>8</xdr:col>
      <xdr:colOff>142745</xdr:colOff>
      <xdr:row>45</xdr:row>
      <xdr:rowOff>3</xdr:rowOff>
    </xdr:to>
    <xdr:sp macro="" textlink="">
      <xdr:nvSpPr>
        <xdr:cNvPr id="360" name="Line 304">
          <a:extLst>
            <a:ext uri="{FF2B5EF4-FFF2-40B4-BE49-F238E27FC236}">
              <a16:creationId xmlns:a16="http://schemas.microsoft.com/office/drawing/2014/main" id="{A6035BF0-7892-4299-BB03-3EEB586D08B8}"/>
            </a:ext>
          </a:extLst>
        </xdr:cNvPr>
        <xdr:cNvSpPr>
          <a:spLocks noChangeShapeType="1"/>
        </xdr:cNvSpPr>
      </xdr:nvSpPr>
      <xdr:spPr bwMode="auto">
        <a:xfrm flipV="1">
          <a:off x="4965701" y="4353142"/>
          <a:ext cx="15744" cy="6455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259401</xdr:colOff>
      <xdr:row>47</xdr:row>
      <xdr:rowOff>148828</xdr:rowOff>
    </xdr:from>
    <xdr:to>
      <xdr:col>3</xdr:col>
      <xdr:colOff>416167</xdr:colOff>
      <xdr:row>48</xdr:row>
      <xdr:rowOff>127198</xdr:rowOff>
    </xdr:to>
    <xdr:sp macro="" textlink="">
      <xdr:nvSpPr>
        <xdr:cNvPr id="367" name="AutoShape 693">
          <a:extLst>
            <a:ext uri="{FF2B5EF4-FFF2-40B4-BE49-F238E27FC236}">
              <a16:creationId xmlns:a16="http://schemas.microsoft.com/office/drawing/2014/main" id="{D057263E-1B25-451C-BD65-533C392D3F58}"/>
            </a:ext>
          </a:extLst>
        </xdr:cNvPr>
        <xdr:cNvSpPr>
          <a:spLocks noChangeArrowheads="1"/>
        </xdr:cNvSpPr>
      </xdr:nvSpPr>
      <xdr:spPr bwMode="auto">
        <a:xfrm>
          <a:off x="1745301" y="5482828"/>
          <a:ext cx="156766" cy="14601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202327</xdr:colOff>
      <xdr:row>44</xdr:row>
      <xdr:rowOff>161956</xdr:rowOff>
    </xdr:from>
    <xdr:to>
      <xdr:col>6</xdr:col>
      <xdr:colOff>345202</xdr:colOff>
      <xdr:row>45</xdr:row>
      <xdr:rowOff>133382</xdr:rowOff>
    </xdr:to>
    <xdr:sp macro="" textlink="">
      <xdr:nvSpPr>
        <xdr:cNvPr id="368" name="Oval 239">
          <a:extLst>
            <a:ext uri="{FF2B5EF4-FFF2-40B4-BE49-F238E27FC236}">
              <a16:creationId xmlns:a16="http://schemas.microsoft.com/office/drawing/2014/main" id="{8B418504-01D9-423F-8597-46705278B2A1}"/>
            </a:ext>
          </a:extLst>
        </xdr:cNvPr>
        <xdr:cNvSpPr>
          <a:spLocks noChangeArrowheads="1"/>
        </xdr:cNvSpPr>
      </xdr:nvSpPr>
      <xdr:spPr bwMode="auto">
        <a:xfrm>
          <a:off x="3699907" y="4977796"/>
          <a:ext cx="142875" cy="1543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40705</xdr:colOff>
      <xdr:row>3</xdr:row>
      <xdr:rowOff>179102</xdr:rowOff>
    </xdr:from>
    <xdr:to>
      <xdr:col>4</xdr:col>
      <xdr:colOff>317497</xdr:colOff>
      <xdr:row>7</xdr:row>
      <xdr:rowOff>10513</xdr:rowOff>
    </xdr:to>
    <xdr:sp macro="" textlink="">
      <xdr:nvSpPr>
        <xdr:cNvPr id="379" name="Text Box 152">
          <a:extLst>
            <a:ext uri="{FF2B5EF4-FFF2-40B4-BE49-F238E27FC236}">
              <a16:creationId xmlns:a16="http://schemas.microsoft.com/office/drawing/2014/main" id="{A431FB99-34E3-4543-8EAC-B68429918641}"/>
            </a:ext>
          </a:extLst>
        </xdr:cNvPr>
        <xdr:cNvSpPr txBox="1">
          <a:spLocks noChangeArrowheads="1"/>
        </xdr:cNvSpPr>
      </xdr:nvSpPr>
      <xdr:spPr bwMode="auto">
        <a:xfrm>
          <a:off x="1526605" y="735362"/>
          <a:ext cx="947352" cy="50959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20539</xdr:colOff>
      <xdr:row>6</xdr:row>
      <xdr:rowOff>162614</xdr:rowOff>
    </xdr:from>
    <xdr:to>
      <xdr:col>10</xdr:col>
      <xdr:colOff>203764</xdr:colOff>
      <xdr:row>7</xdr:row>
      <xdr:rowOff>8184</xdr:rowOff>
    </xdr:to>
    <xdr:sp macro="" textlink="">
      <xdr:nvSpPr>
        <xdr:cNvPr id="381" name="Line 238">
          <a:extLst>
            <a:ext uri="{FF2B5EF4-FFF2-40B4-BE49-F238E27FC236}">
              <a16:creationId xmlns:a16="http://schemas.microsoft.com/office/drawing/2014/main" id="{2CDD50FD-9C80-4F2F-A1FE-8FF6775B1E07}"/>
            </a:ext>
          </a:extLst>
        </xdr:cNvPr>
        <xdr:cNvSpPr>
          <a:spLocks noChangeShapeType="1"/>
        </xdr:cNvSpPr>
      </xdr:nvSpPr>
      <xdr:spPr bwMode="auto">
        <a:xfrm flipV="1">
          <a:off x="6194195" y="1232811"/>
          <a:ext cx="183225" cy="130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35963</xdr:colOff>
      <xdr:row>13</xdr:row>
      <xdr:rowOff>151150</xdr:rowOff>
    </xdr:from>
    <xdr:to>
      <xdr:col>8</xdr:col>
      <xdr:colOff>226463</xdr:colOff>
      <xdr:row>16</xdr:row>
      <xdr:rowOff>90349</xdr:rowOff>
    </xdr:to>
    <xdr:sp macro="" textlink="">
      <xdr:nvSpPr>
        <xdr:cNvPr id="382" name="Text Box 1664">
          <a:extLst>
            <a:ext uri="{FF2B5EF4-FFF2-40B4-BE49-F238E27FC236}">
              <a16:creationId xmlns:a16="http://schemas.microsoft.com/office/drawing/2014/main" id="{047028D1-8BCC-4D0A-AD45-CC33709E92A7}"/>
            </a:ext>
          </a:extLst>
        </xdr:cNvPr>
        <xdr:cNvSpPr txBox="1">
          <a:spLocks noChangeArrowheads="1"/>
        </xdr:cNvSpPr>
      </xdr:nvSpPr>
      <xdr:spPr bwMode="auto">
        <a:xfrm>
          <a:off x="3533543" y="2421910"/>
          <a:ext cx="190500" cy="442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anchorCtr="0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九頭竜川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195462</xdr:colOff>
      <xdr:row>5</xdr:row>
      <xdr:rowOff>10899</xdr:rowOff>
    </xdr:from>
    <xdr:to>
      <xdr:col>6</xdr:col>
      <xdr:colOff>342378</xdr:colOff>
      <xdr:row>7</xdr:row>
      <xdr:rowOff>44697</xdr:rowOff>
    </xdr:to>
    <xdr:sp macro="" textlink="">
      <xdr:nvSpPr>
        <xdr:cNvPr id="385" name="AutoShape 1561">
          <a:extLst>
            <a:ext uri="{FF2B5EF4-FFF2-40B4-BE49-F238E27FC236}">
              <a16:creationId xmlns:a16="http://schemas.microsoft.com/office/drawing/2014/main" id="{7350905E-0DB5-4807-98E2-FC17E108AC93}"/>
            </a:ext>
          </a:extLst>
        </xdr:cNvPr>
        <xdr:cNvSpPr>
          <a:spLocks/>
        </xdr:cNvSpPr>
      </xdr:nvSpPr>
      <xdr:spPr bwMode="auto">
        <a:xfrm rot="7413520" flipV="1">
          <a:off x="3246681" y="685860"/>
          <a:ext cx="369078" cy="817476"/>
        </a:xfrm>
        <a:prstGeom prst="rightBrace">
          <a:avLst>
            <a:gd name="adj1" fmla="val 39354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353700</xdr:colOff>
      <xdr:row>6</xdr:row>
      <xdr:rowOff>104842</xdr:rowOff>
    </xdr:from>
    <xdr:to>
      <xdr:col>6</xdr:col>
      <xdr:colOff>10308</xdr:colOff>
      <xdr:row>7</xdr:row>
      <xdr:rowOff>98920</xdr:rowOff>
    </xdr:to>
    <xdr:sp macro="" textlink="">
      <xdr:nvSpPr>
        <xdr:cNvPr id="386" name="Text Box 1563">
          <a:extLst>
            <a:ext uri="{FF2B5EF4-FFF2-40B4-BE49-F238E27FC236}">
              <a16:creationId xmlns:a16="http://schemas.microsoft.com/office/drawing/2014/main" id="{9EA80B5A-CA95-4A53-8332-77F9E1F0BC7A}"/>
            </a:ext>
          </a:extLst>
        </xdr:cNvPr>
        <xdr:cNvSpPr txBox="1">
          <a:spLocks noChangeArrowheads="1"/>
        </xdr:cNvSpPr>
      </xdr:nvSpPr>
      <xdr:spPr bwMode="auto">
        <a:xfrm>
          <a:off x="3180720" y="1171642"/>
          <a:ext cx="327168" cy="161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６㎞</a:t>
          </a:r>
        </a:p>
      </xdr:txBody>
    </xdr:sp>
    <xdr:clientData/>
  </xdr:twoCellAnchor>
  <xdr:twoCellAnchor>
    <xdr:from>
      <xdr:col>7</xdr:col>
      <xdr:colOff>285720</xdr:colOff>
      <xdr:row>2</xdr:row>
      <xdr:rowOff>158526</xdr:rowOff>
    </xdr:from>
    <xdr:to>
      <xdr:col>7</xdr:col>
      <xdr:colOff>555782</xdr:colOff>
      <xdr:row>6</xdr:row>
      <xdr:rowOff>149537</xdr:rowOff>
    </xdr:to>
    <xdr:sp macro="" textlink="">
      <xdr:nvSpPr>
        <xdr:cNvPr id="387" name="AutoShape 1561">
          <a:extLst>
            <a:ext uri="{FF2B5EF4-FFF2-40B4-BE49-F238E27FC236}">
              <a16:creationId xmlns:a16="http://schemas.microsoft.com/office/drawing/2014/main" id="{06AF62EA-FBF8-4845-9097-51454B1B81F5}"/>
            </a:ext>
          </a:extLst>
        </xdr:cNvPr>
        <xdr:cNvSpPr>
          <a:spLocks/>
        </xdr:cNvSpPr>
      </xdr:nvSpPr>
      <xdr:spPr bwMode="auto">
        <a:xfrm rot="11491646" flipV="1">
          <a:off x="4454679" y="526931"/>
          <a:ext cx="270062" cy="693185"/>
        </a:xfrm>
        <a:prstGeom prst="rightBrace">
          <a:avLst>
            <a:gd name="adj1" fmla="val 39354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127007</xdr:colOff>
      <xdr:row>4</xdr:row>
      <xdr:rowOff>19854</xdr:rowOff>
    </xdr:from>
    <xdr:to>
      <xdr:col>7</xdr:col>
      <xdr:colOff>325442</xdr:colOff>
      <xdr:row>5</xdr:row>
      <xdr:rowOff>115095</xdr:rowOff>
    </xdr:to>
    <xdr:sp macro="" textlink="">
      <xdr:nvSpPr>
        <xdr:cNvPr id="388" name="Text Box 1563">
          <a:extLst>
            <a:ext uri="{FF2B5EF4-FFF2-40B4-BE49-F238E27FC236}">
              <a16:creationId xmlns:a16="http://schemas.microsoft.com/office/drawing/2014/main" id="{2F39936A-5D5E-4DFD-A749-6218F65B10F9}"/>
            </a:ext>
          </a:extLst>
        </xdr:cNvPr>
        <xdr:cNvSpPr txBox="1">
          <a:spLocks noChangeArrowheads="1"/>
        </xdr:cNvSpPr>
      </xdr:nvSpPr>
      <xdr:spPr bwMode="auto">
        <a:xfrm>
          <a:off x="4295147" y="766614"/>
          <a:ext cx="198435" cy="24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anchorCtr="1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.0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6</xdr:col>
      <xdr:colOff>144940</xdr:colOff>
      <xdr:row>27</xdr:row>
      <xdr:rowOff>86359</xdr:rowOff>
    </xdr:from>
    <xdr:to>
      <xdr:col>6</xdr:col>
      <xdr:colOff>350520</xdr:colOff>
      <xdr:row>29</xdr:row>
      <xdr:rowOff>73022</xdr:rowOff>
    </xdr:to>
    <xdr:sp macro="" textlink="">
      <xdr:nvSpPr>
        <xdr:cNvPr id="389" name="Line 304">
          <a:extLst>
            <a:ext uri="{FF2B5EF4-FFF2-40B4-BE49-F238E27FC236}">
              <a16:creationId xmlns:a16="http://schemas.microsoft.com/office/drawing/2014/main" id="{465156D8-487A-43F3-AEC3-95BF50691470}"/>
            </a:ext>
          </a:extLst>
        </xdr:cNvPr>
        <xdr:cNvSpPr>
          <a:spLocks noChangeShapeType="1"/>
        </xdr:cNvSpPr>
      </xdr:nvSpPr>
      <xdr:spPr bwMode="auto">
        <a:xfrm flipV="1">
          <a:off x="2303940" y="4744719"/>
          <a:ext cx="205580" cy="337183"/>
        </a:xfrm>
        <a:custGeom>
          <a:avLst/>
          <a:gdLst>
            <a:gd name="connsiteX0" fmla="*/ 0 w 88740"/>
            <a:gd name="connsiteY0" fmla="*/ 0 h 347343"/>
            <a:gd name="connsiteX1" fmla="*/ 88740 w 88740"/>
            <a:gd name="connsiteY1" fmla="*/ 347343 h 347343"/>
            <a:gd name="connsiteX0" fmla="*/ 0 w 88740"/>
            <a:gd name="connsiteY0" fmla="*/ 0 h 347343"/>
            <a:gd name="connsiteX1" fmla="*/ 88740 w 88740"/>
            <a:gd name="connsiteY1" fmla="*/ 347343 h 347343"/>
            <a:gd name="connsiteX0" fmla="*/ 0 w 185260"/>
            <a:gd name="connsiteY0" fmla="*/ 0 h 306703"/>
            <a:gd name="connsiteX1" fmla="*/ 185260 w 185260"/>
            <a:gd name="connsiteY1" fmla="*/ 306703 h 306703"/>
            <a:gd name="connsiteX0" fmla="*/ 0 w 185260"/>
            <a:gd name="connsiteY0" fmla="*/ 0 h 306703"/>
            <a:gd name="connsiteX1" fmla="*/ 185260 w 185260"/>
            <a:gd name="connsiteY1" fmla="*/ 306703 h 306703"/>
            <a:gd name="connsiteX0" fmla="*/ 0 w 185260"/>
            <a:gd name="connsiteY0" fmla="*/ 0 h 306703"/>
            <a:gd name="connsiteX1" fmla="*/ 185260 w 185260"/>
            <a:gd name="connsiteY1" fmla="*/ 306703 h 306703"/>
            <a:gd name="connsiteX0" fmla="*/ 0 w 205580"/>
            <a:gd name="connsiteY0" fmla="*/ 0 h 337183"/>
            <a:gd name="connsiteX1" fmla="*/ 205580 w 205580"/>
            <a:gd name="connsiteY1" fmla="*/ 337183 h 337183"/>
            <a:gd name="connsiteX0" fmla="*/ 0 w 205580"/>
            <a:gd name="connsiteY0" fmla="*/ 0 h 337183"/>
            <a:gd name="connsiteX1" fmla="*/ 205580 w 205580"/>
            <a:gd name="connsiteY1" fmla="*/ 337183 h 337183"/>
            <a:gd name="connsiteX0" fmla="*/ 0 w 205580"/>
            <a:gd name="connsiteY0" fmla="*/ 0 h 337183"/>
            <a:gd name="connsiteX1" fmla="*/ 205580 w 205580"/>
            <a:gd name="connsiteY1" fmla="*/ 337183 h 3371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05580" h="337183">
              <a:moveTo>
                <a:pt x="0" y="0"/>
              </a:moveTo>
              <a:cubicBezTo>
                <a:pt x="9260" y="161501"/>
                <a:pt x="-6880" y="196002"/>
                <a:pt x="205580" y="3371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374605</xdr:colOff>
      <xdr:row>1</xdr:row>
      <xdr:rowOff>115336</xdr:rowOff>
    </xdr:from>
    <xdr:to>
      <xdr:col>6</xdr:col>
      <xdr:colOff>383645</xdr:colOff>
      <xdr:row>2</xdr:row>
      <xdr:rowOff>52918</xdr:rowOff>
    </xdr:to>
    <xdr:sp macro="" textlink="">
      <xdr:nvSpPr>
        <xdr:cNvPr id="396" name="Text Box 1664">
          <a:extLst>
            <a:ext uri="{FF2B5EF4-FFF2-40B4-BE49-F238E27FC236}">
              <a16:creationId xmlns:a16="http://schemas.microsoft.com/office/drawing/2014/main" id="{98A9AAC6-00B3-4433-A329-1E454F4F1504}"/>
            </a:ext>
          </a:extLst>
        </xdr:cNvPr>
        <xdr:cNvSpPr txBox="1">
          <a:spLocks noChangeArrowheads="1"/>
        </xdr:cNvSpPr>
      </xdr:nvSpPr>
      <xdr:spPr bwMode="auto">
        <a:xfrm>
          <a:off x="3201625" y="290596"/>
          <a:ext cx="679600" cy="12808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ｸﾞﾘｰﾝﾛｰﾄﾞﾚｰｽ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ｺｰｽ  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513482</xdr:colOff>
      <xdr:row>4</xdr:row>
      <xdr:rowOff>42791</xdr:rowOff>
    </xdr:from>
    <xdr:to>
      <xdr:col>10</xdr:col>
      <xdr:colOff>94145</xdr:colOff>
      <xdr:row>5</xdr:row>
      <xdr:rowOff>87817</xdr:rowOff>
    </xdr:to>
    <xdr:grpSp>
      <xdr:nvGrpSpPr>
        <xdr:cNvPr id="397" name="Group 6672">
          <a:extLst>
            <a:ext uri="{FF2B5EF4-FFF2-40B4-BE49-F238E27FC236}">
              <a16:creationId xmlns:a16="http://schemas.microsoft.com/office/drawing/2014/main" id="{ADF68CC3-5455-4809-8C82-F9F76DFE0AF1}"/>
            </a:ext>
          </a:extLst>
        </xdr:cNvPr>
        <xdr:cNvGrpSpPr>
          <a:grpSpLocks/>
        </xdr:cNvGrpSpPr>
      </xdr:nvGrpSpPr>
      <xdr:grpSpPr bwMode="auto">
        <a:xfrm>
          <a:off x="6016211" y="783020"/>
          <a:ext cx="250134" cy="197426"/>
          <a:chOff x="536" y="110"/>
          <a:chExt cx="46" cy="44"/>
        </a:xfrm>
      </xdr:grpSpPr>
      <xdr:pic>
        <xdr:nvPicPr>
          <xdr:cNvPr id="398" name="Picture 6673" descr="route2">
            <a:extLst>
              <a:ext uri="{FF2B5EF4-FFF2-40B4-BE49-F238E27FC236}">
                <a16:creationId xmlns:a16="http://schemas.microsoft.com/office/drawing/2014/main" id="{3733D877-E0B9-394F-81C7-B423EEB894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9" name="Text Box 6674">
            <a:extLst>
              <a:ext uri="{FF2B5EF4-FFF2-40B4-BE49-F238E27FC236}">
                <a16:creationId xmlns:a16="http://schemas.microsoft.com/office/drawing/2014/main" id="{C277CAAB-0F54-58D3-1475-5BB877E82D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319096</xdr:colOff>
      <xdr:row>13</xdr:row>
      <xdr:rowOff>128203</xdr:rowOff>
    </xdr:from>
    <xdr:to>
      <xdr:col>2</xdr:col>
      <xdr:colOff>661996</xdr:colOff>
      <xdr:row>15</xdr:row>
      <xdr:rowOff>122815</xdr:rowOff>
    </xdr:to>
    <xdr:grpSp>
      <xdr:nvGrpSpPr>
        <xdr:cNvPr id="400" name="Group 6672">
          <a:extLst>
            <a:ext uri="{FF2B5EF4-FFF2-40B4-BE49-F238E27FC236}">
              <a16:creationId xmlns:a16="http://schemas.microsoft.com/office/drawing/2014/main" id="{6A9EFC1F-E029-4B46-8C9E-DFB0C990EC85}"/>
            </a:ext>
          </a:extLst>
        </xdr:cNvPr>
        <xdr:cNvGrpSpPr>
          <a:grpSpLocks/>
        </xdr:cNvGrpSpPr>
      </xdr:nvGrpSpPr>
      <xdr:grpSpPr bwMode="auto">
        <a:xfrm>
          <a:off x="1135525" y="2397874"/>
          <a:ext cx="342900" cy="321184"/>
          <a:chOff x="536" y="110"/>
          <a:chExt cx="46" cy="44"/>
        </a:xfrm>
      </xdr:grpSpPr>
      <xdr:pic>
        <xdr:nvPicPr>
          <xdr:cNvPr id="401" name="Picture 6673" descr="route2">
            <a:extLst>
              <a:ext uri="{FF2B5EF4-FFF2-40B4-BE49-F238E27FC236}">
                <a16:creationId xmlns:a16="http://schemas.microsoft.com/office/drawing/2014/main" id="{C9C7EAC7-89EA-6C75-C79A-76D2BA5312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2" name="Text Box 6674">
            <a:extLst>
              <a:ext uri="{FF2B5EF4-FFF2-40B4-BE49-F238E27FC236}">
                <a16:creationId xmlns:a16="http://schemas.microsoft.com/office/drawing/2014/main" id="{E3D54D33-862C-A89E-AAA9-5C364835D5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49084</xdr:colOff>
      <xdr:row>12</xdr:row>
      <xdr:rowOff>19241</xdr:rowOff>
    </xdr:from>
    <xdr:to>
      <xdr:col>5</xdr:col>
      <xdr:colOff>372016</xdr:colOff>
      <xdr:row>14</xdr:row>
      <xdr:rowOff>12291</xdr:rowOff>
    </xdr:to>
    <xdr:grpSp>
      <xdr:nvGrpSpPr>
        <xdr:cNvPr id="403" name="Group 6672">
          <a:extLst>
            <a:ext uri="{FF2B5EF4-FFF2-40B4-BE49-F238E27FC236}">
              <a16:creationId xmlns:a16="http://schemas.microsoft.com/office/drawing/2014/main" id="{517A28FB-BF6B-4824-8EDE-72F9690CA6E7}"/>
            </a:ext>
          </a:extLst>
        </xdr:cNvPr>
        <xdr:cNvGrpSpPr>
          <a:grpSpLocks/>
        </xdr:cNvGrpSpPr>
      </xdr:nvGrpSpPr>
      <xdr:grpSpPr bwMode="auto">
        <a:xfrm>
          <a:off x="2873927" y="2120184"/>
          <a:ext cx="322932" cy="319621"/>
          <a:chOff x="536" y="110"/>
          <a:chExt cx="46" cy="44"/>
        </a:xfrm>
      </xdr:grpSpPr>
      <xdr:pic>
        <xdr:nvPicPr>
          <xdr:cNvPr id="404" name="Picture 6673" descr="route2">
            <a:extLst>
              <a:ext uri="{FF2B5EF4-FFF2-40B4-BE49-F238E27FC236}">
                <a16:creationId xmlns:a16="http://schemas.microsoft.com/office/drawing/2014/main" id="{27A3CE16-F71F-04B8-3222-B1117CA718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5" name="Text Box 6674">
            <a:extLst>
              <a:ext uri="{FF2B5EF4-FFF2-40B4-BE49-F238E27FC236}">
                <a16:creationId xmlns:a16="http://schemas.microsoft.com/office/drawing/2014/main" id="{3236A1A2-1158-058D-0C29-3EE9210054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99782</xdr:colOff>
      <xdr:row>13</xdr:row>
      <xdr:rowOff>162015</xdr:rowOff>
    </xdr:from>
    <xdr:to>
      <xdr:col>7</xdr:col>
      <xdr:colOff>410708</xdr:colOff>
      <xdr:row>15</xdr:row>
      <xdr:rowOff>126009</xdr:rowOff>
    </xdr:to>
    <xdr:grpSp>
      <xdr:nvGrpSpPr>
        <xdr:cNvPr id="406" name="Group 6672">
          <a:extLst>
            <a:ext uri="{FF2B5EF4-FFF2-40B4-BE49-F238E27FC236}">
              <a16:creationId xmlns:a16="http://schemas.microsoft.com/office/drawing/2014/main" id="{0A32C4EB-C1AA-4621-B01C-E2128D316FEC}"/>
            </a:ext>
          </a:extLst>
        </xdr:cNvPr>
        <xdr:cNvGrpSpPr>
          <a:grpSpLocks/>
        </xdr:cNvGrpSpPr>
      </xdr:nvGrpSpPr>
      <xdr:grpSpPr bwMode="auto">
        <a:xfrm>
          <a:off x="4263568" y="2431686"/>
          <a:ext cx="310926" cy="290566"/>
          <a:chOff x="536" y="110"/>
          <a:chExt cx="46" cy="44"/>
        </a:xfrm>
      </xdr:grpSpPr>
      <xdr:pic>
        <xdr:nvPicPr>
          <xdr:cNvPr id="407" name="Picture 6673" descr="route2">
            <a:extLst>
              <a:ext uri="{FF2B5EF4-FFF2-40B4-BE49-F238E27FC236}">
                <a16:creationId xmlns:a16="http://schemas.microsoft.com/office/drawing/2014/main" id="{C32B4FC9-FFC4-DEE0-B097-EDB89EEFAB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8" name="Text Box 6674">
            <a:extLst>
              <a:ext uri="{FF2B5EF4-FFF2-40B4-BE49-F238E27FC236}">
                <a16:creationId xmlns:a16="http://schemas.microsoft.com/office/drawing/2014/main" id="{9C274F05-BD58-D57C-8379-2AA5A60414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58715</xdr:colOff>
      <xdr:row>45</xdr:row>
      <xdr:rowOff>57785</xdr:rowOff>
    </xdr:from>
    <xdr:to>
      <xdr:col>1</xdr:col>
      <xdr:colOff>370115</xdr:colOff>
      <xdr:row>47</xdr:row>
      <xdr:rowOff>1460</xdr:rowOff>
    </xdr:to>
    <xdr:grpSp>
      <xdr:nvGrpSpPr>
        <xdr:cNvPr id="412" name="Group 6672">
          <a:extLst>
            <a:ext uri="{FF2B5EF4-FFF2-40B4-BE49-F238E27FC236}">
              <a16:creationId xmlns:a16="http://schemas.microsoft.com/office/drawing/2014/main" id="{25D4AD20-99A1-4A95-AF0B-ABBE574F81AA}"/>
            </a:ext>
          </a:extLst>
        </xdr:cNvPr>
        <xdr:cNvGrpSpPr>
          <a:grpSpLocks/>
        </xdr:cNvGrpSpPr>
      </xdr:nvGrpSpPr>
      <xdr:grpSpPr bwMode="auto">
        <a:xfrm>
          <a:off x="205672" y="7797528"/>
          <a:ext cx="311400" cy="281132"/>
          <a:chOff x="536" y="110"/>
          <a:chExt cx="46" cy="44"/>
        </a:xfrm>
      </xdr:grpSpPr>
      <xdr:pic>
        <xdr:nvPicPr>
          <xdr:cNvPr id="413" name="Picture 6673" descr="route2">
            <a:extLst>
              <a:ext uri="{FF2B5EF4-FFF2-40B4-BE49-F238E27FC236}">
                <a16:creationId xmlns:a16="http://schemas.microsoft.com/office/drawing/2014/main" id="{02FF49CE-52B0-B4E3-82EF-5C68C6C575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4" name="Text Box 6674">
            <a:extLst>
              <a:ext uri="{FF2B5EF4-FFF2-40B4-BE49-F238E27FC236}">
                <a16:creationId xmlns:a16="http://schemas.microsoft.com/office/drawing/2014/main" id="{DB458F16-96FD-57C8-3EB2-1B19C44E7D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51235</xdr:colOff>
      <xdr:row>47</xdr:row>
      <xdr:rowOff>40822</xdr:rowOff>
    </xdr:from>
    <xdr:to>
      <xdr:col>5</xdr:col>
      <xdr:colOff>412751</xdr:colOff>
      <xdr:row>48</xdr:row>
      <xdr:rowOff>141223</xdr:rowOff>
    </xdr:to>
    <xdr:grpSp>
      <xdr:nvGrpSpPr>
        <xdr:cNvPr id="415" name="Group 6672">
          <a:extLst>
            <a:ext uri="{FF2B5EF4-FFF2-40B4-BE49-F238E27FC236}">
              <a16:creationId xmlns:a16="http://schemas.microsoft.com/office/drawing/2014/main" id="{2308E76D-2D92-49E2-87F1-4A898F5922F2}"/>
            </a:ext>
          </a:extLst>
        </xdr:cNvPr>
        <xdr:cNvGrpSpPr>
          <a:grpSpLocks/>
        </xdr:cNvGrpSpPr>
      </xdr:nvGrpSpPr>
      <xdr:grpSpPr bwMode="auto">
        <a:xfrm>
          <a:off x="2876078" y="8118022"/>
          <a:ext cx="361516" cy="269130"/>
          <a:chOff x="536" y="110"/>
          <a:chExt cx="46" cy="44"/>
        </a:xfrm>
      </xdr:grpSpPr>
      <xdr:pic>
        <xdr:nvPicPr>
          <xdr:cNvPr id="416" name="Picture 6673" descr="route2">
            <a:extLst>
              <a:ext uri="{FF2B5EF4-FFF2-40B4-BE49-F238E27FC236}">
                <a16:creationId xmlns:a16="http://schemas.microsoft.com/office/drawing/2014/main" id="{00EEE4BA-6BAE-BD2D-F023-84498F90F3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7" name="Text Box 6674">
            <a:extLst>
              <a:ext uri="{FF2B5EF4-FFF2-40B4-BE49-F238E27FC236}">
                <a16:creationId xmlns:a16="http://schemas.microsoft.com/office/drawing/2014/main" id="{B775F75B-D469-2783-C10D-FAE365E8AA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49421</xdr:colOff>
      <xdr:row>43</xdr:row>
      <xdr:rowOff>79174</xdr:rowOff>
    </xdr:from>
    <xdr:to>
      <xdr:col>8</xdr:col>
      <xdr:colOff>322383</xdr:colOff>
      <xdr:row>44</xdr:row>
      <xdr:rowOff>151047</xdr:rowOff>
    </xdr:to>
    <xdr:grpSp>
      <xdr:nvGrpSpPr>
        <xdr:cNvPr id="418" name="Group 6672">
          <a:extLst>
            <a:ext uri="{FF2B5EF4-FFF2-40B4-BE49-F238E27FC236}">
              <a16:creationId xmlns:a16="http://schemas.microsoft.com/office/drawing/2014/main" id="{A895D597-2613-4FD9-9C4C-13D671DBB3AA}"/>
            </a:ext>
          </a:extLst>
        </xdr:cNvPr>
        <xdr:cNvGrpSpPr>
          <a:grpSpLocks/>
        </xdr:cNvGrpSpPr>
      </xdr:nvGrpSpPr>
      <xdr:grpSpPr bwMode="auto">
        <a:xfrm>
          <a:off x="4882678" y="7459688"/>
          <a:ext cx="272962" cy="256930"/>
          <a:chOff x="536" y="110"/>
          <a:chExt cx="46" cy="44"/>
        </a:xfrm>
      </xdr:grpSpPr>
      <xdr:pic>
        <xdr:nvPicPr>
          <xdr:cNvPr id="419" name="Picture 6673" descr="route2">
            <a:extLst>
              <a:ext uri="{FF2B5EF4-FFF2-40B4-BE49-F238E27FC236}">
                <a16:creationId xmlns:a16="http://schemas.microsoft.com/office/drawing/2014/main" id="{13D3ED96-CA74-88A9-E7D9-06E4D54BF6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0" name="Text Box 6674">
            <a:extLst>
              <a:ext uri="{FF2B5EF4-FFF2-40B4-BE49-F238E27FC236}">
                <a16:creationId xmlns:a16="http://schemas.microsoft.com/office/drawing/2014/main" id="{E96AC1BB-0E08-070A-18D5-2B850392E9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392477</xdr:colOff>
      <xdr:row>43</xdr:row>
      <xdr:rowOff>51024</xdr:rowOff>
    </xdr:from>
    <xdr:to>
      <xdr:col>8</xdr:col>
      <xdr:colOff>49430</xdr:colOff>
      <xdr:row>45</xdr:row>
      <xdr:rowOff>21420</xdr:rowOff>
    </xdr:to>
    <xdr:grpSp>
      <xdr:nvGrpSpPr>
        <xdr:cNvPr id="421" name="Group 6672">
          <a:extLst>
            <a:ext uri="{FF2B5EF4-FFF2-40B4-BE49-F238E27FC236}">
              <a16:creationId xmlns:a16="http://schemas.microsoft.com/office/drawing/2014/main" id="{E2AB4F68-9E0F-48B5-8137-67A24498320F}"/>
            </a:ext>
          </a:extLst>
        </xdr:cNvPr>
        <xdr:cNvGrpSpPr>
          <a:grpSpLocks/>
        </xdr:cNvGrpSpPr>
      </xdr:nvGrpSpPr>
      <xdr:grpSpPr bwMode="auto">
        <a:xfrm>
          <a:off x="4556263" y="7431538"/>
          <a:ext cx="326424" cy="329625"/>
          <a:chOff x="536" y="110"/>
          <a:chExt cx="46" cy="44"/>
        </a:xfrm>
      </xdr:grpSpPr>
      <xdr:pic>
        <xdr:nvPicPr>
          <xdr:cNvPr id="422" name="Picture 6673" descr="route2">
            <a:extLst>
              <a:ext uri="{FF2B5EF4-FFF2-40B4-BE49-F238E27FC236}">
                <a16:creationId xmlns:a16="http://schemas.microsoft.com/office/drawing/2014/main" id="{A82F8A59-BD7D-BAF4-AE8D-DDC4D7CF35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3" name="Text Box 6674">
            <a:extLst>
              <a:ext uri="{FF2B5EF4-FFF2-40B4-BE49-F238E27FC236}">
                <a16:creationId xmlns:a16="http://schemas.microsoft.com/office/drawing/2014/main" id="{07F547AB-6650-95EA-6B07-DA790EF8B5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60114</xdr:colOff>
      <xdr:row>52</xdr:row>
      <xdr:rowOff>65517</xdr:rowOff>
    </xdr:from>
    <xdr:to>
      <xdr:col>7</xdr:col>
      <xdr:colOff>362273</xdr:colOff>
      <xdr:row>53</xdr:row>
      <xdr:rowOff>130614</xdr:rowOff>
    </xdr:to>
    <xdr:grpSp>
      <xdr:nvGrpSpPr>
        <xdr:cNvPr id="427" name="Group 6672">
          <a:extLst>
            <a:ext uri="{FF2B5EF4-FFF2-40B4-BE49-F238E27FC236}">
              <a16:creationId xmlns:a16="http://schemas.microsoft.com/office/drawing/2014/main" id="{543647CD-2D45-4F25-B8F7-B7CEE3D8609F}"/>
            </a:ext>
          </a:extLst>
        </xdr:cNvPr>
        <xdr:cNvGrpSpPr>
          <a:grpSpLocks/>
        </xdr:cNvGrpSpPr>
      </xdr:nvGrpSpPr>
      <xdr:grpSpPr bwMode="auto">
        <a:xfrm>
          <a:off x="4223900" y="9008131"/>
          <a:ext cx="302159" cy="233826"/>
          <a:chOff x="536" y="110"/>
          <a:chExt cx="46" cy="44"/>
        </a:xfrm>
      </xdr:grpSpPr>
      <xdr:pic>
        <xdr:nvPicPr>
          <xdr:cNvPr id="428" name="Picture 6673" descr="route2">
            <a:extLst>
              <a:ext uri="{FF2B5EF4-FFF2-40B4-BE49-F238E27FC236}">
                <a16:creationId xmlns:a16="http://schemas.microsoft.com/office/drawing/2014/main" id="{7A23A3EC-D249-4DD5-8D87-5AC3DA3702B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9" name="Text Box 6674">
            <a:extLst>
              <a:ext uri="{FF2B5EF4-FFF2-40B4-BE49-F238E27FC236}">
                <a16:creationId xmlns:a16="http://schemas.microsoft.com/office/drawing/2014/main" id="{B48B17AE-3FD6-EE22-F7C2-4EA6F21669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twoCellAnchor>
  <xdr:twoCellAnchor editAs="oneCell">
    <xdr:from>
      <xdr:col>2</xdr:col>
      <xdr:colOff>223843</xdr:colOff>
      <xdr:row>61</xdr:row>
      <xdr:rowOff>45098</xdr:rowOff>
    </xdr:from>
    <xdr:to>
      <xdr:col>2</xdr:col>
      <xdr:colOff>566743</xdr:colOff>
      <xdr:row>63</xdr:row>
      <xdr:rowOff>36541</xdr:rowOff>
    </xdr:to>
    <xdr:grpSp>
      <xdr:nvGrpSpPr>
        <xdr:cNvPr id="442" name="Group 6672">
          <a:extLst>
            <a:ext uri="{FF2B5EF4-FFF2-40B4-BE49-F238E27FC236}">
              <a16:creationId xmlns:a16="http://schemas.microsoft.com/office/drawing/2014/main" id="{D18573F2-6D26-486C-A608-136157CF542C}"/>
            </a:ext>
          </a:extLst>
        </xdr:cNvPr>
        <xdr:cNvGrpSpPr>
          <a:grpSpLocks/>
        </xdr:cNvGrpSpPr>
      </xdr:nvGrpSpPr>
      <xdr:grpSpPr bwMode="auto">
        <a:xfrm>
          <a:off x="1040272" y="10528041"/>
          <a:ext cx="342900" cy="318014"/>
          <a:chOff x="536" y="110"/>
          <a:chExt cx="46" cy="44"/>
        </a:xfrm>
      </xdr:grpSpPr>
      <xdr:pic>
        <xdr:nvPicPr>
          <xdr:cNvPr id="443" name="Picture 6673" descr="route2">
            <a:extLst>
              <a:ext uri="{FF2B5EF4-FFF2-40B4-BE49-F238E27FC236}">
                <a16:creationId xmlns:a16="http://schemas.microsoft.com/office/drawing/2014/main" id="{7C4927A1-AD79-5AB0-B342-E0701B5004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4" name="Text Box 6674">
            <a:extLst>
              <a:ext uri="{FF2B5EF4-FFF2-40B4-BE49-F238E27FC236}">
                <a16:creationId xmlns:a16="http://schemas.microsoft.com/office/drawing/2014/main" id="{BF9955FE-01B9-D59A-A77E-673D55F3A7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2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347096</xdr:colOff>
      <xdr:row>59</xdr:row>
      <xdr:rowOff>141848</xdr:rowOff>
    </xdr:from>
    <xdr:to>
      <xdr:col>4</xdr:col>
      <xdr:colOff>19436</xdr:colOff>
      <xdr:row>61</xdr:row>
      <xdr:rowOff>106166</xdr:rowOff>
    </xdr:to>
    <xdr:grpSp>
      <xdr:nvGrpSpPr>
        <xdr:cNvPr id="445" name="Group 6672">
          <a:extLst>
            <a:ext uri="{FF2B5EF4-FFF2-40B4-BE49-F238E27FC236}">
              <a16:creationId xmlns:a16="http://schemas.microsoft.com/office/drawing/2014/main" id="{6E2460F3-7BEA-408B-A9C9-A0F55A5EABB0}"/>
            </a:ext>
          </a:extLst>
        </xdr:cNvPr>
        <xdr:cNvGrpSpPr>
          <a:grpSpLocks/>
        </xdr:cNvGrpSpPr>
      </xdr:nvGrpSpPr>
      <xdr:grpSpPr bwMode="auto">
        <a:xfrm>
          <a:off x="1832996" y="10271005"/>
          <a:ext cx="341811" cy="318104"/>
          <a:chOff x="536" y="110"/>
          <a:chExt cx="46" cy="44"/>
        </a:xfrm>
      </xdr:grpSpPr>
      <xdr:pic>
        <xdr:nvPicPr>
          <xdr:cNvPr id="446" name="Picture 6673" descr="route2">
            <a:extLst>
              <a:ext uri="{FF2B5EF4-FFF2-40B4-BE49-F238E27FC236}">
                <a16:creationId xmlns:a16="http://schemas.microsoft.com/office/drawing/2014/main" id="{03254B75-6A38-874E-C926-D53BB882F8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7" name="Text Box 6674">
            <a:extLst>
              <a:ext uri="{FF2B5EF4-FFF2-40B4-BE49-F238E27FC236}">
                <a16:creationId xmlns:a16="http://schemas.microsoft.com/office/drawing/2014/main" id="{EEFE1FDD-40F5-CEBC-2926-89AF7FF7F1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50741</xdr:colOff>
      <xdr:row>4</xdr:row>
      <xdr:rowOff>161749</xdr:rowOff>
    </xdr:from>
    <xdr:to>
      <xdr:col>5</xdr:col>
      <xdr:colOff>249219</xdr:colOff>
      <xdr:row>5</xdr:row>
      <xdr:rowOff>161176</xdr:rowOff>
    </xdr:to>
    <xdr:sp macro="" textlink="">
      <xdr:nvSpPr>
        <xdr:cNvPr id="480" name="六角形 479">
          <a:extLst>
            <a:ext uri="{FF2B5EF4-FFF2-40B4-BE49-F238E27FC236}">
              <a16:creationId xmlns:a16="http://schemas.microsoft.com/office/drawing/2014/main" id="{54D88D35-2F76-49AE-8E02-4A8ECC6567E4}"/>
            </a:ext>
          </a:extLst>
        </xdr:cNvPr>
        <xdr:cNvSpPr/>
      </xdr:nvSpPr>
      <xdr:spPr bwMode="auto">
        <a:xfrm>
          <a:off x="2877761" y="900889"/>
          <a:ext cx="198478" cy="1594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144928</xdr:colOff>
      <xdr:row>6</xdr:row>
      <xdr:rowOff>112898</xdr:rowOff>
    </xdr:from>
    <xdr:to>
      <xdr:col>7</xdr:col>
      <xdr:colOff>317558</xdr:colOff>
      <xdr:row>7</xdr:row>
      <xdr:rowOff>85713</xdr:rowOff>
    </xdr:to>
    <xdr:sp macro="" textlink="">
      <xdr:nvSpPr>
        <xdr:cNvPr id="482" name="六角形 481">
          <a:extLst>
            <a:ext uri="{FF2B5EF4-FFF2-40B4-BE49-F238E27FC236}">
              <a16:creationId xmlns:a16="http://schemas.microsoft.com/office/drawing/2014/main" id="{7FB86AA3-E905-4432-9852-FE67C4544091}"/>
            </a:ext>
          </a:extLst>
        </xdr:cNvPr>
        <xdr:cNvSpPr/>
      </xdr:nvSpPr>
      <xdr:spPr bwMode="auto">
        <a:xfrm>
          <a:off x="4313887" y="1183477"/>
          <a:ext cx="172630" cy="1396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166648</xdr:colOff>
      <xdr:row>2</xdr:row>
      <xdr:rowOff>175270</xdr:rowOff>
    </xdr:from>
    <xdr:to>
      <xdr:col>8</xdr:col>
      <xdr:colOff>340066</xdr:colOff>
      <xdr:row>3</xdr:row>
      <xdr:rowOff>119653</xdr:rowOff>
    </xdr:to>
    <xdr:sp macro="" textlink="">
      <xdr:nvSpPr>
        <xdr:cNvPr id="483" name="六角形 482">
          <a:extLst>
            <a:ext uri="{FF2B5EF4-FFF2-40B4-BE49-F238E27FC236}">
              <a16:creationId xmlns:a16="http://schemas.microsoft.com/office/drawing/2014/main" id="{A4DF01C6-D3D6-4913-A0EA-A1379C3FFC61}"/>
            </a:ext>
          </a:extLst>
        </xdr:cNvPr>
        <xdr:cNvSpPr/>
      </xdr:nvSpPr>
      <xdr:spPr bwMode="auto">
        <a:xfrm>
          <a:off x="5006293" y="543675"/>
          <a:ext cx="173418" cy="1364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451334</xdr:colOff>
      <xdr:row>7</xdr:row>
      <xdr:rowOff>150153</xdr:rowOff>
    </xdr:from>
    <xdr:to>
      <xdr:col>10</xdr:col>
      <xdr:colOff>601168</xdr:colOff>
      <xdr:row>8</xdr:row>
      <xdr:rowOff>119708</xdr:rowOff>
    </xdr:to>
    <xdr:sp macro="" textlink="">
      <xdr:nvSpPr>
        <xdr:cNvPr id="484" name="六角形 483">
          <a:extLst>
            <a:ext uri="{FF2B5EF4-FFF2-40B4-BE49-F238E27FC236}">
              <a16:creationId xmlns:a16="http://schemas.microsoft.com/office/drawing/2014/main" id="{190EFD1D-5057-4587-8932-83AC356A49ED}"/>
            </a:ext>
          </a:extLst>
        </xdr:cNvPr>
        <xdr:cNvSpPr/>
      </xdr:nvSpPr>
      <xdr:spPr bwMode="auto">
        <a:xfrm>
          <a:off x="6631154" y="1384593"/>
          <a:ext cx="149834" cy="1371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450802</xdr:colOff>
      <xdr:row>4</xdr:row>
      <xdr:rowOff>117653</xdr:rowOff>
    </xdr:from>
    <xdr:ext cx="168764" cy="245708"/>
    <xdr:sp macro="" textlink="">
      <xdr:nvSpPr>
        <xdr:cNvPr id="485" name="Text Box 293">
          <a:extLst>
            <a:ext uri="{FF2B5EF4-FFF2-40B4-BE49-F238E27FC236}">
              <a16:creationId xmlns:a16="http://schemas.microsoft.com/office/drawing/2014/main" id="{DC5F75A5-F058-4BF9-87D4-E6239765A089}"/>
            </a:ext>
          </a:extLst>
        </xdr:cNvPr>
        <xdr:cNvSpPr txBox="1">
          <a:spLocks noChangeArrowheads="1"/>
        </xdr:cNvSpPr>
      </xdr:nvSpPr>
      <xdr:spPr bwMode="auto">
        <a:xfrm>
          <a:off x="2607262" y="864413"/>
          <a:ext cx="168764" cy="24570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507973</xdr:colOff>
      <xdr:row>7</xdr:row>
      <xdr:rowOff>132555</xdr:rowOff>
    </xdr:from>
    <xdr:to>
      <xdr:col>8</xdr:col>
      <xdr:colOff>31487</xdr:colOff>
      <xdr:row>8</xdr:row>
      <xdr:rowOff>122802</xdr:rowOff>
    </xdr:to>
    <xdr:sp macro="" textlink="">
      <xdr:nvSpPr>
        <xdr:cNvPr id="486" name="六角形 485">
          <a:extLst>
            <a:ext uri="{FF2B5EF4-FFF2-40B4-BE49-F238E27FC236}">
              <a16:creationId xmlns:a16="http://schemas.microsoft.com/office/drawing/2014/main" id="{AD6D3932-3F82-4E5B-B4EC-5F8409F49A34}"/>
            </a:ext>
          </a:extLst>
        </xdr:cNvPr>
        <xdr:cNvSpPr/>
      </xdr:nvSpPr>
      <xdr:spPr bwMode="auto">
        <a:xfrm>
          <a:off x="4676932" y="1370018"/>
          <a:ext cx="194200" cy="1571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378247</xdr:colOff>
      <xdr:row>7</xdr:row>
      <xdr:rowOff>4760</xdr:rowOff>
    </xdr:from>
    <xdr:to>
      <xdr:col>7</xdr:col>
      <xdr:colOff>559222</xdr:colOff>
      <xdr:row>7</xdr:row>
      <xdr:rowOff>151075</xdr:rowOff>
    </xdr:to>
    <xdr:sp macro="" textlink="">
      <xdr:nvSpPr>
        <xdr:cNvPr id="487" name="AutoShape 488">
          <a:extLst>
            <a:ext uri="{FF2B5EF4-FFF2-40B4-BE49-F238E27FC236}">
              <a16:creationId xmlns:a16="http://schemas.microsoft.com/office/drawing/2014/main" id="{A2762D67-5FD9-434E-A2B8-770B7F0FF892}"/>
            </a:ext>
          </a:extLst>
        </xdr:cNvPr>
        <xdr:cNvSpPr>
          <a:spLocks noChangeArrowheads="1"/>
        </xdr:cNvSpPr>
      </xdr:nvSpPr>
      <xdr:spPr bwMode="auto">
        <a:xfrm flipH="1">
          <a:off x="4546387" y="1239200"/>
          <a:ext cx="180975" cy="1463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766023</xdr:colOff>
      <xdr:row>1</xdr:row>
      <xdr:rowOff>20027</xdr:rowOff>
    </xdr:from>
    <xdr:to>
      <xdr:col>3</xdr:col>
      <xdr:colOff>161412</xdr:colOff>
      <xdr:row>1</xdr:row>
      <xdr:rowOff>169706</xdr:rowOff>
    </xdr:to>
    <xdr:sp macro="" textlink="">
      <xdr:nvSpPr>
        <xdr:cNvPr id="489" name="六角形 488">
          <a:extLst>
            <a:ext uri="{FF2B5EF4-FFF2-40B4-BE49-F238E27FC236}">
              <a16:creationId xmlns:a16="http://schemas.microsoft.com/office/drawing/2014/main" id="{AEFFF7B3-88C9-4A1A-98F2-21159B19217C}"/>
            </a:ext>
          </a:extLst>
        </xdr:cNvPr>
        <xdr:cNvSpPr/>
      </xdr:nvSpPr>
      <xdr:spPr bwMode="auto">
        <a:xfrm>
          <a:off x="1482303" y="195287"/>
          <a:ext cx="165009" cy="14967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9979</xdr:colOff>
      <xdr:row>1</xdr:row>
      <xdr:rowOff>18575</xdr:rowOff>
    </xdr:from>
    <xdr:to>
      <xdr:col>1</xdr:col>
      <xdr:colOff>172811</xdr:colOff>
      <xdr:row>1</xdr:row>
      <xdr:rowOff>168254</xdr:rowOff>
    </xdr:to>
    <xdr:sp macro="" textlink="">
      <xdr:nvSpPr>
        <xdr:cNvPr id="490" name="六角形 489">
          <a:extLst>
            <a:ext uri="{FF2B5EF4-FFF2-40B4-BE49-F238E27FC236}">
              <a16:creationId xmlns:a16="http://schemas.microsoft.com/office/drawing/2014/main" id="{4FF42B6C-F22A-496F-8AA2-E2E0B37C89A5}"/>
            </a:ext>
          </a:extLst>
        </xdr:cNvPr>
        <xdr:cNvSpPr/>
      </xdr:nvSpPr>
      <xdr:spPr bwMode="auto">
        <a:xfrm>
          <a:off x="154759" y="193835"/>
          <a:ext cx="162832" cy="14967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15232</xdr:colOff>
      <xdr:row>1</xdr:row>
      <xdr:rowOff>13122</xdr:rowOff>
    </xdr:from>
    <xdr:to>
      <xdr:col>5</xdr:col>
      <xdr:colOff>185321</xdr:colOff>
      <xdr:row>1</xdr:row>
      <xdr:rowOff>158161</xdr:rowOff>
    </xdr:to>
    <xdr:sp macro="" textlink="">
      <xdr:nvSpPr>
        <xdr:cNvPr id="491" name="六角形 490">
          <a:extLst>
            <a:ext uri="{FF2B5EF4-FFF2-40B4-BE49-F238E27FC236}">
              <a16:creationId xmlns:a16="http://schemas.microsoft.com/office/drawing/2014/main" id="{88C3629C-80E0-4B49-8B7F-FEC670C5907D}"/>
            </a:ext>
          </a:extLst>
        </xdr:cNvPr>
        <xdr:cNvSpPr/>
      </xdr:nvSpPr>
      <xdr:spPr bwMode="auto">
        <a:xfrm>
          <a:off x="2842252" y="188382"/>
          <a:ext cx="170089" cy="14503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332800</xdr:colOff>
      <xdr:row>4</xdr:row>
      <xdr:rowOff>48657</xdr:rowOff>
    </xdr:from>
    <xdr:to>
      <xdr:col>5</xdr:col>
      <xdr:colOff>488710</xdr:colOff>
      <xdr:row>5</xdr:row>
      <xdr:rowOff>12019</xdr:rowOff>
    </xdr:to>
    <xdr:sp macro="" textlink="">
      <xdr:nvSpPr>
        <xdr:cNvPr id="492" name="六角形 491">
          <a:extLst>
            <a:ext uri="{FF2B5EF4-FFF2-40B4-BE49-F238E27FC236}">
              <a16:creationId xmlns:a16="http://schemas.microsoft.com/office/drawing/2014/main" id="{0700089F-85B0-4F78-978E-731903FF458A}"/>
            </a:ext>
          </a:extLst>
        </xdr:cNvPr>
        <xdr:cNvSpPr/>
      </xdr:nvSpPr>
      <xdr:spPr bwMode="auto">
        <a:xfrm>
          <a:off x="3160387" y="801211"/>
          <a:ext cx="155910" cy="11450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766152</xdr:colOff>
      <xdr:row>1</xdr:row>
      <xdr:rowOff>11237</xdr:rowOff>
    </xdr:from>
    <xdr:to>
      <xdr:col>7</xdr:col>
      <xdr:colOff>163250</xdr:colOff>
      <xdr:row>1</xdr:row>
      <xdr:rowOff>161648</xdr:rowOff>
    </xdr:to>
    <xdr:sp macro="" textlink="">
      <xdr:nvSpPr>
        <xdr:cNvPr id="493" name="六角形 492">
          <a:extLst>
            <a:ext uri="{FF2B5EF4-FFF2-40B4-BE49-F238E27FC236}">
              <a16:creationId xmlns:a16="http://schemas.microsoft.com/office/drawing/2014/main" id="{FEB4E31B-C2DF-499F-86F9-686714D4A32F}"/>
            </a:ext>
          </a:extLst>
        </xdr:cNvPr>
        <xdr:cNvSpPr/>
      </xdr:nvSpPr>
      <xdr:spPr bwMode="auto">
        <a:xfrm>
          <a:off x="4164672" y="186497"/>
          <a:ext cx="166718" cy="15041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492711</xdr:colOff>
      <xdr:row>1</xdr:row>
      <xdr:rowOff>41523</xdr:rowOff>
    </xdr:from>
    <xdr:to>
      <xdr:col>7</xdr:col>
      <xdr:colOff>688726</xdr:colOff>
      <xdr:row>2</xdr:row>
      <xdr:rowOff>14654</xdr:rowOff>
    </xdr:to>
    <xdr:sp macro="" textlink="">
      <xdr:nvSpPr>
        <xdr:cNvPr id="494" name="六角形 493">
          <a:extLst>
            <a:ext uri="{FF2B5EF4-FFF2-40B4-BE49-F238E27FC236}">
              <a16:creationId xmlns:a16="http://schemas.microsoft.com/office/drawing/2014/main" id="{678C5B28-0630-481F-8D00-F3BBA29308FF}"/>
            </a:ext>
          </a:extLst>
        </xdr:cNvPr>
        <xdr:cNvSpPr/>
      </xdr:nvSpPr>
      <xdr:spPr bwMode="auto">
        <a:xfrm>
          <a:off x="4660851" y="216783"/>
          <a:ext cx="180775" cy="1636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689737</xdr:colOff>
      <xdr:row>1</xdr:row>
      <xdr:rowOff>14045</xdr:rowOff>
    </xdr:from>
    <xdr:to>
      <xdr:col>9</xdr:col>
      <xdr:colOff>158750</xdr:colOff>
      <xdr:row>1</xdr:row>
      <xdr:rowOff>171762</xdr:rowOff>
    </xdr:to>
    <xdr:sp macro="" textlink="">
      <xdr:nvSpPr>
        <xdr:cNvPr id="495" name="六角形 494">
          <a:extLst>
            <a:ext uri="{FF2B5EF4-FFF2-40B4-BE49-F238E27FC236}">
              <a16:creationId xmlns:a16="http://schemas.microsoft.com/office/drawing/2014/main" id="{D23EBC21-D155-4070-8211-BD053CF44BEC}"/>
            </a:ext>
          </a:extLst>
        </xdr:cNvPr>
        <xdr:cNvSpPr/>
      </xdr:nvSpPr>
      <xdr:spPr bwMode="auto">
        <a:xfrm>
          <a:off x="5505577" y="189305"/>
          <a:ext cx="162433" cy="15771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9094</xdr:colOff>
      <xdr:row>9</xdr:row>
      <xdr:rowOff>14966</xdr:rowOff>
    </xdr:from>
    <xdr:to>
      <xdr:col>1</xdr:col>
      <xdr:colOff>136092</xdr:colOff>
      <xdr:row>9</xdr:row>
      <xdr:rowOff>164090</xdr:rowOff>
    </xdr:to>
    <xdr:sp macro="" textlink="">
      <xdr:nvSpPr>
        <xdr:cNvPr id="497" name="六角形 496">
          <a:extLst>
            <a:ext uri="{FF2B5EF4-FFF2-40B4-BE49-F238E27FC236}">
              <a16:creationId xmlns:a16="http://schemas.microsoft.com/office/drawing/2014/main" id="{658BC919-963E-4E81-866D-FAD2B28680F9}"/>
            </a:ext>
          </a:extLst>
        </xdr:cNvPr>
        <xdr:cNvSpPr/>
      </xdr:nvSpPr>
      <xdr:spPr bwMode="auto">
        <a:xfrm>
          <a:off x="156051" y="1593395"/>
          <a:ext cx="126998" cy="14912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9</xdr:row>
      <xdr:rowOff>27216</xdr:rowOff>
    </xdr:from>
    <xdr:to>
      <xdr:col>5</xdr:col>
      <xdr:colOff>170089</xdr:colOff>
      <xdr:row>9</xdr:row>
      <xdr:rowOff>175535</xdr:rowOff>
    </xdr:to>
    <xdr:sp macro="" textlink="">
      <xdr:nvSpPr>
        <xdr:cNvPr id="498" name="六角形 497">
          <a:extLst>
            <a:ext uri="{FF2B5EF4-FFF2-40B4-BE49-F238E27FC236}">
              <a16:creationId xmlns:a16="http://schemas.microsoft.com/office/drawing/2014/main" id="{297B09AC-B4E0-40BB-86F7-E9DEDDCD6C9F}"/>
            </a:ext>
          </a:extLst>
        </xdr:cNvPr>
        <xdr:cNvSpPr/>
      </xdr:nvSpPr>
      <xdr:spPr bwMode="auto">
        <a:xfrm>
          <a:off x="1485900" y="1604556"/>
          <a:ext cx="170089" cy="14831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4070</xdr:colOff>
      <xdr:row>9</xdr:row>
      <xdr:rowOff>20412</xdr:rowOff>
    </xdr:from>
    <xdr:to>
      <xdr:col>7</xdr:col>
      <xdr:colOff>148573</xdr:colOff>
      <xdr:row>9</xdr:row>
      <xdr:rowOff>172997</xdr:rowOff>
    </xdr:to>
    <xdr:sp macro="" textlink="">
      <xdr:nvSpPr>
        <xdr:cNvPr id="499" name="六角形 498">
          <a:extLst>
            <a:ext uri="{FF2B5EF4-FFF2-40B4-BE49-F238E27FC236}">
              <a16:creationId xmlns:a16="http://schemas.microsoft.com/office/drawing/2014/main" id="{D1AA8104-240A-49D4-BBC8-697118DE5354}"/>
            </a:ext>
          </a:extLst>
        </xdr:cNvPr>
        <xdr:cNvSpPr/>
      </xdr:nvSpPr>
      <xdr:spPr bwMode="auto">
        <a:xfrm>
          <a:off x="2831090" y="1597752"/>
          <a:ext cx="144503" cy="15258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170089</xdr:colOff>
      <xdr:row>49</xdr:row>
      <xdr:rowOff>148319</xdr:rowOff>
    </xdr:to>
    <xdr:sp macro="" textlink="">
      <xdr:nvSpPr>
        <xdr:cNvPr id="504" name="六角形 503">
          <a:extLst>
            <a:ext uri="{FF2B5EF4-FFF2-40B4-BE49-F238E27FC236}">
              <a16:creationId xmlns:a16="http://schemas.microsoft.com/office/drawing/2014/main" id="{D5EDC0A4-0B3B-44CB-8951-4270AD56EFDA}"/>
            </a:ext>
          </a:extLst>
        </xdr:cNvPr>
        <xdr:cNvSpPr/>
      </xdr:nvSpPr>
      <xdr:spPr bwMode="auto">
        <a:xfrm>
          <a:off x="5509260" y="4282440"/>
          <a:ext cx="170089" cy="14831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291757</xdr:colOff>
      <xdr:row>12</xdr:row>
      <xdr:rowOff>137297</xdr:rowOff>
    </xdr:from>
    <xdr:to>
      <xdr:col>5</xdr:col>
      <xdr:colOff>501325</xdr:colOff>
      <xdr:row>13</xdr:row>
      <xdr:rowOff>142693</xdr:rowOff>
    </xdr:to>
    <xdr:sp macro="" textlink="">
      <xdr:nvSpPr>
        <xdr:cNvPr id="507" name="六角形 506">
          <a:extLst>
            <a:ext uri="{FF2B5EF4-FFF2-40B4-BE49-F238E27FC236}">
              <a16:creationId xmlns:a16="http://schemas.microsoft.com/office/drawing/2014/main" id="{B2771238-D7F9-4E93-9A53-8787852D2AF8}"/>
            </a:ext>
          </a:extLst>
        </xdr:cNvPr>
        <xdr:cNvSpPr/>
      </xdr:nvSpPr>
      <xdr:spPr bwMode="auto">
        <a:xfrm>
          <a:off x="1777657" y="2240417"/>
          <a:ext cx="209568" cy="1730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201520</xdr:colOff>
      <xdr:row>11</xdr:row>
      <xdr:rowOff>63710</xdr:rowOff>
    </xdr:from>
    <xdr:to>
      <xdr:col>6</xdr:col>
      <xdr:colOff>374487</xdr:colOff>
      <xdr:row>12</xdr:row>
      <xdr:rowOff>24423</xdr:rowOff>
    </xdr:to>
    <xdr:sp macro="" textlink="">
      <xdr:nvSpPr>
        <xdr:cNvPr id="508" name="六角形 507">
          <a:extLst>
            <a:ext uri="{FF2B5EF4-FFF2-40B4-BE49-F238E27FC236}">
              <a16:creationId xmlns:a16="http://schemas.microsoft.com/office/drawing/2014/main" id="{4EDFDCAE-25C1-4DBB-9021-FC955DB06468}"/>
            </a:ext>
          </a:extLst>
        </xdr:cNvPr>
        <xdr:cNvSpPr/>
      </xdr:nvSpPr>
      <xdr:spPr bwMode="auto">
        <a:xfrm>
          <a:off x="2357980" y="1983950"/>
          <a:ext cx="172967" cy="1435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665017</xdr:colOff>
      <xdr:row>10</xdr:row>
      <xdr:rowOff>13158</xdr:rowOff>
    </xdr:from>
    <xdr:to>
      <xdr:col>6</xdr:col>
      <xdr:colOff>177695</xdr:colOff>
      <xdr:row>11</xdr:row>
      <xdr:rowOff>2094</xdr:rowOff>
    </xdr:to>
    <xdr:sp macro="" textlink="">
      <xdr:nvSpPr>
        <xdr:cNvPr id="509" name="六角形 508">
          <a:extLst>
            <a:ext uri="{FF2B5EF4-FFF2-40B4-BE49-F238E27FC236}">
              <a16:creationId xmlns:a16="http://schemas.microsoft.com/office/drawing/2014/main" id="{8961E907-B222-463D-A307-0A98C2C2B6A7}"/>
            </a:ext>
          </a:extLst>
        </xdr:cNvPr>
        <xdr:cNvSpPr/>
      </xdr:nvSpPr>
      <xdr:spPr bwMode="auto">
        <a:xfrm>
          <a:off x="3483373" y="1777240"/>
          <a:ext cx="180733" cy="1559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2603</xdr:colOff>
      <xdr:row>25</xdr:row>
      <xdr:rowOff>16448</xdr:rowOff>
    </xdr:from>
    <xdr:to>
      <xdr:col>5</xdr:col>
      <xdr:colOff>156149</xdr:colOff>
      <xdr:row>25</xdr:row>
      <xdr:rowOff>158750</xdr:rowOff>
    </xdr:to>
    <xdr:sp macro="" textlink="">
      <xdr:nvSpPr>
        <xdr:cNvPr id="510" name="六角形 509">
          <a:extLst>
            <a:ext uri="{FF2B5EF4-FFF2-40B4-BE49-F238E27FC236}">
              <a16:creationId xmlns:a16="http://schemas.microsoft.com/office/drawing/2014/main" id="{5D95DDFD-16F8-4C87-859E-BAB93A2B53C4}"/>
            </a:ext>
          </a:extLst>
        </xdr:cNvPr>
        <xdr:cNvSpPr/>
      </xdr:nvSpPr>
      <xdr:spPr bwMode="auto">
        <a:xfrm>
          <a:off x="1488503" y="2919668"/>
          <a:ext cx="153546" cy="14230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404315</xdr:colOff>
      <xdr:row>21</xdr:row>
      <xdr:rowOff>17895</xdr:rowOff>
    </xdr:from>
    <xdr:to>
      <xdr:col>8</xdr:col>
      <xdr:colOff>548088</xdr:colOff>
      <xdr:row>21</xdr:row>
      <xdr:rowOff>146768</xdr:rowOff>
    </xdr:to>
    <xdr:sp macro="" textlink="">
      <xdr:nvSpPr>
        <xdr:cNvPr id="512" name="六角形 511">
          <a:extLst>
            <a:ext uri="{FF2B5EF4-FFF2-40B4-BE49-F238E27FC236}">
              <a16:creationId xmlns:a16="http://schemas.microsoft.com/office/drawing/2014/main" id="{824482BC-628B-4814-9655-D6DBFE99919B}"/>
            </a:ext>
          </a:extLst>
        </xdr:cNvPr>
        <xdr:cNvSpPr/>
      </xdr:nvSpPr>
      <xdr:spPr bwMode="auto">
        <a:xfrm>
          <a:off x="5245555" y="3645015"/>
          <a:ext cx="143773" cy="12887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10563</xdr:colOff>
      <xdr:row>17</xdr:row>
      <xdr:rowOff>27570</xdr:rowOff>
    </xdr:from>
    <xdr:to>
      <xdr:col>1</xdr:col>
      <xdr:colOff>170069</xdr:colOff>
      <xdr:row>17</xdr:row>
      <xdr:rowOff>174413</xdr:rowOff>
    </xdr:to>
    <xdr:sp macro="" textlink="">
      <xdr:nvSpPr>
        <xdr:cNvPr id="513" name="六角形 512">
          <a:extLst>
            <a:ext uri="{FF2B5EF4-FFF2-40B4-BE49-F238E27FC236}">
              <a16:creationId xmlns:a16="http://schemas.microsoft.com/office/drawing/2014/main" id="{C8C60D18-7BE8-4F8B-86F5-3099D874C7A3}"/>
            </a:ext>
          </a:extLst>
        </xdr:cNvPr>
        <xdr:cNvSpPr/>
      </xdr:nvSpPr>
      <xdr:spPr bwMode="auto">
        <a:xfrm>
          <a:off x="156700" y="2939871"/>
          <a:ext cx="159506" cy="14684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１</a:t>
          </a:r>
        </a:p>
      </xdr:txBody>
    </xdr:sp>
    <xdr:clientData/>
  </xdr:twoCellAnchor>
  <xdr:twoCellAnchor>
    <xdr:from>
      <xdr:col>7</xdr:col>
      <xdr:colOff>638744</xdr:colOff>
      <xdr:row>55</xdr:row>
      <xdr:rowOff>34684</xdr:rowOff>
    </xdr:from>
    <xdr:to>
      <xdr:col>8</xdr:col>
      <xdr:colOff>162820</xdr:colOff>
      <xdr:row>56</xdr:row>
      <xdr:rowOff>48850</xdr:rowOff>
    </xdr:to>
    <xdr:sp macro="" textlink="">
      <xdr:nvSpPr>
        <xdr:cNvPr id="514" name="六角形 513">
          <a:extLst>
            <a:ext uri="{FF2B5EF4-FFF2-40B4-BE49-F238E27FC236}">
              <a16:creationId xmlns:a16="http://schemas.microsoft.com/office/drawing/2014/main" id="{E44F10DF-C5D7-4C58-8369-9E2353BEF214}"/>
            </a:ext>
          </a:extLst>
        </xdr:cNvPr>
        <xdr:cNvSpPr/>
      </xdr:nvSpPr>
      <xdr:spPr bwMode="auto">
        <a:xfrm>
          <a:off x="6148004" y="5368684"/>
          <a:ext cx="194636" cy="1818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9072</xdr:colOff>
      <xdr:row>49</xdr:row>
      <xdr:rowOff>23585</xdr:rowOff>
    </xdr:from>
    <xdr:to>
      <xdr:col>9</xdr:col>
      <xdr:colOff>179161</xdr:colOff>
      <xdr:row>50</xdr:row>
      <xdr:rowOff>9398</xdr:rowOff>
    </xdr:to>
    <xdr:sp macro="" textlink="">
      <xdr:nvSpPr>
        <xdr:cNvPr id="515" name="六角形 514">
          <a:extLst>
            <a:ext uri="{FF2B5EF4-FFF2-40B4-BE49-F238E27FC236}">
              <a16:creationId xmlns:a16="http://schemas.microsoft.com/office/drawing/2014/main" id="{C24DE16B-E78E-4BDD-AA78-36596524354E}"/>
            </a:ext>
          </a:extLst>
        </xdr:cNvPr>
        <xdr:cNvSpPr/>
      </xdr:nvSpPr>
      <xdr:spPr bwMode="auto">
        <a:xfrm>
          <a:off x="153852" y="5700485"/>
          <a:ext cx="170089" cy="16107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</a:p>
      </xdr:txBody>
    </xdr:sp>
    <xdr:clientData/>
  </xdr:twoCellAnchor>
  <xdr:twoCellAnchor>
    <xdr:from>
      <xdr:col>1</xdr:col>
      <xdr:colOff>21944</xdr:colOff>
      <xdr:row>57</xdr:row>
      <xdr:rowOff>12872</xdr:rowOff>
    </xdr:from>
    <xdr:to>
      <xdr:col>1</xdr:col>
      <xdr:colOff>192033</xdr:colOff>
      <xdr:row>57</xdr:row>
      <xdr:rowOff>161970</xdr:rowOff>
    </xdr:to>
    <xdr:sp macro="" textlink="">
      <xdr:nvSpPr>
        <xdr:cNvPr id="520" name="六角形 519">
          <a:extLst>
            <a:ext uri="{FF2B5EF4-FFF2-40B4-BE49-F238E27FC236}">
              <a16:creationId xmlns:a16="http://schemas.microsoft.com/office/drawing/2014/main" id="{93E1DA96-945C-4E0E-A297-09B7EBA9C785}"/>
            </a:ext>
          </a:extLst>
        </xdr:cNvPr>
        <xdr:cNvSpPr/>
      </xdr:nvSpPr>
      <xdr:spPr bwMode="auto">
        <a:xfrm>
          <a:off x="166724" y="7046132"/>
          <a:ext cx="170089" cy="14909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</a:p>
      </xdr:txBody>
    </xdr:sp>
    <xdr:clientData/>
  </xdr:twoCellAnchor>
  <xdr:twoCellAnchor>
    <xdr:from>
      <xdr:col>1</xdr:col>
      <xdr:colOff>475963</xdr:colOff>
      <xdr:row>62</xdr:row>
      <xdr:rowOff>19362</xdr:rowOff>
    </xdr:from>
    <xdr:to>
      <xdr:col>1</xdr:col>
      <xdr:colOff>653142</xdr:colOff>
      <xdr:row>63</xdr:row>
      <xdr:rowOff>5444</xdr:rowOff>
    </xdr:to>
    <xdr:sp macro="" textlink="">
      <xdr:nvSpPr>
        <xdr:cNvPr id="534" name="AutoShape 138">
          <a:extLst>
            <a:ext uri="{FF2B5EF4-FFF2-40B4-BE49-F238E27FC236}">
              <a16:creationId xmlns:a16="http://schemas.microsoft.com/office/drawing/2014/main" id="{5E3415BB-BA9E-425A-A383-DDFFED388902}"/>
            </a:ext>
          </a:extLst>
        </xdr:cNvPr>
        <xdr:cNvSpPr>
          <a:spLocks noChangeArrowheads="1"/>
        </xdr:cNvSpPr>
      </xdr:nvSpPr>
      <xdr:spPr bwMode="auto">
        <a:xfrm>
          <a:off x="622920" y="10671033"/>
          <a:ext cx="177179" cy="143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6804</xdr:colOff>
      <xdr:row>57</xdr:row>
      <xdr:rowOff>20412</xdr:rowOff>
    </xdr:from>
    <xdr:to>
      <xdr:col>3</xdr:col>
      <xdr:colOff>176893</xdr:colOff>
      <xdr:row>57</xdr:row>
      <xdr:rowOff>169848</xdr:rowOff>
    </xdr:to>
    <xdr:sp macro="" textlink="">
      <xdr:nvSpPr>
        <xdr:cNvPr id="535" name="六角形 534">
          <a:extLst>
            <a:ext uri="{FF2B5EF4-FFF2-40B4-BE49-F238E27FC236}">
              <a16:creationId xmlns:a16="http://schemas.microsoft.com/office/drawing/2014/main" id="{A6E69170-BE15-41ED-AF97-03BB6646E057}"/>
            </a:ext>
          </a:extLst>
        </xdr:cNvPr>
        <xdr:cNvSpPr/>
      </xdr:nvSpPr>
      <xdr:spPr bwMode="auto">
        <a:xfrm>
          <a:off x="1492704" y="7053672"/>
          <a:ext cx="170089" cy="14943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</a:p>
      </xdr:txBody>
    </xdr:sp>
    <xdr:clientData/>
  </xdr:twoCellAnchor>
  <xdr:twoCellAnchor>
    <xdr:from>
      <xdr:col>17</xdr:col>
      <xdr:colOff>0</xdr:colOff>
      <xdr:row>1</xdr:row>
      <xdr:rowOff>20412</xdr:rowOff>
    </xdr:from>
    <xdr:to>
      <xdr:col>17</xdr:col>
      <xdr:colOff>170089</xdr:colOff>
      <xdr:row>1</xdr:row>
      <xdr:rowOff>172940</xdr:rowOff>
    </xdr:to>
    <xdr:sp macro="" textlink="">
      <xdr:nvSpPr>
        <xdr:cNvPr id="551" name="六角形 550">
          <a:extLst>
            <a:ext uri="{FF2B5EF4-FFF2-40B4-BE49-F238E27FC236}">
              <a16:creationId xmlns:a16="http://schemas.microsoft.com/office/drawing/2014/main" id="{FEB32EAB-EF89-438B-9EF7-D7B19212E71B}"/>
            </a:ext>
          </a:extLst>
        </xdr:cNvPr>
        <xdr:cNvSpPr/>
      </xdr:nvSpPr>
      <xdr:spPr bwMode="auto">
        <a:xfrm>
          <a:off x="8237220" y="1597752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</a:p>
      </xdr:txBody>
    </xdr:sp>
    <xdr:clientData/>
  </xdr:twoCellAnchor>
  <xdr:twoCellAnchor>
    <xdr:from>
      <xdr:col>11</xdr:col>
      <xdr:colOff>9525</xdr:colOff>
      <xdr:row>9</xdr:row>
      <xdr:rowOff>6928</xdr:rowOff>
    </xdr:from>
    <xdr:to>
      <xdr:col>11</xdr:col>
      <xdr:colOff>179614</xdr:colOff>
      <xdr:row>9</xdr:row>
      <xdr:rowOff>159456</xdr:rowOff>
    </xdr:to>
    <xdr:sp macro="" textlink="">
      <xdr:nvSpPr>
        <xdr:cNvPr id="552" name="六角形 551">
          <a:extLst>
            <a:ext uri="{FF2B5EF4-FFF2-40B4-BE49-F238E27FC236}">
              <a16:creationId xmlns:a16="http://schemas.microsoft.com/office/drawing/2014/main" id="{1158034F-2AC6-4502-889C-FCDF4C06E687}"/>
            </a:ext>
          </a:extLst>
        </xdr:cNvPr>
        <xdr:cNvSpPr/>
      </xdr:nvSpPr>
      <xdr:spPr bwMode="auto">
        <a:xfrm>
          <a:off x="6851196" y="1585357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</a:p>
      </xdr:txBody>
    </xdr:sp>
    <xdr:clientData/>
  </xdr:twoCellAnchor>
  <xdr:twoCellAnchor>
    <xdr:from>
      <xdr:col>19</xdr:col>
      <xdr:colOff>8582</xdr:colOff>
      <xdr:row>9</xdr:row>
      <xdr:rowOff>12372</xdr:rowOff>
    </xdr:from>
    <xdr:to>
      <xdr:col>19</xdr:col>
      <xdr:colOff>178671</xdr:colOff>
      <xdr:row>9</xdr:row>
      <xdr:rowOff>164900</xdr:rowOff>
    </xdr:to>
    <xdr:sp macro="" textlink="">
      <xdr:nvSpPr>
        <xdr:cNvPr id="553" name="六角形 552">
          <a:extLst>
            <a:ext uri="{FF2B5EF4-FFF2-40B4-BE49-F238E27FC236}">
              <a16:creationId xmlns:a16="http://schemas.microsoft.com/office/drawing/2014/main" id="{C954C0AF-879A-4627-97ED-02DDF3F08FFA}"/>
            </a:ext>
          </a:extLst>
        </xdr:cNvPr>
        <xdr:cNvSpPr/>
      </xdr:nvSpPr>
      <xdr:spPr bwMode="auto">
        <a:xfrm>
          <a:off x="11019482" y="2915592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</a:p>
      </xdr:txBody>
    </xdr:sp>
    <xdr:clientData/>
  </xdr:twoCellAnchor>
  <xdr:twoCellAnchor>
    <xdr:from>
      <xdr:col>17</xdr:col>
      <xdr:colOff>19873</xdr:colOff>
      <xdr:row>24</xdr:row>
      <xdr:rowOff>171853</xdr:rowOff>
    </xdr:from>
    <xdr:to>
      <xdr:col>17</xdr:col>
      <xdr:colOff>192919</xdr:colOff>
      <xdr:row>25</xdr:row>
      <xdr:rowOff>160865</xdr:rowOff>
    </xdr:to>
    <xdr:sp macro="" textlink="">
      <xdr:nvSpPr>
        <xdr:cNvPr id="555" name="六角形 554">
          <a:extLst>
            <a:ext uri="{FF2B5EF4-FFF2-40B4-BE49-F238E27FC236}">
              <a16:creationId xmlns:a16="http://schemas.microsoft.com/office/drawing/2014/main" id="{9F9EE0DC-D9A2-424B-84F8-A182D36E5E9F}"/>
            </a:ext>
          </a:extLst>
        </xdr:cNvPr>
        <xdr:cNvSpPr/>
      </xdr:nvSpPr>
      <xdr:spPr bwMode="auto">
        <a:xfrm>
          <a:off x="11009002" y="4281210"/>
          <a:ext cx="173046" cy="16318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</a:p>
      </xdr:txBody>
    </xdr:sp>
    <xdr:clientData/>
  </xdr:twoCellAnchor>
  <xdr:twoCellAnchor>
    <xdr:from>
      <xdr:col>3</xdr:col>
      <xdr:colOff>315851</xdr:colOff>
      <xdr:row>2</xdr:row>
      <xdr:rowOff>167427</xdr:rowOff>
    </xdr:from>
    <xdr:to>
      <xdr:col>4</xdr:col>
      <xdr:colOff>605</xdr:colOff>
      <xdr:row>3</xdr:row>
      <xdr:rowOff>149930</xdr:rowOff>
    </xdr:to>
    <xdr:grpSp>
      <xdr:nvGrpSpPr>
        <xdr:cNvPr id="557" name="グループ化 556">
          <a:extLst>
            <a:ext uri="{FF2B5EF4-FFF2-40B4-BE49-F238E27FC236}">
              <a16:creationId xmlns:a16="http://schemas.microsoft.com/office/drawing/2014/main" id="{09730AAC-1391-4A6F-A693-135AC35EC1A9}"/>
            </a:ext>
          </a:extLst>
        </xdr:cNvPr>
        <xdr:cNvGrpSpPr/>
      </xdr:nvGrpSpPr>
      <xdr:grpSpPr>
        <a:xfrm rot="15670677">
          <a:off x="1892362" y="436045"/>
          <a:ext cx="173003" cy="354225"/>
          <a:chOff x="2900505" y="777264"/>
          <a:chExt cx="150815" cy="394310"/>
        </a:xfrm>
      </xdr:grpSpPr>
      <xdr:sp macro="" textlink="">
        <xdr:nvSpPr>
          <xdr:cNvPr id="558" name="Line 1421">
            <a:extLst>
              <a:ext uri="{FF2B5EF4-FFF2-40B4-BE49-F238E27FC236}">
                <a16:creationId xmlns:a16="http://schemas.microsoft.com/office/drawing/2014/main" id="{38FAA84F-D4A6-FFA3-A7D4-D861C3A5061A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9" name="Text Box 1416">
            <a:extLst>
              <a:ext uri="{FF2B5EF4-FFF2-40B4-BE49-F238E27FC236}">
                <a16:creationId xmlns:a16="http://schemas.microsoft.com/office/drawing/2014/main" id="{FA3BD045-0063-B5AA-693E-70F75AB0FC03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899794" y="777975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671634</xdr:colOff>
      <xdr:row>7</xdr:row>
      <xdr:rowOff>142875</xdr:rowOff>
    </xdr:from>
    <xdr:to>
      <xdr:col>2</xdr:col>
      <xdr:colOff>121137</xdr:colOff>
      <xdr:row>8</xdr:row>
      <xdr:rowOff>95250</xdr:rowOff>
    </xdr:to>
    <xdr:sp macro="" textlink="">
      <xdr:nvSpPr>
        <xdr:cNvPr id="560" name="AutoShape 86">
          <a:extLst>
            <a:ext uri="{FF2B5EF4-FFF2-40B4-BE49-F238E27FC236}">
              <a16:creationId xmlns:a16="http://schemas.microsoft.com/office/drawing/2014/main" id="{00CF5F27-7B2A-4442-A50B-366DCA8C0562}"/>
            </a:ext>
          </a:extLst>
        </xdr:cNvPr>
        <xdr:cNvSpPr>
          <a:spLocks noChangeArrowheads="1"/>
        </xdr:cNvSpPr>
      </xdr:nvSpPr>
      <xdr:spPr bwMode="auto">
        <a:xfrm>
          <a:off x="816414" y="1377315"/>
          <a:ext cx="120063" cy="1200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370301</xdr:colOff>
      <xdr:row>3</xdr:row>
      <xdr:rowOff>70049</xdr:rowOff>
    </xdr:from>
    <xdr:to>
      <xdr:col>6</xdr:col>
      <xdr:colOff>380581</xdr:colOff>
      <xdr:row>4</xdr:row>
      <xdr:rowOff>71718</xdr:rowOff>
    </xdr:to>
    <xdr:sp macro="" textlink="">
      <xdr:nvSpPr>
        <xdr:cNvPr id="561" name="Text Box 1563">
          <a:extLst>
            <a:ext uri="{FF2B5EF4-FFF2-40B4-BE49-F238E27FC236}">
              <a16:creationId xmlns:a16="http://schemas.microsoft.com/office/drawing/2014/main" id="{E0464BCB-05BD-45EC-9D5E-8C38EA7A7DAB}"/>
            </a:ext>
          </a:extLst>
        </xdr:cNvPr>
        <xdr:cNvSpPr txBox="1">
          <a:spLocks noChangeArrowheads="1"/>
        </xdr:cNvSpPr>
      </xdr:nvSpPr>
      <xdr:spPr bwMode="auto">
        <a:xfrm>
          <a:off x="3197321" y="626309"/>
          <a:ext cx="680840" cy="19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北陸自動車道</a:t>
          </a:r>
        </a:p>
      </xdr:txBody>
    </xdr:sp>
    <xdr:clientData/>
  </xdr:twoCellAnchor>
  <xdr:twoCellAnchor>
    <xdr:from>
      <xdr:col>5</xdr:col>
      <xdr:colOff>95836</xdr:colOff>
      <xdr:row>3</xdr:row>
      <xdr:rowOff>181171</xdr:rowOff>
    </xdr:from>
    <xdr:to>
      <xdr:col>6</xdr:col>
      <xdr:colOff>422912</xdr:colOff>
      <xdr:row>8</xdr:row>
      <xdr:rowOff>48295</xdr:rowOff>
    </xdr:to>
    <xdr:sp macro="" textlink="">
      <xdr:nvSpPr>
        <xdr:cNvPr id="562" name="Freeform 244">
          <a:extLst>
            <a:ext uri="{FF2B5EF4-FFF2-40B4-BE49-F238E27FC236}">
              <a16:creationId xmlns:a16="http://schemas.microsoft.com/office/drawing/2014/main" id="{5D1F934D-D107-4E61-8102-634C6A56ED58}"/>
            </a:ext>
          </a:extLst>
        </xdr:cNvPr>
        <xdr:cNvSpPr>
          <a:spLocks/>
        </xdr:cNvSpPr>
      </xdr:nvSpPr>
      <xdr:spPr bwMode="auto">
        <a:xfrm rot="350374">
          <a:off x="2923423" y="741650"/>
          <a:ext cx="997762" cy="710992"/>
        </a:xfrm>
        <a:custGeom>
          <a:avLst/>
          <a:gdLst>
            <a:gd name="T0" fmla="*/ 2147483647 w 12375"/>
            <a:gd name="T1" fmla="*/ 2147483647 h 10000"/>
            <a:gd name="T2" fmla="*/ 2147483647 w 12375"/>
            <a:gd name="T3" fmla="*/ 0 h 10000"/>
            <a:gd name="T4" fmla="*/ 0 w 12375"/>
            <a:gd name="T5" fmla="*/ 2147483647 h 10000"/>
            <a:gd name="T6" fmla="*/ 0 60000 65536"/>
            <a:gd name="T7" fmla="*/ 0 60000 65536"/>
            <a:gd name="T8" fmla="*/ 0 60000 65536"/>
            <a:gd name="connsiteX0" fmla="*/ 12953 w 12953"/>
            <a:gd name="connsiteY0" fmla="*/ 10000 h 10040"/>
            <a:gd name="connsiteX1" fmla="*/ 12953 w 12953"/>
            <a:gd name="connsiteY1" fmla="*/ 0 h 10040"/>
            <a:gd name="connsiteX2" fmla="*/ 0 w 12953"/>
            <a:gd name="connsiteY2" fmla="*/ 10040 h 10040"/>
            <a:gd name="connsiteX0" fmla="*/ 12953 w 12953"/>
            <a:gd name="connsiteY0" fmla="*/ 10084 h 10124"/>
            <a:gd name="connsiteX1" fmla="*/ 12953 w 12953"/>
            <a:gd name="connsiteY1" fmla="*/ 84 h 10124"/>
            <a:gd name="connsiteX2" fmla="*/ 3575 w 12953"/>
            <a:gd name="connsiteY2" fmla="*/ 6315 h 10124"/>
            <a:gd name="connsiteX3" fmla="*/ 0 w 12953"/>
            <a:gd name="connsiteY3" fmla="*/ 10124 h 10124"/>
            <a:gd name="connsiteX0" fmla="*/ 12953 w 12953"/>
            <a:gd name="connsiteY0" fmla="*/ 10084 h 10124"/>
            <a:gd name="connsiteX1" fmla="*/ 12953 w 12953"/>
            <a:gd name="connsiteY1" fmla="*/ 84 h 10124"/>
            <a:gd name="connsiteX2" fmla="*/ 3575 w 12953"/>
            <a:gd name="connsiteY2" fmla="*/ 6315 h 10124"/>
            <a:gd name="connsiteX3" fmla="*/ 0 w 12953"/>
            <a:gd name="connsiteY3" fmla="*/ 10124 h 10124"/>
            <a:gd name="connsiteX0" fmla="*/ 12953 w 12953"/>
            <a:gd name="connsiteY0" fmla="*/ 10084 h 10124"/>
            <a:gd name="connsiteX1" fmla="*/ 12953 w 12953"/>
            <a:gd name="connsiteY1" fmla="*/ 84 h 10124"/>
            <a:gd name="connsiteX2" fmla="*/ 3575 w 12953"/>
            <a:gd name="connsiteY2" fmla="*/ 6315 h 10124"/>
            <a:gd name="connsiteX3" fmla="*/ 0 w 12953"/>
            <a:gd name="connsiteY3" fmla="*/ 10124 h 10124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0 w 12664"/>
            <a:gd name="connsiteY3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0 w 12664"/>
            <a:gd name="connsiteY3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7 h 10929"/>
            <a:gd name="connsiteX1" fmla="*/ 12664 w 12664"/>
            <a:gd name="connsiteY1" fmla="*/ 87 h 10929"/>
            <a:gd name="connsiteX2" fmla="*/ 3286 w 12664"/>
            <a:gd name="connsiteY2" fmla="*/ 6318 h 10929"/>
            <a:gd name="connsiteX3" fmla="*/ 1359 w 12664"/>
            <a:gd name="connsiteY3" fmla="*/ 9068 h 10929"/>
            <a:gd name="connsiteX4" fmla="*/ 0 w 12664"/>
            <a:gd name="connsiteY4" fmla="*/ 10929 h 10929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286 w 12664"/>
            <a:gd name="connsiteY2" fmla="*/ 6231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286 w 12664"/>
            <a:gd name="connsiteY2" fmla="*/ 6231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286 w 12664"/>
            <a:gd name="connsiteY2" fmla="*/ 6231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141 w 12664"/>
            <a:gd name="connsiteY2" fmla="*/ 7993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141 w 12664"/>
            <a:gd name="connsiteY2" fmla="*/ 7993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141 w 12664"/>
            <a:gd name="connsiteY2" fmla="*/ 7993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2646 h 3488"/>
            <a:gd name="connsiteX1" fmla="*/ 9250 w 12664"/>
            <a:gd name="connsiteY1" fmla="*/ 1617 h 3488"/>
            <a:gd name="connsiteX2" fmla="*/ 3141 w 12664"/>
            <a:gd name="connsiteY2" fmla="*/ 639 h 3488"/>
            <a:gd name="connsiteX3" fmla="*/ 1359 w 12664"/>
            <a:gd name="connsiteY3" fmla="*/ 1627 h 3488"/>
            <a:gd name="connsiteX4" fmla="*/ 0 w 12664"/>
            <a:gd name="connsiteY4" fmla="*/ 3488 h 3488"/>
            <a:gd name="connsiteX0" fmla="*/ 10000 w 10998"/>
            <a:gd name="connsiteY0" fmla="*/ 7586 h 33620"/>
            <a:gd name="connsiteX1" fmla="*/ 10996 w 10998"/>
            <a:gd name="connsiteY1" fmla="*/ 33620 h 33620"/>
            <a:gd name="connsiteX2" fmla="*/ 7304 w 10998"/>
            <a:gd name="connsiteY2" fmla="*/ 4636 h 33620"/>
            <a:gd name="connsiteX3" fmla="*/ 2480 w 10998"/>
            <a:gd name="connsiteY3" fmla="*/ 1832 h 33620"/>
            <a:gd name="connsiteX4" fmla="*/ 1073 w 10998"/>
            <a:gd name="connsiteY4" fmla="*/ 4665 h 33620"/>
            <a:gd name="connsiteX5" fmla="*/ 0 w 10998"/>
            <a:gd name="connsiteY5" fmla="*/ 10000 h 33620"/>
            <a:gd name="connsiteX0" fmla="*/ 11715 w 11715"/>
            <a:gd name="connsiteY0" fmla="*/ 36263 h 36263"/>
            <a:gd name="connsiteX1" fmla="*/ 10996 w 11715"/>
            <a:gd name="connsiteY1" fmla="*/ 33620 h 36263"/>
            <a:gd name="connsiteX2" fmla="*/ 7304 w 11715"/>
            <a:gd name="connsiteY2" fmla="*/ 4636 h 36263"/>
            <a:gd name="connsiteX3" fmla="*/ 2480 w 11715"/>
            <a:gd name="connsiteY3" fmla="*/ 1832 h 36263"/>
            <a:gd name="connsiteX4" fmla="*/ 1073 w 11715"/>
            <a:gd name="connsiteY4" fmla="*/ 4665 h 36263"/>
            <a:gd name="connsiteX5" fmla="*/ 0 w 11715"/>
            <a:gd name="connsiteY5" fmla="*/ 10000 h 36263"/>
            <a:gd name="connsiteX0" fmla="*/ 11715 w 11715"/>
            <a:gd name="connsiteY0" fmla="*/ 36263 h 36263"/>
            <a:gd name="connsiteX1" fmla="*/ 10813 w 11715"/>
            <a:gd name="connsiteY1" fmla="*/ 22158 h 36263"/>
            <a:gd name="connsiteX2" fmla="*/ 7304 w 11715"/>
            <a:gd name="connsiteY2" fmla="*/ 4636 h 36263"/>
            <a:gd name="connsiteX3" fmla="*/ 2480 w 11715"/>
            <a:gd name="connsiteY3" fmla="*/ 1832 h 36263"/>
            <a:gd name="connsiteX4" fmla="*/ 1073 w 11715"/>
            <a:gd name="connsiteY4" fmla="*/ 4665 h 36263"/>
            <a:gd name="connsiteX5" fmla="*/ 0 w 11715"/>
            <a:gd name="connsiteY5" fmla="*/ 10000 h 36263"/>
            <a:gd name="connsiteX0" fmla="*/ 11383 w 11383"/>
            <a:gd name="connsiteY0" fmla="*/ 36761 h 36761"/>
            <a:gd name="connsiteX1" fmla="*/ 10813 w 11383"/>
            <a:gd name="connsiteY1" fmla="*/ 22158 h 36761"/>
            <a:gd name="connsiteX2" fmla="*/ 7304 w 11383"/>
            <a:gd name="connsiteY2" fmla="*/ 4636 h 36761"/>
            <a:gd name="connsiteX3" fmla="*/ 2480 w 11383"/>
            <a:gd name="connsiteY3" fmla="*/ 1832 h 36761"/>
            <a:gd name="connsiteX4" fmla="*/ 1073 w 11383"/>
            <a:gd name="connsiteY4" fmla="*/ 4665 h 36761"/>
            <a:gd name="connsiteX5" fmla="*/ 0 w 11383"/>
            <a:gd name="connsiteY5" fmla="*/ 10000 h 36761"/>
            <a:gd name="connsiteX0" fmla="*/ 11383 w 11383"/>
            <a:gd name="connsiteY0" fmla="*/ 35949 h 35949"/>
            <a:gd name="connsiteX1" fmla="*/ 10813 w 11383"/>
            <a:gd name="connsiteY1" fmla="*/ 21346 h 35949"/>
            <a:gd name="connsiteX2" fmla="*/ 8011 w 11383"/>
            <a:gd name="connsiteY2" fmla="*/ 21593 h 35949"/>
            <a:gd name="connsiteX3" fmla="*/ 2480 w 11383"/>
            <a:gd name="connsiteY3" fmla="*/ 1020 h 35949"/>
            <a:gd name="connsiteX4" fmla="*/ 1073 w 11383"/>
            <a:gd name="connsiteY4" fmla="*/ 3853 h 35949"/>
            <a:gd name="connsiteX5" fmla="*/ 0 w 11383"/>
            <a:gd name="connsiteY5" fmla="*/ 9188 h 35949"/>
            <a:gd name="connsiteX0" fmla="*/ 11383 w 11383"/>
            <a:gd name="connsiteY0" fmla="*/ 36620 h 36620"/>
            <a:gd name="connsiteX1" fmla="*/ 10813 w 11383"/>
            <a:gd name="connsiteY1" fmla="*/ 22017 h 36620"/>
            <a:gd name="connsiteX2" fmla="*/ 8011 w 11383"/>
            <a:gd name="connsiteY2" fmla="*/ 22264 h 36620"/>
            <a:gd name="connsiteX3" fmla="*/ 2480 w 11383"/>
            <a:gd name="connsiteY3" fmla="*/ 1691 h 36620"/>
            <a:gd name="connsiteX4" fmla="*/ 1073 w 11383"/>
            <a:gd name="connsiteY4" fmla="*/ 4524 h 36620"/>
            <a:gd name="connsiteX5" fmla="*/ 0 w 11383"/>
            <a:gd name="connsiteY5" fmla="*/ 9859 h 36620"/>
            <a:gd name="connsiteX0" fmla="*/ 11383 w 11383"/>
            <a:gd name="connsiteY0" fmla="*/ 34929 h 34929"/>
            <a:gd name="connsiteX1" fmla="*/ 10813 w 11383"/>
            <a:gd name="connsiteY1" fmla="*/ 20326 h 34929"/>
            <a:gd name="connsiteX2" fmla="*/ 8011 w 11383"/>
            <a:gd name="connsiteY2" fmla="*/ 20573 h 34929"/>
            <a:gd name="connsiteX3" fmla="*/ 2480 w 11383"/>
            <a:gd name="connsiteY3" fmla="*/ 0 h 34929"/>
            <a:gd name="connsiteX4" fmla="*/ 1073 w 11383"/>
            <a:gd name="connsiteY4" fmla="*/ 2833 h 34929"/>
            <a:gd name="connsiteX5" fmla="*/ 0 w 11383"/>
            <a:gd name="connsiteY5" fmla="*/ 8168 h 34929"/>
            <a:gd name="connsiteX0" fmla="*/ 11383 w 11383"/>
            <a:gd name="connsiteY0" fmla="*/ 34929 h 34929"/>
            <a:gd name="connsiteX1" fmla="*/ 10813 w 11383"/>
            <a:gd name="connsiteY1" fmla="*/ 20326 h 34929"/>
            <a:gd name="connsiteX2" fmla="*/ 8011 w 11383"/>
            <a:gd name="connsiteY2" fmla="*/ 20573 h 34929"/>
            <a:gd name="connsiteX3" fmla="*/ 2480 w 11383"/>
            <a:gd name="connsiteY3" fmla="*/ 0 h 34929"/>
            <a:gd name="connsiteX4" fmla="*/ 1073 w 11383"/>
            <a:gd name="connsiteY4" fmla="*/ 2833 h 34929"/>
            <a:gd name="connsiteX5" fmla="*/ 0 w 11383"/>
            <a:gd name="connsiteY5" fmla="*/ 8168 h 34929"/>
            <a:gd name="connsiteX0" fmla="*/ 11383 w 11383"/>
            <a:gd name="connsiteY0" fmla="*/ 34929 h 34929"/>
            <a:gd name="connsiteX1" fmla="*/ 10813 w 11383"/>
            <a:gd name="connsiteY1" fmla="*/ 20326 h 34929"/>
            <a:gd name="connsiteX2" fmla="*/ 8011 w 11383"/>
            <a:gd name="connsiteY2" fmla="*/ 20573 h 34929"/>
            <a:gd name="connsiteX3" fmla="*/ 2480 w 11383"/>
            <a:gd name="connsiteY3" fmla="*/ 0 h 34929"/>
            <a:gd name="connsiteX4" fmla="*/ 1073 w 11383"/>
            <a:gd name="connsiteY4" fmla="*/ 2833 h 34929"/>
            <a:gd name="connsiteX5" fmla="*/ 0 w 11383"/>
            <a:gd name="connsiteY5" fmla="*/ 8168 h 34929"/>
            <a:gd name="connsiteX0" fmla="*/ 11383 w 11383"/>
            <a:gd name="connsiteY0" fmla="*/ 34929 h 34929"/>
            <a:gd name="connsiteX1" fmla="*/ 10813 w 11383"/>
            <a:gd name="connsiteY1" fmla="*/ 20326 h 34929"/>
            <a:gd name="connsiteX2" fmla="*/ 8011 w 11383"/>
            <a:gd name="connsiteY2" fmla="*/ 20573 h 34929"/>
            <a:gd name="connsiteX3" fmla="*/ 2480 w 11383"/>
            <a:gd name="connsiteY3" fmla="*/ 0 h 34929"/>
            <a:gd name="connsiteX4" fmla="*/ 1073 w 11383"/>
            <a:gd name="connsiteY4" fmla="*/ 2833 h 34929"/>
            <a:gd name="connsiteX5" fmla="*/ 0 w 11383"/>
            <a:gd name="connsiteY5" fmla="*/ 8168 h 34929"/>
            <a:gd name="connsiteX0" fmla="*/ 11383 w 11383"/>
            <a:gd name="connsiteY0" fmla="*/ 34929 h 34929"/>
            <a:gd name="connsiteX1" fmla="*/ 10813 w 11383"/>
            <a:gd name="connsiteY1" fmla="*/ 20326 h 34929"/>
            <a:gd name="connsiteX2" fmla="*/ 8011 w 11383"/>
            <a:gd name="connsiteY2" fmla="*/ 20573 h 34929"/>
            <a:gd name="connsiteX3" fmla="*/ 2480 w 11383"/>
            <a:gd name="connsiteY3" fmla="*/ 0 h 34929"/>
            <a:gd name="connsiteX4" fmla="*/ 1073 w 11383"/>
            <a:gd name="connsiteY4" fmla="*/ 2833 h 34929"/>
            <a:gd name="connsiteX5" fmla="*/ 0 w 11383"/>
            <a:gd name="connsiteY5" fmla="*/ 8168 h 349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383" h="34929">
              <a:moveTo>
                <a:pt x="11383" y="34929"/>
              </a:moveTo>
              <a:cubicBezTo>
                <a:pt x="11315" y="34888"/>
                <a:pt x="10881" y="20367"/>
                <a:pt x="10813" y="20326"/>
              </a:cubicBezTo>
              <a:lnTo>
                <a:pt x="8011" y="20573"/>
              </a:lnTo>
              <a:cubicBezTo>
                <a:pt x="6799" y="14504"/>
                <a:pt x="6346" y="9158"/>
                <a:pt x="2480" y="0"/>
              </a:cubicBezTo>
              <a:cubicBezTo>
                <a:pt x="2008" y="1300"/>
                <a:pt x="2251" y="1642"/>
                <a:pt x="1073" y="2833"/>
              </a:cubicBezTo>
              <a:cubicBezTo>
                <a:pt x="640" y="5037"/>
                <a:pt x="192" y="7497"/>
                <a:pt x="0" y="816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305518</xdr:colOff>
      <xdr:row>7</xdr:row>
      <xdr:rowOff>102</xdr:rowOff>
    </xdr:from>
    <xdr:to>
      <xdr:col>6</xdr:col>
      <xdr:colOff>439600</xdr:colOff>
      <xdr:row>7</xdr:row>
      <xdr:rowOff>112759</xdr:rowOff>
    </xdr:to>
    <xdr:sp macro="" textlink="">
      <xdr:nvSpPr>
        <xdr:cNvPr id="563" name="AutoShape 84">
          <a:extLst>
            <a:ext uri="{FF2B5EF4-FFF2-40B4-BE49-F238E27FC236}">
              <a16:creationId xmlns:a16="http://schemas.microsoft.com/office/drawing/2014/main" id="{FB71EC72-778B-4170-AF71-6835BAB4BE7D}"/>
            </a:ext>
          </a:extLst>
        </xdr:cNvPr>
        <xdr:cNvSpPr>
          <a:spLocks noChangeArrowheads="1"/>
        </xdr:cNvSpPr>
      </xdr:nvSpPr>
      <xdr:spPr bwMode="auto">
        <a:xfrm>
          <a:off x="3803098" y="1234542"/>
          <a:ext cx="134082" cy="1126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351648</xdr:colOff>
      <xdr:row>6</xdr:row>
      <xdr:rowOff>62271</xdr:rowOff>
    </xdr:from>
    <xdr:to>
      <xdr:col>6</xdr:col>
      <xdr:colOff>725321</xdr:colOff>
      <xdr:row>6</xdr:row>
      <xdr:rowOff>139205</xdr:rowOff>
    </xdr:to>
    <xdr:sp macro="" textlink="">
      <xdr:nvSpPr>
        <xdr:cNvPr id="564" name="Line 115">
          <a:extLst>
            <a:ext uri="{FF2B5EF4-FFF2-40B4-BE49-F238E27FC236}">
              <a16:creationId xmlns:a16="http://schemas.microsoft.com/office/drawing/2014/main" id="{6AAEB6F6-6A98-4B3D-8292-28CC0AC60526}"/>
            </a:ext>
          </a:extLst>
        </xdr:cNvPr>
        <xdr:cNvSpPr>
          <a:spLocks noChangeShapeType="1"/>
        </xdr:cNvSpPr>
      </xdr:nvSpPr>
      <xdr:spPr bwMode="auto">
        <a:xfrm flipV="1">
          <a:off x="3849228" y="1129071"/>
          <a:ext cx="320333" cy="769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4495</xdr:colOff>
      <xdr:row>2</xdr:row>
      <xdr:rowOff>67609</xdr:rowOff>
    </xdr:from>
    <xdr:to>
      <xdr:col>6</xdr:col>
      <xdr:colOff>192075</xdr:colOff>
      <xdr:row>3</xdr:row>
      <xdr:rowOff>47233</xdr:rowOff>
    </xdr:to>
    <xdr:sp macro="" textlink="">
      <xdr:nvSpPr>
        <xdr:cNvPr id="565" name="六角形 564">
          <a:extLst>
            <a:ext uri="{FF2B5EF4-FFF2-40B4-BE49-F238E27FC236}">
              <a16:creationId xmlns:a16="http://schemas.microsoft.com/office/drawing/2014/main" id="{0C9EDC1C-B37B-4CB0-9988-57141EEC0187}"/>
            </a:ext>
          </a:extLst>
        </xdr:cNvPr>
        <xdr:cNvSpPr/>
      </xdr:nvSpPr>
      <xdr:spPr bwMode="auto">
        <a:xfrm>
          <a:off x="3502768" y="436014"/>
          <a:ext cx="187580" cy="1716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252779</xdr:colOff>
      <xdr:row>4</xdr:row>
      <xdr:rowOff>172183</xdr:rowOff>
    </xdr:from>
    <xdr:to>
      <xdr:col>6</xdr:col>
      <xdr:colOff>359006</xdr:colOff>
      <xdr:row>6</xdr:row>
      <xdr:rowOff>153874</xdr:rowOff>
    </xdr:to>
    <xdr:sp macro="" textlink="">
      <xdr:nvSpPr>
        <xdr:cNvPr id="566" name="Line 115">
          <a:extLst>
            <a:ext uri="{FF2B5EF4-FFF2-40B4-BE49-F238E27FC236}">
              <a16:creationId xmlns:a16="http://schemas.microsoft.com/office/drawing/2014/main" id="{58FF38CE-094B-4118-B039-D0E8453E86DD}"/>
            </a:ext>
          </a:extLst>
        </xdr:cNvPr>
        <xdr:cNvSpPr>
          <a:spLocks noChangeShapeType="1"/>
        </xdr:cNvSpPr>
      </xdr:nvSpPr>
      <xdr:spPr bwMode="auto">
        <a:xfrm flipH="1" flipV="1">
          <a:off x="3750359" y="896083"/>
          <a:ext cx="106227" cy="324591"/>
        </a:xfrm>
        <a:custGeom>
          <a:avLst/>
          <a:gdLst>
            <a:gd name="connsiteX0" fmla="*/ 0 w 106227"/>
            <a:gd name="connsiteY0" fmla="*/ 0 h 333384"/>
            <a:gd name="connsiteX1" fmla="*/ 106227 w 106227"/>
            <a:gd name="connsiteY1" fmla="*/ 333384 h 333384"/>
            <a:gd name="connsiteX0" fmla="*/ 0 w 106227"/>
            <a:gd name="connsiteY0" fmla="*/ 0 h 333384"/>
            <a:gd name="connsiteX1" fmla="*/ 106227 w 106227"/>
            <a:gd name="connsiteY1" fmla="*/ 333384 h 333384"/>
            <a:gd name="connsiteX0" fmla="*/ 0 w 106227"/>
            <a:gd name="connsiteY0" fmla="*/ 0 h 333384"/>
            <a:gd name="connsiteX1" fmla="*/ 106227 w 106227"/>
            <a:gd name="connsiteY1" fmla="*/ 333384 h 3333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6227" h="333384">
              <a:moveTo>
                <a:pt x="0" y="0"/>
              </a:moveTo>
              <a:cubicBezTo>
                <a:pt x="9765" y="224695"/>
                <a:pt x="-20769" y="159977"/>
                <a:pt x="106227" y="33338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358611</xdr:colOff>
      <xdr:row>5</xdr:row>
      <xdr:rowOff>130256</xdr:rowOff>
    </xdr:from>
    <xdr:to>
      <xdr:col>6</xdr:col>
      <xdr:colOff>571092</xdr:colOff>
      <xdr:row>6</xdr:row>
      <xdr:rowOff>64312</xdr:rowOff>
    </xdr:to>
    <xdr:sp macro="" textlink="">
      <xdr:nvSpPr>
        <xdr:cNvPr id="567" name="Line 115">
          <a:extLst>
            <a:ext uri="{FF2B5EF4-FFF2-40B4-BE49-F238E27FC236}">
              <a16:creationId xmlns:a16="http://schemas.microsoft.com/office/drawing/2014/main" id="{DC5AB378-8F7B-464C-97E7-0D3106BBCE5D}"/>
            </a:ext>
          </a:extLst>
        </xdr:cNvPr>
        <xdr:cNvSpPr>
          <a:spLocks noChangeShapeType="1"/>
        </xdr:cNvSpPr>
      </xdr:nvSpPr>
      <xdr:spPr bwMode="auto">
        <a:xfrm flipH="1" flipV="1">
          <a:off x="3856191" y="1029416"/>
          <a:ext cx="212481" cy="1016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423540</xdr:colOff>
      <xdr:row>7</xdr:row>
      <xdr:rowOff>87305</xdr:rowOff>
    </xdr:from>
    <xdr:ext cx="633288" cy="267766"/>
    <xdr:sp macro="" textlink="">
      <xdr:nvSpPr>
        <xdr:cNvPr id="568" name="Text Box 1664">
          <a:extLst>
            <a:ext uri="{FF2B5EF4-FFF2-40B4-BE49-F238E27FC236}">
              <a16:creationId xmlns:a16="http://schemas.microsoft.com/office/drawing/2014/main" id="{3C80195B-F1DB-402D-9D8D-56B8677E9E73}"/>
            </a:ext>
          </a:extLst>
        </xdr:cNvPr>
        <xdr:cNvSpPr txBox="1">
          <a:spLocks noChangeArrowheads="1"/>
        </xdr:cNvSpPr>
      </xdr:nvSpPr>
      <xdr:spPr bwMode="auto">
        <a:xfrm>
          <a:off x="3250560" y="1321745"/>
          <a:ext cx="633288" cy="26776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集落の手前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627423</xdr:colOff>
      <xdr:row>4</xdr:row>
      <xdr:rowOff>87706</xdr:rowOff>
    </xdr:from>
    <xdr:ext cx="245546" cy="143093"/>
    <xdr:sp macro="" textlink="">
      <xdr:nvSpPr>
        <xdr:cNvPr id="569" name="Text Box 293">
          <a:extLst>
            <a:ext uri="{FF2B5EF4-FFF2-40B4-BE49-F238E27FC236}">
              <a16:creationId xmlns:a16="http://schemas.microsoft.com/office/drawing/2014/main" id="{57CF8597-F4C2-4E17-BC2E-6D6FCAACEF15}"/>
            </a:ext>
          </a:extLst>
        </xdr:cNvPr>
        <xdr:cNvSpPr txBox="1">
          <a:spLocks noChangeArrowheads="1"/>
        </xdr:cNvSpPr>
      </xdr:nvSpPr>
      <xdr:spPr bwMode="auto">
        <a:xfrm>
          <a:off x="3454443" y="834466"/>
          <a:ext cx="245546" cy="14309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169139</xdr:colOff>
      <xdr:row>4</xdr:row>
      <xdr:rowOff>81402</xdr:rowOff>
    </xdr:from>
    <xdr:to>
      <xdr:col>4</xdr:col>
      <xdr:colOff>275380</xdr:colOff>
      <xdr:row>6</xdr:row>
      <xdr:rowOff>83400</xdr:rowOff>
    </xdr:to>
    <xdr:sp macro="" textlink="">
      <xdr:nvSpPr>
        <xdr:cNvPr id="570" name="Text Box 293">
          <a:extLst>
            <a:ext uri="{FF2B5EF4-FFF2-40B4-BE49-F238E27FC236}">
              <a16:creationId xmlns:a16="http://schemas.microsoft.com/office/drawing/2014/main" id="{E2D61494-5578-459B-A10C-FF15807684E5}"/>
            </a:ext>
          </a:extLst>
        </xdr:cNvPr>
        <xdr:cNvSpPr txBox="1">
          <a:spLocks noChangeArrowheads="1"/>
        </xdr:cNvSpPr>
      </xdr:nvSpPr>
      <xdr:spPr bwMode="auto">
        <a:xfrm>
          <a:off x="2325599" y="828162"/>
          <a:ext cx="106241" cy="32203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</a:p>
      </xdr:txBody>
    </xdr:sp>
    <xdr:clientData/>
  </xdr:twoCellAnchor>
  <xdr:oneCellAnchor>
    <xdr:from>
      <xdr:col>3</xdr:col>
      <xdr:colOff>175003</xdr:colOff>
      <xdr:row>6</xdr:row>
      <xdr:rowOff>24426</xdr:rowOff>
    </xdr:from>
    <xdr:ext cx="586178" cy="148388"/>
    <xdr:sp macro="" textlink="">
      <xdr:nvSpPr>
        <xdr:cNvPr id="571" name="Text Box 1664">
          <a:extLst>
            <a:ext uri="{FF2B5EF4-FFF2-40B4-BE49-F238E27FC236}">
              <a16:creationId xmlns:a16="http://schemas.microsoft.com/office/drawing/2014/main" id="{E90D4819-0121-415B-B201-B9C007A58002}"/>
            </a:ext>
          </a:extLst>
        </xdr:cNvPr>
        <xdr:cNvSpPr txBox="1">
          <a:spLocks noChangeArrowheads="1"/>
        </xdr:cNvSpPr>
      </xdr:nvSpPr>
      <xdr:spPr bwMode="auto">
        <a:xfrm>
          <a:off x="1660903" y="1091226"/>
          <a:ext cx="586178" cy="148388"/>
        </a:xfrm>
        <a:prstGeom prst="rect">
          <a:avLst/>
        </a:prstGeom>
        <a:noFill/>
        <a:ln w="9525">
          <a:solidFill>
            <a:schemeClr val="tx1">
              <a:alpha val="99000"/>
            </a:scheme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霞の郷温泉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69202</xdr:colOff>
      <xdr:row>4</xdr:row>
      <xdr:rowOff>8146</xdr:rowOff>
    </xdr:from>
    <xdr:ext cx="700122" cy="101759"/>
    <xdr:sp macro="" textlink="">
      <xdr:nvSpPr>
        <xdr:cNvPr id="572" name="Text Box 1664">
          <a:extLst>
            <a:ext uri="{FF2B5EF4-FFF2-40B4-BE49-F238E27FC236}">
              <a16:creationId xmlns:a16="http://schemas.microsoft.com/office/drawing/2014/main" id="{44868C55-8F0D-4F97-96D2-55A0E9CA6C53}"/>
            </a:ext>
          </a:extLst>
        </xdr:cNvPr>
        <xdr:cNvSpPr txBox="1">
          <a:spLocks noChangeArrowheads="1"/>
        </xdr:cNvSpPr>
      </xdr:nvSpPr>
      <xdr:spPr bwMode="auto">
        <a:xfrm>
          <a:off x="1555102" y="754906"/>
          <a:ext cx="700122" cy="101759"/>
        </a:xfrm>
        <a:prstGeom prst="rect">
          <a:avLst/>
        </a:prstGeom>
        <a:noFill/>
        <a:ln w="9525">
          <a:solidFill>
            <a:schemeClr val="tx1">
              <a:alpha val="99000"/>
            </a:scheme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ﾃﾞｲｻｰﾋﾞｽｾﾝﾀｰ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465193</xdr:colOff>
      <xdr:row>4</xdr:row>
      <xdr:rowOff>109903</xdr:rowOff>
    </xdr:from>
    <xdr:to>
      <xdr:col>4</xdr:col>
      <xdr:colOff>472178</xdr:colOff>
      <xdr:row>6</xdr:row>
      <xdr:rowOff>61519</xdr:rowOff>
    </xdr:to>
    <xdr:sp macro="" textlink="">
      <xdr:nvSpPr>
        <xdr:cNvPr id="573" name="Line 148">
          <a:extLst>
            <a:ext uri="{FF2B5EF4-FFF2-40B4-BE49-F238E27FC236}">
              <a16:creationId xmlns:a16="http://schemas.microsoft.com/office/drawing/2014/main" id="{80684D24-4475-4EEE-8966-AD31FC907CEA}"/>
            </a:ext>
          </a:extLst>
        </xdr:cNvPr>
        <xdr:cNvSpPr>
          <a:spLocks noChangeShapeType="1"/>
        </xdr:cNvSpPr>
      </xdr:nvSpPr>
      <xdr:spPr bwMode="auto">
        <a:xfrm flipV="1">
          <a:off x="2621653" y="856663"/>
          <a:ext cx="6985" cy="271656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398759</xdr:colOff>
      <xdr:row>5</xdr:row>
      <xdr:rowOff>120360</xdr:rowOff>
    </xdr:from>
    <xdr:to>
      <xdr:col>4</xdr:col>
      <xdr:colOff>532109</xdr:colOff>
      <xdr:row>6</xdr:row>
      <xdr:rowOff>71736</xdr:rowOff>
    </xdr:to>
    <xdr:sp macro="" textlink="">
      <xdr:nvSpPr>
        <xdr:cNvPr id="574" name="AutoShape 86">
          <a:extLst>
            <a:ext uri="{FF2B5EF4-FFF2-40B4-BE49-F238E27FC236}">
              <a16:creationId xmlns:a16="http://schemas.microsoft.com/office/drawing/2014/main" id="{FA6E59FE-44A2-48BB-81EC-DF77E5825AF7}"/>
            </a:ext>
          </a:extLst>
        </xdr:cNvPr>
        <xdr:cNvSpPr>
          <a:spLocks noChangeArrowheads="1"/>
        </xdr:cNvSpPr>
      </xdr:nvSpPr>
      <xdr:spPr bwMode="auto">
        <a:xfrm>
          <a:off x="2555219" y="1019520"/>
          <a:ext cx="133350" cy="1190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20741</xdr:colOff>
      <xdr:row>37</xdr:row>
      <xdr:rowOff>52902</xdr:rowOff>
    </xdr:from>
    <xdr:to>
      <xdr:col>20</xdr:col>
      <xdr:colOff>394835</xdr:colOff>
      <xdr:row>40</xdr:row>
      <xdr:rowOff>154641</xdr:rowOff>
    </xdr:to>
    <xdr:grpSp>
      <xdr:nvGrpSpPr>
        <xdr:cNvPr id="575" name="グループ化 574">
          <a:extLst>
            <a:ext uri="{FF2B5EF4-FFF2-40B4-BE49-F238E27FC236}">
              <a16:creationId xmlns:a16="http://schemas.microsoft.com/office/drawing/2014/main" id="{0A7EF254-26BF-4EA0-BABB-AD1320C84B7F}"/>
            </a:ext>
          </a:extLst>
        </xdr:cNvPr>
        <xdr:cNvGrpSpPr/>
      </xdr:nvGrpSpPr>
      <xdr:grpSpPr>
        <a:xfrm>
          <a:off x="12392355" y="6431931"/>
          <a:ext cx="1065337" cy="591596"/>
          <a:chOff x="10245623" y="10811921"/>
          <a:chExt cx="1181453" cy="630847"/>
        </a:xfrm>
      </xdr:grpSpPr>
      <xdr:sp macro="" textlink="">
        <xdr:nvSpPr>
          <xdr:cNvPr id="576" name="Text Box 152">
            <a:extLst>
              <a:ext uri="{FF2B5EF4-FFF2-40B4-BE49-F238E27FC236}">
                <a16:creationId xmlns:a16="http://schemas.microsoft.com/office/drawing/2014/main" id="{768F098D-79A2-EECD-A694-428ED7EB73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245623" y="10811921"/>
            <a:ext cx="1181453" cy="624864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ctr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000"/>
              </a:lnSpc>
              <a:defRPr sz="1000"/>
            </a:pPr>
            <a:endParaRPr lang="ja-JP" altLang="en-US"/>
          </a:p>
        </xdr:txBody>
      </xdr:sp>
      <xdr:sp macro="" textlink="">
        <xdr:nvSpPr>
          <xdr:cNvPr id="577" name="Text Box 293">
            <a:extLst>
              <a:ext uri="{FF2B5EF4-FFF2-40B4-BE49-F238E27FC236}">
                <a16:creationId xmlns:a16="http://schemas.microsoft.com/office/drawing/2014/main" id="{9307CE10-861B-3366-9693-89FC035712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193835" y="10967301"/>
            <a:ext cx="106241" cy="354546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overflow" horzOverflow="overflow" vert="eaVert" wrap="none" lIns="27432" tIns="18288" rIns="0" bIns="0" anchor="ctr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駐車場</a:t>
            </a:r>
          </a:p>
        </xdr:txBody>
      </xdr:sp>
      <xdr:sp macro="" textlink="">
        <xdr:nvSpPr>
          <xdr:cNvPr id="578" name="Text Box 1664">
            <a:extLst>
              <a:ext uri="{FF2B5EF4-FFF2-40B4-BE49-F238E27FC236}">
                <a16:creationId xmlns:a16="http://schemas.microsoft.com/office/drawing/2014/main" id="{C0C82432-0B31-9EC4-54DA-D9DD99019F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81842" y="11291513"/>
            <a:ext cx="645333" cy="151255"/>
          </a:xfrm>
          <a:prstGeom prst="rect">
            <a:avLst/>
          </a:prstGeom>
          <a:noFill/>
          <a:ln w="9525">
            <a:solidFill>
              <a:schemeClr val="tx1">
                <a:alpha val="99000"/>
              </a:schemeClr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overflow" horzOverflow="overflow" wrap="none" lIns="27432" tIns="18288" rIns="27432" bIns="18288" anchor="t" upright="1">
            <a:noAutofit/>
          </a:bodyPr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霞の郷温泉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79" name="Text Box 1664">
            <a:extLst>
              <a:ext uri="{FF2B5EF4-FFF2-40B4-BE49-F238E27FC236}">
                <a16:creationId xmlns:a16="http://schemas.microsoft.com/office/drawing/2014/main" id="{79B0E558-6831-36AC-5A74-1D47EC29CB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75622" y="10859808"/>
            <a:ext cx="712499" cy="135340"/>
          </a:xfrm>
          <a:prstGeom prst="rect">
            <a:avLst/>
          </a:prstGeom>
          <a:noFill/>
          <a:ln w="9525">
            <a:solidFill>
              <a:schemeClr val="tx1">
                <a:alpha val="99000"/>
              </a:schemeClr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overflow" horzOverflow="overflow" wrap="none" lIns="27432" tIns="18288" rIns="27432" bIns="18288" anchor="ctr" upright="1">
            <a:noAutofit/>
          </a:bodyPr>
          <a:lstStyle/>
          <a:p>
            <a:pPr algn="ctr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ﾃﾞｲｻｰﾋﾞｽｾﾝﾀｰ</a:t>
            </a:r>
            <a:endPara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314673</xdr:colOff>
      <xdr:row>38</xdr:row>
      <xdr:rowOff>130229</xdr:rowOff>
    </xdr:from>
    <xdr:to>
      <xdr:col>20</xdr:col>
      <xdr:colOff>512498</xdr:colOff>
      <xdr:row>40</xdr:row>
      <xdr:rowOff>131876</xdr:rowOff>
    </xdr:to>
    <xdr:sp macro="" textlink="">
      <xdr:nvSpPr>
        <xdr:cNvPr id="580" name="Freeform 701">
          <a:extLst>
            <a:ext uri="{FF2B5EF4-FFF2-40B4-BE49-F238E27FC236}">
              <a16:creationId xmlns:a16="http://schemas.microsoft.com/office/drawing/2014/main" id="{21606144-E647-4E7C-AACA-CE712D955F83}"/>
            </a:ext>
          </a:extLst>
        </xdr:cNvPr>
        <xdr:cNvSpPr>
          <a:spLocks/>
        </xdr:cNvSpPr>
      </xdr:nvSpPr>
      <xdr:spPr bwMode="auto">
        <a:xfrm>
          <a:off x="11995044" y="6667100"/>
          <a:ext cx="197825" cy="339105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  <a:gd name="connsiteX0" fmla="*/ 7368 w 7368"/>
            <a:gd name="connsiteY0" fmla="*/ 12091 h 12091"/>
            <a:gd name="connsiteX1" fmla="*/ 7368 w 7368"/>
            <a:gd name="connsiteY1" fmla="*/ 2091 h 12091"/>
            <a:gd name="connsiteX2" fmla="*/ 0 w 7368"/>
            <a:gd name="connsiteY2" fmla="*/ 0 h 12091"/>
            <a:gd name="connsiteX0" fmla="*/ 10000 w 10000"/>
            <a:gd name="connsiteY0" fmla="*/ 10000 h 10000"/>
            <a:gd name="connsiteX1" fmla="*/ 10000 w 10000"/>
            <a:gd name="connsiteY1" fmla="*/ 172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172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1729 h 10000"/>
            <a:gd name="connsiteX2" fmla="*/ 0 w 10000"/>
            <a:gd name="connsiteY2" fmla="*/ 0 h 10000"/>
            <a:gd name="connsiteX0" fmla="*/ 10298 w 10298"/>
            <a:gd name="connsiteY0" fmla="*/ 10610 h 10610"/>
            <a:gd name="connsiteX1" fmla="*/ 10298 w 10298"/>
            <a:gd name="connsiteY1" fmla="*/ 2339 h 10610"/>
            <a:gd name="connsiteX2" fmla="*/ 0 w 10298"/>
            <a:gd name="connsiteY2" fmla="*/ 0 h 10610"/>
            <a:gd name="connsiteX0" fmla="*/ 10298 w 10298"/>
            <a:gd name="connsiteY0" fmla="*/ 10610 h 10610"/>
            <a:gd name="connsiteX1" fmla="*/ 10298 w 10298"/>
            <a:gd name="connsiteY1" fmla="*/ 2339 h 10610"/>
            <a:gd name="connsiteX2" fmla="*/ 0 w 10298"/>
            <a:gd name="connsiteY2" fmla="*/ 0 h 10610"/>
            <a:gd name="connsiteX0" fmla="*/ 10298 w 10298"/>
            <a:gd name="connsiteY0" fmla="*/ 10610 h 10610"/>
            <a:gd name="connsiteX1" fmla="*/ 10298 w 10298"/>
            <a:gd name="connsiteY1" fmla="*/ 2339 h 10610"/>
            <a:gd name="connsiteX2" fmla="*/ 0 w 10298"/>
            <a:gd name="connsiteY2" fmla="*/ 0 h 10610"/>
            <a:gd name="connsiteX0" fmla="*/ 10554 w 10554"/>
            <a:gd name="connsiteY0" fmla="*/ 10610 h 10610"/>
            <a:gd name="connsiteX1" fmla="*/ 10554 w 10554"/>
            <a:gd name="connsiteY1" fmla="*/ 2339 h 10610"/>
            <a:gd name="connsiteX2" fmla="*/ 256 w 10554"/>
            <a:gd name="connsiteY2" fmla="*/ 0 h 10610"/>
            <a:gd name="connsiteX0" fmla="*/ 10082 w 10082"/>
            <a:gd name="connsiteY0" fmla="*/ 12049 h 12049"/>
            <a:gd name="connsiteX1" fmla="*/ 10082 w 10082"/>
            <a:gd name="connsiteY1" fmla="*/ 3778 h 12049"/>
            <a:gd name="connsiteX2" fmla="*/ 311 w 10082"/>
            <a:gd name="connsiteY2" fmla="*/ 0 h 12049"/>
            <a:gd name="connsiteX0" fmla="*/ 9514 w 9514"/>
            <a:gd name="connsiteY0" fmla="*/ 12049 h 12049"/>
            <a:gd name="connsiteX1" fmla="*/ 9514 w 9514"/>
            <a:gd name="connsiteY1" fmla="*/ 3778 h 12049"/>
            <a:gd name="connsiteX2" fmla="*/ 401 w 9514"/>
            <a:gd name="connsiteY2" fmla="*/ 0 h 120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14" h="12049">
              <a:moveTo>
                <a:pt x="9514" y="12049"/>
              </a:moveTo>
              <a:lnTo>
                <a:pt x="9514" y="3778"/>
              </a:lnTo>
              <a:cubicBezTo>
                <a:pt x="-962" y="3575"/>
                <a:pt x="-432" y="3256"/>
                <a:pt x="40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437704</xdr:colOff>
      <xdr:row>39</xdr:row>
      <xdr:rowOff>154272</xdr:rowOff>
    </xdr:from>
    <xdr:to>
      <xdr:col>20</xdr:col>
      <xdr:colOff>580579</xdr:colOff>
      <xdr:row>40</xdr:row>
      <xdr:rowOff>84117</xdr:rowOff>
    </xdr:to>
    <xdr:sp macro="" textlink="">
      <xdr:nvSpPr>
        <xdr:cNvPr id="581" name="AutoShape 324">
          <a:extLst>
            <a:ext uri="{FF2B5EF4-FFF2-40B4-BE49-F238E27FC236}">
              <a16:creationId xmlns:a16="http://schemas.microsoft.com/office/drawing/2014/main" id="{5B25FF74-28A5-4966-B957-E420DA94F692}"/>
            </a:ext>
          </a:extLst>
        </xdr:cNvPr>
        <xdr:cNvSpPr>
          <a:spLocks noChangeArrowheads="1"/>
        </xdr:cNvSpPr>
      </xdr:nvSpPr>
      <xdr:spPr bwMode="auto">
        <a:xfrm>
          <a:off x="9368344" y="6844632"/>
          <a:ext cx="142875" cy="974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18555</xdr:colOff>
      <xdr:row>33</xdr:row>
      <xdr:rowOff>23317</xdr:rowOff>
    </xdr:from>
    <xdr:to>
      <xdr:col>19</xdr:col>
      <xdr:colOff>198966</xdr:colOff>
      <xdr:row>33</xdr:row>
      <xdr:rowOff>169335</xdr:rowOff>
    </xdr:to>
    <xdr:sp macro="" textlink="">
      <xdr:nvSpPr>
        <xdr:cNvPr id="582" name="六角形 581">
          <a:extLst>
            <a:ext uri="{FF2B5EF4-FFF2-40B4-BE49-F238E27FC236}">
              <a16:creationId xmlns:a16="http://schemas.microsoft.com/office/drawing/2014/main" id="{6FEB97C5-A9E8-4CF6-8356-3213490B49C8}"/>
            </a:ext>
          </a:extLst>
        </xdr:cNvPr>
        <xdr:cNvSpPr/>
      </xdr:nvSpPr>
      <xdr:spPr bwMode="auto">
        <a:xfrm>
          <a:off x="8255775" y="5700217"/>
          <a:ext cx="180411" cy="14601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</a:p>
      </xdr:txBody>
    </xdr:sp>
    <xdr:clientData/>
  </xdr:twoCellAnchor>
  <xdr:twoCellAnchor>
    <xdr:from>
      <xdr:col>18</xdr:col>
      <xdr:colOff>620486</xdr:colOff>
      <xdr:row>41</xdr:row>
      <xdr:rowOff>21771</xdr:rowOff>
    </xdr:from>
    <xdr:to>
      <xdr:col>21</xdr:col>
      <xdr:colOff>0</xdr:colOff>
      <xdr:row>46</xdr:row>
      <xdr:rowOff>92529</xdr:rowOff>
    </xdr:to>
    <xdr:sp macro="" textlink="">
      <xdr:nvSpPr>
        <xdr:cNvPr id="584" name="Text Box 1118">
          <a:extLst>
            <a:ext uri="{FF2B5EF4-FFF2-40B4-BE49-F238E27FC236}">
              <a16:creationId xmlns:a16="http://schemas.microsoft.com/office/drawing/2014/main" id="{1C3CE6DF-7DE7-4554-B3B3-D1DFBB694F9C}"/>
            </a:ext>
          </a:extLst>
        </xdr:cNvPr>
        <xdr:cNvSpPr txBox="1">
          <a:spLocks noChangeArrowheads="1"/>
        </xdr:cNvSpPr>
      </xdr:nvSpPr>
      <xdr:spPr bwMode="auto">
        <a:xfrm>
          <a:off x="12300857" y="7070271"/>
          <a:ext cx="1453243" cy="936172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txBody>
        <a:bodyPr vertOverflow="overflow" horzOverflow="overflow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受付は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入室タイムが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FINISH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タイム   ブルベカードの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後、</a:t>
          </a:r>
          <a:r>
            <a:rPr lang="ja-JP" altLang="ja-JP" sz="10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10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と共に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写真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提示。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ﾒﾀﾞﾙ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\1.000</a:t>
          </a:r>
          <a:endParaRPr lang="ja-JP" altLang="ja-JP" sz="900">
            <a:effectLst/>
          </a:endParaRPr>
        </a:p>
      </xdr:txBody>
    </xdr:sp>
    <xdr:clientData/>
  </xdr:twoCellAnchor>
  <xdr:oneCellAnchor>
    <xdr:from>
      <xdr:col>20</xdr:col>
      <xdr:colOff>531846</xdr:colOff>
      <xdr:row>38</xdr:row>
      <xdr:rowOff>52488</xdr:rowOff>
    </xdr:from>
    <xdr:ext cx="150784" cy="318549"/>
    <xdr:sp macro="" textlink="">
      <xdr:nvSpPr>
        <xdr:cNvPr id="597" name="Text Box 1563">
          <a:extLst>
            <a:ext uri="{FF2B5EF4-FFF2-40B4-BE49-F238E27FC236}">
              <a16:creationId xmlns:a16="http://schemas.microsoft.com/office/drawing/2014/main" id="{87FDC444-1E5C-44AA-8E7D-CA90DC92DF49}"/>
            </a:ext>
          </a:extLst>
        </xdr:cNvPr>
        <xdr:cNvSpPr txBox="1">
          <a:spLocks noChangeArrowheads="1"/>
        </xdr:cNvSpPr>
      </xdr:nvSpPr>
      <xdr:spPr bwMode="auto">
        <a:xfrm>
          <a:off x="9462486" y="6575208"/>
          <a:ext cx="150784" cy="31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74816</xdr:colOff>
      <xdr:row>5</xdr:row>
      <xdr:rowOff>44784</xdr:rowOff>
    </xdr:from>
    <xdr:ext cx="710791" cy="118044"/>
    <xdr:sp macro="" textlink="">
      <xdr:nvSpPr>
        <xdr:cNvPr id="601" name="Text Box 293">
          <a:extLst>
            <a:ext uri="{FF2B5EF4-FFF2-40B4-BE49-F238E27FC236}">
              <a16:creationId xmlns:a16="http://schemas.microsoft.com/office/drawing/2014/main" id="{A6C5C88C-18F2-4AAC-9B74-151754456EE3}"/>
            </a:ext>
          </a:extLst>
        </xdr:cNvPr>
        <xdr:cNvSpPr txBox="1">
          <a:spLocks noChangeArrowheads="1"/>
        </xdr:cNvSpPr>
      </xdr:nvSpPr>
      <xdr:spPr bwMode="auto">
        <a:xfrm>
          <a:off x="1560716" y="943944"/>
          <a:ext cx="710791" cy="11804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anchorCtr="1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丸岡総合福祉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センター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27881</xdr:colOff>
      <xdr:row>3</xdr:row>
      <xdr:rowOff>19540</xdr:rowOff>
    </xdr:from>
    <xdr:ext cx="324970" cy="63971"/>
    <xdr:sp macro="" textlink="">
      <xdr:nvSpPr>
        <xdr:cNvPr id="602" name="Text Box 1664">
          <a:extLst>
            <a:ext uri="{FF2B5EF4-FFF2-40B4-BE49-F238E27FC236}">
              <a16:creationId xmlns:a16="http://schemas.microsoft.com/office/drawing/2014/main" id="{76FAAF55-CD21-4B61-AECB-B0DEBCBECC0F}"/>
            </a:ext>
          </a:extLst>
        </xdr:cNvPr>
        <xdr:cNvSpPr txBox="1">
          <a:spLocks noChangeArrowheads="1"/>
        </xdr:cNvSpPr>
      </xdr:nvSpPr>
      <xdr:spPr bwMode="auto">
        <a:xfrm>
          <a:off x="4196021" y="575800"/>
          <a:ext cx="324970" cy="639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0.6+1.0</a:t>
          </a:r>
        </a:p>
      </xdr:txBody>
    </xdr:sp>
    <xdr:clientData/>
  </xdr:oneCellAnchor>
  <xdr:twoCellAnchor>
    <xdr:from>
      <xdr:col>7</xdr:col>
      <xdr:colOff>0</xdr:colOff>
      <xdr:row>3</xdr:row>
      <xdr:rowOff>76588</xdr:rowOff>
    </xdr:from>
    <xdr:to>
      <xdr:col>7</xdr:col>
      <xdr:colOff>147410</xdr:colOff>
      <xdr:row>4</xdr:row>
      <xdr:rowOff>3960</xdr:rowOff>
    </xdr:to>
    <xdr:sp macro="" textlink="">
      <xdr:nvSpPr>
        <xdr:cNvPr id="603" name="六角形 602">
          <a:extLst>
            <a:ext uri="{FF2B5EF4-FFF2-40B4-BE49-F238E27FC236}">
              <a16:creationId xmlns:a16="http://schemas.microsoft.com/office/drawing/2014/main" id="{C43389B9-FE76-4AC8-ADBC-40A4A5AD1D2F}"/>
            </a:ext>
          </a:extLst>
        </xdr:cNvPr>
        <xdr:cNvSpPr/>
      </xdr:nvSpPr>
      <xdr:spPr bwMode="auto">
        <a:xfrm>
          <a:off x="4168140" y="632848"/>
          <a:ext cx="147410" cy="11787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188495</xdr:colOff>
      <xdr:row>3</xdr:row>
      <xdr:rowOff>82336</xdr:rowOff>
    </xdr:from>
    <xdr:to>
      <xdr:col>7</xdr:col>
      <xdr:colOff>335905</xdr:colOff>
      <xdr:row>4</xdr:row>
      <xdr:rowOff>9708</xdr:rowOff>
    </xdr:to>
    <xdr:sp macro="" textlink="">
      <xdr:nvSpPr>
        <xdr:cNvPr id="604" name="六角形 603">
          <a:extLst>
            <a:ext uri="{FF2B5EF4-FFF2-40B4-BE49-F238E27FC236}">
              <a16:creationId xmlns:a16="http://schemas.microsoft.com/office/drawing/2014/main" id="{D7F287BC-4B3D-4CD6-A423-3C267C2B4121}"/>
            </a:ext>
          </a:extLst>
        </xdr:cNvPr>
        <xdr:cNvSpPr/>
      </xdr:nvSpPr>
      <xdr:spPr bwMode="auto">
        <a:xfrm>
          <a:off x="4356635" y="638596"/>
          <a:ext cx="147410" cy="11787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588660</xdr:colOff>
      <xdr:row>2</xdr:row>
      <xdr:rowOff>23855</xdr:rowOff>
    </xdr:from>
    <xdr:to>
      <xdr:col>10</xdr:col>
      <xdr:colOff>40815</xdr:colOff>
      <xdr:row>2</xdr:row>
      <xdr:rowOff>127952</xdr:rowOff>
    </xdr:to>
    <xdr:sp macro="" textlink="">
      <xdr:nvSpPr>
        <xdr:cNvPr id="605" name="六角形 604">
          <a:extLst>
            <a:ext uri="{FF2B5EF4-FFF2-40B4-BE49-F238E27FC236}">
              <a16:creationId xmlns:a16="http://schemas.microsoft.com/office/drawing/2014/main" id="{5D373A5E-7573-4199-A57F-9CD7CB647141}"/>
            </a:ext>
          </a:extLst>
        </xdr:cNvPr>
        <xdr:cNvSpPr/>
      </xdr:nvSpPr>
      <xdr:spPr bwMode="auto">
        <a:xfrm>
          <a:off x="6092533" y="390294"/>
          <a:ext cx="121938" cy="10409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221209</xdr:colOff>
      <xdr:row>5</xdr:row>
      <xdr:rowOff>71836</xdr:rowOff>
    </xdr:from>
    <xdr:ext cx="143450" cy="143612"/>
    <xdr:pic>
      <xdr:nvPicPr>
        <xdr:cNvPr id="606" name="図 605" descr="クリックすると新しいウィンドウで開きます">
          <a:extLst>
            <a:ext uri="{FF2B5EF4-FFF2-40B4-BE49-F238E27FC236}">
              <a16:creationId xmlns:a16="http://schemas.microsoft.com/office/drawing/2014/main" id="{2E9D96A7-8A68-48D6-BE88-EE1B8B03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01029" y="970996"/>
          <a:ext cx="143450" cy="143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227359</xdr:colOff>
      <xdr:row>12</xdr:row>
      <xdr:rowOff>150145</xdr:rowOff>
    </xdr:from>
    <xdr:to>
      <xdr:col>2</xdr:col>
      <xdr:colOff>345104</xdr:colOff>
      <xdr:row>14</xdr:row>
      <xdr:rowOff>146428</xdr:rowOff>
    </xdr:to>
    <xdr:sp macro="" textlink="">
      <xdr:nvSpPr>
        <xdr:cNvPr id="607" name="Freeform 182">
          <a:extLst>
            <a:ext uri="{FF2B5EF4-FFF2-40B4-BE49-F238E27FC236}">
              <a16:creationId xmlns:a16="http://schemas.microsoft.com/office/drawing/2014/main" id="{2D343274-A030-485F-BDD5-43ABBFEF54D3}"/>
            </a:ext>
          </a:extLst>
        </xdr:cNvPr>
        <xdr:cNvSpPr>
          <a:spLocks/>
        </xdr:cNvSpPr>
      </xdr:nvSpPr>
      <xdr:spPr bwMode="auto">
        <a:xfrm flipV="1">
          <a:off x="1042699" y="2253265"/>
          <a:ext cx="117745" cy="331563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14302</xdr:colOff>
      <xdr:row>10</xdr:row>
      <xdr:rowOff>164616</xdr:rowOff>
    </xdr:from>
    <xdr:to>
      <xdr:col>2</xdr:col>
      <xdr:colOff>127411</xdr:colOff>
      <xdr:row>11</xdr:row>
      <xdr:rowOff>97337</xdr:rowOff>
    </xdr:to>
    <xdr:sp macro="" textlink="">
      <xdr:nvSpPr>
        <xdr:cNvPr id="609" name="六角形 608">
          <a:extLst>
            <a:ext uri="{FF2B5EF4-FFF2-40B4-BE49-F238E27FC236}">
              <a16:creationId xmlns:a16="http://schemas.microsoft.com/office/drawing/2014/main" id="{3570C23F-76B2-4EF8-9DCB-A8D706957EDC}"/>
            </a:ext>
          </a:extLst>
        </xdr:cNvPr>
        <xdr:cNvSpPr/>
      </xdr:nvSpPr>
      <xdr:spPr bwMode="auto">
        <a:xfrm>
          <a:off x="828494" y="1928698"/>
          <a:ext cx="113109" cy="997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518985</xdr:colOff>
      <xdr:row>10</xdr:row>
      <xdr:rowOff>157600</xdr:rowOff>
    </xdr:from>
    <xdr:to>
      <xdr:col>1</xdr:col>
      <xdr:colOff>633335</xdr:colOff>
      <xdr:row>11</xdr:row>
      <xdr:rowOff>99688</xdr:rowOff>
    </xdr:to>
    <xdr:sp macro="" textlink="">
      <xdr:nvSpPr>
        <xdr:cNvPr id="611" name="六角形 610">
          <a:extLst>
            <a:ext uri="{FF2B5EF4-FFF2-40B4-BE49-F238E27FC236}">
              <a16:creationId xmlns:a16="http://schemas.microsoft.com/office/drawing/2014/main" id="{37907A2F-2E47-4C1C-9F60-96B386387353}"/>
            </a:ext>
          </a:extLst>
        </xdr:cNvPr>
        <xdr:cNvSpPr/>
      </xdr:nvSpPr>
      <xdr:spPr bwMode="auto">
        <a:xfrm>
          <a:off x="665122" y="1921682"/>
          <a:ext cx="114350" cy="10910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440314</xdr:colOff>
      <xdr:row>14</xdr:row>
      <xdr:rowOff>133092</xdr:rowOff>
    </xdr:from>
    <xdr:ext cx="377825" cy="152946"/>
    <xdr:sp macro="" textlink="">
      <xdr:nvSpPr>
        <xdr:cNvPr id="612" name="Text Box 1620">
          <a:extLst>
            <a:ext uri="{FF2B5EF4-FFF2-40B4-BE49-F238E27FC236}">
              <a16:creationId xmlns:a16="http://schemas.microsoft.com/office/drawing/2014/main" id="{B50C1869-2E41-4DA1-90B0-64A261A6A9FB}"/>
            </a:ext>
          </a:extLst>
        </xdr:cNvPr>
        <xdr:cNvSpPr txBox="1">
          <a:spLocks noChangeArrowheads="1"/>
        </xdr:cNvSpPr>
      </xdr:nvSpPr>
      <xdr:spPr bwMode="auto">
        <a:xfrm>
          <a:off x="1926214" y="2571492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勝山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永平寺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406743</xdr:colOff>
      <xdr:row>14</xdr:row>
      <xdr:rowOff>39870</xdr:rowOff>
    </xdr:from>
    <xdr:to>
      <xdr:col>7</xdr:col>
      <xdr:colOff>563728</xdr:colOff>
      <xdr:row>15</xdr:row>
      <xdr:rowOff>16691</xdr:rowOff>
    </xdr:to>
    <xdr:sp macro="" textlink="">
      <xdr:nvSpPr>
        <xdr:cNvPr id="613" name="AutoShape 296">
          <a:extLst>
            <a:ext uri="{FF2B5EF4-FFF2-40B4-BE49-F238E27FC236}">
              <a16:creationId xmlns:a16="http://schemas.microsoft.com/office/drawing/2014/main" id="{10B8C706-8672-4F79-8529-38824029480A}"/>
            </a:ext>
          </a:extLst>
        </xdr:cNvPr>
        <xdr:cNvSpPr>
          <a:spLocks noChangeArrowheads="1"/>
        </xdr:cNvSpPr>
      </xdr:nvSpPr>
      <xdr:spPr bwMode="auto">
        <a:xfrm>
          <a:off x="3233763" y="2478270"/>
          <a:ext cx="156985" cy="1444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447433</xdr:colOff>
      <xdr:row>6</xdr:row>
      <xdr:rowOff>81737</xdr:rowOff>
    </xdr:from>
    <xdr:to>
      <xdr:col>4</xdr:col>
      <xdr:colOff>451240</xdr:colOff>
      <xdr:row>8</xdr:row>
      <xdr:rowOff>32892</xdr:rowOff>
    </xdr:to>
    <xdr:sp macro="" textlink="">
      <xdr:nvSpPr>
        <xdr:cNvPr id="614" name="Line 76">
          <a:extLst>
            <a:ext uri="{FF2B5EF4-FFF2-40B4-BE49-F238E27FC236}">
              <a16:creationId xmlns:a16="http://schemas.microsoft.com/office/drawing/2014/main" id="{C85BC78D-0EC6-4F2D-8244-A07A34AD8E19}"/>
            </a:ext>
          </a:extLst>
        </xdr:cNvPr>
        <xdr:cNvSpPr>
          <a:spLocks noChangeShapeType="1"/>
        </xdr:cNvSpPr>
      </xdr:nvSpPr>
      <xdr:spPr bwMode="auto">
        <a:xfrm rot="5400000">
          <a:off x="2462579" y="1289851"/>
          <a:ext cx="286435" cy="3807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478689</xdr:colOff>
      <xdr:row>6</xdr:row>
      <xdr:rowOff>63087</xdr:rowOff>
    </xdr:from>
    <xdr:ext cx="234466" cy="137183"/>
    <xdr:sp macro="" textlink="">
      <xdr:nvSpPr>
        <xdr:cNvPr id="615" name="Text Box 1416">
          <a:extLst>
            <a:ext uri="{FF2B5EF4-FFF2-40B4-BE49-F238E27FC236}">
              <a16:creationId xmlns:a16="http://schemas.microsoft.com/office/drawing/2014/main" id="{038BBA05-6B85-4FA7-AFEB-40BC22848F6C}"/>
            </a:ext>
          </a:extLst>
        </xdr:cNvPr>
        <xdr:cNvSpPr txBox="1">
          <a:spLocks noChangeArrowheads="1"/>
        </xdr:cNvSpPr>
      </xdr:nvSpPr>
      <xdr:spPr bwMode="auto">
        <a:xfrm>
          <a:off x="2635149" y="1129887"/>
          <a:ext cx="234466" cy="137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586804</xdr:colOff>
      <xdr:row>11</xdr:row>
      <xdr:rowOff>145364</xdr:rowOff>
    </xdr:from>
    <xdr:ext cx="239345" cy="216190"/>
    <xdr:pic>
      <xdr:nvPicPr>
        <xdr:cNvPr id="617" name="Picture 12589">
          <a:extLst>
            <a:ext uri="{FF2B5EF4-FFF2-40B4-BE49-F238E27FC236}">
              <a16:creationId xmlns:a16="http://schemas.microsoft.com/office/drawing/2014/main" id="{B2B678B1-D73A-4ECE-84DA-8A03854C0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18617">
          <a:off x="3405160" y="2076460"/>
          <a:ext cx="239345" cy="2161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7</xdr:col>
      <xdr:colOff>532828</xdr:colOff>
      <xdr:row>54</xdr:row>
      <xdr:rowOff>26444</xdr:rowOff>
    </xdr:from>
    <xdr:to>
      <xdr:col>7</xdr:col>
      <xdr:colOff>663491</xdr:colOff>
      <xdr:row>54</xdr:row>
      <xdr:rowOff>122116</xdr:rowOff>
    </xdr:to>
    <xdr:sp macro="" textlink="">
      <xdr:nvSpPr>
        <xdr:cNvPr id="618" name="AutoShape 135">
          <a:extLst>
            <a:ext uri="{FF2B5EF4-FFF2-40B4-BE49-F238E27FC236}">
              <a16:creationId xmlns:a16="http://schemas.microsoft.com/office/drawing/2014/main" id="{AA7CAE15-6490-4821-BC39-048D9FEDF95B}"/>
            </a:ext>
          </a:extLst>
        </xdr:cNvPr>
        <xdr:cNvSpPr>
          <a:spLocks noChangeArrowheads="1"/>
        </xdr:cNvSpPr>
      </xdr:nvSpPr>
      <xdr:spPr bwMode="auto">
        <a:xfrm>
          <a:off x="6042088" y="5192804"/>
          <a:ext cx="130663" cy="956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37908</xdr:colOff>
      <xdr:row>12</xdr:row>
      <xdr:rowOff>44354</xdr:rowOff>
    </xdr:from>
    <xdr:to>
      <xdr:col>11</xdr:col>
      <xdr:colOff>38543</xdr:colOff>
      <xdr:row>13</xdr:row>
      <xdr:rowOff>137709</xdr:rowOff>
    </xdr:to>
    <xdr:sp macro="" textlink="">
      <xdr:nvSpPr>
        <xdr:cNvPr id="619" name="Text Box 1664">
          <a:extLst>
            <a:ext uri="{FF2B5EF4-FFF2-40B4-BE49-F238E27FC236}">
              <a16:creationId xmlns:a16="http://schemas.microsoft.com/office/drawing/2014/main" id="{44408923-B4C6-4997-8BE2-9D5612CB000E}"/>
            </a:ext>
          </a:extLst>
        </xdr:cNvPr>
        <xdr:cNvSpPr txBox="1">
          <a:spLocks noChangeArrowheads="1"/>
        </xdr:cNvSpPr>
      </xdr:nvSpPr>
      <xdr:spPr bwMode="auto">
        <a:xfrm>
          <a:off x="4874951" y="2154508"/>
          <a:ext cx="670890" cy="261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ctr" anchorCtr="0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勝山永平寺線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621273</xdr:colOff>
      <xdr:row>11</xdr:row>
      <xdr:rowOff>143676</xdr:rowOff>
    </xdr:from>
    <xdr:to>
      <xdr:col>10</xdr:col>
      <xdr:colOff>614685</xdr:colOff>
      <xdr:row>12</xdr:row>
      <xdr:rowOff>87562</xdr:rowOff>
    </xdr:to>
    <xdr:sp macro="" textlink="">
      <xdr:nvSpPr>
        <xdr:cNvPr id="620" name="Text Box 1664">
          <a:extLst>
            <a:ext uri="{FF2B5EF4-FFF2-40B4-BE49-F238E27FC236}">
              <a16:creationId xmlns:a16="http://schemas.microsoft.com/office/drawing/2014/main" id="{14FE0B36-7DCD-4E64-BE03-E4EA3834DA89}"/>
            </a:ext>
          </a:extLst>
        </xdr:cNvPr>
        <xdr:cNvSpPr txBox="1">
          <a:spLocks noChangeArrowheads="1"/>
        </xdr:cNvSpPr>
      </xdr:nvSpPr>
      <xdr:spPr bwMode="auto">
        <a:xfrm>
          <a:off x="4788062" y="2070338"/>
          <a:ext cx="663666" cy="127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anchorCtr="0" upright="1"/>
        <a:lstStyle/>
        <a:p>
          <a:pPr algn="r" rtl="0">
            <a:lnSpc>
              <a:spcPts val="7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えちぜん鉄道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406786</xdr:colOff>
      <xdr:row>47</xdr:row>
      <xdr:rowOff>86494</xdr:rowOff>
    </xdr:from>
    <xdr:to>
      <xdr:col>8</xdr:col>
      <xdr:colOff>56984</xdr:colOff>
      <xdr:row>48</xdr:row>
      <xdr:rowOff>134327</xdr:rowOff>
    </xdr:to>
    <xdr:grpSp>
      <xdr:nvGrpSpPr>
        <xdr:cNvPr id="621" name="Group 6672">
          <a:extLst>
            <a:ext uri="{FF2B5EF4-FFF2-40B4-BE49-F238E27FC236}">
              <a16:creationId xmlns:a16="http://schemas.microsoft.com/office/drawing/2014/main" id="{AC5DFE22-AF2B-4AA7-A3E4-C26FF609E12C}"/>
            </a:ext>
          </a:extLst>
        </xdr:cNvPr>
        <xdr:cNvGrpSpPr>
          <a:grpSpLocks/>
        </xdr:cNvGrpSpPr>
      </xdr:nvGrpSpPr>
      <xdr:grpSpPr bwMode="auto">
        <a:xfrm>
          <a:off x="4570572" y="8163694"/>
          <a:ext cx="319669" cy="216562"/>
          <a:chOff x="536" y="110"/>
          <a:chExt cx="46" cy="44"/>
        </a:xfrm>
      </xdr:grpSpPr>
      <xdr:pic>
        <xdr:nvPicPr>
          <xdr:cNvPr id="622" name="Picture 6673" descr="route2">
            <a:extLst>
              <a:ext uri="{FF2B5EF4-FFF2-40B4-BE49-F238E27FC236}">
                <a16:creationId xmlns:a16="http://schemas.microsoft.com/office/drawing/2014/main" id="{3A972478-ACA3-4FC8-B918-02B7188BED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3" name="Text Box 6674">
            <a:extLst>
              <a:ext uri="{FF2B5EF4-FFF2-40B4-BE49-F238E27FC236}">
                <a16:creationId xmlns:a16="http://schemas.microsoft.com/office/drawing/2014/main" id="{58527466-9FE7-8340-C513-C6173C6E70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5"/>
            <a:ext cx="44" cy="2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417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402156</xdr:colOff>
      <xdr:row>28</xdr:row>
      <xdr:rowOff>18988</xdr:rowOff>
    </xdr:from>
    <xdr:to>
      <xdr:col>6</xdr:col>
      <xdr:colOff>41415</xdr:colOff>
      <xdr:row>29</xdr:row>
      <xdr:rowOff>150293</xdr:rowOff>
    </xdr:to>
    <xdr:grpSp>
      <xdr:nvGrpSpPr>
        <xdr:cNvPr id="642" name="Group 6672">
          <a:extLst>
            <a:ext uri="{FF2B5EF4-FFF2-40B4-BE49-F238E27FC236}">
              <a16:creationId xmlns:a16="http://schemas.microsoft.com/office/drawing/2014/main" id="{F2205857-E898-4F57-918A-A28BF4253B72}"/>
            </a:ext>
          </a:extLst>
        </xdr:cNvPr>
        <xdr:cNvGrpSpPr>
          <a:grpSpLocks/>
        </xdr:cNvGrpSpPr>
      </xdr:nvGrpSpPr>
      <xdr:grpSpPr bwMode="auto">
        <a:xfrm>
          <a:off x="3226999" y="4835917"/>
          <a:ext cx="308730" cy="300033"/>
          <a:chOff x="536" y="110"/>
          <a:chExt cx="46" cy="44"/>
        </a:xfrm>
      </xdr:grpSpPr>
      <xdr:pic>
        <xdr:nvPicPr>
          <xdr:cNvPr id="643" name="Picture 6673" descr="route2">
            <a:extLst>
              <a:ext uri="{FF2B5EF4-FFF2-40B4-BE49-F238E27FC236}">
                <a16:creationId xmlns:a16="http://schemas.microsoft.com/office/drawing/2014/main" id="{E89861B4-6429-80BF-1B4D-82103FB8C7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4" name="Text Box 6674">
            <a:extLst>
              <a:ext uri="{FF2B5EF4-FFF2-40B4-BE49-F238E27FC236}">
                <a16:creationId xmlns:a16="http://schemas.microsoft.com/office/drawing/2014/main" id="{B64740A7-C369-8748-4829-DFCF7F16F2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5"/>
            <a:ext cx="37" cy="2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157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49301</xdr:colOff>
      <xdr:row>31</xdr:row>
      <xdr:rowOff>164313</xdr:rowOff>
    </xdr:from>
    <xdr:to>
      <xdr:col>8</xdr:col>
      <xdr:colOff>330680</xdr:colOff>
      <xdr:row>32</xdr:row>
      <xdr:rowOff>147883</xdr:rowOff>
    </xdr:to>
    <xdr:grpSp>
      <xdr:nvGrpSpPr>
        <xdr:cNvPr id="661" name="Group 6672">
          <a:extLst>
            <a:ext uri="{FF2B5EF4-FFF2-40B4-BE49-F238E27FC236}">
              <a16:creationId xmlns:a16="http://schemas.microsoft.com/office/drawing/2014/main" id="{F190ACB6-39D2-47B0-A993-BA74193C6BE5}"/>
            </a:ext>
          </a:extLst>
        </xdr:cNvPr>
        <xdr:cNvGrpSpPr>
          <a:grpSpLocks/>
        </xdr:cNvGrpSpPr>
      </xdr:nvGrpSpPr>
      <xdr:grpSpPr bwMode="auto">
        <a:xfrm>
          <a:off x="4882558" y="5487427"/>
          <a:ext cx="281379" cy="152299"/>
          <a:chOff x="536" y="110"/>
          <a:chExt cx="46" cy="44"/>
        </a:xfrm>
      </xdr:grpSpPr>
      <xdr:pic>
        <xdr:nvPicPr>
          <xdr:cNvPr id="662" name="Picture 6673" descr="route2">
            <a:extLst>
              <a:ext uri="{FF2B5EF4-FFF2-40B4-BE49-F238E27FC236}">
                <a16:creationId xmlns:a16="http://schemas.microsoft.com/office/drawing/2014/main" id="{F9DD72B1-2B27-CC1C-5332-FB4622E533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3" name="Text Box 6674">
            <a:extLst>
              <a:ext uri="{FF2B5EF4-FFF2-40B4-BE49-F238E27FC236}">
                <a16:creationId xmlns:a16="http://schemas.microsoft.com/office/drawing/2014/main" id="{C8E6E534-74AC-A7BD-19AE-4306AAD9D2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153241</xdr:colOff>
      <xdr:row>31</xdr:row>
      <xdr:rowOff>22062</xdr:rowOff>
    </xdr:from>
    <xdr:to>
      <xdr:col>6</xdr:col>
      <xdr:colOff>315698</xdr:colOff>
      <xdr:row>31</xdr:row>
      <xdr:rowOff>133716</xdr:rowOff>
    </xdr:to>
    <xdr:sp macro="" textlink="">
      <xdr:nvSpPr>
        <xdr:cNvPr id="664" name="六角形 663">
          <a:extLst>
            <a:ext uri="{FF2B5EF4-FFF2-40B4-BE49-F238E27FC236}">
              <a16:creationId xmlns:a16="http://schemas.microsoft.com/office/drawing/2014/main" id="{537A2EA8-39BC-4192-938C-D5CD97E9CF9B}"/>
            </a:ext>
          </a:extLst>
        </xdr:cNvPr>
        <xdr:cNvSpPr/>
      </xdr:nvSpPr>
      <xdr:spPr bwMode="auto">
        <a:xfrm>
          <a:off x="2312241" y="5366222"/>
          <a:ext cx="162457" cy="111654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67493</xdr:colOff>
      <xdr:row>30</xdr:row>
      <xdr:rowOff>21257</xdr:rowOff>
    </xdr:from>
    <xdr:to>
      <xdr:col>6</xdr:col>
      <xdr:colOff>221334</xdr:colOff>
      <xdr:row>30</xdr:row>
      <xdr:rowOff>142597</xdr:rowOff>
    </xdr:to>
    <xdr:sp macro="" textlink="">
      <xdr:nvSpPr>
        <xdr:cNvPr id="666" name="AutoShape 324">
          <a:extLst>
            <a:ext uri="{FF2B5EF4-FFF2-40B4-BE49-F238E27FC236}">
              <a16:creationId xmlns:a16="http://schemas.microsoft.com/office/drawing/2014/main" id="{59E0C762-A080-43E2-9F4B-740DB3E2752D}"/>
            </a:ext>
          </a:extLst>
        </xdr:cNvPr>
        <xdr:cNvSpPr>
          <a:spLocks noChangeArrowheads="1"/>
        </xdr:cNvSpPr>
      </xdr:nvSpPr>
      <xdr:spPr bwMode="auto">
        <a:xfrm>
          <a:off x="2226493" y="5197777"/>
          <a:ext cx="153841" cy="12134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571502</xdr:colOff>
      <xdr:row>54</xdr:row>
      <xdr:rowOff>59415</xdr:rowOff>
    </xdr:from>
    <xdr:to>
      <xdr:col>10</xdr:col>
      <xdr:colOff>43543</xdr:colOff>
      <xdr:row>55</xdr:row>
      <xdr:rowOff>13605</xdr:rowOff>
    </xdr:to>
    <xdr:sp macro="" textlink="">
      <xdr:nvSpPr>
        <xdr:cNvPr id="671" name="AutoShape 138">
          <a:extLst>
            <a:ext uri="{FF2B5EF4-FFF2-40B4-BE49-F238E27FC236}">
              <a16:creationId xmlns:a16="http://schemas.microsoft.com/office/drawing/2014/main" id="{8CD2843A-EF86-45B0-A270-B182773953EC}"/>
            </a:ext>
          </a:extLst>
        </xdr:cNvPr>
        <xdr:cNvSpPr>
          <a:spLocks noChangeArrowheads="1"/>
        </xdr:cNvSpPr>
      </xdr:nvSpPr>
      <xdr:spPr bwMode="auto">
        <a:xfrm>
          <a:off x="4735288" y="9355815"/>
          <a:ext cx="141512" cy="1229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11363</xdr:colOff>
      <xdr:row>9</xdr:row>
      <xdr:rowOff>22122</xdr:rowOff>
    </xdr:from>
    <xdr:to>
      <xdr:col>17</xdr:col>
      <xdr:colOff>198966</xdr:colOff>
      <xdr:row>9</xdr:row>
      <xdr:rowOff>169339</xdr:rowOff>
    </xdr:to>
    <xdr:sp macro="" textlink="">
      <xdr:nvSpPr>
        <xdr:cNvPr id="691" name="六角形 690">
          <a:extLst>
            <a:ext uri="{FF2B5EF4-FFF2-40B4-BE49-F238E27FC236}">
              <a16:creationId xmlns:a16="http://schemas.microsoft.com/office/drawing/2014/main" id="{9191C419-CCAA-4D57-806F-CEC335518A11}"/>
            </a:ext>
          </a:extLst>
        </xdr:cNvPr>
        <xdr:cNvSpPr/>
      </xdr:nvSpPr>
      <xdr:spPr bwMode="auto">
        <a:xfrm>
          <a:off x="6838048" y="2934423"/>
          <a:ext cx="187603" cy="14721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319839</xdr:colOff>
      <xdr:row>7</xdr:row>
      <xdr:rowOff>108267</xdr:rowOff>
    </xdr:from>
    <xdr:to>
      <xdr:col>10</xdr:col>
      <xdr:colOff>460632</xdr:colOff>
      <xdr:row>8</xdr:row>
      <xdr:rowOff>65058</xdr:rowOff>
    </xdr:to>
    <xdr:sp macro="" textlink="">
      <xdr:nvSpPr>
        <xdr:cNvPr id="710" name="AutoShape 159">
          <a:extLst>
            <a:ext uri="{FF2B5EF4-FFF2-40B4-BE49-F238E27FC236}">
              <a16:creationId xmlns:a16="http://schemas.microsoft.com/office/drawing/2014/main" id="{03F8BC57-DEB1-4FB1-BDBC-4D5FD61E0380}"/>
            </a:ext>
          </a:extLst>
        </xdr:cNvPr>
        <xdr:cNvSpPr>
          <a:spLocks noChangeArrowheads="1"/>
        </xdr:cNvSpPr>
      </xdr:nvSpPr>
      <xdr:spPr bwMode="auto">
        <a:xfrm>
          <a:off x="6499659" y="1342707"/>
          <a:ext cx="140793" cy="1244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52160</xdr:colOff>
      <xdr:row>52</xdr:row>
      <xdr:rowOff>81643</xdr:rowOff>
    </xdr:from>
    <xdr:to>
      <xdr:col>14</xdr:col>
      <xdr:colOff>201838</xdr:colOff>
      <xdr:row>54</xdr:row>
      <xdr:rowOff>47626</xdr:rowOff>
    </xdr:to>
    <xdr:sp macro="" textlink="">
      <xdr:nvSpPr>
        <xdr:cNvPr id="715" name="Text Box 1563">
          <a:extLst>
            <a:ext uri="{FF2B5EF4-FFF2-40B4-BE49-F238E27FC236}">
              <a16:creationId xmlns:a16="http://schemas.microsoft.com/office/drawing/2014/main" id="{B2B8B72F-8AD6-49A3-9B59-FE8CA9931204}"/>
            </a:ext>
          </a:extLst>
        </xdr:cNvPr>
        <xdr:cNvSpPr txBox="1">
          <a:spLocks noChangeArrowheads="1"/>
        </xdr:cNvSpPr>
      </xdr:nvSpPr>
      <xdr:spPr bwMode="auto">
        <a:xfrm>
          <a:off x="4890860" y="6284323"/>
          <a:ext cx="149678" cy="286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                                             </a:t>
          </a:r>
        </a:p>
      </xdr:txBody>
    </xdr:sp>
    <xdr:clientData/>
  </xdr:twoCellAnchor>
  <xdr:twoCellAnchor>
    <xdr:from>
      <xdr:col>1</xdr:col>
      <xdr:colOff>620758</xdr:colOff>
      <xdr:row>62</xdr:row>
      <xdr:rowOff>38102</xdr:rowOff>
    </xdr:from>
    <xdr:to>
      <xdr:col>2</xdr:col>
      <xdr:colOff>261257</xdr:colOff>
      <xdr:row>63</xdr:row>
      <xdr:rowOff>146959</xdr:rowOff>
    </xdr:to>
    <xdr:sp macro="" textlink="">
      <xdr:nvSpPr>
        <xdr:cNvPr id="731" name="Text Box 1563">
          <a:extLst>
            <a:ext uri="{FF2B5EF4-FFF2-40B4-BE49-F238E27FC236}">
              <a16:creationId xmlns:a16="http://schemas.microsoft.com/office/drawing/2014/main" id="{81BEB180-6134-4EE3-943E-AF54A6BACBC1}"/>
            </a:ext>
          </a:extLst>
        </xdr:cNvPr>
        <xdr:cNvSpPr txBox="1">
          <a:spLocks noChangeArrowheads="1"/>
        </xdr:cNvSpPr>
      </xdr:nvSpPr>
      <xdr:spPr bwMode="auto">
        <a:xfrm flipV="1">
          <a:off x="767715" y="10689773"/>
          <a:ext cx="309971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米ノ浦ﾊﾞｽ停                                                                   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169333</xdr:colOff>
      <xdr:row>58</xdr:row>
      <xdr:rowOff>8467</xdr:rowOff>
    </xdr:to>
    <xdr:sp macro="" textlink="">
      <xdr:nvSpPr>
        <xdr:cNvPr id="773" name="六角形 772">
          <a:extLst>
            <a:ext uri="{FF2B5EF4-FFF2-40B4-BE49-F238E27FC236}">
              <a16:creationId xmlns:a16="http://schemas.microsoft.com/office/drawing/2014/main" id="{8C2FB12B-C53E-451F-B791-73A46E4E9625}"/>
            </a:ext>
          </a:extLst>
        </xdr:cNvPr>
        <xdr:cNvSpPr/>
      </xdr:nvSpPr>
      <xdr:spPr bwMode="auto">
        <a:xfrm>
          <a:off x="6850380" y="175260"/>
          <a:ext cx="169333" cy="1989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84665</xdr:colOff>
      <xdr:row>61</xdr:row>
      <xdr:rowOff>165100</xdr:rowOff>
    </xdr:from>
    <xdr:to>
      <xdr:col>7</xdr:col>
      <xdr:colOff>647701</xdr:colOff>
      <xdr:row>62</xdr:row>
      <xdr:rowOff>600</xdr:rowOff>
    </xdr:to>
    <xdr:sp macro="" textlink="">
      <xdr:nvSpPr>
        <xdr:cNvPr id="774" name="Line 304">
          <a:extLst>
            <a:ext uri="{FF2B5EF4-FFF2-40B4-BE49-F238E27FC236}">
              <a16:creationId xmlns:a16="http://schemas.microsoft.com/office/drawing/2014/main" id="{2AB0B47C-B70A-423F-87E8-C3ADA72AF0E2}"/>
            </a:ext>
          </a:extLst>
        </xdr:cNvPr>
        <xdr:cNvSpPr>
          <a:spLocks noChangeShapeType="1"/>
        </xdr:cNvSpPr>
      </xdr:nvSpPr>
      <xdr:spPr bwMode="auto">
        <a:xfrm flipH="1" flipV="1">
          <a:off x="4248451" y="10664371"/>
          <a:ext cx="563036" cy="42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611771</xdr:colOff>
      <xdr:row>59</xdr:row>
      <xdr:rowOff>26003</xdr:rowOff>
    </xdr:from>
    <xdr:to>
      <xdr:col>7</xdr:col>
      <xdr:colOff>630821</xdr:colOff>
      <xdr:row>64</xdr:row>
      <xdr:rowOff>77256</xdr:rowOff>
    </xdr:to>
    <xdr:sp macro="" textlink="">
      <xdr:nvSpPr>
        <xdr:cNvPr id="775" name="Line 148">
          <a:extLst>
            <a:ext uri="{FF2B5EF4-FFF2-40B4-BE49-F238E27FC236}">
              <a16:creationId xmlns:a16="http://schemas.microsoft.com/office/drawing/2014/main" id="{B99EA78E-0A53-4758-849F-D412B5E0BF9D}"/>
            </a:ext>
          </a:extLst>
        </xdr:cNvPr>
        <xdr:cNvSpPr>
          <a:spLocks noChangeShapeType="1"/>
        </xdr:cNvSpPr>
      </xdr:nvSpPr>
      <xdr:spPr bwMode="auto">
        <a:xfrm flipH="1" flipV="1">
          <a:off x="4775557" y="10171489"/>
          <a:ext cx="19050" cy="916667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563118</xdr:colOff>
      <xdr:row>62</xdr:row>
      <xdr:rowOff>25064</xdr:rowOff>
    </xdr:from>
    <xdr:to>
      <xdr:col>8</xdr:col>
      <xdr:colOff>4488</xdr:colOff>
      <xdr:row>62</xdr:row>
      <xdr:rowOff>123943</xdr:rowOff>
    </xdr:to>
    <xdr:sp macro="" textlink="">
      <xdr:nvSpPr>
        <xdr:cNvPr id="776" name="AutoShape 489">
          <a:extLst>
            <a:ext uri="{FF2B5EF4-FFF2-40B4-BE49-F238E27FC236}">
              <a16:creationId xmlns:a16="http://schemas.microsoft.com/office/drawing/2014/main" id="{014ED54E-BE3C-441E-927C-D66CA8A8A9A5}"/>
            </a:ext>
          </a:extLst>
        </xdr:cNvPr>
        <xdr:cNvSpPr>
          <a:spLocks noChangeArrowheads="1"/>
        </xdr:cNvSpPr>
      </xdr:nvSpPr>
      <xdr:spPr bwMode="auto">
        <a:xfrm>
          <a:off x="4726904" y="10693064"/>
          <a:ext cx="110841" cy="988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169332</xdr:colOff>
      <xdr:row>60</xdr:row>
      <xdr:rowOff>38101</xdr:rowOff>
    </xdr:from>
    <xdr:to>
      <xdr:col>7</xdr:col>
      <xdr:colOff>520700</xdr:colOff>
      <xdr:row>62</xdr:row>
      <xdr:rowOff>7257</xdr:rowOff>
    </xdr:to>
    <xdr:grpSp>
      <xdr:nvGrpSpPr>
        <xdr:cNvPr id="777" name="Group 6672">
          <a:extLst>
            <a:ext uri="{FF2B5EF4-FFF2-40B4-BE49-F238E27FC236}">
              <a16:creationId xmlns:a16="http://schemas.microsoft.com/office/drawing/2014/main" id="{0CD950A8-8AF0-4C36-A00C-47623EBA15E8}"/>
            </a:ext>
          </a:extLst>
        </xdr:cNvPr>
        <xdr:cNvGrpSpPr>
          <a:grpSpLocks/>
        </xdr:cNvGrpSpPr>
      </xdr:nvGrpSpPr>
      <xdr:grpSpPr bwMode="auto">
        <a:xfrm>
          <a:off x="4333118" y="10352315"/>
          <a:ext cx="351368" cy="306613"/>
          <a:chOff x="536" y="110"/>
          <a:chExt cx="46" cy="44"/>
        </a:xfrm>
      </xdr:grpSpPr>
      <xdr:pic>
        <xdr:nvPicPr>
          <xdr:cNvPr id="778" name="Picture 6673" descr="route2">
            <a:extLst>
              <a:ext uri="{FF2B5EF4-FFF2-40B4-BE49-F238E27FC236}">
                <a16:creationId xmlns:a16="http://schemas.microsoft.com/office/drawing/2014/main" id="{8A20DC0A-0706-FCBA-F9A7-EA21A87FD6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9" name="Text Box 6674">
            <a:extLst>
              <a:ext uri="{FF2B5EF4-FFF2-40B4-BE49-F238E27FC236}">
                <a16:creationId xmlns:a16="http://schemas.microsoft.com/office/drawing/2014/main" id="{6877EDAB-7946-2577-5ABA-24D5AADF45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651968</xdr:colOff>
      <xdr:row>62</xdr:row>
      <xdr:rowOff>117473</xdr:rowOff>
    </xdr:from>
    <xdr:to>
      <xdr:col>8</xdr:col>
      <xdr:colOff>310325</xdr:colOff>
      <xdr:row>64</xdr:row>
      <xdr:rowOff>83607</xdr:rowOff>
    </xdr:to>
    <xdr:grpSp>
      <xdr:nvGrpSpPr>
        <xdr:cNvPr id="780" name="Group 6672">
          <a:extLst>
            <a:ext uri="{FF2B5EF4-FFF2-40B4-BE49-F238E27FC236}">
              <a16:creationId xmlns:a16="http://schemas.microsoft.com/office/drawing/2014/main" id="{55B86C5D-D5E0-4908-8F29-E3C34A5AED74}"/>
            </a:ext>
          </a:extLst>
        </xdr:cNvPr>
        <xdr:cNvGrpSpPr>
          <a:grpSpLocks/>
        </xdr:cNvGrpSpPr>
      </xdr:nvGrpSpPr>
      <xdr:grpSpPr bwMode="auto">
        <a:xfrm>
          <a:off x="4815754" y="10769144"/>
          <a:ext cx="327828" cy="309034"/>
          <a:chOff x="536" y="110"/>
          <a:chExt cx="46" cy="44"/>
        </a:xfrm>
      </xdr:grpSpPr>
      <xdr:pic>
        <xdr:nvPicPr>
          <xdr:cNvPr id="781" name="Picture 6673" descr="route2">
            <a:extLst>
              <a:ext uri="{FF2B5EF4-FFF2-40B4-BE49-F238E27FC236}">
                <a16:creationId xmlns:a16="http://schemas.microsoft.com/office/drawing/2014/main" id="{A5523827-5063-7867-1E65-8B119B4307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2" name="Text Box 6674">
            <a:extLst>
              <a:ext uri="{FF2B5EF4-FFF2-40B4-BE49-F238E27FC236}">
                <a16:creationId xmlns:a16="http://schemas.microsoft.com/office/drawing/2014/main" id="{03227184-ACB0-8574-3BA8-EF73EAB231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596905</xdr:colOff>
      <xdr:row>60</xdr:row>
      <xdr:rowOff>21163</xdr:rowOff>
    </xdr:from>
    <xdr:ext cx="205441" cy="370883"/>
    <xdr:sp macro="" textlink="">
      <xdr:nvSpPr>
        <xdr:cNvPr id="783" name="Text Box 1664">
          <a:extLst>
            <a:ext uri="{FF2B5EF4-FFF2-40B4-BE49-F238E27FC236}">
              <a16:creationId xmlns:a16="http://schemas.microsoft.com/office/drawing/2014/main" id="{D3D9083D-DF84-4F98-AE3A-D11F62712CFC}"/>
            </a:ext>
          </a:extLst>
        </xdr:cNvPr>
        <xdr:cNvSpPr txBox="1">
          <a:spLocks noChangeArrowheads="1"/>
        </xdr:cNvSpPr>
      </xdr:nvSpPr>
      <xdr:spPr bwMode="auto">
        <a:xfrm>
          <a:off x="7447285" y="767923"/>
          <a:ext cx="205441" cy="37088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660400</xdr:colOff>
      <xdr:row>59</xdr:row>
      <xdr:rowOff>9073</xdr:rowOff>
    </xdr:from>
    <xdr:to>
      <xdr:col>8</xdr:col>
      <xdr:colOff>165101</xdr:colOff>
      <xdr:row>59</xdr:row>
      <xdr:rowOff>171366</xdr:rowOff>
    </xdr:to>
    <xdr:sp macro="" textlink="">
      <xdr:nvSpPr>
        <xdr:cNvPr id="784" name="六角形 783">
          <a:extLst>
            <a:ext uri="{FF2B5EF4-FFF2-40B4-BE49-F238E27FC236}">
              <a16:creationId xmlns:a16="http://schemas.microsoft.com/office/drawing/2014/main" id="{D6641397-1E73-4983-817E-77E115776E2F}"/>
            </a:ext>
          </a:extLst>
        </xdr:cNvPr>
        <xdr:cNvSpPr/>
      </xdr:nvSpPr>
      <xdr:spPr bwMode="auto">
        <a:xfrm>
          <a:off x="4824186" y="10154559"/>
          <a:ext cx="174172" cy="1622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71961</xdr:colOff>
      <xdr:row>60</xdr:row>
      <xdr:rowOff>114300</xdr:rowOff>
    </xdr:from>
    <xdr:ext cx="334437" cy="300566"/>
    <xdr:sp macro="" textlink="">
      <xdr:nvSpPr>
        <xdr:cNvPr id="785" name="Text Box 1620">
          <a:extLst>
            <a:ext uri="{FF2B5EF4-FFF2-40B4-BE49-F238E27FC236}">
              <a16:creationId xmlns:a16="http://schemas.microsoft.com/office/drawing/2014/main" id="{9A3D02B1-8D2B-4A27-AD95-8AB935FF9259}"/>
            </a:ext>
          </a:extLst>
        </xdr:cNvPr>
        <xdr:cNvSpPr txBox="1">
          <a:spLocks noChangeArrowheads="1"/>
        </xdr:cNvSpPr>
      </xdr:nvSpPr>
      <xdr:spPr bwMode="auto">
        <a:xfrm>
          <a:off x="4905218" y="10444843"/>
          <a:ext cx="334437" cy="30056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5.5km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84660</xdr:colOff>
      <xdr:row>59</xdr:row>
      <xdr:rowOff>182035</xdr:rowOff>
    </xdr:from>
    <xdr:to>
      <xdr:col>8</xdr:col>
      <xdr:colOff>85753</xdr:colOff>
      <xdr:row>61</xdr:row>
      <xdr:rowOff>43914</xdr:rowOff>
    </xdr:to>
    <xdr:sp macro="" textlink="">
      <xdr:nvSpPr>
        <xdr:cNvPr id="786" name="Line 72">
          <a:extLst>
            <a:ext uri="{FF2B5EF4-FFF2-40B4-BE49-F238E27FC236}">
              <a16:creationId xmlns:a16="http://schemas.microsoft.com/office/drawing/2014/main" id="{773BF753-3990-4C15-B9BB-3CFE9FA64BFA}"/>
            </a:ext>
          </a:extLst>
        </xdr:cNvPr>
        <xdr:cNvSpPr>
          <a:spLocks noChangeShapeType="1"/>
        </xdr:cNvSpPr>
      </xdr:nvSpPr>
      <xdr:spPr bwMode="auto">
        <a:xfrm rot="16200000">
          <a:off x="4810632" y="10434806"/>
          <a:ext cx="215664" cy="10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21775</xdr:colOff>
      <xdr:row>4</xdr:row>
      <xdr:rowOff>146429</xdr:rowOff>
    </xdr:from>
    <xdr:to>
      <xdr:col>18</xdr:col>
      <xdr:colOff>228603</xdr:colOff>
      <xdr:row>6</xdr:row>
      <xdr:rowOff>38102</xdr:rowOff>
    </xdr:to>
    <xdr:sp macro="" textlink="">
      <xdr:nvSpPr>
        <xdr:cNvPr id="789" name="六角形 788">
          <a:extLst>
            <a:ext uri="{FF2B5EF4-FFF2-40B4-BE49-F238E27FC236}">
              <a16:creationId xmlns:a16="http://schemas.microsoft.com/office/drawing/2014/main" id="{BCF0B4DE-AE8C-448F-8031-F1E85B40B5A6}"/>
            </a:ext>
          </a:extLst>
        </xdr:cNvPr>
        <xdr:cNvSpPr/>
      </xdr:nvSpPr>
      <xdr:spPr bwMode="auto">
        <a:xfrm>
          <a:off x="11702146" y="892100"/>
          <a:ext cx="206828" cy="2128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85989</xdr:colOff>
      <xdr:row>15</xdr:row>
      <xdr:rowOff>32866</xdr:rowOff>
    </xdr:from>
    <xdr:to>
      <xdr:col>12</xdr:col>
      <xdr:colOff>323056</xdr:colOff>
      <xdr:row>16</xdr:row>
      <xdr:rowOff>62499</xdr:rowOff>
    </xdr:to>
    <xdr:sp macro="" textlink="">
      <xdr:nvSpPr>
        <xdr:cNvPr id="790" name="六角形 789">
          <a:extLst>
            <a:ext uri="{FF2B5EF4-FFF2-40B4-BE49-F238E27FC236}">
              <a16:creationId xmlns:a16="http://schemas.microsoft.com/office/drawing/2014/main" id="{7DA53C3F-8C9F-4333-AF5B-5D07FCD19DEE}"/>
            </a:ext>
          </a:extLst>
        </xdr:cNvPr>
        <xdr:cNvSpPr/>
      </xdr:nvSpPr>
      <xdr:spPr bwMode="auto">
        <a:xfrm>
          <a:off x="7618903" y="2645437"/>
          <a:ext cx="237067" cy="1983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124025</xdr:colOff>
      <xdr:row>13</xdr:row>
      <xdr:rowOff>59537</xdr:rowOff>
    </xdr:from>
    <xdr:to>
      <xdr:col>11</xdr:col>
      <xdr:colOff>361092</xdr:colOff>
      <xdr:row>14</xdr:row>
      <xdr:rowOff>89170</xdr:rowOff>
    </xdr:to>
    <xdr:sp macro="" textlink="">
      <xdr:nvSpPr>
        <xdr:cNvPr id="791" name="六角形 790">
          <a:extLst>
            <a:ext uri="{FF2B5EF4-FFF2-40B4-BE49-F238E27FC236}">
              <a16:creationId xmlns:a16="http://schemas.microsoft.com/office/drawing/2014/main" id="{A8F9E204-4653-49B9-A178-CE7658B7EAEF}"/>
            </a:ext>
          </a:extLst>
        </xdr:cNvPr>
        <xdr:cNvSpPr/>
      </xdr:nvSpPr>
      <xdr:spPr bwMode="auto">
        <a:xfrm>
          <a:off x="9748085" y="2330297"/>
          <a:ext cx="237067" cy="1972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406796</xdr:colOff>
      <xdr:row>14</xdr:row>
      <xdr:rowOff>14881</xdr:rowOff>
    </xdr:from>
    <xdr:to>
      <xdr:col>12</xdr:col>
      <xdr:colOff>643863</xdr:colOff>
      <xdr:row>15</xdr:row>
      <xdr:rowOff>44514</xdr:rowOff>
    </xdr:to>
    <xdr:sp macro="" textlink="">
      <xdr:nvSpPr>
        <xdr:cNvPr id="792" name="六角形 791">
          <a:extLst>
            <a:ext uri="{FF2B5EF4-FFF2-40B4-BE49-F238E27FC236}">
              <a16:creationId xmlns:a16="http://schemas.microsoft.com/office/drawing/2014/main" id="{B49D4516-B8D3-41E6-B57B-342054C738B1}"/>
            </a:ext>
          </a:extLst>
        </xdr:cNvPr>
        <xdr:cNvSpPr/>
      </xdr:nvSpPr>
      <xdr:spPr bwMode="auto">
        <a:xfrm>
          <a:off x="10724276" y="2453281"/>
          <a:ext cx="237067" cy="1972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287737</xdr:colOff>
      <xdr:row>12</xdr:row>
      <xdr:rowOff>41895</xdr:rowOff>
    </xdr:from>
    <xdr:ext cx="362145" cy="272009"/>
    <xdr:sp macro="" textlink="">
      <xdr:nvSpPr>
        <xdr:cNvPr id="793" name="Text Box 1620">
          <a:extLst>
            <a:ext uri="{FF2B5EF4-FFF2-40B4-BE49-F238E27FC236}">
              <a16:creationId xmlns:a16="http://schemas.microsoft.com/office/drawing/2014/main" id="{C827BF43-41C0-4909-BF0F-E7AB0E589A79}"/>
            </a:ext>
          </a:extLst>
        </xdr:cNvPr>
        <xdr:cNvSpPr txBox="1">
          <a:spLocks noChangeArrowheads="1"/>
        </xdr:cNvSpPr>
      </xdr:nvSpPr>
      <xdr:spPr bwMode="auto">
        <a:xfrm>
          <a:off x="9911797" y="2145015"/>
          <a:ext cx="362145" cy="27200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651811</xdr:colOff>
      <xdr:row>11</xdr:row>
      <xdr:rowOff>180240</xdr:rowOff>
    </xdr:from>
    <xdr:ext cx="523847" cy="380373"/>
    <xdr:sp macro="" textlink="">
      <xdr:nvSpPr>
        <xdr:cNvPr id="794" name="Text Box 1620">
          <a:extLst>
            <a:ext uri="{FF2B5EF4-FFF2-40B4-BE49-F238E27FC236}">
              <a16:creationId xmlns:a16="http://schemas.microsoft.com/office/drawing/2014/main" id="{458ED427-83AE-4DD9-90A0-2F6F01AACBFF}"/>
            </a:ext>
          </a:extLst>
        </xdr:cNvPr>
        <xdr:cNvSpPr txBox="1">
          <a:spLocks noChangeArrowheads="1"/>
        </xdr:cNvSpPr>
      </xdr:nvSpPr>
      <xdr:spPr bwMode="auto">
        <a:xfrm>
          <a:off x="7493482" y="2101569"/>
          <a:ext cx="523847" cy="3803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あわら温泉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　　 福井</a:t>
          </a:r>
          <a:endParaRPr lang="en-US" altLang="ja-JP" sz="900" b="1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</a:endParaRPr>
        </a:p>
      </xdr:txBody>
    </xdr:sp>
    <xdr:clientData/>
  </xdr:oneCellAnchor>
  <xdr:twoCellAnchor>
    <xdr:from>
      <xdr:col>13</xdr:col>
      <xdr:colOff>425142</xdr:colOff>
      <xdr:row>12</xdr:row>
      <xdr:rowOff>10472</xdr:rowOff>
    </xdr:from>
    <xdr:to>
      <xdr:col>13</xdr:col>
      <xdr:colOff>623977</xdr:colOff>
      <xdr:row>13</xdr:row>
      <xdr:rowOff>55120</xdr:rowOff>
    </xdr:to>
    <xdr:sp macro="" textlink="">
      <xdr:nvSpPr>
        <xdr:cNvPr id="795" name="Line 304">
          <a:extLst>
            <a:ext uri="{FF2B5EF4-FFF2-40B4-BE49-F238E27FC236}">
              <a16:creationId xmlns:a16="http://schemas.microsoft.com/office/drawing/2014/main" id="{46704E1E-D9B0-4B26-9D91-D4B7F98B60C9}"/>
            </a:ext>
          </a:extLst>
        </xdr:cNvPr>
        <xdr:cNvSpPr>
          <a:spLocks noChangeShapeType="1"/>
        </xdr:cNvSpPr>
      </xdr:nvSpPr>
      <xdr:spPr bwMode="auto">
        <a:xfrm flipH="1" flipV="1">
          <a:off x="11436042" y="2113592"/>
          <a:ext cx="198835" cy="2122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601658</xdr:colOff>
      <xdr:row>11</xdr:row>
      <xdr:rowOff>172589</xdr:rowOff>
    </xdr:from>
    <xdr:ext cx="238125" cy="238393"/>
    <xdr:pic>
      <xdr:nvPicPr>
        <xdr:cNvPr id="796" name="図 795" descr="クリックすると新しいウィンドウで開きます">
          <a:extLst>
            <a:ext uri="{FF2B5EF4-FFF2-40B4-BE49-F238E27FC236}">
              <a16:creationId xmlns:a16="http://schemas.microsoft.com/office/drawing/2014/main" id="{79AA1DF5-615E-4932-B48B-7D5E3D9C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825815" y="2093918"/>
          <a:ext cx="238125" cy="23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14</xdr:col>
      <xdr:colOff>226002</xdr:colOff>
      <xdr:row>13</xdr:row>
      <xdr:rowOff>105283</xdr:rowOff>
    </xdr:from>
    <xdr:to>
      <xdr:col>14</xdr:col>
      <xdr:colOff>463069</xdr:colOff>
      <xdr:row>14</xdr:row>
      <xdr:rowOff>134916</xdr:rowOff>
    </xdr:to>
    <xdr:sp macro="" textlink="">
      <xdr:nvSpPr>
        <xdr:cNvPr id="797" name="六角形 796">
          <a:extLst>
            <a:ext uri="{FF2B5EF4-FFF2-40B4-BE49-F238E27FC236}">
              <a16:creationId xmlns:a16="http://schemas.microsoft.com/office/drawing/2014/main" id="{3468CC18-1C61-4E66-8562-E0F7AF142422}"/>
            </a:ext>
          </a:extLst>
        </xdr:cNvPr>
        <xdr:cNvSpPr/>
      </xdr:nvSpPr>
      <xdr:spPr bwMode="auto">
        <a:xfrm>
          <a:off x="11930322" y="2376043"/>
          <a:ext cx="237067" cy="1972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21427</xdr:colOff>
      <xdr:row>13</xdr:row>
      <xdr:rowOff>75670</xdr:rowOff>
    </xdr:from>
    <xdr:ext cx="664766" cy="168673"/>
    <xdr:sp macro="" textlink="">
      <xdr:nvSpPr>
        <xdr:cNvPr id="798" name="Text Box 1620">
          <a:extLst>
            <a:ext uri="{FF2B5EF4-FFF2-40B4-BE49-F238E27FC236}">
              <a16:creationId xmlns:a16="http://schemas.microsoft.com/office/drawing/2014/main" id="{385202E1-48F6-40D2-BB30-03D8BFD1AEEF}"/>
            </a:ext>
          </a:extLst>
        </xdr:cNvPr>
        <xdr:cNvSpPr txBox="1">
          <a:spLocks noChangeArrowheads="1"/>
        </xdr:cNvSpPr>
      </xdr:nvSpPr>
      <xdr:spPr bwMode="auto">
        <a:xfrm>
          <a:off x="11032327" y="2346430"/>
          <a:ext cx="664766" cy="1686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吉崎御坊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oneCellAnchor>
  <xdr:twoCellAnchor>
    <xdr:from>
      <xdr:col>13</xdr:col>
      <xdr:colOff>525863</xdr:colOff>
      <xdr:row>10</xdr:row>
      <xdr:rowOff>84329</xdr:rowOff>
    </xdr:from>
    <xdr:to>
      <xdr:col>14</xdr:col>
      <xdr:colOff>57374</xdr:colOff>
      <xdr:row>11</xdr:row>
      <xdr:rowOff>111758</xdr:rowOff>
    </xdr:to>
    <xdr:sp macro="" textlink="">
      <xdr:nvSpPr>
        <xdr:cNvPr id="799" name="六角形 798">
          <a:extLst>
            <a:ext uri="{FF2B5EF4-FFF2-40B4-BE49-F238E27FC236}">
              <a16:creationId xmlns:a16="http://schemas.microsoft.com/office/drawing/2014/main" id="{D2BEA4B2-FD5A-4443-87C7-E498A052B379}"/>
            </a:ext>
          </a:extLst>
        </xdr:cNvPr>
        <xdr:cNvSpPr/>
      </xdr:nvSpPr>
      <xdr:spPr bwMode="auto">
        <a:xfrm>
          <a:off x="11536763" y="1836929"/>
          <a:ext cx="224931" cy="1950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439326</xdr:colOff>
      <xdr:row>15</xdr:row>
      <xdr:rowOff>27117</xdr:rowOff>
    </xdr:from>
    <xdr:to>
      <xdr:col>13</xdr:col>
      <xdr:colOff>676393</xdr:colOff>
      <xdr:row>16</xdr:row>
      <xdr:rowOff>56750</xdr:rowOff>
    </xdr:to>
    <xdr:sp macro="" textlink="">
      <xdr:nvSpPr>
        <xdr:cNvPr id="800" name="六角形 799">
          <a:extLst>
            <a:ext uri="{FF2B5EF4-FFF2-40B4-BE49-F238E27FC236}">
              <a16:creationId xmlns:a16="http://schemas.microsoft.com/office/drawing/2014/main" id="{C4AE3DCD-2906-4293-B921-BDBE09A00F1E}"/>
            </a:ext>
          </a:extLst>
        </xdr:cNvPr>
        <xdr:cNvSpPr/>
      </xdr:nvSpPr>
      <xdr:spPr bwMode="auto">
        <a:xfrm>
          <a:off x="11450226" y="2633157"/>
          <a:ext cx="237067" cy="1972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70474</xdr:colOff>
      <xdr:row>38</xdr:row>
      <xdr:rowOff>95021</xdr:rowOff>
    </xdr:from>
    <xdr:ext cx="723275" cy="215737"/>
    <xdr:sp macro="" textlink="">
      <xdr:nvSpPr>
        <xdr:cNvPr id="849" name="Text Box 293">
          <a:extLst>
            <a:ext uri="{FF2B5EF4-FFF2-40B4-BE49-F238E27FC236}">
              <a16:creationId xmlns:a16="http://schemas.microsoft.com/office/drawing/2014/main" id="{F7198C14-5516-4CB6-AFB5-087EFBB03C32}"/>
            </a:ext>
          </a:extLst>
        </xdr:cNvPr>
        <xdr:cNvSpPr txBox="1">
          <a:spLocks noChangeArrowheads="1"/>
        </xdr:cNvSpPr>
      </xdr:nvSpPr>
      <xdr:spPr bwMode="auto">
        <a:xfrm>
          <a:off x="8307694" y="6617741"/>
          <a:ext cx="723275" cy="21573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ctr" anchorCtr="1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丸岡総合福祉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センター 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226786</xdr:colOff>
      <xdr:row>14</xdr:row>
      <xdr:rowOff>163283</xdr:rowOff>
    </xdr:from>
    <xdr:to>
      <xdr:col>6</xdr:col>
      <xdr:colOff>571500</xdr:colOff>
      <xdr:row>16</xdr:row>
      <xdr:rowOff>90710</xdr:rowOff>
    </xdr:to>
    <xdr:grpSp>
      <xdr:nvGrpSpPr>
        <xdr:cNvPr id="850" name="Group 6672">
          <a:extLst>
            <a:ext uri="{FF2B5EF4-FFF2-40B4-BE49-F238E27FC236}">
              <a16:creationId xmlns:a16="http://schemas.microsoft.com/office/drawing/2014/main" id="{59FD2401-2BE5-4121-A7EC-309E952EE89C}"/>
            </a:ext>
          </a:extLst>
        </xdr:cNvPr>
        <xdr:cNvGrpSpPr>
          <a:grpSpLocks/>
        </xdr:cNvGrpSpPr>
      </xdr:nvGrpSpPr>
      <xdr:grpSpPr bwMode="auto">
        <a:xfrm>
          <a:off x="3721100" y="2590797"/>
          <a:ext cx="344714" cy="264884"/>
          <a:chOff x="536" y="110"/>
          <a:chExt cx="46" cy="44"/>
        </a:xfrm>
      </xdr:grpSpPr>
      <xdr:pic>
        <xdr:nvPicPr>
          <xdr:cNvPr id="851" name="Picture 6673" descr="route2">
            <a:extLst>
              <a:ext uri="{FF2B5EF4-FFF2-40B4-BE49-F238E27FC236}">
                <a16:creationId xmlns:a16="http://schemas.microsoft.com/office/drawing/2014/main" id="{7A2C8249-F790-7275-D22A-E1E5B859C7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52" name="Text Box 6674">
            <a:extLst>
              <a:ext uri="{FF2B5EF4-FFF2-40B4-BE49-F238E27FC236}">
                <a16:creationId xmlns:a16="http://schemas.microsoft.com/office/drawing/2014/main" id="{4CFD936D-C95E-5667-877B-C02E968007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347010</xdr:colOff>
      <xdr:row>36</xdr:row>
      <xdr:rowOff>141012</xdr:rowOff>
    </xdr:from>
    <xdr:to>
      <xdr:col>10</xdr:col>
      <xdr:colOff>553300</xdr:colOff>
      <xdr:row>40</xdr:row>
      <xdr:rowOff>172298</xdr:rowOff>
    </xdr:to>
    <xdr:sp macro="" textlink="">
      <xdr:nvSpPr>
        <xdr:cNvPr id="853" name="Freeform 197">
          <a:extLst>
            <a:ext uri="{FF2B5EF4-FFF2-40B4-BE49-F238E27FC236}">
              <a16:creationId xmlns:a16="http://schemas.microsoft.com/office/drawing/2014/main" id="{B622B271-09A6-4647-BCE9-316999ED28DF}"/>
            </a:ext>
          </a:extLst>
        </xdr:cNvPr>
        <xdr:cNvSpPr>
          <a:spLocks/>
        </xdr:cNvSpPr>
      </xdr:nvSpPr>
      <xdr:spPr bwMode="auto">
        <a:xfrm>
          <a:off x="4511316" y="6334082"/>
          <a:ext cx="876073" cy="686509"/>
        </a:xfrm>
        <a:custGeom>
          <a:avLst/>
          <a:gdLst>
            <a:gd name="T0" fmla="*/ 0 w 8306"/>
            <a:gd name="T1" fmla="*/ 2147483647 h 11087"/>
            <a:gd name="T2" fmla="*/ 0 w 8306"/>
            <a:gd name="T3" fmla="*/ 2147483647 h 11087"/>
            <a:gd name="T4" fmla="*/ 2147483647 w 8306"/>
            <a:gd name="T5" fmla="*/ 0 h 11087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4457 h 10000"/>
            <a:gd name="connsiteX2" fmla="*/ 10000 w 10000"/>
            <a:gd name="connsiteY2" fmla="*/ 0 h 10000"/>
            <a:gd name="connsiteX0" fmla="*/ 298 w 10000"/>
            <a:gd name="connsiteY0" fmla="*/ 9875 h 9875"/>
            <a:gd name="connsiteX1" fmla="*/ 0 w 10000"/>
            <a:gd name="connsiteY1" fmla="*/ 4457 h 9875"/>
            <a:gd name="connsiteX2" fmla="*/ 10000 w 10000"/>
            <a:gd name="connsiteY2" fmla="*/ 0 h 9875"/>
            <a:gd name="connsiteX0" fmla="*/ 298 w 10000"/>
            <a:gd name="connsiteY0" fmla="*/ 9557 h 9557"/>
            <a:gd name="connsiteX1" fmla="*/ 0 w 10000"/>
            <a:gd name="connsiteY1" fmla="*/ 4513 h 9557"/>
            <a:gd name="connsiteX2" fmla="*/ 10000 w 10000"/>
            <a:gd name="connsiteY2" fmla="*/ 0 h 9557"/>
            <a:gd name="connsiteX0" fmla="*/ 298 w 9851"/>
            <a:gd name="connsiteY0" fmla="*/ 10862 h 10862"/>
            <a:gd name="connsiteX1" fmla="*/ 0 w 9851"/>
            <a:gd name="connsiteY1" fmla="*/ 5584 h 10862"/>
            <a:gd name="connsiteX2" fmla="*/ 9851 w 9851"/>
            <a:gd name="connsiteY2" fmla="*/ 0 h 10862"/>
            <a:gd name="connsiteX0" fmla="*/ 303 w 10000"/>
            <a:gd name="connsiteY0" fmla="*/ 10000 h 10000"/>
            <a:gd name="connsiteX1" fmla="*/ 0 w 10000"/>
            <a:gd name="connsiteY1" fmla="*/ 5141 h 10000"/>
            <a:gd name="connsiteX2" fmla="*/ 10000 w 10000"/>
            <a:gd name="connsiteY2" fmla="*/ 0 h 10000"/>
            <a:gd name="connsiteX0" fmla="*/ 303 w 9924"/>
            <a:gd name="connsiteY0" fmla="*/ 10305 h 10305"/>
            <a:gd name="connsiteX1" fmla="*/ 0 w 9924"/>
            <a:gd name="connsiteY1" fmla="*/ 5446 h 10305"/>
            <a:gd name="connsiteX2" fmla="*/ 9924 w 9924"/>
            <a:gd name="connsiteY2" fmla="*/ 0 h 10305"/>
            <a:gd name="connsiteX0" fmla="*/ 305 w 10000"/>
            <a:gd name="connsiteY0" fmla="*/ 10004 h 10004"/>
            <a:gd name="connsiteX1" fmla="*/ 0 w 10000"/>
            <a:gd name="connsiteY1" fmla="*/ 5289 h 10004"/>
            <a:gd name="connsiteX2" fmla="*/ 10000 w 10000"/>
            <a:gd name="connsiteY2" fmla="*/ 4 h 10004"/>
            <a:gd name="connsiteX0" fmla="*/ 305 w 12519"/>
            <a:gd name="connsiteY0" fmla="*/ 11187 h 11187"/>
            <a:gd name="connsiteX1" fmla="*/ 0 w 12519"/>
            <a:gd name="connsiteY1" fmla="*/ 6472 h 11187"/>
            <a:gd name="connsiteX2" fmla="*/ 12519 w 12519"/>
            <a:gd name="connsiteY2" fmla="*/ 3 h 11187"/>
            <a:gd name="connsiteX0" fmla="*/ 1657 w 2020"/>
            <a:gd name="connsiteY0" fmla="*/ 11602 h 11602"/>
            <a:gd name="connsiteX1" fmla="*/ 1352 w 2020"/>
            <a:gd name="connsiteY1" fmla="*/ 6887 h 11602"/>
            <a:gd name="connsiteX2" fmla="*/ 4 w 2020"/>
            <a:gd name="connsiteY2" fmla="*/ 3 h 11602"/>
            <a:gd name="connsiteX0" fmla="*/ 11709 w 13506"/>
            <a:gd name="connsiteY0" fmla="*/ 10000 h 10000"/>
            <a:gd name="connsiteX1" fmla="*/ 10199 w 13506"/>
            <a:gd name="connsiteY1" fmla="*/ 5936 h 10000"/>
            <a:gd name="connsiteX2" fmla="*/ 3526 w 13506"/>
            <a:gd name="connsiteY2" fmla="*/ 3 h 10000"/>
            <a:gd name="connsiteX0" fmla="*/ 12461 w 14258"/>
            <a:gd name="connsiteY0" fmla="*/ 9997 h 9997"/>
            <a:gd name="connsiteX1" fmla="*/ 10951 w 14258"/>
            <a:gd name="connsiteY1" fmla="*/ 5933 h 9997"/>
            <a:gd name="connsiteX2" fmla="*/ 170 w 14258"/>
            <a:gd name="connsiteY2" fmla="*/ 2161 h 9997"/>
            <a:gd name="connsiteX3" fmla="*/ 4278 w 14258"/>
            <a:gd name="connsiteY3" fmla="*/ 0 h 9997"/>
            <a:gd name="connsiteX0" fmla="*/ 20795 w 22056"/>
            <a:gd name="connsiteY0" fmla="*/ 12451 h 12451"/>
            <a:gd name="connsiteX1" fmla="*/ 19736 w 22056"/>
            <a:gd name="connsiteY1" fmla="*/ 8386 h 12451"/>
            <a:gd name="connsiteX2" fmla="*/ 12174 w 22056"/>
            <a:gd name="connsiteY2" fmla="*/ 4613 h 12451"/>
            <a:gd name="connsiteX3" fmla="*/ 9 w 22056"/>
            <a:gd name="connsiteY3" fmla="*/ 0 h 12451"/>
            <a:gd name="connsiteX0" fmla="*/ 20786 w 22047"/>
            <a:gd name="connsiteY0" fmla="*/ 12451 h 12451"/>
            <a:gd name="connsiteX1" fmla="*/ 19727 w 22047"/>
            <a:gd name="connsiteY1" fmla="*/ 8386 h 12451"/>
            <a:gd name="connsiteX2" fmla="*/ 12165 w 22047"/>
            <a:gd name="connsiteY2" fmla="*/ 4613 h 12451"/>
            <a:gd name="connsiteX3" fmla="*/ 10250 w 22047"/>
            <a:gd name="connsiteY3" fmla="*/ 782 h 12451"/>
            <a:gd name="connsiteX4" fmla="*/ 0 w 22047"/>
            <a:gd name="connsiteY4" fmla="*/ 0 h 12451"/>
            <a:gd name="connsiteX0" fmla="*/ 20786 w 22047"/>
            <a:gd name="connsiteY0" fmla="*/ 12451 h 12451"/>
            <a:gd name="connsiteX1" fmla="*/ 19727 w 22047"/>
            <a:gd name="connsiteY1" fmla="*/ 8386 h 12451"/>
            <a:gd name="connsiteX2" fmla="*/ 12165 w 22047"/>
            <a:gd name="connsiteY2" fmla="*/ 4613 h 12451"/>
            <a:gd name="connsiteX3" fmla="*/ 10250 w 22047"/>
            <a:gd name="connsiteY3" fmla="*/ 782 h 12451"/>
            <a:gd name="connsiteX4" fmla="*/ 0 w 22047"/>
            <a:gd name="connsiteY4" fmla="*/ 0 h 12451"/>
            <a:gd name="connsiteX0" fmla="*/ 20786 w 22047"/>
            <a:gd name="connsiteY0" fmla="*/ 12451 h 12451"/>
            <a:gd name="connsiteX1" fmla="*/ 19727 w 22047"/>
            <a:gd name="connsiteY1" fmla="*/ 8386 h 12451"/>
            <a:gd name="connsiteX2" fmla="*/ 12165 w 22047"/>
            <a:gd name="connsiteY2" fmla="*/ 4613 h 12451"/>
            <a:gd name="connsiteX3" fmla="*/ 10250 w 22047"/>
            <a:gd name="connsiteY3" fmla="*/ 782 h 12451"/>
            <a:gd name="connsiteX4" fmla="*/ 0 w 22047"/>
            <a:gd name="connsiteY4" fmla="*/ 0 h 12451"/>
            <a:gd name="connsiteX0" fmla="*/ 29267 w 30528"/>
            <a:gd name="connsiteY0" fmla="*/ 13217 h 13217"/>
            <a:gd name="connsiteX1" fmla="*/ 28208 w 30528"/>
            <a:gd name="connsiteY1" fmla="*/ 9152 h 13217"/>
            <a:gd name="connsiteX2" fmla="*/ 20646 w 30528"/>
            <a:gd name="connsiteY2" fmla="*/ 5379 h 13217"/>
            <a:gd name="connsiteX3" fmla="*/ 18731 w 30528"/>
            <a:gd name="connsiteY3" fmla="*/ 1548 h 13217"/>
            <a:gd name="connsiteX4" fmla="*/ 0 w 30528"/>
            <a:gd name="connsiteY4" fmla="*/ 0 h 13217"/>
            <a:gd name="connsiteX0" fmla="*/ 30344 w 30967"/>
            <a:gd name="connsiteY0" fmla="*/ 16415 h 16415"/>
            <a:gd name="connsiteX1" fmla="*/ 28208 w 30967"/>
            <a:gd name="connsiteY1" fmla="*/ 9152 h 16415"/>
            <a:gd name="connsiteX2" fmla="*/ 20646 w 30967"/>
            <a:gd name="connsiteY2" fmla="*/ 5379 h 16415"/>
            <a:gd name="connsiteX3" fmla="*/ 18731 w 30967"/>
            <a:gd name="connsiteY3" fmla="*/ 1548 h 16415"/>
            <a:gd name="connsiteX4" fmla="*/ 0 w 30967"/>
            <a:gd name="connsiteY4" fmla="*/ 0 h 16415"/>
            <a:gd name="connsiteX0" fmla="*/ 30344 w 30967"/>
            <a:gd name="connsiteY0" fmla="*/ 16415 h 16415"/>
            <a:gd name="connsiteX1" fmla="*/ 28208 w 30967"/>
            <a:gd name="connsiteY1" fmla="*/ 9152 h 16415"/>
            <a:gd name="connsiteX2" fmla="*/ 20646 w 30967"/>
            <a:gd name="connsiteY2" fmla="*/ 5379 h 16415"/>
            <a:gd name="connsiteX3" fmla="*/ 0 w 30967"/>
            <a:gd name="connsiteY3" fmla="*/ 0 h 16415"/>
            <a:gd name="connsiteX0" fmla="*/ 30344 w 30967"/>
            <a:gd name="connsiteY0" fmla="*/ 16415 h 16415"/>
            <a:gd name="connsiteX1" fmla="*/ 28208 w 30967"/>
            <a:gd name="connsiteY1" fmla="*/ 9152 h 16415"/>
            <a:gd name="connsiteX2" fmla="*/ 20646 w 30967"/>
            <a:gd name="connsiteY2" fmla="*/ 5379 h 16415"/>
            <a:gd name="connsiteX3" fmla="*/ 0 w 30967"/>
            <a:gd name="connsiteY3" fmla="*/ 0 h 16415"/>
            <a:gd name="connsiteX0" fmla="*/ 30344 w 30967"/>
            <a:gd name="connsiteY0" fmla="*/ 16415 h 16415"/>
            <a:gd name="connsiteX1" fmla="*/ 28208 w 30967"/>
            <a:gd name="connsiteY1" fmla="*/ 9152 h 16415"/>
            <a:gd name="connsiteX2" fmla="*/ 20646 w 30967"/>
            <a:gd name="connsiteY2" fmla="*/ 5379 h 16415"/>
            <a:gd name="connsiteX3" fmla="*/ 20553 w 30967"/>
            <a:gd name="connsiteY3" fmla="*/ 4554 h 16415"/>
            <a:gd name="connsiteX4" fmla="*/ 0 w 30967"/>
            <a:gd name="connsiteY4" fmla="*/ 0 h 16415"/>
            <a:gd name="connsiteX0" fmla="*/ 42107 w 42730"/>
            <a:gd name="connsiteY0" fmla="*/ 12155 h 12155"/>
            <a:gd name="connsiteX1" fmla="*/ 39971 w 42730"/>
            <a:gd name="connsiteY1" fmla="*/ 4892 h 12155"/>
            <a:gd name="connsiteX2" fmla="*/ 32409 w 42730"/>
            <a:gd name="connsiteY2" fmla="*/ 1119 h 12155"/>
            <a:gd name="connsiteX3" fmla="*/ 32316 w 42730"/>
            <a:gd name="connsiteY3" fmla="*/ 294 h 12155"/>
            <a:gd name="connsiteX4" fmla="*/ 0 w 42730"/>
            <a:gd name="connsiteY4" fmla="*/ 112 h 12155"/>
            <a:gd name="connsiteX0" fmla="*/ 42107 w 42730"/>
            <a:gd name="connsiteY0" fmla="*/ 12155 h 12155"/>
            <a:gd name="connsiteX1" fmla="*/ 39971 w 42730"/>
            <a:gd name="connsiteY1" fmla="*/ 4892 h 12155"/>
            <a:gd name="connsiteX2" fmla="*/ 32409 w 42730"/>
            <a:gd name="connsiteY2" fmla="*/ 1119 h 12155"/>
            <a:gd name="connsiteX3" fmla="*/ 32833 w 42730"/>
            <a:gd name="connsiteY3" fmla="*/ 1054 h 12155"/>
            <a:gd name="connsiteX4" fmla="*/ 32316 w 42730"/>
            <a:gd name="connsiteY4" fmla="*/ 294 h 12155"/>
            <a:gd name="connsiteX5" fmla="*/ 0 w 42730"/>
            <a:gd name="connsiteY5" fmla="*/ 112 h 12155"/>
            <a:gd name="connsiteX0" fmla="*/ 42107 w 42730"/>
            <a:gd name="connsiteY0" fmla="*/ 12155 h 12155"/>
            <a:gd name="connsiteX1" fmla="*/ 39971 w 42730"/>
            <a:gd name="connsiteY1" fmla="*/ 4892 h 12155"/>
            <a:gd name="connsiteX2" fmla="*/ 32409 w 42730"/>
            <a:gd name="connsiteY2" fmla="*/ 1119 h 12155"/>
            <a:gd name="connsiteX3" fmla="*/ 32316 w 42730"/>
            <a:gd name="connsiteY3" fmla="*/ 294 h 12155"/>
            <a:gd name="connsiteX4" fmla="*/ 0 w 42730"/>
            <a:gd name="connsiteY4" fmla="*/ 112 h 12155"/>
            <a:gd name="connsiteX0" fmla="*/ 42107 w 42730"/>
            <a:gd name="connsiteY0" fmla="*/ 12155 h 12155"/>
            <a:gd name="connsiteX1" fmla="*/ 39971 w 42730"/>
            <a:gd name="connsiteY1" fmla="*/ 4892 h 12155"/>
            <a:gd name="connsiteX2" fmla="*/ 32409 w 42730"/>
            <a:gd name="connsiteY2" fmla="*/ 1005 h 12155"/>
            <a:gd name="connsiteX3" fmla="*/ 32316 w 42730"/>
            <a:gd name="connsiteY3" fmla="*/ 294 h 12155"/>
            <a:gd name="connsiteX4" fmla="*/ 0 w 42730"/>
            <a:gd name="connsiteY4" fmla="*/ 112 h 12155"/>
            <a:gd name="connsiteX0" fmla="*/ 42107 w 42730"/>
            <a:gd name="connsiteY0" fmla="*/ 12155 h 12155"/>
            <a:gd name="connsiteX1" fmla="*/ 39971 w 42730"/>
            <a:gd name="connsiteY1" fmla="*/ 4892 h 12155"/>
            <a:gd name="connsiteX2" fmla="*/ 32316 w 42730"/>
            <a:gd name="connsiteY2" fmla="*/ 294 h 12155"/>
            <a:gd name="connsiteX3" fmla="*/ 0 w 42730"/>
            <a:gd name="connsiteY3" fmla="*/ 112 h 12155"/>
            <a:gd name="connsiteX0" fmla="*/ 42107 w 42107"/>
            <a:gd name="connsiteY0" fmla="*/ 12155 h 12155"/>
            <a:gd name="connsiteX1" fmla="*/ 32603 w 42107"/>
            <a:gd name="connsiteY1" fmla="*/ 7173 h 12155"/>
            <a:gd name="connsiteX2" fmla="*/ 32316 w 42107"/>
            <a:gd name="connsiteY2" fmla="*/ 294 h 12155"/>
            <a:gd name="connsiteX3" fmla="*/ 0 w 42107"/>
            <a:gd name="connsiteY3" fmla="*/ 112 h 12155"/>
            <a:gd name="connsiteX0" fmla="*/ 45985 w 45985"/>
            <a:gd name="connsiteY0" fmla="*/ 11015 h 11015"/>
            <a:gd name="connsiteX1" fmla="*/ 32603 w 45985"/>
            <a:gd name="connsiteY1" fmla="*/ 7173 h 11015"/>
            <a:gd name="connsiteX2" fmla="*/ 32316 w 45985"/>
            <a:gd name="connsiteY2" fmla="*/ 294 h 11015"/>
            <a:gd name="connsiteX3" fmla="*/ 0 w 45985"/>
            <a:gd name="connsiteY3" fmla="*/ 112 h 11015"/>
            <a:gd name="connsiteX0" fmla="*/ 45985 w 45985"/>
            <a:gd name="connsiteY0" fmla="*/ 11015 h 11015"/>
            <a:gd name="connsiteX1" fmla="*/ 32603 w 45985"/>
            <a:gd name="connsiteY1" fmla="*/ 7173 h 11015"/>
            <a:gd name="connsiteX2" fmla="*/ 32316 w 45985"/>
            <a:gd name="connsiteY2" fmla="*/ 294 h 11015"/>
            <a:gd name="connsiteX3" fmla="*/ 0 w 45985"/>
            <a:gd name="connsiteY3" fmla="*/ 112 h 11015"/>
            <a:gd name="connsiteX0" fmla="*/ 45985 w 45985"/>
            <a:gd name="connsiteY0" fmla="*/ 11381 h 11381"/>
            <a:gd name="connsiteX1" fmla="*/ 32603 w 45985"/>
            <a:gd name="connsiteY1" fmla="*/ 7539 h 11381"/>
            <a:gd name="connsiteX2" fmla="*/ 32704 w 45985"/>
            <a:gd name="connsiteY2" fmla="*/ 242 h 11381"/>
            <a:gd name="connsiteX3" fmla="*/ 0 w 45985"/>
            <a:gd name="connsiteY3" fmla="*/ 478 h 11381"/>
            <a:gd name="connsiteX0" fmla="*/ 45985 w 45985"/>
            <a:gd name="connsiteY0" fmla="*/ 11142 h 11142"/>
            <a:gd name="connsiteX1" fmla="*/ 32603 w 45985"/>
            <a:gd name="connsiteY1" fmla="*/ 7300 h 11142"/>
            <a:gd name="connsiteX2" fmla="*/ 32704 w 45985"/>
            <a:gd name="connsiteY2" fmla="*/ 3 h 11142"/>
            <a:gd name="connsiteX3" fmla="*/ 0 w 45985"/>
            <a:gd name="connsiteY3" fmla="*/ 239 h 11142"/>
            <a:gd name="connsiteX0" fmla="*/ 45985 w 45985"/>
            <a:gd name="connsiteY0" fmla="*/ 11142 h 11142"/>
            <a:gd name="connsiteX1" fmla="*/ 32603 w 45985"/>
            <a:gd name="connsiteY1" fmla="*/ 7300 h 11142"/>
            <a:gd name="connsiteX2" fmla="*/ 32704 w 45985"/>
            <a:gd name="connsiteY2" fmla="*/ 3 h 11142"/>
            <a:gd name="connsiteX3" fmla="*/ 0 w 45985"/>
            <a:gd name="connsiteY3" fmla="*/ 239 h 11142"/>
            <a:gd name="connsiteX0" fmla="*/ 45985 w 45985"/>
            <a:gd name="connsiteY0" fmla="*/ 11181 h 11181"/>
            <a:gd name="connsiteX1" fmla="*/ 32603 w 45985"/>
            <a:gd name="connsiteY1" fmla="*/ 7339 h 11181"/>
            <a:gd name="connsiteX2" fmla="*/ 30672 w 45985"/>
            <a:gd name="connsiteY2" fmla="*/ 2 h 11181"/>
            <a:gd name="connsiteX3" fmla="*/ 0 w 45985"/>
            <a:gd name="connsiteY3" fmla="*/ 278 h 11181"/>
            <a:gd name="connsiteX0" fmla="*/ 45985 w 45985"/>
            <a:gd name="connsiteY0" fmla="*/ 11221 h 11221"/>
            <a:gd name="connsiteX1" fmla="*/ 32603 w 45985"/>
            <a:gd name="connsiteY1" fmla="*/ 7379 h 11221"/>
            <a:gd name="connsiteX2" fmla="*/ 32069 w 45985"/>
            <a:gd name="connsiteY2" fmla="*/ 2 h 11221"/>
            <a:gd name="connsiteX3" fmla="*/ 0 w 45985"/>
            <a:gd name="connsiteY3" fmla="*/ 318 h 11221"/>
            <a:gd name="connsiteX0" fmla="*/ 45858 w 45858"/>
            <a:gd name="connsiteY0" fmla="*/ 11221 h 11221"/>
            <a:gd name="connsiteX1" fmla="*/ 32476 w 45858"/>
            <a:gd name="connsiteY1" fmla="*/ 7379 h 11221"/>
            <a:gd name="connsiteX2" fmla="*/ 31942 w 45858"/>
            <a:gd name="connsiteY2" fmla="*/ 2 h 11221"/>
            <a:gd name="connsiteX3" fmla="*/ 0 w 45858"/>
            <a:gd name="connsiteY3" fmla="*/ 199 h 11221"/>
            <a:gd name="connsiteX0" fmla="*/ 45859 w 45859"/>
            <a:gd name="connsiteY0" fmla="*/ 11254 h 11254"/>
            <a:gd name="connsiteX1" fmla="*/ 32477 w 45859"/>
            <a:gd name="connsiteY1" fmla="*/ 7412 h 11254"/>
            <a:gd name="connsiteX2" fmla="*/ 31943 w 45859"/>
            <a:gd name="connsiteY2" fmla="*/ 35 h 11254"/>
            <a:gd name="connsiteX3" fmla="*/ 1 w 45859"/>
            <a:gd name="connsiteY3" fmla="*/ 232 h 112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859" h="11254">
              <a:moveTo>
                <a:pt x="45859" y="11254"/>
              </a:moveTo>
              <a:cubicBezTo>
                <a:pt x="45859" y="9746"/>
                <a:pt x="36984" y="8052"/>
                <a:pt x="32477" y="7412"/>
              </a:cubicBezTo>
              <a:cubicBezTo>
                <a:pt x="30845" y="5435"/>
                <a:pt x="31867" y="304"/>
                <a:pt x="31943" y="35"/>
              </a:cubicBezTo>
              <a:cubicBezTo>
                <a:pt x="31604" y="-25"/>
                <a:pt x="-258" y="-39"/>
                <a:pt x="1" y="23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ja-JP" altLang="en-US"/>
            <a:t>  </a:t>
          </a:r>
        </a:p>
      </xdr:txBody>
    </xdr:sp>
    <xdr:clientData/>
  </xdr:twoCellAnchor>
  <xdr:twoCellAnchor>
    <xdr:from>
      <xdr:col>1</xdr:col>
      <xdr:colOff>667400</xdr:colOff>
      <xdr:row>4</xdr:row>
      <xdr:rowOff>93322</xdr:rowOff>
    </xdr:from>
    <xdr:to>
      <xdr:col>2</xdr:col>
      <xdr:colOff>137175</xdr:colOff>
      <xdr:row>5</xdr:row>
      <xdr:rowOff>83797</xdr:rowOff>
    </xdr:to>
    <xdr:sp macro="" textlink="">
      <xdr:nvSpPr>
        <xdr:cNvPr id="856" name="Oval 150">
          <a:extLst>
            <a:ext uri="{FF2B5EF4-FFF2-40B4-BE49-F238E27FC236}">
              <a16:creationId xmlns:a16="http://schemas.microsoft.com/office/drawing/2014/main" id="{5B5A1C3F-89E3-4281-B876-E9237C98C587}"/>
            </a:ext>
          </a:extLst>
        </xdr:cNvPr>
        <xdr:cNvSpPr>
          <a:spLocks noChangeArrowheads="1"/>
        </xdr:cNvSpPr>
      </xdr:nvSpPr>
      <xdr:spPr bwMode="auto">
        <a:xfrm>
          <a:off x="812180" y="840082"/>
          <a:ext cx="14033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249876</xdr:colOff>
      <xdr:row>4</xdr:row>
      <xdr:rowOff>39740</xdr:rowOff>
    </xdr:from>
    <xdr:to>
      <xdr:col>10</xdr:col>
      <xdr:colOff>405267</xdr:colOff>
      <xdr:row>5</xdr:row>
      <xdr:rowOff>4853</xdr:rowOff>
    </xdr:to>
    <xdr:sp macro="" textlink="">
      <xdr:nvSpPr>
        <xdr:cNvPr id="862" name="六角形 861">
          <a:extLst>
            <a:ext uri="{FF2B5EF4-FFF2-40B4-BE49-F238E27FC236}">
              <a16:creationId xmlns:a16="http://schemas.microsoft.com/office/drawing/2014/main" id="{5EE0F9E8-E80A-4326-B8DB-1E9F38D7C431}"/>
            </a:ext>
          </a:extLst>
        </xdr:cNvPr>
        <xdr:cNvSpPr/>
      </xdr:nvSpPr>
      <xdr:spPr bwMode="auto">
        <a:xfrm>
          <a:off x="6423532" y="789606"/>
          <a:ext cx="155391" cy="1179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308924</xdr:colOff>
      <xdr:row>11</xdr:row>
      <xdr:rowOff>0</xdr:rowOff>
    </xdr:from>
    <xdr:ext cx="245546" cy="143093"/>
    <xdr:sp macro="" textlink="">
      <xdr:nvSpPr>
        <xdr:cNvPr id="863" name="Text Box 293">
          <a:extLst>
            <a:ext uri="{FF2B5EF4-FFF2-40B4-BE49-F238E27FC236}">
              <a16:creationId xmlns:a16="http://schemas.microsoft.com/office/drawing/2014/main" id="{64EB17BA-4117-4A68-BD36-3F9DA42BEF0D}"/>
            </a:ext>
          </a:extLst>
        </xdr:cNvPr>
        <xdr:cNvSpPr txBox="1">
          <a:spLocks noChangeArrowheads="1"/>
        </xdr:cNvSpPr>
      </xdr:nvSpPr>
      <xdr:spPr bwMode="auto">
        <a:xfrm>
          <a:off x="1794824" y="1920240"/>
          <a:ext cx="245546" cy="14309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484830</xdr:colOff>
      <xdr:row>14</xdr:row>
      <xdr:rowOff>154455</xdr:rowOff>
    </xdr:from>
    <xdr:ext cx="129850" cy="302745"/>
    <xdr:sp macro="" textlink="">
      <xdr:nvSpPr>
        <xdr:cNvPr id="864" name="Text Box 293">
          <a:extLst>
            <a:ext uri="{FF2B5EF4-FFF2-40B4-BE49-F238E27FC236}">
              <a16:creationId xmlns:a16="http://schemas.microsoft.com/office/drawing/2014/main" id="{5A92907F-2637-4BD7-BDED-3A1F2B9872B4}"/>
            </a:ext>
          </a:extLst>
        </xdr:cNvPr>
        <xdr:cNvSpPr txBox="1">
          <a:spLocks noChangeArrowheads="1"/>
        </xdr:cNvSpPr>
      </xdr:nvSpPr>
      <xdr:spPr bwMode="auto">
        <a:xfrm>
          <a:off x="4655510" y="2608095"/>
          <a:ext cx="129850" cy="30274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8</xdr:col>
      <xdr:colOff>121396</xdr:colOff>
      <xdr:row>12</xdr:row>
      <xdr:rowOff>94852</xdr:rowOff>
    </xdr:from>
    <xdr:to>
      <xdr:col>8</xdr:col>
      <xdr:colOff>432322</xdr:colOff>
      <xdr:row>14</xdr:row>
      <xdr:rowOff>57534</xdr:rowOff>
    </xdr:to>
    <xdr:grpSp>
      <xdr:nvGrpSpPr>
        <xdr:cNvPr id="865" name="Group 6672">
          <a:extLst>
            <a:ext uri="{FF2B5EF4-FFF2-40B4-BE49-F238E27FC236}">
              <a16:creationId xmlns:a16="http://schemas.microsoft.com/office/drawing/2014/main" id="{27806E9D-DD6F-4521-9098-C69C5D309C4F}"/>
            </a:ext>
          </a:extLst>
        </xdr:cNvPr>
        <xdr:cNvGrpSpPr>
          <a:grpSpLocks/>
        </xdr:cNvGrpSpPr>
      </xdr:nvGrpSpPr>
      <xdr:grpSpPr bwMode="auto">
        <a:xfrm>
          <a:off x="4954653" y="2195795"/>
          <a:ext cx="310926" cy="289253"/>
          <a:chOff x="536" y="110"/>
          <a:chExt cx="46" cy="44"/>
        </a:xfrm>
      </xdr:grpSpPr>
      <xdr:pic>
        <xdr:nvPicPr>
          <xdr:cNvPr id="866" name="Picture 6673" descr="route2">
            <a:extLst>
              <a:ext uri="{FF2B5EF4-FFF2-40B4-BE49-F238E27FC236}">
                <a16:creationId xmlns:a16="http://schemas.microsoft.com/office/drawing/2014/main" id="{458C2AFD-DC5E-C21C-F42C-1EFD7C6232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7" name="Text Box 6674">
            <a:extLst>
              <a:ext uri="{FF2B5EF4-FFF2-40B4-BE49-F238E27FC236}">
                <a16:creationId xmlns:a16="http://schemas.microsoft.com/office/drawing/2014/main" id="{60978779-7DDA-0408-63A8-B15E859CB4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522551</xdr:colOff>
      <xdr:row>12</xdr:row>
      <xdr:rowOff>16655</xdr:rowOff>
    </xdr:from>
    <xdr:ext cx="245546" cy="143093"/>
    <xdr:sp macro="" textlink="">
      <xdr:nvSpPr>
        <xdr:cNvPr id="868" name="Text Box 293">
          <a:extLst>
            <a:ext uri="{FF2B5EF4-FFF2-40B4-BE49-F238E27FC236}">
              <a16:creationId xmlns:a16="http://schemas.microsoft.com/office/drawing/2014/main" id="{4E223D67-331B-4D4D-86FE-321B4F59A4FB}"/>
            </a:ext>
          </a:extLst>
        </xdr:cNvPr>
        <xdr:cNvSpPr txBox="1">
          <a:spLocks noChangeArrowheads="1"/>
        </xdr:cNvSpPr>
      </xdr:nvSpPr>
      <xdr:spPr bwMode="auto">
        <a:xfrm>
          <a:off x="3349571" y="2119775"/>
          <a:ext cx="245546" cy="14309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鳴鹿橋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344247</xdr:colOff>
      <xdr:row>10</xdr:row>
      <xdr:rowOff>93866</xdr:rowOff>
    </xdr:from>
    <xdr:ext cx="408558" cy="237432"/>
    <xdr:sp macro="" textlink="">
      <xdr:nvSpPr>
        <xdr:cNvPr id="870" name="Text Box 1664">
          <a:extLst>
            <a:ext uri="{FF2B5EF4-FFF2-40B4-BE49-F238E27FC236}">
              <a16:creationId xmlns:a16="http://schemas.microsoft.com/office/drawing/2014/main" id="{F629BCAA-79FF-42AF-AAF6-7A8311030A6D}"/>
            </a:ext>
          </a:extLst>
        </xdr:cNvPr>
        <xdr:cNvSpPr txBox="1">
          <a:spLocks noChangeArrowheads="1"/>
        </xdr:cNvSpPr>
      </xdr:nvSpPr>
      <xdr:spPr bwMode="auto">
        <a:xfrm>
          <a:off x="4511036" y="1852328"/>
          <a:ext cx="408558" cy="23743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　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永平寺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658746</xdr:colOff>
      <xdr:row>9</xdr:row>
      <xdr:rowOff>38796</xdr:rowOff>
    </xdr:from>
    <xdr:to>
      <xdr:col>9</xdr:col>
      <xdr:colOff>160781</xdr:colOff>
      <xdr:row>10</xdr:row>
      <xdr:rowOff>9663</xdr:rowOff>
    </xdr:to>
    <xdr:sp macro="" textlink="">
      <xdr:nvSpPr>
        <xdr:cNvPr id="872" name="六角形 871">
          <a:extLst>
            <a:ext uri="{FF2B5EF4-FFF2-40B4-BE49-F238E27FC236}">
              <a16:creationId xmlns:a16="http://schemas.microsoft.com/office/drawing/2014/main" id="{22A562FF-DF05-47B9-AC33-84C734FE6160}"/>
            </a:ext>
          </a:extLst>
        </xdr:cNvPr>
        <xdr:cNvSpPr/>
      </xdr:nvSpPr>
      <xdr:spPr bwMode="auto">
        <a:xfrm>
          <a:off x="5481267" y="1625426"/>
          <a:ext cx="170089" cy="14831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42795</xdr:colOff>
      <xdr:row>12</xdr:row>
      <xdr:rowOff>48130</xdr:rowOff>
    </xdr:from>
    <xdr:to>
      <xdr:col>10</xdr:col>
      <xdr:colOff>420566</xdr:colOff>
      <xdr:row>12</xdr:row>
      <xdr:rowOff>96185</xdr:rowOff>
    </xdr:to>
    <xdr:grpSp>
      <xdr:nvGrpSpPr>
        <xdr:cNvPr id="874" name="Group 246">
          <a:extLst>
            <a:ext uri="{FF2B5EF4-FFF2-40B4-BE49-F238E27FC236}">
              <a16:creationId xmlns:a16="http://schemas.microsoft.com/office/drawing/2014/main" id="{8238D312-1584-8320-FE3A-F698287F4B83}"/>
            </a:ext>
          </a:extLst>
        </xdr:cNvPr>
        <xdr:cNvGrpSpPr>
          <a:grpSpLocks/>
        </xdr:cNvGrpSpPr>
      </xdr:nvGrpSpPr>
      <xdr:grpSpPr bwMode="auto">
        <a:xfrm>
          <a:off x="5545524" y="2149073"/>
          <a:ext cx="1047242" cy="48055"/>
          <a:chOff x="1613" y="1149"/>
          <a:chExt cx="140" cy="8"/>
        </a:xfrm>
      </xdr:grpSpPr>
      <xdr:sp macro="" textlink="">
        <xdr:nvSpPr>
          <xdr:cNvPr id="882" name="Line 247">
            <a:extLst>
              <a:ext uri="{FF2B5EF4-FFF2-40B4-BE49-F238E27FC236}">
                <a16:creationId xmlns:a16="http://schemas.microsoft.com/office/drawing/2014/main" id="{0DA8ABA8-8A12-A4A8-AEF5-5A1A77384AC4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3" name="Line 248">
            <a:extLst>
              <a:ext uri="{FF2B5EF4-FFF2-40B4-BE49-F238E27FC236}">
                <a16:creationId xmlns:a16="http://schemas.microsoft.com/office/drawing/2014/main" id="{46FBC2B7-99DB-C027-65DC-469F3CE84E87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4" name="Line 249">
            <a:extLst>
              <a:ext uri="{FF2B5EF4-FFF2-40B4-BE49-F238E27FC236}">
                <a16:creationId xmlns:a16="http://schemas.microsoft.com/office/drawing/2014/main" id="{1DC37D43-D89E-556E-55D1-230BED20AAEA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885" name="Group 250">
            <a:extLst>
              <a:ext uri="{FF2B5EF4-FFF2-40B4-BE49-F238E27FC236}">
                <a16:creationId xmlns:a16="http://schemas.microsoft.com/office/drawing/2014/main" id="{93F31CC1-A162-993A-14ED-3F5BA67A8966}"/>
              </a:ext>
            </a:extLst>
          </xdr:cNvPr>
          <xdr:cNvGrpSpPr>
            <a:grpSpLocks/>
          </xdr:cNvGrpSpPr>
        </xdr:nvGrpSpPr>
        <xdr:grpSpPr bwMode="auto">
          <a:xfrm>
            <a:off x="1613" y="1149"/>
            <a:ext cx="140" cy="8"/>
            <a:chOff x="324" y="84"/>
            <a:chExt cx="140" cy="8"/>
          </a:xfrm>
        </xdr:grpSpPr>
        <xdr:sp macro="" textlink="">
          <xdr:nvSpPr>
            <xdr:cNvPr id="886" name="Line 262">
              <a:extLst>
                <a:ext uri="{FF2B5EF4-FFF2-40B4-BE49-F238E27FC236}">
                  <a16:creationId xmlns:a16="http://schemas.microsoft.com/office/drawing/2014/main" id="{C3674B1E-D335-29B6-3C52-0FCB14B0EA1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7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87" name="Line 251">
              <a:extLst>
                <a:ext uri="{FF2B5EF4-FFF2-40B4-BE49-F238E27FC236}">
                  <a16:creationId xmlns:a16="http://schemas.microsoft.com/office/drawing/2014/main" id="{7050F3E5-D0E2-5C0C-F0F9-E8F8310A391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24" y="88"/>
              <a:ext cx="140" cy="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88" name="Line 252">
              <a:extLst>
                <a:ext uri="{FF2B5EF4-FFF2-40B4-BE49-F238E27FC236}">
                  <a16:creationId xmlns:a16="http://schemas.microsoft.com/office/drawing/2014/main" id="{9E0A6D6C-BE9F-0A0A-4921-77C5E77B7F9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89" name="Line 253">
              <a:extLst>
                <a:ext uri="{FF2B5EF4-FFF2-40B4-BE49-F238E27FC236}">
                  <a16:creationId xmlns:a16="http://schemas.microsoft.com/office/drawing/2014/main" id="{93DE498A-8A60-ABD2-5DE8-0367196D0E9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90" name="Line 254">
              <a:extLst>
                <a:ext uri="{FF2B5EF4-FFF2-40B4-BE49-F238E27FC236}">
                  <a16:creationId xmlns:a16="http://schemas.microsoft.com/office/drawing/2014/main" id="{B262C036-D247-7955-A315-AD765FC6C32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91" name="Line 255">
              <a:extLst>
                <a:ext uri="{FF2B5EF4-FFF2-40B4-BE49-F238E27FC236}">
                  <a16:creationId xmlns:a16="http://schemas.microsoft.com/office/drawing/2014/main" id="{5D8FA778-1262-924F-69D1-C87B5F91FF6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92" name="Line 256">
              <a:extLst>
                <a:ext uri="{FF2B5EF4-FFF2-40B4-BE49-F238E27FC236}">
                  <a16:creationId xmlns:a16="http://schemas.microsoft.com/office/drawing/2014/main" id="{4466888C-C101-599E-3D3D-51607CC5A23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93" name="Line 257">
              <a:extLst>
                <a:ext uri="{FF2B5EF4-FFF2-40B4-BE49-F238E27FC236}">
                  <a16:creationId xmlns:a16="http://schemas.microsoft.com/office/drawing/2014/main" id="{B7ED64D6-02D4-1AE0-EC28-6C27D2A0195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94" name="Line 258">
              <a:extLst>
                <a:ext uri="{FF2B5EF4-FFF2-40B4-BE49-F238E27FC236}">
                  <a16:creationId xmlns:a16="http://schemas.microsoft.com/office/drawing/2014/main" id="{C49A6A65-D86A-A2CF-3555-B742E471EB7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95" name="Line 259">
              <a:extLst>
                <a:ext uri="{FF2B5EF4-FFF2-40B4-BE49-F238E27FC236}">
                  <a16:creationId xmlns:a16="http://schemas.microsoft.com/office/drawing/2014/main" id="{2BEB49B0-BE02-9103-953C-01E51C4750D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2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96" name="Line 260">
              <a:extLst>
                <a:ext uri="{FF2B5EF4-FFF2-40B4-BE49-F238E27FC236}">
                  <a16:creationId xmlns:a16="http://schemas.microsoft.com/office/drawing/2014/main" id="{7AE6BB1C-ACB7-7EB8-592E-832B2C37886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97" name="Line 261">
              <a:extLst>
                <a:ext uri="{FF2B5EF4-FFF2-40B4-BE49-F238E27FC236}">
                  <a16:creationId xmlns:a16="http://schemas.microsoft.com/office/drawing/2014/main" id="{14197FBC-1024-F479-4E57-8647F467098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98" name="Line 263">
              <a:extLst>
                <a:ext uri="{FF2B5EF4-FFF2-40B4-BE49-F238E27FC236}">
                  <a16:creationId xmlns:a16="http://schemas.microsoft.com/office/drawing/2014/main" id="{D11E556A-2F96-4F55-C382-23942100636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9</xdr:col>
      <xdr:colOff>663863</xdr:colOff>
      <xdr:row>14</xdr:row>
      <xdr:rowOff>35718</xdr:rowOff>
    </xdr:from>
    <xdr:to>
      <xdr:col>10</xdr:col>
      <xdr:colOff>408848</xdr:colOff>
      <xdr:row>14</xdr:row>
      <xdr:rowOff>39493</xdr:rowOff>
    </xdr:to>
    <xdr:sp macro="" textlink="">
      <xdr:nvSpPr>
        <xdr:cNvPr id="876" name="Line 304">
          <a:extLst>
            <a:ext uri="{FF2B5EF4-FFF2-40B4-BE49-F238E27FC236}">
              <a16:creationId xmlns:a16="http://schemas.microsoft.com/office/drawing/2014/main" id="{9ED9C206-0853-5613-88F5-FDA249A42BFA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6359070" y="2278881"/>
          <a:ext cx="3775" cy="4130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429928</xdr:colOff>
      <xdr:row>11</xdr:row>
      <xdr:rowOff>116522</xdr:rowOff>
    </xdr:from>
    <xdr:ext cx="298326" cy="186974"/>
    <xdr:sp macro="" textlink="">
      <xdr:nvSpPr>
        <xdr:cNvPr id="900" name="Text Box 1664">
          <a:extLst>
            <a:ext uri="{FF2B5EF4-FFF2-40B4-BE49-F238E27FC236}">
              <a16:creationId xmlns:a16="http://schemas.microsoft.com/office/drawing/2014/main" id="{B3B12D52-8321-44A5-9412-2394FF11ADBE}"/>
            </a:ext>
          </a:extLst>
        </xdr:cNvPr>
        <xdr:cNvSpPr txBox="1">
          <a:spLocks noChangeArrowheads="1"/>
        </xdr:cNvSpPr>
      </xdr:nvSpPr>
      <xdr:spPr bwMode="auto">
        <a:xfrm>
          <a:off x="4596717" y="2043184"/>
          <a:ext cx="29832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634427</xdr:colOff>
      <xdr:row>10</xdr:row>
      <xdr:rowOff>10386</xdr:rowOff>
    </xdr:from>
    <xdr:ext cx="262946" cy="223698"/>
    <xdr:grpSp>
      <xdr:nvGrpSpPr>
        <xdr:cNvPr id="901" name="Group 6672">
          <a:extLst>
            <a:ext uri="{FF2B5EF4-FFF2-40B4-BE49-F238E27FC236}">
              <a16:creationId xmlns:a16="http://schemas.microsoft.com/office/drawing/2014/main" id="{F4E54FB0-076D-4131-93FE-F3395083CA48}"/>
            </a:ext>
          </a:extLst>
        </xdr:cNvPr>
        <xdr:cNvGrpSpPr>
          <a:grpSpLocks/>
        </xdr:cNvGrpSpPr>
      </xdr:nvGrpSpPr>
      <xdr:grpSpPr bwMode="auto">
        <a:xfrm>
          <a:off x="6137156" y="1757543"/>
          <a:ext cx="262946" cy="223698"/>
          <a:chOff x="535" y="110"/>
          <a:chExt cx="48" cy="44"/>
        </a:xfrm>
      </xdr:grpSpPr>
      <xdr:pic>
        <xdr:nvPicPr>
          <xdr:cNvPr id="902" name="Picture 6673" descr="route2">
            <a:extLst>
              <a:ext uri="{FF2B5EF4-FFF2-40B4-BE49-F238E27FC236}">
                <a16:creationId xmlns:a16="http://schemas.microsoft.com/office/drawing/2014/main" id="{895E74F9-E310-C550-D53C-77D163DD61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3" name="Text Box 6674">
            <a:extLst>
              <a:ext uri="{FF2B5EF4-FFF2-40B4-BE49-F238E27FC236}">
                <a16:creationId xmlns:a16="http://schemas.microsoft.com/office/drawing/2014/main" id="{5C1570BD-F6BE-0AE2-E61E-A2E836908B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15"/>
            <a:ext cx="48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111361</xdr:colOff>
      <xdr:row>11</xdr:row>
      <xdr:rowOff>158884</xdr:rowOff>
    </xdr:from>
    <xdr:ext cx="360297" cy="204322"/>
    <xdr:sp macro="" textlink="">
      <xdr:nvSpPr>
        <xdr:cNvPr id="907" name="Text Box 267">
          <a:extLst>
            <a:ext uri="{FF2B5EF4-FFF2-40B4-BE49-F238E27FC236}">
              <a16:creationId xmlns:a16="http://schemas.microsoft.com/office/drawing/2014/main" id="{74216543-8754-4E23-8A36-7B0D7937F87F}"/>
            </a:ext>
          </a:extLst>
        </xdr:cNvPr>
        <xdr:cNvSpPr txBox="1">
          <a:spLocks noChangeArrowheads="1"/>
        </xdr:cNvSpPr>
      </xdr:nvSpPr>
      <xdr:spPr bwMode="auto">
        <a:xfrm rot="10800000">
          <a:off x="4278150" y="2085546"/>
          <a:ext cx="360297" cy="20432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28800" rIns="0" bIns="0" anchor="t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永平寺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口駅　</a:t>
          </a:r>
          <a:endParaRPr lang="ja-JP" altLang="en-US"/>
        </a:p>
      </xdr:txBody>
    </xdr:sp>
    <xdr:clientData/>
  </xdr:oneCellAnchor>
  <xdr:twoCellAnchor>
    <xdr:from>
      <xdr:col>7</xdr:col>
      <xdr:colOff>26549</xdr:colOff>
      <xdr:row>12</xdr:row>
      <xdr:rowOff>31749</xdr:rowOff>
    </xdr:from>
    <xdr:to>
      <xdr:col>7</xdr:col>
      <xdr:colOff>89647</xdr:colOff>
      <xdr:row>16</xdr:row>
      <xdr:rowOff>2253</xdr:rowOff>
    </xdr:to>
    <xdr:sp macro="" textlink="">
      <xdr:nvSpPr>
        <xdr:cNvPr id="908" name="Line 115">
          <a:extLst>
            <a:ext uri="{FF2B5EF4-FFF2-40B4-BE49-F238E27FC236}">
              <a16:creationId xmlns:a16="http://schemas.microsoft.com/office/drawing/2014/main" id="{6D676BA3-77A2-487E-B3FC-8A2FB082642F}"/>
            </a:ext>
          </a:extLst>
        </xdr:cNvPr>
        <xdr:cNvSpPr>
          <a:spLocks noChangeShapeType="1"/>
        </xdr:cNvSpPr>
      </xdr:nvSpPr>
      <xdr:spPr bwMode="auto">
        <a:xfrm flipV="1">
          <a:off x="2853569" y="2134869"/>
          <a:ext cx="63098" cy="6410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12</xdr:row>
      <xdr:rowOff>120650</xdr:rowOff>
    </xdr:from>
    <xdr:to>
      <xdr:col>7</xdr:col>
      <xdr:colOff>227106</xdr:colOff>
      <xdr:row>13</xdr:row>
      <xdr:rowOff>128257</xdr:rowOff>
    </xdr:to>
    <xdr:sp macro="" textlink="">
      <xdr:nvSpPr>
        <xdr:cNvPr id="909" name="六角形 908">
          <a:extLst>
            <a:ext uri="{FF2B5EF4-FFF2-40B4-BE49-F238E27FC236}">
              <a16:creationId xmlns:a16="http://schemas.microsoft.com/office/drawing/2014/main" id="{7F359B54-7435-409F-A5A5-23EBD533C0F0}"/>
            </a:ext>
          </a:extLst>
        </xdr:cNvPr>
        <xdr:cNvSpPr/>
      </xdr:nvSpPr>
      <xdr:spPr bwMode="auto">
        <a:xfrm>
          <a:off x="2874645" y="2223770"/>
          <a:ext cx="179481" cy="1752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504824</xdr:colOff>
      <xdr:row>15</xdr:row>
      <xdr:rowOff>111125</xdr:rowOff>
    </xdr:from>
    <xdr:ext cx="241301" cy="152400"/>
    <xdr:grpSp>
      <xdr:nvGrpSpPr>
        <xdr:cNvPr id="910" name="Group 6672">
          <a:extLst>
            <a:ext uri="{FF2B5EF4-FFF2-40B4-BE49-F238E27FC236}">
              <a16:creationId xmlns:a16="http://schemas.microsoft.com/office/drawing/2014/main" id="{EEDC2679-309F-453B-A7A1-EF6EBE09201D}"/>
            </a:ext>
          </a:extLst>
        </xdr:cNvPr>
        <xdr:cNvGrpSpPr>
          <a:grpSpLocks/>
        </xdr:cNvGrpSpPr>
      </xdr:nvGrpSpPr>
      <xdr:grpSpPr bwMode="auto">
        <a:xfrm>
          <a:off x="6007553" y="2707368"/>
          <a:ext cx="241301" cy="152400"/>
          <a:chOff x="535" y="110"/>
          <a:chExt cx="48" cy="44"/>
        </a:xfrm>
      </xdr:grpSpPr>
      <xdr:pic>
        <xdr:nvPicPr>
          <xdr:cNvPr id="911" name="Picture 6673" descr="route2">
            <a:extLst>
              <a:ext uri="{FF2B5EF4-FFF2-40B4-BE49-F238E27FC236}">
                <a16:creationId xmlns:a16="http://schemas.microsoft.com/office/drawing/2014/main" id="{962A271D-1D68-825F-CD19-13A93B77A1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2" name="Text Box 6674">
            <a:extLst>
              <a:ext uri="{FF2B5EF4-FFF2-40B4-BE49-F238E27FC236}">
                <a16:creationId xmlns:a16="http://schemas.microsoft.com/office/drawing/2014/main" id="{B19C6C65-C366-B074-3CE3-F2CCBE87AD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15"/>
            <a:ext cx="48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158938</xdr:colOff>
      <xdr:row>31</xdr:row>
      <xdr:rowOff>53472</xdr:rowOff>
    </xdr:from>
    <xdr:to>
      <xdr:col>8</xdr:col>
      <xdr:colOff>261113</xdr:colOff>
      <xdr:row>31</xdr:row>
      <xdr:rowOff>153058</xdr:rowOff>
    </xdr:to>
    <xdr:sp macro="" textlink="">
      <xdr:nvSpPr>
        <xdr:cNvPr id="914" name="AutoShape 340">
          <a:extLst>
            <a:ext uri="{FF2B5EF4-FFF2-40B4-BE49-F238E27FC236}">
              <a16:creationId xmlns:a16="http://schemas.microsoft.com/office/drawing/2014/main" id="{08FDAA8A-80B4-4902-A980-51510BCBF353}"/>
            </a:ext>
          </a:extLst>
        </xdr:cNvPr>
        <xdr:cNvSpPr>
          <a:spLocks noChangeArrowheads="1"/>
        </xdr:cNvSpPr>
      </xdr:nvSpPr>
      <xdr:spPr bwMode="auto">
        <a:xfrm>
          <a:off x="3650582" y="5381310"/>
          <a:ext cx="102175" cy="995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88544</xdr:colOff>
      <xdr:row>30</xdr:row>
      <xdr:rowOff>122981</xdr:rowOff>
    </xdr:from>
    <xdr:to>
      <xdr:col>8</xdr:col>
      <xdr:colOff>338774</xdr:colOff>
      <xdr:row>32</xdr:row>
      <xdr:rowOff>171826</xdr:rowOff>
    </xdr:to>
    <xdr:grpSp>
      <xdr:nvGrpSpPr>
        <xdr:cNvPr id="915" name="Group 370">
          <a:extLst>
            <a:ext uri="{FF2B5EF4-FFF2-40B4-BE49-F238E27FC236}">
              <a16:creationId xmlns:a16="http://schemas.microsoft.com/office/drawing/2014/main" id="{E76275BC-D872-4792-9843-2701F080C91C}"/>
            </a:ext>
          </a:extLst>
        </xdr:cNvPr>
        <xdr:cNvGrpSpPr>
          <a:grpSpLocks/>
        </xdr:cNvGrpSpPr>
      </xdr:nvGrpSpPr>
      <xdr:grpSpPr bwMode="auto">
        <a:xfrm rot="10800000">
          <a:off x="4921801" y="5277367"/>
          <a:ext cx="250230" cy="386302"/>
          <a:chOff x="715" y="97"/>
          <a:chExt cx="26" cy="16"/>
        </a:xfrm>
      </xdr:grpSpPr>
      <xdr:sp macro="" textlink="">
        <xdr:nvSpPr>
          <xdr:cNvPr id="916" name="Freeform 371">
            <a:extLst>
              <a:ext uri="{FF2B5EF4-FFF2-40B4-BE49-F238E27FC236}">
                <a16:creationId xmlns:a16="http://schemas.microsoft.com/office/drawing/2014/main" id="{3F9A80B0-D9B2-FCA1-2AF1-D5638A0C1AFA}"/>
              </a:ext>
            </a:extLst>
          </xdr:cNvPr>
          <xdr:cNvSpPr>
            <a:spLocks/>
          </xdr:cNvSpPr>
        </xdr:nvSpPr>
        <xdr:spPr bwMode="auto">
          <a:xfrm>
            <a:off x="715" y="98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17" name="Freeform 372">
            <a:extLst>
              <a:ext uri="{FF2B5EF4-FFF2-40B4-BE49-F238E27FC236}">
                <a16:creationId xmlns:a16="http://schemas.microsoft.com/office/drawing/2014/main" id="{9AF3BF94-E7AF-664B-7C87-092E8E25F66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66053</xdr:colOff>
      <xdr:row>26</xdr:row>
      <xdr:rowOff>103045</xdr:rowOff>
    </xdr:from>
    <xdr:to>
      <xdr:col>10</xdr:col>
      <xdr:colOff>79659</xdr:colOff>
      <xdr:row>28</xdr:row>
      <xdr:rowOff>150387</xdr:rowOff>
    </xdr:to>
    <xdr:sp macro="" textlink="">
      <xdr:nvSpPr>
        <xdr:cNvPr id="926" name="Line 198">
          <a:extLst>
            <a:ext uri="{FF2B5EF4-FFF2-40B4-BE49-F238E27FC236}">
              <a16:creationId xmlns:a16="http://schemas.microsoft.com/office/drawing/2014/main" id="{CD962553-C406-4B48-B12A-2441FF18AB73}"/>
            </a:ext>
          </a:extLst>
        </xdr:cNvPr>
        <xdr:cNvSpPr>
          <a:spLocks noChangeShapeType="1"/>
        </xdr:cNvSpPr>
      </xdr:nvSpPr>
      <xdr:spPr bwMode="auto">
        <a:xfrm flipV="1">
          <a:off x="4899991" y="4541100"/>
          <a:ext cx="13606" cy="4104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53578</xdr:colOff>
      <xdr:row>31</xdr:row>
      <xdr:rowOff>61592</xdr:rowOff>
    </xdr:from>
    <xdr:to>
      <xdr:col>10</xdr:col>
      <xdr:colOff>56554</xdr:colOff>
      <xdr:row>32</xdr:row>
      <xdr:rowOff>22898</xdr:rowOff>
    </xdr:to>
    <xdr:sp macro="" textlink="">
      <xdr:nvSpPr>
        <xdr:cNvPr id="928" name="Line 198">
          <a:extLst>
            <a:ext uri="{FF2B5EF4-FFF2-40B4-BE49-F238E27FC236}">
              <a16:creationId xmlns:a16="http://schemas.microsoft.com/office/drawing/2014/main" id="{F19D63FD-19D1-4CCE-B9F4-9D65FC58EDAE}"/>
            </a:ext>
          </a:extLst>
        </xdr:cNvPr>
        <xdr:cNvSpPr>
          <a:spLocks noChangeShapeType="1"/>
        </xdr:cNvSpPr>
      </xdr:nvSpPr>
      <xdr:spPr bwMode="auto">
        <a:xfrm flipH="1" flipV="1">
          <a:off x="4887667" y="5373751"/>
          <a:ext cx="2976" cy="1287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320457</xdr:colOff>
      <xdr:row>38</xdr:row>
      <xdr:rowOff>3061</xdr:rowOff>
    </xdr:from>
    <xdr:to>
      <xdr:col>10</xdr:col>
      <xdr:colOff>89790</xdr:colOff>
      <xdr:row>38</xdr:row>
      <xdr:rowOff>138326</xdr:rowOff>
    </xdr:to>
    <xdr:sp macro="" textlink="">
      <xdr:nvSpPr>
        <xdr:cNvPr id="945" name="Text Box 1664">
          <a:extLst>
            <a:ext uri="{FF2B5EF4-FFF2-40B4-BE49-F238E27FC236}">
              <a16:creationId xmlns:a16="http://schemas.microsoft.com/office/drawing/2014/main" id="{308A0A55-CDF1-4672-8771-40BD70ADF438}"/>
            </a:ext>
          </a:extLst>
        </xdr:cNvPr>
        <xdr:cNvSpPr txBox="1">
          <a:spLocks noChangeArrowheads="1"/>
        </xdr:cNvSpPr>
      </xdr:nvSpPr>
      <xdr:spPr bwMode="auto">
        <a:xfrm>
          <a:off x="4484763" y="6516462"/>
          <a:ext cx="439116" cy="13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anchorCtr="0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足羽川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198948</xdr:colOff>
      <xdr:row>37</xdr:row>
      <xdr:rowOff>15331</xdr:rowOff>
    </xdr:from>
    <xdr:to>
      <xdr:col>10</xdr:col>
      <xdr:colOff>371292</xdr:colOff>
      <xdr:row>39</xdr:row>
      <xdr:rowOff>65521</xdr:rowOff>
    </xdr:to>
    <xdr:grpSp>
      <xdr:nvGrpSpPr>
        <xdr:cNvPr id="947" name="Group 602">
          <a:extLst>
            <a:ext uri="{FF2B5EF4-FFF2-40B4-BE49-F238E27FC236}">
              <a16:creationId xmlns:a16="http://schemas.microsoft.com/office/drawing/2014/main" id="{ADC9CFDC-1C8C-46E8-BA3B-E94D7AA37B8B}"/>
            </a:ext>
          </a:extLst>
        </xdr:cNvPr>
        <xdr:cNvGrpSpPr>
          <a:grpSpLocks/>
        </xdr:cNvGrpSpPr>
      </xdr:nvGrpSpPr>
      <xdr:grpSpPr bwMode="auto">
        <a:xfrm rot="10800000">
          <a:off x="6371148" y="6394360"/>
          <a:ext cx="172344" cy="371318"/>
          <a:chOff x="718" y="97"/>
          <a:chExt cx="23" cy="15"/>
        </a:xfrm>
      </xdr:grpSpPr>
      <xdr:sp macro="" textlink="">
        <xdr:nvSpPr>
          <xdr:cNvPr id="948" name="Freeform 603">
            <a:extLst>
              <a:ext uri="{FF2B5EF4-FFF2-40B4-BE49-F238E27FC236}">
                <a16:creationId xmlns:a16="http://schemas.microsoft.com/office/drawing/2014/main" id="{1265FBF5-E8A8-3CC9-1653-CB5E261CAF7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49" name="Freeform 604">
            <a:extLst>
              <a:ext uri="{FF2B5EF4-FFF2-40B4-BE49-F238E27FC236}">
                <a16:creationId xmlns:a16="http://schemas.microsoft.com/office/drawing/2014/main" id="{0C95EB4F-74BD-37AF-369F-1FA1EAC5F86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9</xdr:col>
      <xdr:colOff>409776</xdr:colOff>
      <xdr:row>34</xdr:row>
      <xdr:rowOff>50173</xdr:rowOff>
    </xdr:from>
    <xdr:to>
      <xdr:col>10</xdr:col>
      <xdr:colOff>43888</xdr:colOff>
      <xdr:row>35</xdr:row>
      <xdr:rowOff>99961</xdr:rowOff>
    </xdr:to>
    <xdr:grpSp>
      <xdr:nvGrpSpPr>
        <xdr:cNvPr id="957" name="Group 6672">
          <a:extLst>
            <a:ext uri="{FF2B5EF4-FFF2-40B4-BE49-F238E27FC236}">
              <a16:creationId xmlns:a16="http://schemas.microsoft.com/office/drawing/2014/main" id="{398875DB-F66D-40B6-AFA7-AAFE3F3976A0}"/>
            </a:ext>
          </a:extLst>
        </xdr:cNvPr>
        <xdr:cNvGrpSpPr>
          <a:grpSpLocks/>
        </xdr:cNvGrpSpPr>
      </xdr:nvGrpSpPr>
      <xdr:grpSpPr bwMode="auto">
        <a:xfrm>
          <a:off x="5912505" y="5890359"/>
          <a:ext cx="303583" cy="234845"/>
          <a:chOff x="536" y="110"/>
          <a:chExt cx="46" cy="44"/>
        </a:xfrm>
      </xdr:grpSpPr>
      <xdr:pic>
        <xdr:nvPicPr>
          <xdr:cNvPr id="958" name="Picture 6673" descr="route2">
            <a:extLst>
              <a:ext uri="{FF2B5EF4-FFF2-40B4-BE49-F238E27FC236}">
                <a16:creationId xmlns:a16="http://schemas.microsoft.com/office/drawing/2014/main" id="{47C33E48-4F5D-1319-FF27-0313D2E6EF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9" name="Text Box 6674">
            <a:extLst>
              <a:ext uri="{FF2B5EF4-FFF2-40B4-BE49-F238E27FC236}">
                <a16:creationId xmlns:a16="http://schemas.microsoft.com/office/drawing/2014/main" id="{0560F040-141E-47DE-5A2B-D045B17703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489447</xdr:colOff>
      <xdr:row>35</xdr:row>
      <xdr:rowOff>35296</xdr:rowOff>
    </xdr:from>
    <xdr:ext cx="563572" cy="421823"/>
    <xdr:sp macro="" textlink="">
      <xdr:nvSpPr>
        <xdr:cNvPr id="960" name="Text Box 1620">
          <a:extLst>
            <a:ext uri="{FF2B5EF4-FFF2-40B4-BE49-F238E27FC236}">
              <a16:creationId xmlns:a16="http://schemas.microsoft.com/office/drawing/2014/main" id="{BED58FB8-C562-4CDE-A80E-DCD49D8BA3A9}"/>
            </a:ext>
          </a:extLst>
        </xdr:cNvPr>
        <xdr:cNvSpPr txBox="1">
          <a:spLocks noChangeArrowheads="1"/>
        </xdr:cNvSpPr>
      </xdr:nvSpPr>
      <xdr:spPr bwMode="auto">
        <a:xfrm flipH="1">
          <a:off x="4653753" y="6046360"/>
          <a:ext cx="563572" cy="42182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6.2km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429077</xdr:colOff>
      <xdr:row>46</xdr:row>
      <xdr:rowOff>78016</xdr:rowOff>
    </xdr:from>
    <xdr:ext cx="245546" cy="143093"/>
    <xdr:sp macro="" textlink="">
      <xdr:nvSpPr>
        <xdr:cNvPr id="961" name="Text Box 293">
          <a:extLst>
            <a:ext uri="{FF2B5EF4-FFF2-40B4-BE49-F238E27FC236}">
              <a16:creationId xmlns:a16="http://schemas.microsoft.com/office/drawing/2014/main" id="{3F76530C-42D0-4DDF-93F8-CC0058BDE174}"/>
            </a:ext>
          </a:extLst>
        </xdr:cNvPr>
        <xdr:cNvSpPr txBox="1">
          <a:spLocks noChangeArrowheads="1"/>
        </xdr:cNvSpPr>
      </xdr:nvSpPr>
      <xdr:spPr bwMode="auto">
        <a:xfrm>
          <a:off x="5931806" y="6625773"/>
          <a:ext cx="245546" cy="14309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359014</xdr:colOff>
      <xdr:row>42</xdr:row>
      <xdr:rowOff>160987</xdr:rowOff>
    </xdr:from>
    <xdr:to>
      <xdr:col>2</xdr:col>
      <xdr:colOff>323000</xdr:colOff>
      <xdr:row>45</xdr:row>
      <xdr:rowOff>85159</xdr:rowOff>
    </xdr:to>
    <xdr:grpSp>
      <xdr:nvGrpSpPr>
        <xdr:cNvPr id="962" name="グループ化 961">
          <a:extLst>
            <a:ext uri="{FF2B5EF4-FFF2-40B4-BE49-F238E27FC236}">
              <a16:creationId xmlns:a16="http://schemas.microsoft.com/office/drawing/2014/main" id="{46ADB306-DC8B-4B14-941A-B58A16FCE4F9}"/>
            </a:ext>
          </a:extLst>
        </xdr:cNvPr>
        <xdr:cNvGrpSpPr/>
      </xdr:nvGrpSpPr>
      <xdr:grpSpPr>
        <a:xfrm rot="60000">
          <a:off x="505971" y="7372773"/>
          <a:ext cx="633458" cy="452129"/>
          <a:chOff x="4238937" y="9817549"/>
          <a:chExt cx="878949" cy="472600"/>
        </a:xfrm>
      </xdr:grpSpPr>
      <xdr:grpSp>
        <xdr:nvGrpSpPr>
          <xdr:cNvPr id="963" name="グループ化 962">
            <a:extLst>
              <a:ext uri="{FF2B5EF4-FFF2-40B4-BE49-F238E27FC236}">
                <a16:creationId xmlns:a16="http://schemas.microsoft.com/office/drawing/2014/main" id="{DC56C80A-3979-94D2-43A6-53E5C6E4121C}"/>
              </a:ext>
            </a:extLst>
          </xdr:cNvPr>
          <xdr:cNvGrpSpPr/>
        </xdr:nvGrpSpPr>
        <xdr:grpSpPr>
          <a:xfrm>
            <a:off x="4238937" y="9817549"/>
            <a:ext cx="878949" cy="472600"/>
            <a:chOff x="4085685" y="7158294"/>
            <a:chExt cx="878205" cy="471820"/>
          </a:xfrm>
        </xdr:grpSpPr>
        <xdr:grpSp>
          <xdr:nvGrpSpPr>
            <xdr:cNvPr id="965" name="グループ化 964">
              <a:extLst>
                <a:ext uri="{FF2B5EF4-FFF2-40B4-BE49-F238E27FC236}">
                  <a16:creationId xmlns:a16="http://schemas.microsoft.com/office/drawing/2014/main" id="{676CE077-8C09-D7DD-AE2E-26955A4241A9}"/>
                </a:ext>
              </a:extLst>
            </xdr:cNvPr>
            <xdr:cNvGrpSpPr/>
          </xdr:nvGrpSpPr>
          <xdr:grpSpPr>
            <a:xfrm>
              <a:off x="4085685" y="7161950"/>
              <a:ext cx="878205" cy="468164"/>
              <a:chOff x="6211042" y="6542332"/>
              <a:chExt cx="358293" cy="180762"/>
            </a:xfrm>
          </xdr:grpSpPr>
          <xdr:sp macro="" textlink="">
            <xdr:nvSpPr>
              <xdr:cNvPr id="967" name="Text Box 1563">
                <a:extLst>
                  <a:ext uri="{FF2B5EF4-FFF2-40B4-BE49-F238E27FC236}">
                    <a16:creationId xmlns:a16="http://schemas.microsoft.com/office/drawing/2014/main" id="{CA3FA868-C460-998D-0D4A-50B9039385A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211042" y="6542332"/>
                <a:ext cx="358293" cy="180762"/>
              </a:xfrm>
              <a:prstGeom prst="rect">
                <a:avLst/>
              </a:prstGeom>
              <a:solidFill>
                <a:srgbClr val="0000FF"/>
              </a:solidFill>
              <a:ln>
                <a:noFill/>
              </a:ln>
            </xdr:spPr>
            <xdr:txBody>
              <a:bodyPr vertOverflow="overflow" horzOverflow="overflow" wrap="none" lIns="0" tIns="0" rIns="144000" bIns="0" anchor="t" anchorCtr="0" upright="1">
                <a:noAutofit/>
              </a:bodyPr>
              <a:lstStyle/>
              <a:p>
                <a:pPr marL="0" marR="0" lvl="0" indent="0" algn="ctr" defTabSz="914400" rtl="0" eaLnBrk="1" fontAlgn="auto" latinLnBrk="0" hangingPunct="1">
                  <a:lnSpc>
                    <a:spcPts val="11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lang="ja-JP" altLang="en-US" sz="900" b="1" i="0" baseline="0">
                    <a:solidFill>
                      <a:schemeClr val="bg1"/>
                    </a:solidFill>
                    <a:effectLst/>
                    <a:latin typeface="+mn-lt"/>
                    <a:ea typeface="+mn-ea"/>
                    <a:cs typeface="+mn-cs"/>
                  </a:rPr>
                  <a:t>　　　　　　　　　　　　　　</a:t>
                </a:r>
                <a:endParaRPr lang="en-US" altLang="ja-JP" sz="900" b="1" i="0" baseline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ts val="11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lang="en-US" altLang="ja-JP" sz="900" b="1" i="0" baseline="0">
                    <a:solidFill>
                      <a:schemeClr val="bg1"/>
                    </a:solidFill>
                    <a:effectLst/>
                    <a:latin typeface="+mn-lt"/>
                    <a:ea typeface="+mn-ea"/>
                    <a:cs typeface="+mn-cs"/>
                  </a:rPr>
                  <a:t>             </a:t>
                </a:r>
                <a:r>
                  <a:rPr lang="ja-JP" altLang="en-US" sz="900" b="1" i="0" baseline="0">
                    <a:solidFill>
                      <a:schemeClr val="bg1"/>
                    </a:solidFill>
                    <a:effectLst/>
                    <a:latin typeface="+mn-lt"/>
                    <a:ea typeface="+mn-ea"/>
                    <a:cs typeface="+mn-cs"/>
                  </a:rPr>
                  <a:t>池田</a:t>
                </a:r>
                <a:r>
                  <a:rPr lang="ja-JP" altLang="en-US" sz="800" b="1" i="0" baseline="0">
                    <a:solidFill>
                      <a:schemeClr val="bg1"/>
                    </a:solidFill>
                    <a:effectLst/>
                    <a:latin typeface="+mn-lt"/>
                    <a:ea typeface="+mn-ea"/>
                    <a:cs typeface="+mn-cs"/>
                  </a:rPr>
                  <a:t>市街</a:t>
                </a:r>
                <a:endParaRPr lang="en-US" altLang="ja-JP" sz="800" b="1" i="0" baseline="0">
                  <a:solidFill>
                    <a:schemeClr val="bg1"/>
                  </a:solidFill>
                  <a:effectLst/>
                  <a:latin typeface="HGS創英角ｺﾞｼｯｸUB" panose="020B0900000000000000" pitchFamily="50" charset="-128"/>
                  <a:ea typeface="HGS創英角ｺﾞｼｯｸUB" panose="020B0900000000000000" pitchFamily="50" charset="-128"/>
                  <a:cs typeface="+mn-cs"/>
                </a:endParaRPr>
              </a:p>
              <a:p>
                <a:pPr marL="0" marR="0" lvl="0" indent="0" algn="l" defTabSz="914400" rtl="0" eaLnBrk="1" fontAlgn="auto" latinLnBrk="0" hangingPunct="1">
                  <a:lnSpc>
                    <a:spcPts val="9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lang="ja-JP" altLang="en-US" sz="900" b="1" i="0" baseline="0">
                    <a:solidFill>
                      <a:schemeClr val="bg1"/>
                    </a:solidFill>
                    <a:effectLst/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  <a:cs typeface="+mn-cs"/>
                  </a:rPr>
                  <a:t>　　</a:t>
                </a:r>
                <a:r>
                  <a:rPr lang="ja-JP" altLang="en-US" sz="900" b="1" i="0" baseline="0">
                    <a:solidFill>
                      <a:schemeClr val="bg1"/>
                    </a:solidFill>
                    <a:effectLst/>
                    <a:latin typeface="+mn-lt"/>
                    <a:ea typeface="+mn-ea"/>
                    <a:cs typeface="+mn-cs"/>
                  </a:rPr>
                  <a:t>　</a:t>
                </a:r>
                <a:r>
                  <a:rPr lang="ja-JP" altLang="ja-JP" sz="1000" b="1" i="0" baseline="0">
                    <a:solidFill>
                      <a:schemeClr val="bg1"/>
                    </a:solidFill>
                    <a:effectLst/>
                    <a:latin typeface="+mn-lt"/>
                    <a:ea typeface="+mn-ea"/>
                    <a:cs typeface="+mn-cs"/>
                  </a:rPr>
                  <a:t>　</a:t>
                </a:r>
                <a:endParaRPr lang="ja-JP" altLang="ja-JP" sz="800">
                  <a:solidFill>
                    <a:schemeClr val="bg1"/>
                  </a:solidFill>
                  <a:effectLst/>
                </a:endParaRPr>
              </a:p>
            </xdr:txBody>
          </xdr:sp>
          <xdr:sp macro="" textlink="">
            <xdr:nvSpPr>
              <xdr:cNvPr id="968" name="Line 148">
                <a:extLst>
                  <a:ext uri="{FF2B5EF4-FFF2-40B4-BE49-F238E27FC236}">
                    <a16:creationId xmlns:a16="http://schemas.microsoft.com/office/drawing/2014/main" id="{14572F4B-CDBA-6776-82A8-4B77D1457EED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5400000">
                <a:off x="6351133" y="6585369"/>
                <a:ext cx="61641" cy="198036"/>
              </a:xfrm>
              <a:custGeom>
                <a:avLst/>
                <a:gdLst>
                  <a:gd name="connsiteX0" fmla="*/ 0 w 309304"/>
                  <a:gd name="connsiteY0" fmla="*/ 0 h 249905"/>
                  <a:gd name="connsiteX1" fmla="*/ 309304 w 309304"/>
                  <a:gd name="connsiteY1" fmla="*/ 249905 h 249905"/>
                  <a:gd name="connsiteX0" fmla="*/ 0 w 309304"/>
                  <a:gd name="connsiteY0" fmla="*/ 0 h 249905"/>
                  <a:gd name="connsiteX1" fmla="*/ 309304 w 309304"/>
                  <a:gd name="connsiteY1" fmla="*/ 249905 h 249905"/>
                  <a:gd name="connsiteX0" fmla="*/ 0 w 309449"/>
                  <a:gd name="connsiteY0" fmla="*/ 0 h 249905"/>
                  <a:gd name="connsiteX1" fmla="*/ 309304 w 309449"/>
                  <a:gd name="connsiteY1" fmla="*/ 249905 h 249905"/>
                  <a:gd name="connsiteX0" fmla="*/ 0 w 309703"/>
                  <a:gd name="connsiteY0" fmla="*/ 0 h 249905"/>
                  <a:gd name="connsiteX1" fmla="*/ 309304 w 309703"/>
                  <a:gd name="connsiteY1" fmla="*/ 249905 h 249905"/>
                  <a:gd name="connsiteX0" fmla="*/ -1 w 343945"/>
                  <a:gd name="connsiteY0" fmla="*/ 0 h 230816"/>
                  <a:gd name="connsiteX1" fmla="*/ 343665 w 343945"/>
                  <a:gd name="connsiteY1" fmla="*/ 230816 h 230816"/>
                  <a:gd name="connsiteX0" fmla="*/ -1 w 348927"/>
                  <a:gd name="connsiteY0" fmla="*/ 0 h 318347"/>
                  <a:gd name="connsiteX1" fmla="*/ 348658 w 348927"/>
                  <a:gd name="connsiteY1" fmla="*/ 318347 h 318347"/>
                  <a:gd name="connsiteX0" fmla="*/ -1 w 348747"/>
                  <a:gd name="connsiteY0" fmla="*/ 481 h 318828"/>
                  <a:gd name="connsiteX1" fmla="*/ 348658 w 348747"/>
                  <a:gd name="connsiteY1" fmla="*/ 318828 h 318828"/>
                  <a:gd name="connsiteX0" fmla="*/ -1 w 348657"/>
                  <a:gd name="connsiteY0" fmla="*/ 1339 h 319686"/>
                  <a:gd name="connsiteX1" fmla="*/ 348658 w 348657"/>
                  <a:gd name="connsiteY1" fmla="*/ 319686 h 31968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w="348657" h="319686">
                    <a:moveTo>
                      <a:pt x="-1" y="1339"/>
                    </a:moveTo>
                    <a:cubicBezTo>
                      <a:pt x="5469" y="-8632"/>
                      <a:pt x="45899" y="31281"/>
                      <a:pt x="348658" y="319686"/>
                    </a:cubicBezTo>
                  </a:path>
                </a:pathLst>
              </a:custGeom>
              <a:noFill/>
              <a:ln w="22225">
                <a:solidFill>
                  <a:schemeClr val="bg1"/>
                </a:solidFill>
                <a:round/>
                <a:headEnd type="triangle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966" name="Line 148">
              <a:extLst>
                <a:ext uri="{FF2B5EF4-FFF2-40B4-BE49-F238E27FC236}">
                  <a16:creationId xmlns:a16="http://schemas.microsoft.com/office/drawing/2014/main" id="{8DA59A52-F968-DA82-4429-0DAAB304188A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4274013" y="7158294"/>
              <a:ext cx="7118" cy="471812"/>
            </a:xfrm>
            <a:prstGeom prst="line">
              <a:avLst/>
            </a:prstGeom>
            <a:noFill/>
            <a:ln w="44450">
              <a:solidFill>
                <a:schemeClr val="bg1"/>
              </a:solidFill>
              <a:round/>
              <a:headEnd type="none"/>
              <a:tailEnd type="none" w="sm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964" name="六角形 1341">
            <a:extLst>
              <a:ext uri="{FF2B5EF4-FFF2-40B4-BE49-F238E27FC236}">
                <a16:creationId xmlns:a16="http://schemas.microsoft.com/office/drawing/2014/main" id="{86C6F7AC-E881-361B-19AB-B70841084F9F}"/>
              </a:ext>
            </a:extLst>
          </xdr:cNvPr>
          <xdr:cNvSpPr/>
        </xdr:nvSpPr>
        <xdr:spPr bwMode="auto">
          <a:xfrm>
            <a:off x="4307925" y="9868800"/>
            <a:ext cx="251817" cy="167435"/>
          </a:xfrm>
          <a:custGeom>
            <a:avLst/>
            <a:gdLst>
              <a:gd name="connsiteX0" fmla="*/ 0 w 173793"/>
              <a:gd name="connsiteY0" fmla="*/ 69350 h 138700"/>
              <a:gd name="connsiteX1" fmla="*/ 34675 w 173793"/>
              <a:gd name="connsiteY1" fmla="*/ 0 h 138700"/>
              <a:gd name="connsiteX2" fmla="*/ 139118 w 173793"/>
              <a:gd name="connsiteY2" fmla="*/ 0 h 138700"/>
              <a:gd name="connsiteX3" fmla="*/ 173793 w 173793"/>
              <a:gd name="connsiteY3" fmla="*/ 69350 h 138700"/>
              <a:gd name="connsiteX4" fmla="*/ 139118 w 173793"/>
              <a:gd name="connsiteY4" fmla="*/ 138700 h 138700"/>
              <a:gd name="connsiteX5" fmla="*/ 34675 w 173793"/>
              <a:gd name="connsiteY5" fmla="*/ 138700 h 138700"/>
              <a:gd name="connsiteX6" fmla="*/ 0 w 173793"/>
              <a:gd name="connsiteY6" fmla="*/ 69350 h 138700"/>
              <a:gd name="connsiteX0" fmla="*/ 0 w 175881"/>
              <a:gd name="connsiteY0" fmla="*/ 82719 h 152069"/>
              <a:gd name="connsiteX1" fmla="*/ 34675 w 175881"/>
              <a:gd name="connsiteY1" fmla="*/ 13369 h 152069"/>
              <a:gd name="connsiteX2" fmla="*/ 175881 w 175881"/>
              <a:gd name="connsiteY2" fmla="*/ 0 h 152069"/>
              <a:gd name="connsiteX3" fmla="*/ 173793 w 175881"/>
              <a:gd name="connsiteY3" fmla="*/ 82719 h 152069"/>
              <a:gd name="connsiteX4" fmla="*/ 139118 w 175881"/>
              <a:gd name="connsiteY4" fmla="*/ 152069 h 152069"/>
              <a:gd name="connsiteX5" fmla="*/ 34675 w 175881"/>
              <a:gd name="connsiteY5" fmla="*/ 152069 h 152069"/>
              <a:gd name="connsiteX6" fmla="*/ 0 w 175881"/>
              <a:gd name="connsiteY6" fmla="*/ 82719 h 152069"/>
              <a:gd name="connsiteX0" fmla="*/ 0 w 180414"/>
              <a:gd name="connsiteY0" fmla="*/ 82719 h 152069"/>
              <a:gd name="connsiteX1" fmla="*/ 34675 w 180414"/>
              <a:gd name="connsiteY1" fmla="*/ 13369 h 152069"/>
              <a:gd name="connsiteX2" fmla="*/ 175881 w 180414"/>
              <a:gd name="connsiteY2" fmla="*/ 0 h 152069"/>
              <a:gd name="connsiteX3" fmla="*/ 173793 w 180414"/>
              <a:gd name="connsiteY3" fmla="*/ 82719 h 152069"/>
              <a:gd name="connsiteX4" fmla="*/ 139118 w 180414"/>
              <a:gd name="connsiteY4" fmla="*/ 152069 h 152069"/>
              <a:gd name="connsiteX5" fmla="*/ 34675 w 180414"/>
              <a:gd name="connsiteY5" fmla="*/ 152069 h 152069"/>
              <a:gd name="connsiteX6" fmla="*/ 0 w 180414"/>
              <a:gd name="connsiteY6" fmla="*/ 82719 h 152069"/>
              <a:gd name="connsiteX0" fmla="*/ 0 w 180414"/>
              <a:gd name="connsiteY0" fmla="*/ 82742 h 152092"/>
              <a:gd name="connsiteX1" fmla="*/ 34675 w 180414"/>
              <a:gd name="connsiteY1" fmla="*/ 13392 h 152092"/>
              <a:gd name="connsiteX2" fmla="*/ 175881 w 180414"/>
              <a:gd name="connsiteY2" fmla="*/ 23 h 152092"/>
              <a:gd name="connsiteX3" fmla="*/ 173793 w 180414"/>
              <a:gd name="connsiteY3" fmla="*/ 82742 h 152092"/>
              <a:gd name="connsiteX4" fmla="*/ 139118 w 180414"/>
              <a:gd name="connsiteY4" fmla="*/ 152092 h 152092"/>
              <a:gd name="connsiteX5" fmla="*/ 34675 w 180414"/>
              <a:gd name="connsiteY5" fmla="*/ 152092 h 152092"/>
              <a:gd name="connsiteX6" fmla="*/ 0 w 180414"/>
              <a:gd name="connsiteY6" fmla="*/ 82742 h 152092"/>
              <a:gd name="connsiteX0" fmla="*/ 10443 w 190857"/>
              <a:gd name="connsiteY0" fmla="*/ 84828 h 154178"/>
              <a:gd name="connsiteX1" fmla="*/ 0 w 190857"/>
              <a:gd name="connsiteY1" fmla="*/ 2110 h 154178"/>
              <a:gd name="connsiteX2" fmla="*/ 186324 w 190857"/>
              <a:gd name="connsiteY2" fmla="*/ 2109 h 154178"/>
              <a:gd name="connsiteX3" fmla="*/ 184236 w 190857"/>
              <a:gd name="connsiteY3" fmla="*/ 84828 h 154178"/>
              <a:gd name="connsiteX4" fmla="*/ 149561 w 190857"/>
              <a:gd name="connsiteY4" fmla="*/ 154178 h 154178"/>
              <a:gd name="connsiteX5" fmla="*/ 45118 w 190857"/>
              <a:gd name="connsiteY5" fmla="*/ 154178 h 154178"/>
              <a:gd name="connsiteX6" fmla="*/ 10443 w 190857"/>
              <a:gd name="connsiteY6" fmla="*/ 84828 h 154178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45118 w 190857"/>
              <a:gd name="connsiteY5" fmla="*/ 154178 h 169217"/>
              <a:gd name="connsiteX6" fmla="*/ 10443 w 190857"/>
              <a:gd name="connsiteY6" fmla="*/ 84828 h 169217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45118 w 190857"/>
              <a:gd name="connsiteY5" fmla="*/ 154178 h 169217"/>
              <a:gd name="connsiteX6" fmla="*/ 10443 w 190857"/>
              <a:gd name="connsiteY6" fmla="*/ 84828 h 169217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10443 w 190857"/>
              <a:gd name="connsiteY5" fmla="*/ 84828 h 169217"/>
              <a:gd name="connsiteX0" fmla="*/ 10443 w 190857"/>
              <a:gd name="connsiteY0" fmla="*/ 84828 h 169264"/>
              <a:gd name="connsiteX1" fmla="*/ 0 w 190857"/>
              <a:gd name="connsiteY1" fmla="*/ 2110 h 169264"/>
              <a:gd name="connsiteX2" fmla="*/ 186324 w 190857"/>
              <a:gd name="connsiteY2" fmla="*/ 2109 h 169264"/>
              <a:gd name="connsiteX3" fmla="*/ 184236 w 190857"/>
              <a:gd name="connsiteY3" fmla="*/ 84828 h 169264"/>
              <a:gd name="connsiteX4" fmla="*/ 96088 w 190857"/>
              <a:gd name="connsiteY4" fmla="*/ 169217 h 169264"/>
              <a:gd name="connsiteX5" fmla="*/ 10443 w 190857"/>
              <a:gd name="connsiteY5" fmla="*/ 84828 h 169264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10443 w 190857"/>
              <a:gd name="connsiteY5" fmla="*/ 84828 h 169217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10443 w 190857"/>
              <a:gd name="connsiteY5" fmla="*/ 84828 h 169217"/>
              <a:gd name="connsiteX0" fmla="*/ 10443 w 189960"/>
              <a:gd name="connsiteY0" fmla="*/ 84828 h 169217"/>
              <a:gd name="connsiteX1" fmla="*/ 0 w 189960"/>
              <a:gd name="connsiteY1" fmla="*/ 2110 h 169217"/>
              <a:gd name="connsiteX2" fmla="*/ 186324 w 189960"/>
              <a:gd name="connsiteY2" fmla="*/ 2109 h 169217"/>
              <a:gd name="connsiteX3" fmla="*/ 179223 w 189960"/>
              <a:gd name="connsiteY3" fmla="*/ 101538 h 169217"/>
              <a:gd name="connsiteX4" fmla="*/ 96088 w 189960"/>
              <a:gd name="connsiteY4" fmla="*/ 169217 h 169217"/>
              <a:gd name="connsiteX5" fmla="*/ 10443 w 189960"/>
              <a:gd name="connsiteY5" fmla="*/ 84828 h 169217"/>
              <a:gd name="connsiteX0" fmla="*/ 10443 w 189960"/>
              <a:gd name="connsiteY0" fmla="*/ 89841 h 169217"/>
              <a:gd name="connsiteX1" fmla="*/ 0 w 189960"/>
              <a:gd name="connsiteY1" fmla="*/ 2110 h 169217"/>
              <a:gd name="connsiteX2" fmla="*/ 186324 w 189960"/>
              <a:gd name="connsiteY2" fmla="*/ 2109 h 169217"/>
              <a:gd name="connsiteX3" fmla="*/ 179223 w 189960"/>
              <a:gd name="connsiteY3" fmla="*/ 101538 h 169217"/>
              <a:gd name="connsiteX4" fmla="*/ 96088 w 189960"/>
              <a:gd name="connsiteY4" fmla="*/ 169217 h 169217"/>
              <a:gd name="connsiteX5" fmla="*/ 10443 w 189960"/>
              <a:gd name="connsiteY5" fmla="*/ 89841 h 169217"/>
              <a:gd name="connsiteX0" fmla="*/ 10443 w 187171"/>
              <a:gd name="connsiteY0" fmla="*/ 88153 h 167529"/>
              <a:gd name="connsiteX1" fmla="*/ 0 w 187171"/>
              <a:gd name="connsiteY1" fmla="*/ 422 h 167529"/>
              <a:gd name="connsiteX2" fmla="*/ 182982 w 187171"/>
              <a:gd name="connsiteY2" fmla="*/ 28829 h 167529"/>
              <a:gd name="connsiteX3" fmla="*/ 179223 w 187171"/>
              <a:gd name="connsiteY3" fmla="*/ 99850 h 167529"/>
              <a:gd name="connsiteX4" fmla="*/ 96088 w 187171"/>
              <a:gd name="connsiteY4" fmla="*/ 167529 h 167529"/>
              <a:gd name="connsiteX5" fmla="*/ 10443 w 187171"/>
              <a:gd name="connsiteY5" fmla="*/ 88153 h 167529"/>
              <a:gd name="connsiteX0" fmla="*/ 7101 w 183829"/>
              <a:gd name="connsiteY0" fmla="*/ 71821 h 151197"/>
              <a:gd name="connsiteX1" fmla="*/ 0 w 183829"/>
              <a:gd name="connsiteY1" fmla="*/ 800 h 151197"/>
              <a:gd name="connsiteX2" fmla="*/ 179640 w 183829"/>
              <a:gd name="connsiteY2" fmla="*/ 12497 h 151197"/>
              <a:gd name="connsiteX3" fmla="*/ 175881 w 183829"/>
              <a:gd name="connsiteY3" fmla="*/ 83518 h 151197"/>
              <a:gd name="connsiteX4" fmla="*/ 92746 w 183829"/>
              <a:gd name="connsiteY4" fmla="*/ 151197 h 151197"/>
              <a:gd name="connsiteX5" fmla="*/ 7101 w 183829"/>
              <a:gd name="connsiteY5" fmla="*/ 71821 h 151197"/>
              <a:gd name="connsiteX0" fmla="*/ 0 w 176728"/>
              <a:gd name="connsiteY0" fmla="*/ 60374 h 139750"/>
              <a:gd name="connsiteX1" fmla="*/ 2926 w 176728"/>
              <a:gd name="connsiteY1" fmla="*/ 2722 h 139750"/>
              <a:gd name="connsiteX2" fmla="*/ 172539 w 176728"/>
              <a:gd name="connsiteY2" fmla="*/ 1050 h 139750"/>
              <a:gd name="connsiteX3" fmla="*/ 168780 w 176728"/>
              <a:gd name="connsiteY3" fmla="*/ 72071 h 139750"/>
              <a:gd name="connsiteX4" fmla="*/ 85645 w 176728"/>
              <a:gd name="connsiteY4" fmla="*/ 139750 h 139750"/>
              <a:gd name="connsiteX5" fmla="*/ 0 w 176728"/>
              <a:gd name="connsiteY5" fmla="*/ 60374 h 139750"/>
              <a:gd name="connsiteX0" fmla="*/ 416 w 177144"/>
              <a:gd name="connsiteY0" fmla="*/ 59696 h 139072"/>
              <a:gd name="connsiteX1" fmla="*/ 0 w 177144"/>
              <a:gd name="connsiteY1" fmla="*/ 3715 h 139072"/>
              <a:gd name="connsiteX2" fmla="*/ 172955 w 177144"/>
              <a:gd name="connsiteY2" fmla="*/ 372 h 139072"/>
              <a:gd name="connsiteX3" fmla="*/ 169196 w 177144"/>
              <a:gd name="connsiteY3" fmla="*/ 71393 h 139072"/>
              <a:gd name="connsiteX4" fmla="*/ 86061 w 177144"/>
              <a:gd name="connsiteY4" fmla="*/ 139072 h 139072"/>
              <a:gd name="connsiteX5" fmla="*/ 416 w 177144"/>
              <a:gd name="connsiteY5" fmla="*/ 59696 h 139072"/>
              <a:gd name="connsiteX0" fmla="*/ 416 w 177144"/>
              <a:gd name="connsiteY0" fmla="*/ 69430 h 148806"/>
              <a:gd name="connsiteX1" fmla="*/ 0 w 177144"/>
              <a:gd name="connsiteY1" fmla="*/ 13449 h 148806"/>
              <a:gd name="connsiteX2" fmla="*/ 172955 w 177144"/>
              <a:gd name="connsiteY2" fmla="*/ 10106 h 148806"/>
              <a:gd name="connsiteX3" fmla="*/ 169196 w 177144"/>
              <a:gd name="connsiteY3" fmla="*/ 81127 h 148806"/>
              <a:gd name="connsiteX4" fmla="*/ 86061 w 177144"/>
              <a:gd name="connsiteY4" fmla="*/ 148806 h 148806"/>
              <a:gd name="connsiteX5" fmla="*/ 416 w 177144"/>
              <a:gd name="connsiteY5" fmla="*/ 69430 h 148806"/>
              <a:gd name="connsiteX0" fmla="*/ 416 w 177144"/>
              <a:gd name="connsiteY0" fmla="*/ 72325 h 151701"/>
              <a:gd name="connsiteX1" fmla="*/ 0 w 177144"/>
              <a:gd name="connsiteY1" fmla="*/ 16344 h 151701"/>
              <a:gd name="connsiteX2" fmla="*/ 172955 w 177144"/>
              <a:gd name="connsiteY2" fmla="*/ 13001 h 151701"/>
              <a:gd name="connsiteX3" fmla="*/ 169196 w 177144"/>
              <a:gd name="connsiteY3" fmla="*/ 84022 h 151701"/>
              <a:gd name="connsiteX4" fmla="*/ 86061 w 177144"/>
              <a:gd name="connsiteY4" fmla="*/ 151701 h 151701"/>
              <a:gd name="connsiteX5" fmla="*/ 416 w 177144"/>
              <a:gd name="connsiteY5" fmla="*/ 72325 h 151701"/>
              <a:gd name="connsiteX0" fmla="*/ 416 w 174813"/>
              <a:gd name="connsiteY0" fmla="*/ 72325 h 151701"/>
              <a:gd name="connsiteX1" fmla="*/ 0 w 174813"/>
              <a:gd name="connsiteY1" fmla="*/ 16344 h 151701"/>
              <a:gd name="connsiteX2" fmla="*/ 172955 w 174813"/>
              <a:gd name="connsiteY2" fmla="*/ 13001 h 151701"/>
              <a:gd name="connsiteX3" fmla="*/ 86061 w 174813"/>
              <a:gd name="connsiteY3" fmla="*/ 151701 h 151701"/>
              <a:gd name="connsiteX4" fmla="*/ 416 w 174813"/>
              <a:gd name="connsiteY4" fmla="*/ 72325 h 151701"/>
              <a:gd name="connsiteX0" fmla="*/ 87970 w 176722"/>
              <a:gd name="connsiteY0" fmla="*/ 151701 h 151703"/>
              <a:gd name="connsiteX1" fmla="*/ 1909 w 176722"/>
              <a:gd name="connsiteY1" fmla="*/ 16344 h 151703"/>
              <a:gd name="connsiteX2" fmla="*/ 174864 w 176722"/>
              <a:gd name="connsiteY2" fmla="*/ 13001 h 151703"/>
              <a:gd name="connsiteX3" fmla="*/ 87970 w 176722"/>
              <a:gd name="connsiteY3" fmla="*/ 151701 h 151703"/>
              <a:gd name="connsiteX0" fmla="*/ 87970 w 177069"/>
              <a:gd name="connsiteY0" fmla="*/ 151701 h 151703"/>
              <a:gd name="connsiteX1" fmla="*/ 1909 w 177069"/>
              <a:gd name="connsiteY1" fmla="*/ 16344 h 151703"/>
              <a:gd name="connsiteX2" fmla="*/ 174864 w 177069"/>
              <a:gd name="connsiteY2" fmla="*/ 13001 h 151703"/>
              <a:gd name="connsiteX3" fmla="*/ 87970 w 177069"/>
              <a:gd name="connsiteY3" fmla="*/ 151701 h 151703"/>
              <a:gd name="connsiteX0" fmla="*/ 87970 w 175565"/>
              <a:gd name="connsiteY0" fmla="*/ 151701 h 151703"/>
              <a:gd name="connsiteX1" fmla="*/ 1909 w 175565"/>
              <a:gd name="connsiteY1" fmla="*/ 16344 h 151703"/>
              <a:gd name="connsiteX2" fmla="*/ 174864 w 175565"/>
              <a:gd name="connsiteY2" fmla="*/ 13001 h 151703"/>
              <a:gd name="connsiteX3" fmla="*/ 87970 w 175565"/>
              <a:gd name="connsiteY3" fmla="*/ 151701 h 151703"/>
              <a:gd name="connsiteX0" fmla="*/ 87970 w 175565"/>
              <a:gd name="connsiteY0" fmla="*/ 159757 h 159759"/>
              <a:gd name="connsiteX1" fmla="*/ 1909 w 175565"/>
              <a:gd name="connsiteY1" fmla="*/ 24400 h 159759"/>
              <a:gd name="connsiteX2" fmla="*/ 174864 w 175565"/>
              <a:gd name="connsiteY2" fmla="*/ 21057 h 159759"/>
              <a:gd name="connsiteX3" fmla="*/ 87970 w 175565"/>
              <a:gd name="connsiteY3" fmla="*/ 159757 h 159759"/>
              <a:gd name="connsiteX0" fmla="*/ 87970 w 175565"/>
              <a:gd name="connsiteY0" fmla="*/ 164747 h 164749"/>
              <a:gd name="connsiteX1" fmla="*/ 1909 w 175565"/>
              <a:gd name="connsiteY1" fmla="*/ 29390 h 164749"/>
              <a:gd name="connsiteX2" fmla="*/ 174864 w 175565"/>
              <a:gd name="connsiteY2" fmla="*/ 26047 h 164749"/>
              <a:gd name="connsiteX3" fmla="*/ 87970 w 175565"/>
              <a:gd name="connsiteY3" fmla="*/ 164747 h 164749"/>
              <a:gd name="connsiteX0" fmla="*/ 83500 w 175634"/>
              <a:gd name="connsiteY0" fmla="*/ 188389 h 188390"/>
              <a:gd name="connsiteX1" fmla="*/ 2020 w 175634"/>
              <a:gd name="connsiteY1" fmla="*/ 29391 h 188390"/>
              <a:gd name="connsiteX2" fmla="*/ 174975 w 175634"/>
              <a:gd name="connsiteY2" fmla="*/ 26048 h 188390"/>
              <a:gd name="connsiteX3" fmla="*/ 83500 w 175634"/>
              <a:gd name="connsiteY3" fmla="*/ 188389 h 188390"/>
              <a:gd name="connsiteX0" fmla="*/ 90959 w 175530"/>
              <a:gd name="connsiteY0" fmla="*/ 190359 h 190360"/>
              <a:gd name="connsiteX1" fmla="*/ 1843 w 175530"/>
              <a:gd name="connsiteY1" fmla="*/ 29391 h 190360"/>
              <a:gd name="connsiteX2" fmla="*/ 174798 w 175530"/>
              <a:gd name="connsiteY2" fmla="*/ 26048 h 190360"/>
              <a:gd name="connsiteX3" fmla="*/ 90959 w 175530"/>
              <a:gd name="connsiteY3" fmla="*/ 190359 h 190360"/>
              <a:gd name="connsiteX0" fmla="*/ 90959 w 175500"/>
              <a:gd name="connsiteY0" fmla="*/ 190359 h 190394"/>
              <a:gd name="connsiteX1" fmla="*/ 1843 w 175500"/>
              <a:gd name="connsiteY1" fmla="*/ 29391 h 190394"/>
              <a:gd name="connsiteX2" fmla="*/ 174798 w 175500"/>
              <a:gd name="connsiteY2" fmla="*/ 26048 h 190394"/>
              <a:gd name="connsiteX3" fmla="*/ 90959 w 175500"/>
              <a:gd name="connsiteY3" fmla="*/ 190359 h 190394"/>
              <a:gd name="connsiteX0" fmla="*/ 90959 w 175500"/>
              <a:gd name="connsiteY0" fmla="*/ 186626 h 186661"/>
              <a:gd name="connsiteX1" fmla="*/ 1843 w 175500"/>
              <a:gd name="connsiteY1" fmla="*/ 33538 h 186661"/>
              <a:gd name="connsiteX2" fmla="*/ 174798 w 175500"/>
              <a:gd name="connsiteY2" fmla="*/ 22315 h 186661"/>
              <a:gd name="connsiteX3" fmla="*/ 90959 w 175500"/>
              <a:gd name="connsiteY3" fmla="*/ 186626 h 186661"/>
              <a:gd name="connsiteX0" fmla="*/ 89465 w 174006"/>
              <a:gd name="connsiteY0" fmla="*/ 189628 h 189663"/>
              <a:gd name="connsiteX1" fmla="*/ 1876 w 174006"/>
              <a:gd name="connsiteY1" fmla="*/ 30103 h 189663"/>
              <a:gd name="connsiteX2" fmla="*/ 173304 w 174006"/>
              <a:gd name="connsiteY2" fmla="*/ 25317 h 189663"/>
              <a:gd name="connsiteX3" fmla="*/ 89465 w 174006"/>
              <a:gd name="connsiteY3" fmla="*/ 189628 h 189663"/>
              <a:gd name="connsiteX0" fmla="*/ 89810 w 174351"/>
              <a:gd name="connsiteY0" fmla="*/ 189628 h 189663"/>
              <a:gd name="connsiteX1" fmla="*/ 2221 w 174351"/>
              <a:gd name="connsiteY1" fmla="*/ 30103 h 189663"/>
              <a:gd name="connsiteX2" fmla="*/ 173649 w 174351"/>
              <a:gd name="connsiteY2" fmla="*/ 25317 h 189663"/>
              <a:gd name="connsiteX3" fmla="*/ 89810 w 174351"/>
              <a:gd name="connsiteY3" fmla="*/ 189628 h 189663"/>
              <a:gd name="connsiteX0" fmla="*/ 89810 w 174351"/>
              <a:gd name="connsiteY0" fmla="*/ 188831 h 188866"/>
              <a:gd name="connsiteX1" fmla="*/ 2221 w 174351"/>
              <a:gd name="connsiteY1" fmla="*/ 29306 h 188866"/>
              <a:gd name="connsiteX2" fmla="*/ 173649 w 174351"/>
              <a:gd name="connsiteY2" fmla="*/ 24520 h 188866"/>
              <a:gd name="connsiteX3" fmla="*/ 89810 w 174351"/>
              <a:gd name="connsiteY3" fmla="*/ 188831 h 188866"/>
              <a:gd name="connsiteX0" fmla="*/ 89810 w 177377"/>
              <a:gd name="connsiteY0" fmla="*/ 185750 h 185787"/>
              <a:gd name="connsiteX1" fmla="*/ 2221 w 177377"/>
              <a:gd name="connsiteY1" fmla="*/ 26225 h 185787"/>
              <a:gd name="connsiteX2" fmla="*/ 176703 w 177377"/>
              <a:gd name="connsiteY2" fmla="*/ 27875 h 185787"/>
              <a:gd name="connsiteX3" fmla="*/ 89810 w 177377"/>
              <a:gd name="connsiteY3" fmla="*/ 185750 h 185787"/>
              <a:gd name="connsiteX0" fmla="*/ 89928 w 177495"/>
              <a:gd name="connsiteY0" fmla="*/ 185750 h 185788"/>
              <a:gd name="connsiteX1" fmla="*/ 2339 w 177495"/>
              <a:gd name="connsiteY1" fmla="*/ 26225 h 185788"/>
              <a:gd name="connsiteX2" fmla="*/ 176821 w 177495"/>
              <a:gd name="connsiteY2" fmla="*/ 27875 h 185788"/>
              <a:gd name="connsiteX3" fmla="*/ 89928 w 177495"/>
              <a:gd name="connsiteY3" fmla="*/ 185750 h 185788"/>
              <a:gd name="connsiteX0" fmla="*/ 91413 w 178980"/>
              <a:gd name="connsiteY0" fmla="*/ 182395 h 182433"/>
              <a:gd name="connsiteX1" fmla="*/ 2297 w 178980"/>
              <a:gd name="connsiteY1" fmla="*/ 29307 h 182433"/>
              <a:gd name="connsiteX2" fmla="*/ 178306 w 178980"/>
              <a:gd name="connsiteY2" fmla="*/ 24520 h 182433"/>
              <a:gd name="connsiteX3" fmla="*/ 91413 w 178980"/>
              <a:gd name="connsiteY3" fmla="*/ 182395 h 182433"/>
              <a:gd name="connsiteX0" fmla="*/ 90123 w 177690"/>
              <a:gd name="connsiteY0" fmla="*/ 182395 h 182433"/>
              <a:gd name="connsiteX1" fmla="*/ 1007 w 177690"/>
              <a:gd name="connsiteY1" fmla="*/ 29307 h 182433"/>
              <a:gd name="connsiteX2" fmla="*/ 177016 w 177690"/>
              <a:gd name="connsiteY2" fmla="*/ 24520 h 182433"/>
              <a:gd name="connsiteX3" fmla="*/ 90123 w 177690"/>
              <a:gd name="connsiteY3" fmla="*/ 182395 h 182433"/>
              <a:gd name="connsiteX0" fmla="*/ 90409 w 177976"/>
              <a:gd name="connsiteY0" fmla="*/ 182395 h 182433"/>
              <a:gd name="connsiteX1" fmla="*/ 1293 w 177976"/>
              <a:gd name="connsiteY1" fmla="*/ 29307 h 182433"/>
              <a:gd name="connsiteX2" fmla="*/ 177302 w 177976"/>
              <a:gd name="connsiteY2" fmla="*/ 24520 h 182433"/>
              <a:gd name="connsiteX3" fmla="*/ 90409 w 177976"/>
              <a:gd name="connsiteY3" fmla="*/ 182395 h 182433"/>
              <a:gd name="connsiteX0" fmla="*/ 90409 w 177306"/>
              <a:gd name="connsiteY0" fmla="*/ 182395 h 182436"/>
              <a:gd name="connsiteX1" fmla="*/ 1293 w 177306"/>
              <a:gd name="connsiteY1" fmla="*/ 29307 h 182436"/>
              <a:gd name="connsiteX2" fmla="*/ 177302 w 177306"/>
              <a:gd name="connsiteY2" fmla="*/ 24520 h 182436"/>
              <a:gd name="connsiteX3" fmla="*/ 90409 w 177306"/>
              <a:gd name="connsiteY3" fmla="*/ 182395 h 1824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7306" h="182436">
                <a:moveTo>
                  <a:pt x="90409" y="182395"/>
                </a:moveTo>
                <a:cubicBezTo>
                  <a:pt x="57002" y="172225"/>
                  <a:pt x="-10135" y="78172"/>
                  <a:pt x="1293" y="29307"/>
                </a:cubicBezTo>
                <a:cubicBezTo>
                  <a:pt x="22833" y="-10188"/>
                  <a:pt x="131760" y="-7734"/>
                  <a:pt x="177302" y="24520"/>
                </a:cubicBezTo>
                <a:cubicBezTo>
                  <a:pt x="177902" y="118351"/>
                  <a:pt x="116110" y="184328"/>
                  <a:pt x="90409" y="182395"/>
                </a:cubicBez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22225" cap="flat" cmpd="dbl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t" anchorCtr="0" upright="1"/>
          <a:lstStyle/>
          <a:p>
            <a:pPr algn="ctr"/>
            <a:r>
              <a:rPr kumimoji="1" lang="en-US" altLang="ja-JP" sz="700" b="1">
                <a:solidFill>
                  <a:schemeClr val="bg1"/>
                </a:solidFill>
                <a:latin typeface="+mj-ea"/>
                <a:ea typeface="+mj-ea"/>
              </a:rPr>
              <a:t>476</a:t>
            </a:r>
            <a:endParaRPr kumimoji="1" lang="ja-JP" altLang="en-US" sz="7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oneCellAnchor>
    <xdr:from>
      <xdr:col>3</xdr:col>
      <xdr:colOff>154552</xdr:colOff>
      <xdr:row>46</xdr:row>
      <xdr:rowOff>36288</xdr:rowOff>
    </xdr:from>
    <xdr:ext cx="143564" cy="300595"/>
    <xdr:sp macro="" textlink="">
      <xdr:nvSpPr>
        <xdr:cNvPr id="969" name="Text Box 293">
          <a:extLst>
            <a:ext uri="{FF2B5EF4-FFF2-40B4-BE49-F238E27FC236}">
              <a16:creationId xmlns:a16="http://schemas.microsoft.com/office/drawing/2014/main" id="{48598559-19DD-484C-8592-B5AB131F7482}"/>
            </a:ext>
          </a:extLst>
        </xdr:cNvPr>
        <xdr:cNvSpPr txBox="1">
          <a:spLocks noChangeArrowheads="1"/>
        </xdr:cNvSpPr>
      </xdr:nvSpPr>
      <xdr:spPr bwMode="auto">
        <a:xfrm>
          <a:off x="1640452" y="5202648"/>
          <a:ext cx="143564" cy="3005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288636</xdr:colOff>
      <xdr:row>14</xdr:row>
      <xdr:rowOff>24954</xdr:rowOff>
    </xdr:from>
    <xdr:ext cx="212159" cy="194131"/>
    <xdr:pic>
      <xdr:nvPicPr>
        <xdr:cNvPr id="971" name="Picture 6673" descr="route2">
          <a:extLst>
            <a:ext uri="{FF2B5EF4-FFF2-40B4-BE49-F238E27FC236}">
              <a16:creationId xmlns:a16="http://schemas.microsoft.com/office/drawing/2014/main" id="{1E320AF8-8DF4-6D64-CF5F-19E1113A3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9211" y="2472749"/>
          <a:ext cx="212159" cy="194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288030</xdr:colOff>
      <xdr:row>14</xdr:row>
      <xdr:rowOff>47014</xdr:rowOff>
    </xdr:from>
    <xdr:ext cx="202935" cy="127950"/>
    <xdr:sp macro="" textlink="">
      <xdr:nvSpPr>
        <xdr:cNvPr id="972" name="Text Box 6674">
          <a:extLst>
            <a:ext uri="{FF2B5EF4-FFF2-40B4-BE49-F238E27FC236}">
              <a16:creationId xmlns:a16="http://schemas.microsoft.com/office/drawing/2014/main" id="{2BB73D82-7C83-422B-F8A8-83E174C7AD15}"/>
            </a:ext>
          </a:extLst>
        </xdr:cNvPr>
        <xdr:cNvSpPr txBox="1">
          <a:spLocks noChangeArrowheads="1"/>
        </xdr:cNvSpPr>
      </xdr:nvSpPr>
      <xdr:spPr bwMode="auto">
        <a:xfrm>
          <a:off x="5778605" y="2494809"/>
          <a:ext cx="202935" cy="127950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416</a:t>
          </a:r>
          <a:endParaRPr lang="ja-JP" altLang="en-US" sz="8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5</xdr:col>
      <xdr:colOff>474730</xdr:colOff>
      <xdr:row>44</xdr:row>
      <xdr:rowOff>16623</xdr:rowOff>
    </xdr:from>
    <xdr:to>
      <xdr:col>6</xdr:col>
      <xdr:colOff>151887</xdr:colOff>
      <xdr:row>45</xdr:row>
      <xdr:rowOff>114635</xdr:rowOff>
    </xdr:to>
    <xdr:grpSp>
      <xdr:nvGrpSpPr>
        <xdr:cNvPr id="973" name="Group 6672">
          <a:extLst>
            <a:ext uri="{FF2B5EF4-FFF2-40B4-BE49-F238E27FC236}">
              <a16:creationId xmlns:a16="http://schemas.microsoft.com/office/drawing/2014/main" id="{666D703C-BFEE-44B2-B1FC-7678A3F33764}"/>
            </a:ext>
          </a:extLst>
        </xdr:cNvPr>
        <xdr:cNvGrpSpPr>
          <a:grpSpLocks/>
        </xdr:cNvGrpSpPr>
      </xdr:nvGrpSpPr>
      <xdr:grpSpPr bwMode="auto">
        <a:xfrm>
          <a:off x="3299573" y="7582194"/>
          <a:ext cx="346628" cy="272184"/>
          <a:chOff x="536" y="110"/>
          <a:chExt cx="46" cy="44"/>
        </a:xfrm>
      </xdr:grpSpPr>
      <xdr:pic>
        <xdr:nvPicPr>
          <xdr:cNvPr id="974" name="Picture 6673" descr="route2">
            <a:extLst>
              <a:ext uri="{FF2B5EF4-FFF2-40B4-BE49-F238E27FC236}">
                <a16:creationId xmlns:a16="http://schemas.microsoft.com/office/drawing/2014/main" id="{9999C252-EC01-F766-A907-F6268C9821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5" name="Text Box 6674">
            <a:extLst>
              <a:ext uri="{FF2B5EF4-FFF2-40B4-BE49-F238E27FC236}">
                <a16:creationId xmlns:a16="http://schemas.microsoft.com/office/drawing/2014/main" id="{B9CA5512-FE44-C61E-6259-BF66FFA493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379460</xdr:colOff>
      <xdr:row>46</xdr:row>
      <xdr:rowOff>136072</xdr:rowOff>
    </xdr:from>
    <xdr:ext cx="143564" cy="300595"/>
    <xdr:sp macro="" textlink="">
      <xdr:nvSpPr>
        <xdr:cNvPr id="976" name="Text Box 293">
          <a:extLst>
            <a:ext uri="{FF2B5EF4-FFF2-40B4-BE49-F238E27FC236}">
              <a16:creationId xmlns:a16="http://schemas.microsoft.com/office/drawing/2014/main" id="{27001AD9-1228-45CF-A7B1-6634DA931699}"/>
            </a:ext>
          </a:extLst>
        </xdr:cNvPr>
        <xdr:cNvSpPr txBox="1">
          <a:spLocks noChangeArrowheads="1"/>
        </xdr:cNvSpPr>
      </xdr:nvSpPr>
      <xdr:spPr bwMode="auto">
        <a:xfrm>
          <a:off x="3206480" y="5302432"/>
          <a:ext cx="143564" cy="3005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263075</xdr:colOff>
      <xdr:row>45</xdr:row>
      <xdr:rowOff>54430</xdr:rowOff>
    </xdr:from>
    <xdr:to>
      <xdr:col>5</xdr:col>
      <xdr:colOff>427789</xdr:colOff>
      <xdr:row>46</xdr:row>
      <xdr:rowOff>100703</xdr:rowOff>
    </xdr:to>
    <xdr:grpSp>
      <xdr:nvGrpSpPr>
        <xdr:cNvPr id="977" name="グループ化 976">
          <a:extLst>
            <a:ext uri="{FF2B5EF4-FFF2-40B4-BE49-F238E27FC236}">
              <a16:creationId xmlns:a16="http://schemas.microsoft.com/office/drawing/2014/main" id="{1C00FF84-EC0E-4D0A-AB9A-EBCE969FF408}"/>
            </a:ext>
          </a:extLst>
        </xdr:cNvPr>
        <xdr:cNvGrpSpPr/>
      </xdr:nvGrpSpPr>
      <xdr:grpSpPr>
        <a:xfrm rot="18007725">
          <a:off x="3062774" y="7819317"/>
          <a:ext cx="215001" cy="164714"/>
          <a:chOff x="1456766" y="5311588"/>
          <a:chExt cx="156881" cy="106456"/>
        </a:xfrm>
      </xdr:grpSpPr>
      <xdr:sp macro="" textlink="">
        <xdr:nvSpPr>
          <xdr:cNvPr id="978" name="Line 2970">
            <a:extLst>
              <a:ext uri="{FF2B5EF4-FFF2-40B4-BE49-F238E27FC236}">
                <a16:creationId xmlns:a16="http://schemas.microsoft.com/office/drawing/2014/main" id="{6F9770C2-3182-F4C8-2ED5-720C00FC5ADB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9" name="Line 2970">
            <a:extLst>
              <a:ext uri="{FF2B5EF4-FFF2-40B4-BE49-F238E27FC236}">
                <a16:creationId xmlns:a16="http://schemas.microsoft.com/office/drawing/2014/main" id="{D58A686C-83E3-83E8-CD67-14F2FA40537D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0" name="Line 2970">
            <a:extLst>
              <a:ext uri="{FF2B5EF4-FFF2-40B4-BE49-F238E27FC236}">
                <a16:creationId xmlns:a16="http://schemas.microsoft.com/office/drawing/2014/main" id="{60F61D77-89CB-8677-05D4-C3BFC9044AD5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1" name="Line 2970">
            <a:extLst>
              <a:ext uri="{FF2B5EF4-FFF2-40B4-BE49-F238E27FC236}">
                <a16:creationId xmlns:a16="http://schemas.microsoft.com/office/drawing/2014/main" id="{C781BDB2-5235-1693-48E9-7F5071C9924B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77107</xdr:colOff>
      <xdr:row>45</xdr:row>
      <xdr:rowOff>4539</xdr:rowOff>
    </xdr:from>
    <xdr:to>
      <xdr:col>8</xdr:col>
      <xdr:colOff>64369</xdr:colOff>
      <xdr:row>47</xdr:row>
      <xdr:rowOff>86327</xdr:rowOff>
    </xdr:to>
    <xdr:grpSp>
      <xdr:nvGrpSpPr>
        <xdr:cNvPr id="982" name="グループ化 981">
          <a:extLst>
            <a:ext uri="{FF2B5EF4-FFF2-40B4-BE49-F238E27FC236}">
              <a16:creationId xmlns:a16="http://schemas.microsoft.com/office/drawing/2014/main" id="{18A7838F-E63C-4049-BF27-0697054A6978}"/>
            </a:ext>
          </a:extLst>
        </xdr:cNvPr>
        <xdr:cNvGrpSpPr/>
      </xdr:nvGrpSpPr>
      <xdr:grpSpPr>
        <a:xfrm>
          <a:off x="4240893" y="7744282"/>
          <a:ext cx="656733" cy="419245"/>
          <a:chOff x="5866579" y="10467260"/>
          <a:chExt cx="690298" cy="421967"/>
        </a:xfrm>
      </xdr:grpSpPr>
      <xdr:grpSp>
        <xdr:nvGrpSpPr>
          <xdr:cNvPr id="983" name="グループ化 982">
            <a:extLst>
              <a:ext uri="{FF2B5EF4-FFF2-40B4-BE49-F238E27FC236}">
                <a16:creationId xmlns:a16="http://schemas.microsoft.com/office/drawing/2014/main" id="{8790FA06-BBA3-A80E-49BE-18234CC9E285}"/>
              </a:ext>
            </a:extLst>
          </xdr:cNvPr>
          <xdr:cNvGrpSpPr/>
        </xdr:nvGrpSpPr>
        <xdr:grpSpPr>
          <a:xfrm>
            <a:off x="5866579" y="10467260"/>
            <a:ext cx="690298" cy="421967"/>
            <a:chOff x="4238937" y="9821212"/>
            <a:chExt cx="878949" cy="471224"/>
          </a:xfrm>
        </xdr:grpSpPr>
        <xdr:grpSp>
          <xdr:nvGrpSpPr>
            <xdr:cNvPr id="985" name="グループ化 984">
              <a:extLst>
                <a:ext uri="{FF2B5EF4-FFF2-40B4-BE49-F238E27FC236}">
                  <a16:creationId xmlns:a16="http://schemas.microsoft.com/office/drawing/2014/main" id="{E28C4323-C025-216B-53B4-7DCAE5DCD371}"/>
                </a:ext>
              </a:extLst>
            </xdr:cNvPr>
            <xdr:cNvGrpSpPr/>
          </xdr:nvGrpSpPr>
          <xdr:grpSpPr>
            <a:xfrm>
              <a:off x="4238937" y="9821212"/>
              <a:ext cx="878949" cy="468938"/>
              <a:chOff x="4085685" y="7161950"/>
              <a:chExt cx="878205" cy="468164"/>
            </a:xfrm>
          </xdr:grpSpPr>
          <xdr:grpSp>
            <xdr:nvGrpSpPr>
              <xdr:cNvPr id="987" name="グループ化 986">
                <a:extLst>
                  <a:ext uri="{FF2B5EF4-FFF2-40B4-BE49-F238E27FC236}">
                    <a16:creationId xmlns:a16="http://schemas.microsoft.com/office/drawing/2014/main" id="{5469C576-8670-AD48-4E4C-BA38556BC86A}"/>
                  </a:ext>
                </a:extLst>
              </xdr:cNvPr>
              <xdr:cNvGrpSpPr/>
            </xdr:nvGrpSpPr>
            <xdr:grpSpPr>
              <a:xfrm>
                <a:off x="4085685" y="7161950"/>
                <a:ext cx="878205" cy="468164"/>
                <a:chOff x="6211042" y="6542332"/>
                <a:chExt cx="358293" cy="180762"/>
              </a:xfrm>
            </xdr:grpSpPr>
            <xdr:sp macro="" textlink="">
              <xdr:nvSpPr>
                <xdr:cNvPr id="989" name="Text Box 1563">
                  <a:extLst>
                    <a:ext uri="{FF2B5EF4-FFF2-40B4-BE49-F238E27FC236}">
                      <a16:creationId xmlns:a16="http://schemas.microsoft.com/office/drawing/2014/main" id="{C0E097BF-5C57-D031-48FC-3AA732F14F0D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211042" y="6542332"/>
                  <a:ext cx="358293" cy="180762"/>
                </a:xfrm>
                <a:prstGeom prst="rect">
                  <a:avLst/>
                </a:prstGeom>
                <a:solidFill>
                  <a:srgbClr val="0000FF"/>
                </a:solidFill>
                <a:ln>
                  <a:noFill/>
                </a:ln>
              </xdr:spPr>
              <xdr:txBody>
                <a:bodyPr vertOverflow="overflow" horzOverflow="overflow" wrap="none" lIns="0" tIns="0" rIns="144000" bIns="0" anchor="t" anchorCtr="0" upright="1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ts val="11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/>
                  </a:pPr>
                  <a:r>
                    <a:rPr lang="ja-JP" altLang="en-US" sz="900" b="1" i="0" baseline="0">
                      <a:solidFill>
                        <a:schemeClr val="bg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　　越前</a:t>
                  </a:r>
                  <a:r>
                    <a:rPr lang="ja-JP" altLang="en-US" sz="800" b="1" i="0" baseline="0">
                      <a:solidFill>
                        <a:schemeClr val="bg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市　</a:t>
                  </a:r>
                  <a:r>
                    <a:rPr lang="ja-JP" altLang="en-US" sz="900" b="1" i="0" baseline="0">
                      <a:solidFill>
                        <a:schemeClr val="bg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鯖江</a:t>
                  </a:r>
                  <a:endParaRPr lang="en-US" altLang="ja-JP" sz="900" b="1" i="0" baseline="0">
                    <a:solidFill>
                      <a:schemeClr val="bg1"/>
                    </a:solidFill>
                    <a:effectLst/>
                    <a:latin typeface="+mn-lt"/>
                    <a:ea typeface="+mn-ea"/>
                    <a:cs typeface="+mn-cs"/>
                  </a:endParaRPr>
                </a:p>
                <a:p>
                  <a:pPr marL="0" marR="0" lvl="0" indent="0" algn="ctr" defTabSz="914400" rtl="0" eaLnBrk="1" fontAlgn="auto" latinLnBrk="0" hangingPunct="1">
                    <a:lnSpc>
                      <a:spcPts val="11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/>
                  </a:pPr>
                  <a:r>
                    <a:rPr lang="ja-JP" altLang="ja-JP" sz="900" b="1" i="0" baseline="0">
                      <a:solidFill>
                        <a:schemeClr val="bg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越前</a:t>
                  </a:r>
                  <a:r>
                    <a:rPr lang="ja-JP" altLang="ja-JP" sz="800" b="1" i="0" baseline="0">
                      <a:solidFill>
                        <a:schemeClr val="bg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市</a:t>
                  </a:r>
                  <a:r>
                    <a:rPr lang="ja-JP" altLang="ja-JP" sz="1000" b="1" i="0" baseline="0">
                      <a:solidFill>
                        <a:schemeClr val="bg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　</a:t>
                  </a:r>
                  <a:endParaRPr lang="en-US" altLang="ja-JP" sz="900" b="1" i="0" baseline="0">
                    <a:solidFill>
                      <a:schemeClr val="bg1"/>
                    </a:solidFill>
                    <a:effectLst/>
                    <a:latin typeface="HGS創英角ｺﾞｼｯｸUB" panose="020B0900000000000000" pitchFamily="50" charset="-128"/>
                    <a:ea typeface="HGS創英角ｺﾞｼｯｸUB" panose="020B0900000000000000" pitchFamily="50" charset="-128"/>
                    <a:cs typeface="+mn-cs"/>
                  </a:endParaRPr>
                </a:p>
                <a:p>
                  <a:pPr marL="0" marR="0" lvl="0" indent="0" algn="l" defTabSz="914400" rtl="0" eaLnBrk="1" fontAlgn="auto" latinLnBrk="0" hangingPunct="1">
                    <a:lnSpc>
                      <a:spcPts val="9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/>
                  </a:pPr>
                  <a:r>
                    <a:rPr lang="ja-JP" altLang="en-US" sz="900" b="1" i="0" baseline="0">
                      <a:solidFill>
                        <a:schemeClr val="bg1"/>
                      </a:solidFill>
                      <a:effectLst/>
                      <a:latin typeface="HGP創英角ｺﾞｼｯｸUB" panose="020B0900000000000000" pitchFamily="50" charset="-128"/>
                      <a:ea typeface="HGP創英角ｺﾞｼｯｸUB" panose="020B0900000000000000" pitchFamily="50" charset="-128"/>
                      <a:cs typeface="+mn-cs"/>
                    </a:rPr>
                    <a:t>　　</a:t>
                  </a:r>
                  <a:r>
                    <a:rPr lang="ja-JP" altLang="en-US" sz="900" b="1" i="0" baseline="0">
                      <a:solidFill>
                        <a:schemeClr val="bg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　</a:t>
                  </a:r>
                  <a:r>
                    <a:rPr lang="ja-JP" altLang="ja-JP" sz="1000" b="1" i="0" baseline="0">
                      <a:solidFill>
                        <a:schemeClr val="bg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　</a:t>
                  </a:r>
                  <a:endParaRPr lang="ja-JP" altLang="ja-JP" sz="800">
                    <a:solidFill>
                      <a:schemeClr val="bg1"/>
                    </a:solidFill>
                    <a:effectLst/>
                  </a:endParaRPr>
                </a:p>
              </xdr:txBody>
            </xdr:sp>
            <xdr:sp macro="" textlink="">
              <xdr:nvSpPr>
                <xdr:cNvPr id="990" name="Line 148">
                  <a:extLst>
                    <a:ext uri="{FF2B5EF4-FFF2-40B4-BE49-F238E27FC236}">
                      <a16:creationId xmlns:a16="http://schemas.microsoft.com/office/drawing/2014/main" id="{BDA362D2-130E-E7E6-4C34-E89191777625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rot="5400000">
                  <a:off x="6347066" y="6553389"/>
                  <a:ext cx="32957" cy="258000"/>
                </a:xfrm>
                <a:custGeom>
                  <a:avLst/>
                  <a:gdLst>
                    <a:gd name="connsiteX0" fmla="*/ 0 w 309304"/>
                    <a:gd name="connsiteY0" fmla="*/ 0 h 249905"/>
                    <a:gd name="connsiteX1" fmla="*/ 309304 w 309304"/>
                    <a:gd name="connsiteY1" fmla="*/ 249905 h 249905"/>
                    <a:gd name="connsiteX0" fmla="*/ 0 w 309304"/>
                    <a:gd name="connsiteY0" fmla="*/ 0 h 249905"/>
                    <a:gd name="connsiteX1" fmla="*/ 309304 w 309304"/>
                    <a:gd name="connsiteY1" fmla="*/ 249905 h 249905"/>
                    <a:gd name="connsiteX0" fmla="*/ 0 w 309449"/>
                    <a:gd name="connsiteY0" fmla="*/ 0 h 249905"/>
                    <a:gd name="connsiteX1" fmla="*/ 309304 w 309449"/>
                    <a:gd name="connsiteY1" fmla="*/ 249905 h 249905"/>
                    <a:gd name="connsiteX0" fmla="*/ 0 w 309703"/>
                    <a:gd name="connsiteY0" fmla="*/ 0 h 249905"/>
                    <a:gd name="connsiteX1" fmla="*/ 309304 w 309703"/>
                    <a:gd name="connsiteY1" fmla="*/ 249905 h 249905"/>
                    <a:gd name="connsiteX0" fmla="*/ -1 w 343945"/>
                    <a:gd name="connsiteY0" fmla="*/ 0 h 230816"/>
                    <a:gd name="connsiteX1" fmla="*/ 343665 w 343945"/>
                    <a:gd name="connsiteY1" fmla="*/ 230816 h 230816"/>
                    <a:gd name="connsiteX0" fmla="*/ -1 w 348927"/>
                    <a:gd name="connsiteY0" fmla="*/ 0 h 318347"/>
                    <a:gd name="connsiteX1" fmla="*/ 348658 w 348927"/>
                    <a:gd name="connsiteY1" fmla="*/ 318347 h 318347"/>
                    <a:gd name="connsiteX0" fmla="*/ -1 w 348747"/>
                    <a:gd name="connsiteY0" fmla="*/ 481 h 318828"/>
                    <a:gd name="connsiteX1" fmla="*/ 348658 w 348747"/>
                    <a:gd name="connsiteY1" fmla="*/ 318828 h 318828"/>
                    <a:gd name="connsiteX0" fmla="*/ -1 w 348657"/>
                    <a:gd name="connsiteY0" fmla="*/ 1339 h 319686"/>
                    <a:gd name="connsiteX1" fmla="*/ 348658 w 348657"/>
                    <a:gd name="connsiteY1" fmla="*/ 319686 h 319686"/>
                    <a:gd name="connsiteX0" fmla="*/ 1 w 283815"/>
                    <a:gd name="connsiteY0" fmla="*/ 190502 h 190502"/>
                    <a:gd name="connsiteX1" fmla="*/ 283816 w 283815"/>
                    <a:gd name="connsiteY1" fmla="*/ 112384 h 190502"/>
                    <a:gd name="connsiteX0" fmla="*/ 20666 w 204729"/>
                    <a:gd name="connsiteY0" fmla="*/ 486283 h 486283"/>
                    <a:gd name="connsiteX1" fmla="*/ 204729 w 204729"/>
                    <a:gd name="connsiteY1" fmla="*/ 70054 h 486283"/>
                    <a:gd name="connsiteX0" fmla="*/ -1 w 186412"/>
                    <a:gd name="connsiteY0" fmla="*/ 416486 h 416486"/>
                    <a:gd name="connsiteX1" fmla="*/ 184062 w 186412"/>
                    <a:gd name="connsiteY1" fmla="*/ 257 h 41648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</a:cxnLst>
                  <a:rect l="l" t="t" r="r" b="b"/>
                  <a:pathLst>
                    <a:path w="186412" h="416486">
                      <a:moveTo>
                        <a:pt x="-1" y="416486"/>
                      </a:moveTo>
                      <a:cubicBezTo>
                        <a:pt x="5469" y="406515"/>
                        <a:pt x="210484" y="-11824"/>
                        <a:pt x="184062" y="257"/>
                      </a:cubicBezTo>
                    </a:path>
                  </a:pathLst>
                </a:custGeom>
                <a:noFill/>
                <a:ln w="22225">
                  <a:solidFill>
                    <a:schemeClr val="bg1"/>
                  </a:solidFill>
                  <a:round/>
                  <a:headEnd type="triangle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988" name="Line 148">
                <a:extLst>
                  <a:ext uri="{FF2B5EF4-FFF2-40B4-BE49-F238E27FC236}">
                    <a16:creationId xmlns:a16="http://schemas.microsoft.com/office/drawing/2014/main" id="{D8B5D8A8-F2F2-7658-757B-199CE8BE5021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 flipV="1">
                <a:off x="4789302" y="7273848"/>
                <a:ext cx="2602" cy="328855"/>
              </a:xfrm>
              <a:prstGeom prst="line">
                <a:avLst/>
              </a:prstGeom>
              <a:noFill/>
              <a:ln w="44450">
                <a:solidFill>
                  <a:schemeClr val="bg1"/>
                </a:solidFill>
                <a:round/>
                <a:headEnd type="none"/>
                <a:tailEnd type="triangle" w="sm" len="sm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986" name="六角形 1341">
              <a:extLst>
                <a:ext uri="{FF2B5EF4-FFF2-40B4-BE49-F238E27FC236}">
                  <a16:creationId xmlns:a16="http://schemas.microsoft.com/office/drawing/2014/main" id="{1A325452-DE82-608A-4ACD-609DEB99D24C}"/>
                </a:ext>
              </a:extLst>
            </xdr:cNvPr>
            <xdr:cNvSpPr/>
          </xdr:nvSpPr>
          <xdr:spPr bwMode="auto">
            <a:xfrm>
              <a:off x="4446156" y="10125001"/>
              <a:ext cx="251817" cy="167435"/>
            </a:xfrm>
            <a:custGeom>
              <a:avLst/>
              <a:gdLst>
                <a:gd name="connsiteX0" fmla="*/ 0 w 173793"/>
                <a:gd name="connsiteY0" fmla="*/ 69350 h 138700"/>
                <a:gd name="connsiteX1" fmla="*/ 34675 w 173793"/>
                <a:gd name="connsiteY1" fmla="*/ 0 h 138700"/>
                <a:gd name="connsiteX2" fmla="*/ 139118 w 173793"/>
                <a:gd name="connsiteY2" fmla="*/ 0 h 138700"/>
                <a:gd name="connsiteX3" fmla="*/ 173793 w 173793"/>
                <a:gd name="connsiteY3" fmla="*/ 69350 h 138700"/>
                <a:gd name="connsiteX4" fmla="*/ 139118 w 173793"/>
                <a:gd name="connsiteY4" fmla="*/ 138700 h 138700"/>
                <a:gd name="connsiteX5" fmla="*/ 34675 w 173793"/>
                <a:gd name="connsiteY5" fmla="*/ 138700 h 138700"/>
                <a:gd name="connsiteX6" fmla="*/ 0 w 173793"/>
                <a:gd name="connsiteY6" fmla="*/ 69350 h 138700"/>
                <a:gd name="connsiteX0" fmla="*/ 0 w 175881"/>
                <a:gd name="connsiteY0" fmla="*/ 82719 h 152069"/>
                <a:gd name="connsiteX1" fmla="*/ 34675 w 175881"/>
                <a:gd name="connsiteY1" fmla="*/ 13369 h 152069"/>
                <a:gd name="connsiteX2" fmla="*/ 175881 w 175881"/>
                <a:gd name="connsiteY2" fmla="*/ 0 h 152069"/>
                <a:gd name="connsiteX3" fmla="*/ 173793 w 175881"/>
                <a:gd name="connsiteY3" fmla="*/ 82719 h 152069"/>
                <a:gd name="connsiteX4" fmla="*/ 139118 w 175881"/>
                <a:gd name="connsiteY4" fmla="*/ 152069 h 152069"/>
                <a:gd name="connsiteX5" fmla="*/ 34675 w 175881"/>
                <a:gd name="connsiteY5" fmla="*/ 152069 h 152069"/>
                <a:gd name="connsiteX6" fmla="*/ 0 w 175881"/>
                <a:gd name="connsiteY6" fmla="*/ 82719 h 152069"/>
                <a:gd name="connsiteX0" fmla="*/ 0 w 180414"/>
                <a:gd name="connsiteY0" fmla="*/ 82719 h 152069"/>
                <a:gd name="connsiteX1" fmla="*/ 34675 w 180414"/>
                <a:gd name="connsiteY1" fmla="*/ 13369 h 152069"/>
                <a:gd name="connsiteX2" fmla="*/ 175881 w 180414"/>
                <a:gd name="connsiteY2" fmla="*/ 0 h 152069"/>
                <a:gd name="connsiteX3" fmla="*/ 173793 w 180414"/>
                <a:gd name="connsiteY3" fmla="*/ 82719 h 152069"/>
                <a:gd name="connsiteX4" fmla="*/ 139118 w 180414"/>
                <a:gd name="connsiteY4" fmla="*/ 152069 h 152069"/>
                <a:gd name="connsiteX5" fmla="*/ 34675 w 180414"/>
                <a:gd name="connsiteY5" fmla="*/ 152069 h 152069"/>
                <a:gd name="connsiteX6" fmla="*/ 0 w 180414"/>
                <a:gd name="connsiteY6" fmla="*/ 82719 h 152069"/>
                <a:gd name="connsiteX0" fmla="*/ 0 w 180414"/>
                <a:gd name="connsiteY0" fmla="*/ 82742 h 152092"/>
                <a:gd name="connsiteX1" fmla="*/ 34675 w 180414"/>
                <a:gd name="connsiteY1" fmla="*/ 13392 h 152092"/>
                <a:gd name="connsiteX2" fmla="*/ 175881 w 180414"/>
                <a:gd name="connsiteY2" fmla="*/ 23 h 152092"/>
                <a:gd name="connsiteX3" fmla="*/ 173793 w 180414"/>
                <a:gd name="connsiteY3" fmla="*/ 82742 h 152092"/>
                <a:gd name="connsiteX4" fmla="*/ 139118 w 180414"/>
                <a:gd name="connsiteY4" fmla="*/ 152092 h 152092"/>
                <a:gd name="connsiteX5" fmla="*/ 34675 w 180414"/>
                <a:gd name="connsiteY5" fmla="*/ 152092 h 152092"/>
                <a:gd name="connsiteX6" fmla="*/ 0 w 180414"/>
                <a:gd name="connsiteY6" fmla="*/ 82742 h 152092"/>
                <a:gd name="connsiteX0" fmla="*/ 10443 w 190857"/>
                <a:gd name="connsiteY0" fmla="*/ 84828 h 154178"/>
                <a:gd name="connsiteX1" fmla="*/ 0 w 190857"/>
                <a:gd name="connsiteY1" fmla="*/ 2110 h 154178"/>
                <a:gd name="connsiteX2" fmla="*/ 186324 w 190857"/>
                <a:gd name="connsiteY2" fmla="*/ 2109 h 154178"/>
                <a:gd name="connsiteX3" fmla="*/ 184236 w 190857"/>
                <a:gd name="connsiteY3" fmla="*/ 84828 h 154178"/>
                <a:gd name="connsiteX4" fmla="*/ 149561 w 190857"/>
                <a:gd name="connsiteY4" fmla="*/ 154178 h 154178"/>
                <a:gd name="connsiteX5" fmla="*/ 45118 w 190857"/>
                <a:gd name="connsiteY5" fmla="*/ 154178 h 154178"/>
                <a:gd name="connsiteX6" fmla="*/ 10443 w 190857"/>
                <a:gd name="connsiteY6" fmla="*/ 84828 h 154178"/>
                <a:gd name="connsiteX0" fmla="*/ 10443 w 190857"/>
                <a:gd name="connsiteY0" fmla="*/ 84828 h 169217"/>
                <a:gd name="connsiteX1" fmla="*/ 0 w 190857"/>
                <a:gd name="connsiteY1" fmla="*/ 2110 h 169217"/>
                <a:gd name="connsiteX2" fmla="*/ 186324 w 190857"/>
                <a:gd name="connsiteY2" fmla="*/ 2109 h 169217"/>
                <a:gd name="connsiteX3" fmla="*/ 184236 w 190857"/>
                <a:gd name="connsiteY3" fmla="*/ 84828 h 169217"/>
                <a:gd name="connsiteX4" fmla="*/ 96088 w 190857"/>
                <a:gd name="connsiteY4" fmla="*/ 169217 h 169217"/>
                <a:gd name="connsiteX5" fmla="*/ 45118 w 190857"/>
                <a:gd name="connsiteY5" fmla="*/ 154178 h 169217"/>
                <a:gd name="connsiteX6" fmla="*/ 10443 w 190857"/>
                <a:gd name="connsiteY6" fmla="*/ 84828 h 169217"/>
                <a:gd name="connsiteX0" fmla="*/ 10443 w 190857"/>
                <a:gd name="connsiteY0" fmla="*/ 84828 h 169217"/>
                <a:gd name="connsiteX1" fmla="*/ 0 w 190857"/>
                <a:gd name="connsiteY1" fmla="*/ 2110 h 169217"/>
                <a:gd name="connsiteX2" fmla="*/ 186324 w 190857"/>
                <a:gd name="connsiteY2" fmla="*/ 2109 h 169217"/>
                <a:gd name="connsiteX3" fmla="*/ 184236 w 190857"/>
                <a:gd name="connsiteY3" fmla="*/ 84828 h 169217"/>
                <a:gd name="connsiteX4" fmla="*/ 96088 w 190857"/>
                <a:gd name="connsiteY4" fmla="*/ 169217 h 169217"/>
                <a:gd name="connsiteX5" fmla="*/ 45118 w 190857"/>
                <a:gd name="connsiteY5" fmla="*/ 154178 h 169217"/>
                <a:gd name="connsiteX6" fmla="*/ 10443 w 190857"/>
                <a:gd name="connsiteY6" fmla="*/ 84828 h 169217"/>
                <a:gd name="connsiteX0" fmla="*/ 10443 w 190857"/>
                <a:gd name="connsiteY0" fmla="*/ 84828 h 169217"/>
                <a:gd name="connsiteX1" fmla="*/ 0 w 190857"/>
                <a:gd name="connsiteY1" fmla="*/ 2110 h 169217"/>
                <a:gd name="connsiteX2" fmla="*/ 186324 w 190857"/>
                <a:gd name="connsiteY2" fmla="*/ 2109 h 169217"/>
                <a:gd name="connsiteX3" fmla="*/ 184236 w 190857"/>
                <a:gd name="connsiteY3" fmla="*/ 84828 h 169217"/>
                <a:gd name="connsiteX4" fmla="*/ 96088 w 190857"/>
                <a:gd name="connsiteY4" fmla="*/ 169217 h 169217"/>
                <a:gd name="connsiteX5" fmla="*/ 10443 w 190857"/>
                <a:gd name="connsiteY5" fmla="*/ 84828 h 169217"/>
                <a:gd name="connsiteX0" fmla="*/ 10443 w 190857"/>
                <a:gd name="connsiteY0" fmla="*/ 84828 h 169264"/>
                <a:gd name="connsiteX1" fmla="*/ 0 w 190857"/>
                <a:gd name="connsiteY1" fmla="*/ 2110 h 169264"/>
                <a:gd name="connsiteX2" fmla="*/ 186324 w 190857"/>
                <a:gd name="connsiteY2" fmla="*/ 2109 h 169264"/>
                <a:gd name="connsiteX3" fmla="*/ 184236 w 190857"/>
                <a:gd name="connsiteY3" fmla="*/ 84828 h 169264"/>
                <a:gd name="connsiteX4" fmla="*/ 96088 w 190857"/>
                <a:gd name="connsiteY4" fmla="*/ 169217 h 169264"/>
                <a:gd name="connsiteX5" fmla="*/ 10443 w 190857"/>
                <a:gd name="connsiteY5" fmla="*/ 84828 h 169264"/>
                <a:gd name="connsiteX0" fmla="*/ 10443 w 190857"/>
                <a:gd name="connsiteY0" fmla="*/ 84828 h 169217"/>
                <a:gd name="connsiteX1" fmla="*/ 0 w 190857"/>
                <a:gd name="connsiteY1" fmla="*/ 2110 h 169217"/>
                <a:gd name="connsiteX2" fmla="*/ 186324 w 190857"/>
                <a:gd name="connsiteY2" fmla="*/ 2109 h 169217"/>
                <a:gd name="connsiteX3" fmla="*/ 184236 w 190857"/>
                <a:gd name="connsiteY3" fmla="*/ 84828 h 169217"/>
                <a:gd name="connsiteX4" fmla="*/ 96088 w 190857"/>
                <a:gd name="connsiteY4" fmla="*/ 169217 h 169217"/>
                <a:gd name="connsiteX5" fmla="*/ 10443 w 190857"/>
                <a:gd name="connsiteY5" fmla="*/ 84828 h 169217"/>
                <a:gd name="connsiteX0" fmla="*/ 10443 w 190857"/>
                <a:gd name="connsiteY0" fmla="*/ 84828 h 169217"/>
                <a:gd name="connsiteX1" fmla="*/ 0 w 190857"/>
                <a:gd name="connsiteY1" fmla="*/ 2110 h 169217"/>
                <a:gd name="connsiteX2" fmla="*/ 186324 w 190857"/>
                <a:gd name="connsiteY2" fmla="*/ 2109 h 169217"/>
                <a:gd name="connsiteX3" fmla="*/ 184236 w 190857"/>
                <a:gd name="connsiteY3" fmla="*/ 84828 h 169217"/>
                <a:gd name="connsiteX4" fmla="*/ 96088 w 190857"/>
                <a:gd name="connsiteY4" fmla="*/ 169217 h 169217"/>
                <a:gd name="connsiteX5" fmla="*/ 10443 w 190857"/>
                <a:gd name="connsiteY5" fmla="*/ 84828 h 169217"/>
                <a:gd name="connsiteX0" fmla="*/ 10443 w 189960"/>
                <a:gd name="connsiteY0" fmla="*/ 84828 h 169217"/>
                <a:gd name="connsiteX1" fmla="*/ 0 w 189960"/>
                <a:gd name="connsiteY1" fmla="*/ 2110 h 169217"/>
                <a:gd name="connsiteX2" fmla="*/ 186324 w 189960"/>
                <a:gd name="connsiteY2" fmla="*/ 2109 h 169217"/>
                <a:gd name="connsiteX3" fmla="*/ 179223 w 189960"/>
                <a:gd name="connsiteY3" fmla="*/ 101538 h 169217"/>
                <a:gd name="connsiteX4" fmla="*/ 96088 w 189960"/>
                <a:gd name="connsiteY4" fmla="*/ 169217 h 169217"/>
                <a:gd name="connsiteX5" fmla="*/ 10443 w 189960"/>
                <a:gd name="connsiteY5" fmla="*/ 84828 h 169217"/>
                <a:gd name="connsiteX0" fmla="*/ 10443 w 189960"/>
                <a:gd name="connsiteY0" fmla="*/ 89841 h 169217"/>
                <a:gd name="connsiteX1" fmla="*/ 0 w 189960"/>
                <a:gd name="connsiteY1" fmla="*/ 2110 h 169217"/>
                <a:gd name="connsiteX2" fmla="*/ 186324 w 189960"/>
                <a:gd name="connsiteY2" fmla="*/ 2109 h 169217"/>
                <a:gd name="connsiteX3" fmla="*/ 179223 w 189960"/>
                <a:gd name="connsiteY3" fmla="*/ 101538 h 169217"/>
                <a:gd name="connsiteX4" fmla="*/ 96088 w 189960"/>
                <a:gd name="connsiteY4" fmla="*/ 169217 h 169217"/>
                <a:gd name="connsiteX5" fmla="*/ 10443 w 189960"/>
                <a:gd name="connsiteY5" fmla="*/ 89841 h 169217"/>
                <a:gd name="connsiteX0" fmla="*/ 10443 w 187171"/>
                <a:gd name="connsiteY0" fmla="*/ 88153 h 167529"/>
                <a:gd name="connsiteX1" fmla="*/ 0 w 187171"/>
                <a:gd name="connsiteY1" fmla="*/ 422 h 167529"/>
                <a:gd name="connsiteX2" fmla="*/ 182982 w 187171"/>
                <a:gd name="connsiteY2" fmla="*/ 28829 h 167529"/>
                <a:gd name="connsiteX3" fmla="*/ 179223 w 187171"/>
                <a:gd name="connsiteY3" fmla="*/ 99850 h 167529"/>
                <a:gd name="connsiteX4" fmla="*/ 96088 w 187171"/>
                <a:gd name="connsiteY4" fmla="*/ 167529 h 167529"/>
                <a:gd name="connsiteX5" fmla="*/ 10443 w 187171"/>
                <a:gd name="connsiteY5" fmla="*/ 88153 h 167529"/>
                <a:gd name="connsiteX0" fmla="*/ 7101 w 183829"/>
                <a:gd name="connsiteY0" fmla="*/ 71821 h 151197"/>
                <a:gd name="connsiteX1" fmla="*/ 0 w 183829"/>
                <a:gd name="connsiteY1" fmla="*/ 800 h 151197"/>
                <a:gd name="connsiteX2" fmla="*/ 179640 w 183829"/>
                <a:gd name="connsiteY2" fmla="*/ 12497 h 151197"/>
                <a:gd name="connsiteX3" fmla="*/ 175881 w 183829"/>
                <a:gd name="connsiteY3" fmla="*/ 83518 h 151197"/>
                <a:gd name="connsiteX4" fmla="*/ 92746 w 183829"/>
                <a:gd name="connsiteY4" fmla="*/ 151197 h 151197"/>
                <a:gd name="connsiteX5" fmla="*/ 7101 w 183829"/>
                <a:gd name="connsiteY5" fmla="*/ 71821 h 151197"/>
                <a:gd name="connsiteX0" fmla="*/ 0 w 176728"/>
                <a:gd name="connsiteY0" fmla="*/ 60374 h 139750"/>
                <a:gd name="connsiteX1" fmla="*/ 2926 w 176728"/>
                <a:gd name="connsiteY1" fmla="*/ 2722 h 139750"/>
                <a:gd name="connsiteX2" fmla="*/ 172539 w 176728"/>
                <a:gd name="connsiteY2" fmla="*/ 1050 h 139750"/>
                <a:gd name="connsiteX3" fmla="*/ 168780 w 176728"/>
                <a:gd name="connsiteY3" fmla="*/ 72071 h 139750"/>
                <a:gd name="connsiteX4" fmla="*/ 85645 w 176728"/>
                <a:gd name="connsiteY4" fmla="*/ 139750 h 139750"/>
                <a:gd name="connsiteX5" fmla="*/ 0 w 176728"/>
                <a:gd name="connsiteY5" fmla="*/ 60374 h 139750"/>
                <a:gd name="connsiteX0" fmla="*/ 416 w 177144"/>
                <a:gd name="connsiteY0" fmla="*/ 59696 h 139072"/>
                <a:gd name="connsiteX1" fmla="*/ 0 w 177144"/>
                <a:gd name="connsiteY1" fmla="*/ 3715 h 139072"/>
                <a:gd name="connsiteX2" fmla="*/ 172955 w 177144"/>
                <a:gd name="connsiteY2" fmla="*/ 372 h 139072"/>
                <a:gd name="connsiteX3" fmla="*/ 169196 w 177144"/>
                <a:gd name="connsiteY3" fmla="*/ 71393 h 139072"/>
                <a:gd name="connsiteX4" fmla="*/ 86061 w 177144"/>
                <a:gd name="connsiteY4" fmla="*/ 139072 h 139072"/>
                <a:gd name="connsiteX5" fmla="*/ 416 w 177144"/>
                <a:gd name="connsiteY5" fmla="*/ 59696 h 139072"/>
                <a:gd name="connsiteX0" fmla="*/ 416 w 177144"/>
                <a:gd name="connsiteY0" fmla="*/ 69430 h 148806"/>
                <a:gd name="connsiteX1" fmla="*/ 0 w 177144"/>
                <a:gd name="connsiteY1" fmla="*/ 13449 h 148806"/>
                <a:gd name="connsiteX2" fmla="*/ 172955 w 177144"/>
                <a:gd name="connsiteY2" fmla="*/ 10106 h 148806"/>
                <a:gd name="connsiteX3" fmla="*/ 169196 w 177144"/>
                <a:gd name="connsiteY3" fmla="*/ 81127 h 148806"/>
                <a:gd name="connsiteX4" fmla="*/ 86061 w 177144"/>
                <a:gd name="connsiteY4" fmla="*/ 148806 h 148806"/>
                <a:gd name="connsiteX5" fmla="*/ 416 w 177144"/>
                <a:gd name="connsiteY5" fmla="*/ 69430 h 148806"/>
                <a:gd name="connsiteX0" fmla="*/ 416 w 177144"/>
                <a:gd name="connsiteY0" fmla="*/ 72325 h 151701"/>
                <a:gd name="connsiteX1" fmla="*/ 0 w 177144"/>
                <a:gd name="connsiteY1" fmla="*/ 16344 h 151701"/>
                <a:gd name="connsiteX2" fmla="*/ 172955 w 177144"/>
                <a:gd name="connsiteY2" fmla="*/ 13001 h 151701"/>
                <a:gd name="connsiteX3" fmla="*/ 169196 w 177144"/>
                <a:gd name="connsiteY3" fmla="*/ 84022 h 151701"/>
                <a:gd name="connsiteX4" fmla="*/ 86061 w 177144"/>
                <a:gd name="connsiteY4" fmla="*/ 151701 h 151701"/>
                <a:gd name="connsiteX5" fmla="*/ 416 w 177144"/>
                <a:gd name="connsiteY5" fmla="*/ 72325 h 151701"/>
                <a:gd name="connsiteX0" fmla="*/ 416 w 174813"/>
                <a:gd name="connsiteY0" fmla="*/ 72325 h 151701"/>
                <a:gd name="connsiteX1" fmla="*/ 0 w 174813"/>
                <a:gd name="connsiteY1" fmla="*/ 16344 h 151701"/>
                <a:gd name="connsiteX2" fmla="*/ 172955 w 174813"/>
                <a:gd name="connsiteY2" fmla="*/ 13001 h 151701"/>
                <a:gd name="connsiteX3" fmla="*/ 86061 w 174813"/>
                <a:gd name="connsiteY3" fmla="*/ 151701 h 151701"/>
                <a:gd name="connsiteX4" fmla="*/ 416 w 174813"/>
                <a:gd name="connsiteY4" fmla="*/ 72325 h 151701"/>
                <a:gd name="connsiteX0" fmla="*/ 87970 w 176722"/>
                <a:gd name="connsiteY0" fmla="*/ 151701 h 151703"/>
                <a:gd name="connsiteX1" fmla="*/ 1909 w 176722"/>
                <a:gd name="connsiteY1" fmla="*/ 16344 h 151703"/>
                <a:gd name="connsiteX2" fmla="*/ 174864 w 176722"/>
                <a:gd name="connsiteY2" fmla="*/ 13001 h 151703"/>
                <a:gd name="connsiteX3" fmla="*/ 87970 w 176722"/>
                <a:gd name="connsiteY3" fmla="*/ 151701 h 151703"/>
                <a:gd name="connsiteX0" fmla="*/ 87970 w 177069"/>
                <a:gd name="connsiteY0" fmla="*/ 151701 h 151703"/>
                <a:gd name="connsiteX1" fmla="*/ 1909 w 177069"/>
                <a:gd name="connsiteY1" fmla="*/ 16344 h 151703"/>
                <a:gd name="connsiteX2" fmla="*/ 174864 w 177069"/>
                <a:gd name="connsiteY2" fmla="*/ 13001 h 151703"/>
                <a:gd name="connsiteX3" fmla="*/ 87970 w 177069"/>
                <a:gd name="connsiteY3" fmla="*/ 151701 h 151703"/>
                <a:gd name="connsiteX0" fmla="*/ 87970 w 175565"/>
                <a:gd name="connsiteY0" fmla="*/ 151701 h 151703"/>
                <a:gd name="connsiteX1" fmla="*/ 1909 w 175565"/>
                <a:gd name="connsiteY1" fmla="*/ 16344 h 151703"/>
                <a:gd name="connsiteX2" fmla="*/ 174864 w 175565"/>
                <a:gd name="connsiteY2" fmla="*/ 13001 h 151703"/>
                <a:gd name="connsiteX3" fmla="*/ 87970 w 175565"/>
                <a:gd name="connsiteY3" fmla="*/ 151701 h 151703"/>
                <a:gd name="connsiteX0" fmla="*/ 87970 w 175565"/>
                <a:gd name="connsiteY0" fmla="*/ 159757 h 159759"/>
                <a:gd name="connsiteX1" fmla="*/ 1909 w 175565"/>
                <a:gd name="connsiteY1" fmla="*/ 24400 h 159759"/>
                <a:gd name="connsiteX2" fmla="*/ 174864 w 175565"/>
                <a:gd name="connsiteY2" fmla="*/ 21057 h 159759"/>
                <a:gd name="connsiteX3" fmla="*/ 87970 w 175565"/>
                <a:gd name="connsiteY3" fmla="*/ 159757 h 159759"/>
                <a:gd name="connsiteX0" fmla="*/ 87970 w 175565"/>
                <a:gd name="connsiteY0" fmla="*/ 164747 h 164749"/>
                <a:gd name="connsiteX1" fmla="*/ 1909 w 175565"/>
                <a:gd name="connsiteY1" fmla="*/ 29390 h 164749"/>
                <a:gd name="connsiteX2" fmla="*/ 174864 w 175565"/>
                <a:gd name="connsiteY2" fmla="*/ 26047 h 164749"/>
                <a:gd name="connsiteX3" fmla="*/ 87970 w 175565"/>
                <a:gd name="connsiteY3" fmla="*/ 164747 h 164749"/>
                <a:gd name="connsiteX0" fmla="*/ 83500 w 175634"/>
                <a:gd name="connsiteY0" fmla="*/ 188389 h 188390"/>
                <a:gd name="connsiteX1" fmla="*/ 2020 w 175634"/>
                <a:gd name="connsiteY1" fmla="*/ 29391 h 188390"/>
                <a:gd name="connsiteX2" fmla="*/ 174975 w 175634"/>
                <a:gd name="connsiteY2" fmla="*/ 26048 h 188390"/>
                <a:gd name="connsiteX3" fmla="*/ 83500 w 175634"/>
                <a:gd name="connsiteY3" fmla="*/ 188389 h 188390"/>
                <a:gd name="connsiteX0" fmla="*/ 90959 w 175530"/>
                <a:gd name="connsiteY0" fmla="*/ 190359 h 190360"/>
                <a:gd name="connsiteX1" fmla="*/ 1843 w 175530"/>
                <a:gd name="connsiteY1" fmla="*/ 29391 h 190360"/>
                <a:gd name="connsiteX2" fmla="*/ 174798 w 175530"/>
                <a:gd name="connsiteY2" fmla="*/ 26048 h 190360"/>
                <a:gd name="connsiteX3" fmla="*/ 90959 w 175530"/>
                <a:gd name="connsiteY3" fmla="*/ 190359 h 190360"/>
                <a:gd name="connsiteX0" fmla="*/ 90959 w 175500"/>
                <a:gd name="connsiteY0" fmla="*/ 190359 h 190394"/>
                <a:gd name="connsiteX1" fmla="*/ 1843 w 175500"/>
                <a:gd name="connsiteY1" fmla="*/ 29391 h 190394"/>
                <a:gd name="connsiteX2" fmla="*/ 174798 w 175500"/>
                <a:gd name="connsiteY2" fmla="*/ 26048 h 190394"/>
                <a:gd name="connsiteX3" fmla="*/ 90959 w 175500"/>
                <a:gd name="connsiteY3" fmla="*/ 190359 h 190394"/>
                <a:gd name="connsiteX0" fmla="*/ 90959 w 175500"/>
                <a:gd name="connsiteY0" fmla="*/ 186626 h 186661"/>
                <a:gd name="connsiteX1" fmla="*/ 1843 w 175500"/>
                <a:gd name="connsiteY1" fmla="*/ 33538 h 186661"/>
                <a:gd name="connsiteX2" fmla="*/ 174798 w 175500"/>
                <a:gd name="connsiteY2" fmla="*/ 22315 h 186661"/>
                <a:gd name="connsiteX3" fmla="*/ 90959 w 175500"/>
                <a:gd name="connsiteY3" fmla="*/ 186626 h 186661"/>
                <a:gd name="connsiteX0" fmla="*/ 89465 w 174006"/>
                <a:gd name="connsiteY0" fmla="*/ 189628 h 189663"/>
                <a:gd name="connsiteX1" fmla="*/ 1876 w 174006"/>
                <a:gd name="connsiteY1" fmla="*/ 30103 h 189663"/>
                <a:gd name="connsiteX2" fmla="*/ 173304 w 174006"/>
                <a:gd name="connsiteY2" fmla="*/ 25317 h 189663"/>
                <a:gd name="connsiteX3" fmla="*/ 89465 w 174006"/>
                <a:gd name="connsiteY3" fmla="*/ 189628 h 189663"/>
                <a:gd name="connsiteX0" fmla="*/ 89810 w 174351"/>
                <a:gd name="connsiteY0" fmla="*/ 189628 h 189663"/>
                <a:gd name="connsiteX1" fmla="*/ 2221 w 174351"/>
                <a:gd name="connsiteY1" fmla="*/ 30103 h 189663"/>
                <a:gd name="connsiteX2" fmla="*/ 173649 w 174351"/>
                <a:gd name="connsiteY2" fmla="*/ 25317 h 189663"/>
                <a:gd name="connsiteX3" fmla="*/ 89810 w 174351"/>
                <a:gd name="connsiteY3" fmla="*/ 189628 h 189663"/>
                <a:gd name="connsiteX0" fmla="*/ 89810 w 174351"/>
                <a:gd name="connsiteY0" fmla="*/ 188831 h 188866"/>
                <a:gd name="connsiteX1" fmla="*/ 2221 w 174351"/>
                <a:gd name="connsiteY1" fmla="*/ 29306 h 188866"/>
                <a:gd name="connsiteX2" fmla="*/ 173649 w 174351"/>
                <a:gd name="connsiteY2" fmla="*/ 24520 h 188866"/>
                <a:gd name="connsiteX3" fmla="*/ 89810 w 174351"/>
                <a:gd name="connsiteY3" fmla="*/ 188831 h 188866"/>
                <a:gd name="connsiteX0" fmla="*/ 89810 w 177377"/>
                <a:gd name="connsiteY0" fmla="*/ 185750 h 185787"/>
                <a:gd name="connsiteX1" fmla="*/ 2221 w 177377"/>
                <a:gd name="connsiteY1" fmla="*/ 26225 h 185787"/>
                <a:gd name="connsiteX2" fmla="*/ 176703 w 177377"/>
                <a:gd name="connsiteY2" fmla="*/ 27875 h 185787"/>
                <a:gd name="connsiteX3" fmla="*/ 89810 w 177377"/>
                <a:gd name="connsiteY3" fmla="*/ 185750 h 185787"/>
                <a:gd name="connsiteX0" fmla="*/ 89928 w 177495"/>
                <a:gd name="connsiteY0" fmla="*/ 185750 h 185788"/>
                <a:gd name="connsiteX1" fmla="*/ 2339 w 177495"/>
                <a:gd name="connsiteY1" fmla="*/ 26225 h 185788"/>
                <a:gd name="connsiteX2" fmla="*/ 176821 w 177495"/>
                <a:gd name="connsiteY2" fmla="*/ 27875 h 185788"/>
                <a:gd name="connsiteX3" fmla="*/ 89928 w 177495"/>
                <a:gd name="connsiteY3" fmla="*/ 185750 h 185788"/>
                <a:gd name="connsiteX0" fmla="*/ 91413 w 178980"/>
                <a:gd name="connsiteY0" fmla="*/ 182395 h 182433"/>
                <a:gd name="connsiteX1" fmla="*/ 2297 w 178980"/>
                <a:gd name="connsiteY1" fmla="*/ 29307 h 182433"/>
                <a:gd name="connsiteX2" fmla="*/ 178306 w 178980"/>
                <a:gd name="connsiteY2" fmla="*/ 24520 h 182433"/>
                <a:gd name="connsiteX3" fmla="*/ 91413 w 178980"/>
                <a:gd name="connsiteY3" fmla="*/ 182395 h 182433"/>
                <a:gd name="connsiteX0" fmla="*/ 90123 w 177690"/>
                <a:gd name="connsiteY0" fmla="*/ 182395 h 182433"/>
                <a:gd name="connsiteX1" fmla="*/ 1007 w 177690"/>
                <a:gd name="connsiteY1" fmla="*/ 29307 h 182433"/>
                <a:gd name="connsiteX2" fmla="*/ 177016 w 177690"/>
                <a:gd name="connsiteY2" fmla="*/ 24520 h 182433"/>
                <a:gd name="connsiteX3" fmla="*/ 90123 w 177690"/>
                <a:gd name="connsiteY3" fmla="*/ 182395 h 182433"/>
                <a:gd name="connsiteX0" fmla="*/ 90409 w 177976"/>
                <a:gd name="connsiteY0" fmla="*/ 182395 h 182433"/>
                <a:gd name="connsiteX1" fmla="*/ 1293 w 177976"/>
                <a:gd name="connsiteY1" fmla="*/ 29307 h 182433"/>
                <a:gd name="connsiteX2" fmla="*/ 177302 w 177976"/>
                <a:gd name="connsiteY2" fmla="*/ 24520 h 182433"/>
                <a:gd name="connsiteX3" fmla="*/ 90409 w 177976"/>
                <a:gd name="connsiteY3" fmla="*/ 182395 h 182433"/>
                <a:gd name="connsiteX0" fmla="*/ 90409 w 177306"/>
                <a:gd name="connsiteY0" fmla="*/ 182395 h 182436"/>
                <a:gd name="connsiteX1" fmla="*/ 1293 w 177306"/>
                <a:gd name="connsiteY1" fmla="*/ 29307 h 182436"/>
                <a:gd name="connsiteX2" fmla="*/ 177302 w 177306"/>
                <a:gd name="connsiteY2" fmla="*/ 24520 h 182436"/>
                <a:gd name="connsiteX3" fmla="*/ 90409 w 177306"/>
                <a:gd name="connsiteY3" fmla="*/ 182395 h 18243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77306" h="182436">
                  <a:moveTo>
                    <a:pt x="90409" y="182395"/>
                  </a:moveTo>
                  <a:cubicBezTo>
                    <a:pt x="57002" y="172225"/>
                    <a:pt x="-10135" y="78172"/>
                    <a:pt x="1293" y="29307"/>
                  </a:cubicBezTo>
                  <a:cubicBezTo>
                    <a:pt x="22833" y="-10188"/>
                    <a:pt x="131760" y="-7734"/>
                    <a:pt x="177302" y="24520"/>
                  </a:cubicBezTo>
                  <a:cubicBezTo>
                    <a:pt x="177902" y="118351"/>
                    <a:pt x="116110" y="184328"/>
                    <a:pt x="90409" y="182395"/>
                  </a:cubicBez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n w="22225" cap="flat" cmpd="dbl" algn="ctr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overflow" horzOverflow="overflow" wrap="none" lIns="0" tIns="0" rIns="0" bIns="0" rtlCol="0" anchor="t" anchorCtr="0" upright="1"/>
            <a:lstStyle/>
            <a:p>
              <a:pPr algn="ctr"/>
              <a:r>
                <a:rPr kumimoji="1" lang="en-US" altLang="ja-JP" sz="700" b="1">
                  <a:solidFill>
                    <a:schemeClr val="bg1"/>
                  </a:solidFill>
                  <a:latin typeface="+mj-ea"/>
                  <a:ea typeface="+mj-ea"/>
                </a:rPr>
                <a:t>476</a:t>
              </a:r>
              <a:endParaRPr kumimoji="1" lang="ja-JP" altLang="en-US" sz="700" b="1">
                <a:solidFill>
                  <a:schemeClr val="bg1"/>
                </a:solidFill>
                <a:latin typeface="+mj-ea"/>
                <a:ea typeface="+mj-ea"/>
              </a:endParaRPr>
            </a:p>
          </xdr:txBody>
        </xdr:sp>
      </xdr:grpSp>
      <xdr:sp macro="" textlink="">
        <xdr:nvSpPr>
          <xdr:cNvPr id="984" name="六角形 1341">
            <a:extLst>
              <a:ext uri="{FF2B5EF4-FFF2-40B4-BE49-F238E27FC236}">
                <a16:creationId xmlns:a16="http://schemas.microsoft.com/office/drawing/2014/main" id="{FF9CE3F3-C105-335B-2CB6-0A57DA1B6AC2}"/>
              </a:ext>
            </a:extLst>
          </xdr:cNvPr>
          <xdr:cNvSpPr/>
        </xdr:nvSpPr>
        <xdr:spPr bwMode="auto">
          <a:xfrm>
            <a:off x="6325418" y="10678705"/>
            <a:ext cx="197769" cy="149933"/>
          </a:xfrm>
          <a:custGeom>
            <a:avLst/>
            <a:gdLst>
              <a:gd name="connsiteX0" fmla="*/ 0 w 173793"/>
              <a:gd name="connsiteY0" fmla="*/ 69350 h 138700"/>
              <a:gd name="connsiteX1" fmla="*/ 34675 w 173793"/>
              <a:gd name="connsiteY1" fmla="*/ 0 h 138700"/>
              <a:gd name="connsiteX2" fmla="*/ 139118 w 173793"/>
              <a:gd name="connsiteY2" fmla="*/ 0 h 138700"/>
              <a:gd name="connsiteX3" fmla="*/ 173793 w 173793"/>
              <a:gd name="connsiteY3" fmla="*/ 69350 h 138700"/>
              <a:gd name="connsiteX4" fmla="*/ 139118 w 173793"/>
              <a:gd name="connsiteY4" fmla="*/ 138700 h 138700"/>
              <a:gd name="connsiteX5" fmla="*/ 34675 w 173793"/>
              <a:gd name="connsiteY5" fmla="*/ 138700 h 138700"/>
              <a:gd name="connsiteX6" fmla="*/ 0 w 173793"/>
              <a:gd name="connsiteY6" fmla="*/ 69350 h 138700"/>
              <a:gd name="connsiteX0" fmla="*/ 0 w 175881"/>
              <a:gd name="connsiteY0" fmla="*/ 82719 h 152069"/>
              <a:gd name="connsiteX1" fmla="*/ 34675 w 175881"/>
              <a:gd name="connsiteY1" fmla="*/ 13369 h 152069"/>
              <a:gd name="connsiteX2" fmla="*/ 175881 w 175881"/>
              <a:gd name="connsiteY2" fmla="*/ 0 h 152069"/>
              <a:gd name="connsiteX3" fmla="*/ 173793 w 175881"/>
              <a:gd name="connsiteY3" fmla="*/ 82719 h 152069"/>
              <a:gd name="connsiteX4" fmla="*/ 139118 w 175881"/>
              <a:gd name="connsiteY4" fmla="*/ 152069 h 152069"/>
              <a:gd name="connsiteX5" fmla="*/ 34675 w 175881"/>
              <a:gd name="connsiteY5" fmla="*/ 152069 h 152069"/>
              <a:gd name="connsiteX6" fmla="*/ 0 w 175881"/>
              <a:gd name="connsiteY6" fmla="*/ 82719 h 152069"/>
              <a:gd name="connsiteX0" fmla="*/ 0 w 180414"/>
              <a:gd name="connsiteY0" fmla="*/ 82719 h 152069"/>
              <a:gd name="connsiteX1" fmla="*/ 34675 w 180414"/>
              <a:gd name="connsiteY1" fmla="*/ 13369 h 152069"/>
              <a:gd name="connsiteX2" fmla="*/ 175881 w 180414"/>
              <a:gd name="connsiteY2" fmla="*/ 0 h 152069"/>
              <a:gd name="connsiteX3" fmla="*/ 173793 w 180414"/>
              <a:gd name="connsiteY3" fmla="*/ 82719 h 152069"/>
              <a:gd name="connsiteX4" fmla="*/ 139118 w 180414"/>
              <a:gd name="connsiteY4" fmla="*/ 152069 h 152069"/>
              <a:gd name="connsiteX5" fmla="*/ 34675 w 180414"/>
              <a:gd name="connsiteY5" fmla="*/ 152069 h 152069"/>
              <a:gd name="connsiteX6" fmla="*/ 0 w 180414"/>
              <a:gd name="connsiteY6" fmla="*/ 82719 h 152069"/>
              <a:gd name="connsiteX0" fmla="*/ 0 w 180414"/>
              <a:gd name="connsiteY0" fmla="*/ 82742 h 152092"/>
              <a:gd name="connsiteX1" fmla="*/ 34675 w 180414"/>
              <a:gd name="connsiteY1" fmla="*/ 13392 h 152092"/>
              <a:gd name="connsiteX2" fmla="*/ 175881 w 180414"/>
              <a:gd name="connsiteY2" fmla="*/ 23 h 152092"/>
              <a:gd name="connsiteX3" fmla="*/ 173793 w 180414"/>
              <a:gd name="connsiteY3" fmla="*/ 82742 h 152092"/>
              <a:gd name="connsiteX4" fmla="*/ 139118 w 180414"/>
              <a:gd name="connsiteY4" fmla="*/ 152092 h 152092"/>
              <a:gd name="connsiteX5" fmla="*/ 34675 w 180414"/>
              <a:gd name="connsiteY5" fmla="*/ 152092 h 152092"/>
              <a:gd name="connsiteX6" fmla="*/ 0 w 180414"/>
              <a:gd name="connsiteY6" fmla="*/ 82742 h 152092"/>
              <a:gd name="connsiteX0" fmla="*/ 10443 w 190857"/>
              <a:gd name="connsiteY0" fmla="*/ 84828 h 154178"/>
              <a:gd name="connsiteX1" fmla="*/ 0 w 190857"/>
              <a:gd name="connsiteY1" fmla="*/ 2110 h 154178"/>
              <a:gd name="connsiteX2" fmla="*/ 186324 w 190857"/>
              <a:gd name="connsiteY2" fmla="*/ 2109 h 154178"/>
              <a:gd name="connsiteX3" fmla="*/ 184236 w 190857"/>
              <a:gd name="connsiteY3" fmla="*/ 84828 h 154178"/>
              <a:gd name="connsiteX4" fmla="*/ 149561 w 190857"/>
              <a:gd name="connsiteY4" fmla="*/ 154178 h 154178"/>
              <a:gd name="connsiteX5" fmla="*/ 45118 w 190857"/>
              <a:gd name="connsiteY5" fmla="*/ 154178 h 154178"/>
              <a:gd name="connsiteX6" fmla="*/ 10443 w 190857"/>
              <a:gd name="connsiteY6" fmla="*/ 84828 h 154178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45118 w 190857"/>
              <a:gd name="connsiteY5" fmla="*/ 154178 h 169217"/>
              <a:gd name="connsiteX6" fmla="*/ 10443 w 190857"/>
              <a:gd name="connsiteY6" fmla="*/ 84828 h 169217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45118 w 190857"/>
              <a:gd name="connsiteY5" fmla="*/ 154178 h 169217"/>
              <a:gd name="connsiteX6" fmla="*/ 10443 w 190857"/>
              <a:gd name="connsiteY6" fmla="*/ 84828 h 169217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10443 w 190857"/>
              <a:gd name="connsiteY5" fmla="*/ 84828 h 169217"/>
              <a:gd name="connsiteX0" fmla="*/ 10443 w 190857"/>
              <a:gd name="connsiteY0" fmla="*/ 84828 h 169264"/>
              <a:gd name="connsiteX1" fmla="*/ 0 w 190857"/>
              <a:gd name="connsiteY1" fmla="*/ 2110 h 169264"/>
              <a:gd name="connsiteX2" fmla="*/ 186324 w 190857"/>
              <a:gd name="connsiteY2" fmla="*/ 2109 h 169264"/>
              <a:gd name="connsiteX3" fmla="*/ 184236 w 190857"/>
              <a:gd name="connsiteY3" fmla="*/ 84828 h 169264"/>
              <a:gd name="connsiteX4" fmla="*/ 96088 w 190857"/>
              <a:gd name="connsiteY4" fmla="*/ 169217 h 169264"/>
              <a:gd name="connsiteX5" fmla="*/ 10443 w 190857"/>
              <a:gd name="connsiteY5" fmla="*/ 84828 h 169264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10443 w 190857"/>
              <a:gd name="connsiteY5" fmla="*/ 84828 h 169217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10443 w 190857"/>
              <a:gd name="connsiteY5" fmla="*/ 84828 h 169217"/>
              <a:gd name="connsiteX0" fmla="*/ 10443 w 189960"/>
              <a:gd name="connsiteY0" fmla="*/ 84828 h 169217"/>
              <a:gd name="connsiteX1" fmla="*/ 0 w 189960"/>
              <a:gd name="connsiteY1" fmla="*/ 2110 h 169217"/>
              <a:gd name="connsiteX2" fmla="*/ 186324 w 189960"/>
              <a:gd name="connsiteY2" fmla="*/ 2109 h 169217"/>
              <a:gd name="connsiteX3" fmla="*/ 179223 w 189960"/>
              <a:gd name="connsiteY3" fmla="*/ 101538 h 169217"/>
              <a:gd name="connsiteX4" fmla="*/ 96088 w 189960"/>
              <a:gd name="connsiteY4" fmla="*/ 169217 h 169217"/>
              <a:gd name="connsiteX5" fmla="*/ 10443 w 189960"/>
              <a:gd name="connsiteY5" fmla="*/ 84828 h 169217"/>
              <a:gd name="connsiteX0" fmla="*/ 10443 w 189960"/>
              <a:gd name="connsiteY0" fmla="*/ 89841 h 169217"/>
              <a:gd name="connsiteX1" fmla="*/ 0 w 189960"/>
              <a:gd name="connsiteY1" fmla="*/ 2110 h 169217"/>
              <a:gd name="connsiteX2" fmla="*/ 186324 w 189960"/>
              <a:gd name="connsiteY2" fmla="*/ 2109 h 169217"/>
              <a:gd name="connsiteX3" fmla="*/ 179223 w 189960"/>
              <a:gd name="connsiteY3" fmla="*/ 101538 h 169217"/>
              <a:gd name="connsiteX4" fmla="*/ 96088 w 189960"/>
              <a:gd name="connsiteY4" fmla="*/ 169217 h 169217"/>
              <a:gd name="connsiteX5" fmla="*/ 10443 w 189960"/>
              <a:gd name="connsiteY5" fmla="*/ 89841 h 169217"/>
              <a:gd name="connsiteX0" fmla="*/ 10443 w 187171"/>
              <a:gd name="connsiteY0" fmla="*/ 88153 h 167529"/>
              <a:gd name="connsiteX1" fmla="*/ 0 w 187171"/>
              <a:gd name="connsiteY1" fmla="*/ 422 h 167529"/>
              <a:gd name="connsiteX2" fmla="*/ 182982 w 187171"/>
              <a:gd name="connsiteY2" fmla="*/ 28829 h 167529"/>
              <a:gd name="connsiteX3" fmla="*/ 179223 w 187171"/>
              <a:gd name="connsiteY3" fmla="*/ 99850 h 167529"/>
              <a:gd name="connsiteX4" fmla="*/ 96088 w 187171"/>
              <a:gd name="connsiteY4" fmla="*/ 167529 h 167529"/>
              <a:gd name="connsiteX5" fmla="*/ 10443 w 187171"/>
              <a:gd name="connsiteY5" fmla="*/ 88153 h 167529"/>
              <a:gd name="connsiteX0" fmla="*/ 7101 w 183829"/>
              <a:gd name="connsiteY0" fmla="*/ 71821 h 151197"/>
              <a:gd name="connsiteX1" fmla="*/ 0 w 183829"/>
              <a:gd name="connsiteY1" fmla="*/ 800 h 151197"/>
              <a:gd name="connsiteX2" fmla="*/ 179640 w 183829"/>
              <a:gd name="connsiteY2" fmla="*/ 12497 h 151197"/>
              <a:gd name="connsiteX3" fmla="*/ 175881 w 183829"/>
              <a:gd name="connsiteY3" fmla="*/ 83518 h 151197"/>
              <a:gd name="connsiteX4" fmla="*/ 92746 w 183829"/>
              <a:gd name="connsiteY4" fmla="*/ 151197 h 151197"/>
              <a:gd name="connsiteX5" fmla="*/ 7101 w 183829"/>
              <a:gd name="connsiteY5" fmla="*/ 71821 h 151197"/>
              <a:gd name="connsiteX0" fmla="*/ 0 w 176728"/>
              <a:gd name="connsiteY0" fmla="*/ 60374 h 139750"/>
              <a:gd name="connsiteX1" fmla="*/ 2926 w 176728"/>
              <a:gd name="connsiteY1" fmla="*/ 2722 h 139750"/>
              <a:gd name="connsiteX2" fmla="*/ 172539 w 176728"/>
              <a:gd name="connsiteY2" fmla="*/ 1050 h 139750"/>
              <a:gd name="connsiteX3" fmla="*/ 168780 w 176728"/>
              <a:gd name="connsiteY3" fmla="*/ 72071 h 139750"/>
              <a:gd name="connsiteX4" fmla="*/ 85645 w 176728"/>
              <a:gd name="connsiteY4" fmla="*/ 139750 h 139750"/>
              <a:gd name="connsiteX5" fmla="*/ 0 w 176728"/>
              <a:gd name="connsiteY5" fmla="*/ 60374 h 139750"/>
              <a:gd name="connsiteX0" fmla="*/ 416 w 177144"/>
              <a:gd name="connsiteY0" fmla="*/ 59696 h 139072"/>
              <a:gd name="connsiteX1" fmla="*/ 0 w 177144"/>
              <a:gd name="connsiteY1" fmla="*/ 3715 h 139072"/>
              <a:gd name="connsiteX2" fmla="*/ 172955 w 177144"/>
              <a:gd name="connsiteY2" fmla="*/ 372 h 139072"/>
              <a:gd name="connsiteX3" fmla="*/ 169196 w 177144"/>
              <a:gd name="connsiteY3" fmla="*/ 71393 h 139072"/>
              <a:gd name="connsiteX4" fmla="*/ 86061 w 177144"/>
              <a:gd name="connsiteY4" fmla="*/ 139072 h 139072"/>
              <a:gd name="connsiteX5" fmla="*/ 416 w 177144"/>
              <a:gd name="connsiteY5" fmla="*/ 59696 h 139072"/>
              <a:gd name="connsiteX0" fmla="*/ 416 w 177144"/>
              <a:gd name="connsiteY0" fmla="*/ 69430 h 148806"/>
              <a:gd name="connsiteX1" fmla="*/ 0 w 177144"/>
              <a:gd name="connsiteY1" fmla="*/ 13449 h 148806"/>
              <a:gd name="connsiteX2" fmla="*/ 172955 w 177144"/>
              <a:gd name="connsiteY2" fmla="*/ 10106 h 148806"/>
              <a:gd name="connsiteX3" fmla="*/ 169196 w 177144"/>
              <a:gd name="connsiteY3" fmla="*/ 81127 h 148806"/>
              <a:gd name="connsiteX4" fmla="*/ 86061 w 177144"/>
              <a:gd name="connsiteY4" fmla="*/ 148806 h 148806"/>
              <a:gd name="connsiteX5" fmla="*/ 416 w 177144"/>
              <a:gd name="connsiteY5" fmla="*/ 69430 h 148806"/>
              <a:gd name="connsiteX0" fmla="*/ 416 w 177144"/>
              <a:gd name="connsiteY0" fmla="*/ 72325 h 151701"/>
              <a:gd name="connsiteX1" fmla="*/ 0 w 177144"/>
              <a:gd name="connsiteY1" fmla="*/ 16344 h 151701"/>
              <a:gd name="connsiteX2" fmla="*/ 172955 w 177144"/>
              <a:gd name="connsiteY2" fmla="*/ 13001 h 151701"/>
              <a:gd name="connsiteX3" fmla="*/ 169196 w 177144"/>
              <a:gd name="connsiteY3" fmla="*/ 84022 h 151701"/>
              <a:gd name="connsiteX4" fmla="*/ 86061 w 177144"/>
              <a:gd name="connsiteY4" fmla="*/ 151701 h 151701"/>
              <a:gd name="connsiteX5" fmla="*/ 416 w 177144"/>
              <a:gd name="connsiteY5" fmla="*/ 72325 h 151701"/>
              <a:gd name="connsiteX0" fmla="*/ 416 w 174813"/>
              <a:gd name="connsiteY0" fmla="*/ 72325 h 151701"/>
              <a:gd name="connsiteX1" fmla="*/ 0 w 174813"/>
              <a:gd name="connsiteY1" fmla="*/ 16344 h 151701"/>
              <a:gd name="connsiteX2" fmla="*/ 172955 w 174813"/>
              <a:gd name="connsiteY2" fmla="*/ 13001 h 151701"/>
              <a:gd name="connsiteX3" fmla="*/ 86061 w 174813"/>
              <a:gd name="connsiteY3" fmla="*/ 151701 h 151701"/>
              <a:gd name="connsiteX4" fmla="*/ 416 w 174813"/>
              <a:gd name="connsiteY4" fmla="*/ 72325 h 151701"/>
              <a:gd name="connsiteX0" fmla="*/ 87970 w 176722"/>
              <a:gd name="connsiteY0" fmla="*/ 151701 h 151703"/>
              <a:gd name="connsiteX1" fmla="*/ 1909 w 176722"/>
              <a:gd name="connsiteY1" fmla="*/ 16344 h 151703"/>
              <a:gd name="connsiteX2" fmla="*/ 174864 w 176722"/>
              <a:gd name="connsiteY2" fmla="*/ 13001 h 151703"/>
              <a:gd name="connsiteX3" fmla="*/ 87970 w 176722"/>
              <a:gd name="connsiteY3" fmla="*/ 151701 h 151703"/>
              <a:gd name="connsiteX0" fmla="*/ 87970 w 177069"/>
              <a:gd name="connsiteY0" fmla="*/ 151701 h 151703"/>
              <a:gd name="connsiteX1" fmla="*/ 1909 w 177069"/>
              <a:gd name="connsiteY1" fmla="*/ 16344 h 151703"/>
              <a:gd name="connsiteX2" fmla="*/ 174864 w 177069"/>
              <a:gd name="connsiteY2" fmla="*/ 13001 h 151703"/>
              <a:gd name="connsiteX3" fmla="*/ 87970 w 177069"/>
              <a:gd name="connsiteY3" fmla="*/ 151701 h 151703"/>
              <a:gd name="connsiteX0" fmla="*/ 87970 w 175565"/>
              <a:gd name="connsiteY0" fmla="*/ 151701 h 151703"/>
              <a:gd name="connsiteX1" fmla="*/ 1909 w 175565"/>
              <a:gd name="connsiteY1" fmla="*/ 16344 h 151703"/>
              <a:gd name="connsiteX2" fmla="*/ 174864 w 175565"/>
              <a:gd name="connsiteY2" fmla="*/ 13001 h 151703"/>
              <a:gd name="connsiteX3" fmla="*/ 87970 w 175565"/>
              <a:gd name="connsiteY3" fmla="*/ 151701 h 151703"/>
              <a:gd name="connsiteX0" fmla="*/ 87970 w 175565"/>
              <a:gd name="connsiteY0" fmla="*/ 159757 h 159759"/>
              <a:gd name="connsiteX1" fmla="*/ 1909 w 175565"/>
              <a:gd name="connsiteY1" fmla="*/ 24400 h 159759"/>
              <a:gd name="connsiteX2" fmla="*/ 174864 w 175565"/>
              <a:gd name="connsiteY2" fmla="*/ 21057 h 159759"/>
              <a:gd name="connsiteX3" fmla="*/ 87970 w 175565"/>
              <a:gd name="connsiteY3" fmla="*/ 159757 h 159759"/>
              <a:gd name="connsiteX0" fmla="*/ 87970 w 175565"/>
              <a:gd name="connsiteY0" fmla="*/ 164747 h 164749"/>
              <a:gd name="connsiteX1" fmla="*/ 1909 w 175565"/>
              <a:gd name="connsiteY1" fmla="*/ 29390 h 164749"/>
              <a:gd name="connsiteX2" fmla="*/ 174864 w 175565"/>
              <a:gd name="connsiteY2" fmla="*/ 26047 h 164749"/>
              <a:gd name="connsiteX3" fmla="*/ 87970 w 175565"/>
              <a:gd name="connsiteY3" fmla="*/ 164747 h 164749"/>
              <a:gd name="connsiteX0" fmla="*/ 83500 w 175634"/>
              <a:gd name="connsiteY0" fmla="*/ 188389 h 188390"/>
              <a:gd name="connsiteX1" fmla="*/ 2020 w 175634"/>
              <a:gd name="connsiteY1" fmla="*/ 29391 h 188390"/>
              <a:gd name="connsiteX2" fmla="*/ 174975 w 175634"/>
              <a:gd name="connsiteY2" fmla="*/ 26048 h 188390"/>
              <a:gd name="connsiteX3" fmla="*/ 83500 w 175634"/>
              <a:gd name="connsiteY3" fmla="*/ 188389 h 188390"/>
              <a:gd name="connsiteX0" fmla="*/ 90959 w 175530"/>
              <a:gd name="connsiteY0" fmla="*/ 190359 h 190360"/>
              <a:gd name="connsiteX1" fmla="*/ 1843 w 175530"/>
              <a:gd name="connsiteY1" fmla="*/ 29391 h 190360"/>
              <a:gd name="connsiteX2" fmla="*/ 174798 w 175530"/>
              <a:gd name="connsiteY2" fmla="*/ 26048 h 190360"/>
              <a:gd name="connsiteX3" fmla="*/ 90959 w 175530"/>
              <a:gd name="connsiteY3" fmla="*/ 190359 h 190360"/>
              <a:gd name="connsiteX0" fmla="*/ 90959 w 175500"/>
              <a:gd name="connsiteY0" fmla="*/ 190359 h 190394"/>
              <a:gd name="connsiteX1" fmla="*/ 1843 w 175500"/>
              <a:gd name="connsiteY1" fmla="*/ 29391 h 190394"/>
              <a:gd name="connsiteX2" fmla="*/ 174798 w 175500"/>
              <a:gd name="connsiteY2" fmla="*/ 26048 h 190394"/>
              <a:gd name="connsiteX3" fmla="*/ 90959 w 175500"/>
              <a:gd name="connsiteY3" fmla="*/ 190359 h 190394"/>
              <a:gd name="connsiteX0" fmla="*/ 90959 w 175500"/>
              <a:gd name="connsiteY0" fmla="*/ 186626 h 186661"/>
              <a:gd name="connsiteX1" fmla="*/ 1843 w 175500"/>
              <a:gd name="connsiteY1" fmla="*/ 33538 h 186661"/>
              <a:gd name="connsiteX2" fmla="*/ 174798 w 175500"/>
              <a:gd name="connsiteY2" fmla="*/ 22315 h 186661"/>
              <a:gd name="connsiteX3" fmla="*/ 90959 w 175500"/>
              <a:gd name="connsiteY3" fmla="*/ 186626 h 186661"/>
              <a:gd name="connsiteX0" fmla="*/ 89465 w 174006"/>
              <a:gd name="connsiteY0" fmla="*/ 189628 h 189663"/>
              <a:gd name="connsiteX1" fmla="*/ 1876 w 174006"/>
              <a:gd name="connsiteY1" fmla="*/ 30103 h 189663"/>
              <a:gd name="connsiteX2" fmla="*/ 173304 w 174006"/>
              <a:gd name="connsiteY2" fmla="*/ 25317 h 189663"/>
              <a:gd name="connsiteX3" fmla="*/ 89465 w 174006"/>
              <a:gd name="connsiteY3" fmla="*/ 189628 h 189663"/>
              <a:gd name="connsiteX0" fmla="*/ 89810 w 174351"/>
              <a:gd name="connsiteY0" fmla="*/ 189628 h 189663"/>
              <a:gd name="connsiteX1" fmla="*/ 2221 w 174351"/>
              <a:gd name="connsiteY1" fmla="*/ 30103 h 189663"/>
              <a:gd name="connsiteX2" fmla="*/ 173649 w 174351"/>
              <a:gd name="connsiteY2" fmla="*/ 25317 h 189663"/>
              <a:gd name="connsiteX3" fmla="*/ 89810 w 174351"/>
              <a:gd name="connsiteY3" fmla="*/ 189628 h 189663"/>
              <a:gd name="connsiteX0" fmla="*/ 89810 w 174351"/>
              <a:gd name="connsiteY0" fmla="*/ 188831 h 188866"/>
              <a:gd name="connsiteX1" fmla="*/ 2221 w 174351"/>
              <a:gd name="connsiteY1" fmla="*/ 29306 h 188866"/>
              <a:gd name="connsiteX2" fmla="*/ 173649 w 174351"/>
              <a:gd name="connsiteY2" fmla="*/ 24520 h 188866"/>
              <a:gd name="connsiteX3" fmla="*/ 89810 w 174351"/>
              <a:gd name="connsiteY3" fmla="*/ 188831 h 188866"/>
              <a:gd name="connsiteX0" fmla="*/ 89810 w 177377"/>
              <a:gd name="connsiteY0" fmla="*/ 185750 h 185787"/>
              <a:gd name="connsiteX1" fmla="*/ 2221 w 177377"/>
              <a:gd name="connsiteY1" fmla="*/ 26225 h 185787"/>
              <a:gd name="connsiteX2" fmla="*/ 176703 w 177377"/>
              <a:gd name="connsiteY2" fmla="*/ 27875 h 185787"/>
              <a:gd name="connsiteX3" fmla="*/ 89810 w 177377"/>
              <a:gd name="connsiteY3" fmla="*/ 185750 h 185787"/>
              <a:gd name="connsiteX0" fmla="*/ 89928 w 177495"/>
              <a:gd name="connsiteY0" fmla="*/ 185750 h 185788"/>
              <a:gd name="connsiteX1" fmla="*/ 2339 w 177495"/>
              <a:gd name="connsiteY1" fmla="*/ 26225 h 185788"/>
              <a:gd name="connsiteX2" fmla="*/ 176821 w 177495"/>
              <a:gd name="connsiteY2" fmla="*/ 27875 h 185788"/>
              <a:gd name="connsiteX3" fmla="*/ 89928 w 177495"/>
              <a:gd name="connsiteY3" fmla="*/ 185750 h 185788"/>
              <a:gd name="connsiteX0" fmla="*/ 91413 w 178980"/>
              <a:gd name="connsiteY0" fmla="*/ 182395 h 182433"/>
              <a:gd name="connsiteX1" fmla="*/ 2297 w 178980"/>
              <a:gd name="connsiteY1" fmla="*/ 29307 h 182433"/>
              <a:gd name="connsiteX2" fmla="*/ 178306 w 178980"/>
              <a:gd name="connsiteY2" fmla="*/ 24520 h 182433"/>
              <a:gd name="connsiteX3" fmla="*/ 91413 w 178980"/>
              <a:gd name="connsiteY3" fmla="*/ 182395 h 182433"/>
              <a:gd name="connsiteX0" fmla="*/ 90123 w 177690"/>
              <a:gd name="connsiteY0" fmla="*/ 182395 h 182433"/>
              <a:gd name="connsiteX1" fmla="*/ 1007 w 177690"/>
              <a:gd name="connsiteY1" fmla="*/ 29307 h 182433"/>
              <a:gd name="connsiteX2" fmla="*/ 177016 w 177690"/>
              <a:gd name="connsiteY2" fmla="*/ 24520 h 182433"/>
              <a:gd name="connsiteX3" fmla="*/ 90123 w 177690"/>
              <a:gd name="connsiteY3" fmla="*/ 182395 h 182433"/>
              <a:gd name="connsiteX0" fmla="*/ 90409 w 177976"/>
              <a:gd name="connsiteY0" fmla="*/ 182395 h 182433"/>
              <a:gd name="connsiteX1" fmla="*/ 1293 w 177976"/>
              <a:gd name="connsiteY1" fmla="*/ 29307 h 182433"/>
              <a:gd name="connsiteX2" fmla="*/ 177302 w 177976"/>
              <a:gd name="connsiteY2" fmla="*/ 24520 h 182433"/>
              <a:gd name="connsiteX3" fmla="*/ 90409 w 177976"/>
              <a:gd name="connsiteY3" fmla="*/ 182395 h 182433"/>
              <a:gd name="connsiteX0" fmla="*/ 90409 w 177306"/>
              <a:gd name="connsiteY0" fmla="*/ 182395 h 182436"/>
              <a:gd name="connsiteX1" fmla="*/ 1293 w 177306"/>
              <a:gd name="connsiteY1" fmla="*/ 29307 h 182436"/>
              <a:gd name="connsiteX2" fmla="*/ 177302 w 177306"/>
              <a:gd name="connsiteY2" fmla="*/ 24520 h 182436"/>
              <a:gd name="connsiteX3" fmla="*/ 90409 w 177306"/>
              <a:gd name="connsiteY3" fmla="*/ 182395 h 1824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7306" h="182436">
                <a:moveTo>
                  <a:pt x="90409" y="182395"/>
                </a:moveTo>
                <a:cubicBezTo>
                  <a:pt x="57002" y="172225"/>
                  <a:pt x="-10135" y="78172"/>
                  <a:pt x="1293" y="29307"/>
                </a:cubicBezTo>
                <a:cubicBezTo>
                  <a:pt x="22833" y="-10188"/>
                  <a:pt x="131760" y="-7734"/>
                  <a:pt x="177302" y="24520"/>
                </a:cubicBezTo>
                <a:cubicBezTo>
                  <a:pt x="177902" y="118351"/>
                  <a:pt x="116110" y="184328"/>
                  <a:pt x="90409" y="182395"/>
                </a:cubicBez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22225" cap="flat" cmpd="dbl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t" anchorCtr="0" upright="1"/>
          <a:lstStyle/>
          <a:p>
            <a:pPr algn="ctr"/>
            <a:r>
              <a:rPr kumimoji="1" lang="en-US" altLang="ja-JP" sz="700" b="1">
                <a:solidFill>
                  <a:schemeClr val="bg1"/>
                </a:solidFill>
                <a:latin typeface="+mj-ea"/>
                <a:ea typeface="+mj-ea"/>
              </a:rPr>
              <a:t>417</a:t>
            </a:r>
            <a:endParaRPr kumimoji="1" lang="ja-JP" altLang="en-US" sz="7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7</xdr:col>
      <xdr:colOff>322447</xdr:colOff>
      <xdr:row>43</xdr:row>
      <xdr:rowOff>4992</xdr:rowOff>
    </xdr:from>
    <xdr:to>
      <xdr:col>8</xdr:col>
      <xdr:colOff>90825</xdr:colOff>
      <xdr:row>43</xdr:row>
      <xdr:rowOff>86180</xdr:rowOff>
    </xdr:to>
    <xdr:sp macro="" textlink="">
      <xdr:nvSpPr>
        <xdr:cNvPr id="991" name="Text Box 1664">
          <a:extLst>
            <a:ext uri="{FF2B5EF4-FFF2-40B4-BE49-F238E27FC236}">
              <a16:creationId xmlns:a16="http://schemas.microsoft.com/office/drawing/2014/main" id="{DCADC0D7-8AC6-4CCA-A39A-14711C5FE115}"/>
            </a:ext>
          </a:extLst>
        </xdr:cNvPr>
        <xdr:cNvSpPr txBox="1">
          <a:spLocks noChangeArrowheads="1"/>
        </xdr:cNvSpPr>
      </xdr:nvSpPr>
      <xdr:spPr bwMode="auto">
        <a:xfrm>
          <a:off x="4490587" y="4637952"/>
          <a:ext cx="438938" cy="81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square" lIns="0" tIns="0" rIns="0" bIns="0" anchor="b" anchorCtr="0" upright="1"/>
        <a:lstStyle/>
        <a:p>
          <a:pPr algn="r" rtl="0">
            <a:lnSpc>
              <a:spcPts val="9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3.7㎞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376468</xdr:colOff>
      <xdr:row>42</xdr:row>
      <xdr:rowOff>72575</xdr:rowOff>
    </xdr:from>
    <xdr:ext cx="308893" cy="144082"/>
    <xdr:sp macro="" textlink="">
      <xdr:nvSpPr>
        <xdr:cNvPr id="992" name="Text Box 1620">
          <a:extLst>
            <a:ext uri="{FF2B5EF4-FFF2-40B4-BE49-F238E27FC236}">
              <a16:creationId xmlns:a16="http://schemas.microsoft.com/office/drawing/2014/main" id="{99EF3A7B-FA78-4889-B97E-3198B976DCF1}"/>
            </a:ext>
          </a:extLst>
        </xdr:cNvPr>
        <xdr:cNvSpPr txBox="1">
          <a:spLocks noChangeArrowheads="1"/>
        </xdr:cNvSpPr>
      </xdr:nvSpPr>
      <xdr:spPr bwMode="auto">
        <a:xfrm>
          <a:off x="4544608" y="4522655"/>
          <a:ext cx="308893" cy="14408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↑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oneCellAnchor>
  <xdr:twoCellAnchor>
    <xdr:from>
      <xdr:col>7</xdr:col>
      <xdr:colOff>412665</xdr:colOff>
      <xdr:row>41</xdr:row>
      <xdr:rowOff>38326</xdr:rowOff>
    </xdr:from>
    <xdr:to>
      <xdr:col>7</xdr:col>
      <xdr:colOff>606445</xdr:colOff>
      <xdr:row>42</xdr:row>
      <xdr:rowOff>38538</xdr:rowOff>
    </xdr:to>
    <xdr:sp macro="" textlink="">
      <xdr:nvSpPr>
        <xdr:cNvPr id="993" name="六角形 992">
          <a:extLst>
            <a:ext uri="{FF2B5EF4-FFF2-40B4-BE49-F238E27FC236}">
              <a16:creationId xmlns:a16="http://schemas.microsoft.com/office/drawing/2014/main" id="{7697F5D5-9BB8-41FF-A431-B7DF5847048B}"/>
            </a:ext>
          </a:extLst>
        </xdr:cNvPr>
        <xdr:cNvSpPr/>
      </xdr:nvSpPr>
      <xdr:spPr bwMode="auto">
        <a:xfrm>
          <a:off x="3235221" y="7063154"/>
          <a:ext cx="193780" cy="1670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8</xdr:col>
      <xdr:colOff>273187</xdr:colOff>
      <xdr:row>52</xdr:row>
      <xdr:rowOff>144211</xdr:rowOff>
    </xdr:from>
    <xdr:to>
      <xdr:col>8</xdr:col>
      <xdr:colOff>549518</xdr:colOff>
      <xdr:row>54</xdr:row>
      <xdr:rowOff>35354</xdr:rowOff>
    </xdr:to>
    <xdr:grpSp>
      <xdr:nvGrpSpPr>
        <xdr:cNvPr id="994" name="Group 6672">
          <a:extLst>
            <a:ext uri="{FF2B5EF4-FFF2-40B4-BE49-F238E27FC236}">
              <a16:creationId xmlns:a16="http://schemas.microsoft.com/office/drawing/2014/main" id="{B8FFE2FF-3CF2-49CA-92FF-5A093AA071FB}"/>
            </a:ext>
          </a:extLst>
        </xdr:cNvPr>
        <xdr:cNvGrpSpPr>
          <a:grpSpLocks/>
        </xdr:cNvGrpSpPr>
      </xdr:nvGrpSpPr>
      <xdr:grpSpPr bwMode="auto">
        <a:xfrm>
          <a:off x="5106444" y="9086825"/>
          <a:ext cx="276331" cy="228600"/>
          <a:chOff x="536" y="110"/>
          <a:chExt cx="46" cy="44"/>
        </a:xfrm>
      </xdr:grpSpPr>
      <xdr:pic>
        <xdr:nvPicPr>
          <xdr:cNvPr id="995" name="Picture 6673" descr="route2">
            <a:extLst>
              <a:ext uri="{FF2B5EF4-FFF2-40B4-BE49-F238E27FC236}">
                <a16:creationId xmlns:a16="http://schemas.microsoft.com/office/drawing/2014/main" id="{F3C86308-3004-72EF-1DBC-33CE9AD4C2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6" name="Text Box 6674">
            <a:extLst>
              <a:ext uri="{FF2B5EF4-FFF2-40B4-BE49-F238E27FC236}">
                <a16:creationId xmlns:a16="http://schemas.microsoft.com/office/drawing/2014/main" id="{D9BB7F22-9321-007F-A880-FA9BCC6C00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twoCellAnchor>
  <xdr:twoCellAnchor>
    <xdr:from>
      <xdr:col>1</xdr:col>
      <xdr:colOff>2432</xdr:colOff>
      <xdr:row>49</xdr:row>
      <xdr:rowOff>31967</xdr:rowOff>
    </xdr:from>
    <xdr:to>
      <xdr:col>1</xdr:col>
      <xdr:colOff>141710</xdr:colOff>
      <xdr:row>49</xdr:row>
      <xdr:rowOff>148436</xdr:rowOff>
    </xdr:to>
    <xdr:sp macro="" textlink="">
      <xdr:nvSpPr>
        <xdr:cNvPr id="1008" name="六角形 1007">
          <a:extLst>
            <a:ext uri="{FF2B5EF4-FFF2-40B4-BE49-F238E27FC236}">
              <a16:creationId xmlns:a16="http://schemas.microsoft.com/office/drawing/2014/main" id="{50EE3B56-73FF-4B2C-95A7-E4AFA09D7FB5}"/>
            </a:ext>
          </a:extLst>
        </xdr:cNvPr>
        <xdr:cNvSpPr/>
      </xdr:nvSpPr>
      <xdr:spPr bwMode="auto">
        <a:xfrm>
          <a:off x="5511692" y="5708867"/>
          <a:ext cx="139278" cy="11646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162337</xdr:colOff>
      <xdr:row>52</xdr:row>
      <xdr:rowOff>164120</xdr:rowOff>
    </xdr:from>
    <xdr:to>
      <xdr:col>2</xdr:col>
      <xdr:colOff>38100</xdr:colOff>
      <xdr:row>54</xdr:row>
      <xdr:rowOff>157843</xdr:rowOff>
    </xdr:to>
    <xdr:sp macro="" textlink="">
      <xdr:nvSpPr>
        <xdr:cNvPr id="1015" name="Text Box 190">
          <a:extLst>
            <a:ext uri="{FF2B5EF4-FFF2-40B4-BE49-F238E27FC236}">
              <a16:creationId xmlns:a16="http://schemas.microsoft.com/office/drawing/2014/main" id="{4E339981-7F11-4732-B698-12F23F3A30AB}"/>
            </a:ext>
          </a:extLst>
        </xdr:cNvPr>
        <xdr:cNvSpPr txBox="1">
          <a:spLocks noChangeArrowheads="1"/>
        </xdr:cNvSpPr>
      </xdr:nvSpPr>
      <xdr:spPr bwMode="auto">
        <a:xfrm>
          <a:off x="309294" y="9123063"/>
          <a:ext cx="545235" cy="33118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御誕生寺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（猫寺）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348014</xdr:colOff>
      <xdr:row>54</xdr:row>
      <xdr:rowOff>143076</xdr:rowOff>
    </xdr:from>
    <xdr:to>
      <xdr:col>1</xdr:col>
      <xdr:colOff>397329</xdr:colOff>
      <xdr:row>56</xdr:row>
      <xdr:rowOff>87084</xdr:rowOff>
    </xdr:to>
    <xdr:sp macro="" textlink="">
      <xdr:nvSpPr>
        <xdr:cNvPr id="1016" name="Freeform 701">
          <a:extLst>
            <a:ext uri="{FF2B5EF4-FFF2-40B4-BE49-F238E27FC236}">
              <a16:creationId xmlns:a16="http://schemas.microsoft.com/office/drawing/2014/main" id="{B20A0EB3-DB03-4E0F-BE9F-90DFA605CCC0}"/>
            </a:ext>
          </a:extLst>
        </xdr:cNvPr>
        <xdr:cNvSpPr>
          <a:spLocks/>
        </xdr:cNvSpPr>
      </xdr:nvSpPr>
      <xdr:spPr bwMode="auto">
        <a:xfrm>
          <a:off x="494971" y="9439476"/>
          <a:ext cx="49315" cy="281465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245127</xdr:colOff>
      <xdr:row>55</xdr:row>
      <xdr:rowOff>96801</xdr:rowOff>
    </xdr:from>
    <xdr:to>
      <xdr:col>1</xdr:col>
      <xdr:colOff>424542</xdr:colOff>
      <xdr:row>56</xdr:row>
      <xdr:rowOff>70757</xdr:rowOff>
    </xdr:to>
    <xdr:sp macro="" textlink="">
      <xdr:nvSpPr>
        <xdr:cNvPr id="1017" name="AutoShape 693">
          <a:extLst>
            <a:ext uri="{FF2B5EF4-FFF2-40B4-BE49-F238E27FC236}">
              <a16:creationId xmlns:a16="http://schemas.microsoft.com/office/drawing/2014/main" id="{121D2389-A34E-4FAE-AB94-DB8F078661B2}"/>
            </a:ext>
          </a:extLst>
        </xdr:cNvPr>
        <xdr:cNvSpPr>
          <a:spLocks noChangeArrowheads="1"/>
        </xdr:cNvSpPr>
      </xdr:nvSpPr>
      <xdr:spPr bwMode="auto">
        <a:xfrm>
          <a:off x="5747856" y="8190330"/>
          <a:ext cx="179415" cy="14268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76201</xdr:colOff>
      <xdr:row>60</xdr:row>
      <xdr:rowOff>145989</xdr:rowOff>
    </xdr:from>
    <xdr:to>
      <xdr:col>1</xdr:col>
      <xdr:colOff>419101</xdr:colOff>
      <xdr:row>62</xdr:row>
      <xdr:rowOff>119126</xdr:rowOff>
    </xdr:to>
    <xdr:grpSp>
      <xdr:nvGrpSpPr>
        <xdr:cNvPr id="1018" name="Group 6672">
          <a:extLst>
            <a:ext uri="{FF2B5EF4-FFF2-40B4-BE49-F238E27FC236}">
              <a16:creationId xmlns:a16="http://schemas.microsoft.com/office/drawing/2014/main" id="{E05EA4E0-04B4-4B8A-A72C-111854EC7468}"/>
            </a:ext>
          </a:extLst>
        </xdr:cNvPr>
        <xdr:cNvGrpSpPr>
          <a:grpSpLocks/>
        </xdr:cNvGrpSpPr>
      </xdr:nvGrpSpPr>
      <xdr:grpSpPr bwMode="auto">
        <a:xfrm>
          <a:off x="223158" y="10460203"/>
          <a:ext cx="342900" cy="310594"/>
          <a:chOff x="536" y="110"/>
          <a:chExt cx="46" cy="44"/>
        </a:xfrm>
      </xdr:grpSpPr>
      <xdr:pic>
        <xdr:nvPicPr>
          <xdr:cNvPr id="1019" name="Picture 6673" descr="route2">
            <a:extLst>
              <a:ext uri="{FF2B5EF4-FFF2-40B4-BE49-F238E27FC236}">
                <a16:creationId xmlns:a16="http://schemas.microsoft.com/office/drawing/2014/main" id="{BEE76C4C-30DD-C970-CD03-A28EA43665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0" name="Text Box 6674">
            <a:extLst>
              <a:ext uri="{FF2B5EF4-FFF2-40B4-BE49-F238E27FC236}">
                <a16:creationId xmlns:a16="http://schemas.microsoft.com/office/drawing/2014/main" id="{199D88C6-7DC3-D08B-7E37-3FFAB07969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170089</xdr:colOff>
      <xdr:row>57</xdr:row>
      <xdr:rowOff>152528</xdr:rowOff>
    </xdr:to>
    <xdr:sp macro="" textlink="">
      <xdr:nvSpPr>
        <xdr:cNvPr id="1029" name="六角形 1028">
          <a:extLst>
            <a:ext uri="{FF2B5EF4-FFF2-40B4-BE49-F238E27FC236}">
              <a16:creationId xmlns:a16="http://schemas.microsoft.com/office/drawing/2014/main" id="{521386EB-5F87-4766-8EB2-5F40646D8834}"/>
            </a:ext>
          </a:extLst>
        </xdr:cNvPr>
        <xdr:cNvSpPr/>
      </xdr:nvSpPr>
      <xdr:spPr bwMode="auto">
        <a:xfrm>
          <a:off x="4168140" y="8389620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</a:p>
      </xdr:txBody>
    </xdr:sp>
    <xdr:clientData/>
  </xdr:twoCellAnchor>
  <xdr:oneCellAnchor>
    <xdr:from>
      <xdr:col>5</xdr:col>
      <xdr:colOff>40820</xdr:colOff>
      <xdr:row>61</xdr:row>
      <xdr:rowOff>115594</xdr:rowOff>
    </xdr:from>
    <xdr:ext cx="861786" cy="301692"/>
    <xdr:sp macro="" textlink="">
      <xdr:nvSpPr>
        <xdr:cNvPr id="1030" name="Text Box 616">
          <a:extLst>
            <a:ext uri="{FF2B5EF4-FFF2-40B4-BE49-F238E27FC236}">
              <a16:creationId xmlns:a16="http://schemas.microsoft.com/office/drawing/2014/main" id="{CB62AC95-2E14-4B43-B496-80FE8DE52B51}"/>
            </a:ext>
          </a:extLst>
        </xdr:cNvPr>
        <xdr:cNvSpPr txBox="1">
          <a:spLocks noChangeArrowheads="1"/>
        </xdr:cNvSpPr>
      </xdr:nvSpPr>
      <xdr:spPr bwMode="auto">
        <a:xfrm>
          <a:off x="4208960" y="9206254"/>
          <a:ext cx="861786" cy="30169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ファミリーマート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越前くりや店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67079</xdr:colOff>
      <xdr:row>63</xdr:row>
      <xdr:rowOff>77022</xdr:rowOff>
    </xdr:from>
    <xdr:ext cx="749352" cy="249551"/>
    <xdr:sp macro="" textlink="">
      <xdr:nvSpPr>
        <xdr:cNvPr id="1031" name="Text Box 303">
          <a:extLst>
            <a:ext uri="{FF2B5EF4-FFF2-40B4-BE49-F238E27FC236}">
              <a16:creationId xmlns:a16="http://schemas.microsoft.com/office/drawing/2014/main" id="{36D474E9-A25B-4CB3-883C-D4BA52713F16}"/>
            </a:ext>
          </a:extLst>
        </xdr:cNvPr>
        <xdr:cNvSpPr txBox="1">
          <a:spLocks noChangeArrowheads="1"/>
        </xdr:cNvSpPr>
      </xdr:nvSpPr>
      <xdr:spPr bwMode="auto">
        <a:xfrm>
          <a:off x="4235219" y="9502962"/>
          <a:ext cx="749352" cy="24955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0" tIns="36000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ﾚｼｰﾄ（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）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取得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6</xdr:col>
      <xdr:colOff>144686</xdr:colOff>
      <xdr:row>63</xdr:row>
      <xdr:rowOff>45356</xdr:rowOff>
    </xdr:from>
    <xdr:to>
      <xdr:col>6</xdr:col>
      <xdr:colOff>266700</xdr:colOff>
      <xdr:row>64</xdr:row>
      <xdr:rowOff>130629</xdr:rowOff>
    </xdr:to>
    <xdr:sp macro="" textlink="">
      <xdr:nvSpPr>
        <xdr:cNvPr id="1032" name="Freeform 601">
          <a:extLst>
            <a:ext uri="{FF2B5EF4-FFF2-40B4-BE49-F238E27FC236}">
              <a16:creationId xmlns:a16="http://schemas.microsoft.com/office/drawing/2014/main" id="{D61EB5FC-CF28-4A55-A16C-0CECF1E80D30}"/>
            </a:ext>
          </a:extLst>
        </xdr:cNvPr>
        <xdr:cNvSpPr>
          <a:spLocks/>
        </xdr:cNvSpPr>
      </xdr:nvSpPr>
      <xdr:spPr bwMode="auto">
        <a:xfrm>
          <a:off x="3639000" y="10854870"/>
          <a:ext cx="122014" cy="27033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186615</xdr:colOff>
      <xdr:row>63</xdr:row>
      <xdr:rowOff>95481</xdr:rowOff>
    </xdr:from>
    <xdr:to>
      <xdr:col>6</xdr:col>
      <xdr:colOff>342899</xdr:colOff>
      <xdr:row>64</xdr:row>
      <xdr:rowOff>38100</xdr:rowOff>
    </xdr:to>
    <xdr:sp macro="" textlink="">
      <xdr:nvSpPr>
        <xdr:cNvPr id="1033" name="AutoShape 605">
          <a:extLst>
            <a:ext uri="{FF2B5EF4-FFF2-40B4-BE49-F238E27FC236}">
              <a16:creationId xmlns:a16="http://schemas.microsoft.com/office/drawing/2014/main" id="{C065B522-5024-4D03-A5FC-3839EAC823A5}"/>
            </a:ext>
          </a:extLst>
        </xdr:cNvPr>
        <xdr:cNvSpPr>
          <a:spLocks noChangeArrowheads="1"/>
        </xdr:cNvSpPr>
      </xdr:nvSpPr>
      <xdr:spPr bwMode="auto">
        <a:xfrm>
          <a:off x="3680929" y="10904995"/>
          <a:ext cx="156284" cy="1276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141514</xdr:colOff>
      <xdr:row>60</xdr:row>
      <xdr:rowOff>147867</xdr:rowOff>
    </xdr:from>
    <xdr:to>
      <xdr:col>6</xdr:col>
      <xdr:colOff>267604</xdr:colOff>
      <xdr:row>62</xdr:row>
      <xdr:rowOff>103415</xdr:rowOff>
    </xdr:to>
    <xdr:sp macro="" textlink="">
      <xdr:nvSpPr>
        <xdr:cNvPr id="1034" name="Freeform 601">
          <a:extLst>
            <a:ext uri="{FF2B5EF4-FFF2-40B4-BE49-F238E27FC236}">
              <a16:creationId xmlns:a16="http://schemas.microsoft.com/office/drawing/2014/main" id="{299C6044-31BB-4012-AA97-7B91B6A21B8E}"/>
            </a:ext>
          </a:extLst>
        </xdr:cNvPr>
        <xdr:cNvSpPr>
          <a:spLocks/>
        </xdr:cNvSpPr>
      </xdr:nvSpPr>
      <xdr:spPr bwMode="auto">
        <a:xfrm rot="16200000" flipH="1" flipV="1">
          <a:off x="3552370" y="10545539"/>
          <a:ext cx="293005" cy="12609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168729</xdr:colOff>
      <xdr:row>3</xdr:row>
      <xdr:rowOff>54428</xdr:rowOff>
    </xdr:from>
    <xdr:to>
      <xdr:col>14</xdr:col>
      <xdr:colOff>179708</xdr:colOff>
      <xdr:row>6</xdr:row>
      <xdr:rowOff>120892</xdr:rowOff>
    </xdr:to>
    <xdr:sp macro="" textlink="">
      <xdr:nvSpPr>
        <xdr:cNvPr id="1078" name="Line 198">
          <a:extLst>
            <a:ext uri="{FF2B5EF4-FFF2-40B4-BE49-F238E27FC236}">
              <a16:creationId xmlns:a16="http://schemas.microsoft.com/office/drawing/2014/main" id="{B7AF339C-4906-4357-85F8-091A39EFB24D}"/>
            </a:ext>
          </a:extLst>
        </xdr:cNvPr>
        <xdr:cNvSpPr>
          <a:spLocks noChangeShapeType="1"/>
        </xdr:cNvSpPr>
      </xdr:nvSpPr>
      <xdr:spPr bwMode="auto">
        <a:xfrm flipH="1" flipV="1">
          <a:off x="9084129" y="609599"/>
          <a:ext cx="10979" cy="5780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295560</xdr:colOff>
      <xdr:row>3</xdr:row>
      <xdr:rowOff>127637</xdr:rowOff>
    </xdr:from>
    <xdr:to>
      <xdr:col>14</xdr:col>
      <xdr:colOff>195865</xdr:colOff>
      <xdr:row>8</xdr:row>
      <xdr:rowOff>141541</xdr:rowOff>
    </xdr:to>
    <xdr:sp macro="" textlink="">
      <xdr:nvSpPr>
        <xdr:cNvPr id="1084" name="Freeform 796">
          <a:extLst>
            <a:ext uri="{FF2B5EF4-FFF2-40B4-BE49-F238E27FC236}">
              <a16:creationId xmlns:a16="http://schemas.microsoft.com/office/drawing/2014/main" id="{BFA33E4A-E715-4E1D-840C-E6780F1535F6}"/>
            </a:ext>
          </a:extLst>
        </xdr:cNvPr>
        <xdr:cNvSpPr>
          <a:spLocks/>
        </xdr:cNvSpPr>
      </xdr:nvSpPr>
      <xdr:spPr bwMode="auto">
        <a:xfrm>
          <a:off x="8519717" y="682808"/>
          <a:ext cx="591548" cy="862990"/>
        </a:xfrm>
        <a:custGeom>
          <a:avLst/>
          <a:gdLst>
            <a:gd name="T0" fmla="*/ 2147483647 w 10000"/>
            <a:gd name="T1" fmla="*/ 2147483647 h 17018"/>
            <a:gd name="T2" fmla="*/ 2147483647 w 10000"/>
            <a:gd name="T3" fmla="*/ 0 h 17018"/>
            <a:gd name="T4" fmla="*/ 0 w 10000"/>
            <a:gd name="T5" fmla="*/ 0 h 17018"/>
            <a:gd name="T6" fmla="*/ 0 60000 65536"/>
            <a:gd name="T7" fmla="*/ 0 60000 65536"/>
            <a:gd name="T8" fmla="*/ 0 60000 65536"/>
            <a:gd name="connsiteX0" fmla="*/ 8556 w 10000"/>
            <a:gd name="connsiteY0" fmla="*/ 21736 h 21736"/>
            <a:gd name="connsiteX1" fmla="*/ 10000 w 10000"/>
            <a:gd name="connsiteY1" fmla="*/ 0 h 21736"/>
            <a:gd name="connsiteX2" fmla="*/ 0 w 10000"/>
            <a:gd name="connsiteY2" fmla="*/ 0 h 21736"/>
            <a:gd name="connsiteX0" fmla="*/ 8556 w 10000"/>
            <a:gd name="connsiteY0" fmla="*/ 21736 h 21736"/>
            <a:gd name="connsiteX1" fmla="*/ 10000 w 10000"/>
            <a:gd name="connsiteY1" fmla="*/ 0 h 21736"/>
            <a:gd name="connsiteX2" fmla="*/ 0 w 10000"/>
            <a:gd name="connsiteY2" fmla="*/ 0 h 21736"/>
            <a:gd name="connsiteX0" fmla="*/ 8556 w 10066"/>
            <a:gd name="connsiteY0" fmla="*/ 21736 h 21736"/>
            <a:gd name="connsiteX1" fmla="*/ 10000 w 10066"/>
            <a:gd name="connsiteY1" fmla="*/ 0 h 21736"/>
            <a:gd name="connsiteX2" fmla="*/ 0 w 10066"/>
            <a:gd name="connsiteY2" fmla="*/ 0 h 21736"/>
            <a:gd name="connsiteX0" fmla="*/ 8556 w 10495"/>
            <a:gd name="connsiteY0" fmla="*/ 21736 h 21736"/>
            <a:gd name="connsiteX1" fmla="*/ 8781 w 10495"/>
            <a:gd name="connsiteY1" fmla="*/ 17053 h 21736"/>
            <a:gd name="connsiteX2" fmla="*/ 10000 w 10495"/>
            <a:gd name="connsiteY2" fmla="*/ 0 h 21736"/>
            <a:gd name="connsiteX3" fmla="*/ 0 w 10495"/>
            <a:gd name="connsiteY3" fmla="*/ 0 h 21736"/>
            <a:gd name="connsiteX0" fmla="*/ 8556 w 10495"/>
            <a:gd name="connsiteY0" fmla="*/ 21736 h 21736"/>
            <a:gd name="connsiteX1" fmla="*/ 8781 w 10495"/>
            <a:gd name="connsiteY1" fmla="*/ 17053 h 21736"/>
            <a:gd name="connsiteX2" fmla="*/ 10000 w 10495"/>
            <a:gd name="connsiteY2" fmla="*/ 0 h 21736"/>
            <a:gd name="connsiteX3" fmla="*/ 0 w 10495"/>
            <a:gd name="connsiteY3" fmla="*/ 0 h 21736"/>
            <a:gd name="connsiteX0" fmla="*/ 8556 w 10147"/>
            <a:gd name="connsiteY0" fmla="*/ 21736 h 21736"/>
            <a:gd name="connsiteX1" fmla="*/ 8781 w 10147"/>
            <a:gd name="connsiteY1" fmla="*/ 17053 h 21736"/>
            <a:gd name="connsiteX2" fmla="*/ 10000 w 10147"/>
            <a:gd name="connsiteY2" fmla="*/ 0 h 21736"/>
            <a:gd name="connsiteX3" fmla="*/ 0 w 10147"/>
            <a:gd name="connsiteY3" fmla="*/ 0 h 21736"/>
            <a:gd name="connsiteX0" fmla="*/ 9007 w 10147"/>
            <a:gd name="connsiteY0" fmla="*/ 21911 h 21911"/>
            <a:gd name="connsiteX1" fmla="*/ 8781 w 10147"/>
            <a:gd name="connsiteY1" fmla="*/ 17053 h 21911"/>
            <a:gd name="connsiteX2" fmla="*/ 10000 w 10147"/>
            <a:gd name="connsiteY2" fmla="*/ 0 h 21911"/>
            <a:gd name="connsiteX3" fmla="*/ 0 w 10147"/>
            <a:gd name="connsiteY3" fmla="*/ 0 h 21911"/>
            <a:gd name="connsiteX0" fmla="*/ 9007 w 10147"/>
            <a:gd name="connsiteY0" fmla="*/ 21911 h 21911"/>
            <a:gd name="connsiteX1" fmla="*/ 8781 w 10147"/>
            <a:gd name="connsiteY1" fmla="*/ 17053 h 21911"/>
            <a:gd name="connsiteX2" fmla="*/ 10000 w 10147"/>
            <a:gd name="connsiteY2" fmla="*/ 0 h 21911"/>
            <a:gd name="connsiteX3" fmla="*/ 0 w 10147"/>
            <a:gd name="connsiteY3" fmla="*/ 0 h 21911"/>
            <a:gd name="connsiteX0" fmla="*/ 10700 w 10700"/>
            <a:gd name="connsiteY0" fmla="*/ 25755 h 25755"/>
            <a:gd name="connsiteX1" fmla="*/ 8781 w 10700"/>
            <a:gd name="connsiteY1" fmla="*/ 17053 h 25755"/>
            <a:gd name="connsiteX2" fmla="*/ 10000 w 10700"/>
            <a:gd name="connsiteY2" fmla="*/ 0 h 25755"/>
            <a:gd name="connsiteX3" fmla="*/ 0 w 10700"/>
            <a:gd name="connsiteY3" fmla="*/ 0 h 25755"/>
            <a:gd name="connsiteX0" fmla="*/ 10700 w 10700"/>
            <a:gd name="connsiteY0" fmla="*/ 25755 h 25755"/>
            <a:gd name="connsiteX1" fmla="*/ 8781 w 10700"/>
            <a:gd name="connsiteY1" fmla="*/ 17053 h 25755"/>
            <a:gd name="connsiteX2" fmla="*/ 10000 w 10700"/>
            <a:gd name="connsiteY2" fmla="*/ 0 h 25755"/>
            <a:gd name="connsiteX3" fmla="*/ 0 w 10700"/>
            <a:gd name="connsiteY3" fmla="*/ 0 h 25755"/>
            <a:gd name="connsiteX0" fmla="*/ 9571 w 10147"/>
            <a:gd name="connsiteY0" fmla="*/ 21562 h 21562"/>
            <a:gd name="connsiteX1" fmla="*/ 8781 w 10147"/>
            <a:gd name="connsiteY1" fmla="*/ 17053 h 21562"/>
            <a:gd name="connsiteX2" fmla="*/ 10000 w 10147"/>
            <a:gd name="connsiteY2" fmla="*/ 0 h 21562"/>
            <a:gd name="connsiteX3" fmla="*/ 0 w 10147"/>
            <a:gd name="connsiteY3" fmla="*/ 0 h 21562"/>
            <a:gd name="connsiteX0" fmla="*/ 9571 w 10147"/>
            <a:gd name="connsiteY0" fmla="*/ 21562 h 21562"/>
            <a:gd name="connsiteX1" fmla="*/ 8781 w 10147"/>
            <a:gd name="connsiteY1" fmla="*/ 17053 h 21562"/>
            <a:gd name="connsiteX2" fmla="*/ 10000 w 10147"/>
            <a:gd name="connsiteY2" fmla="*/ 0 h 21562"/>
            <a:gd name="connsiteX3" fmla="*/ 0 w 10147"/>
            <a:gd name="connsiteY3" fmla="*/ 0 h 21562"/>
            <a:gd name="connsiteX0" fmla="*/ 9571 w 10276"/>
            <a:gd name="connsiteY0" fmla="*/ 21562 h 21562"/>
            <a:gd name="connsiteX1" fmla="*/ 8781 w 10276"/>
            <a:gd name="connsiteY1" fmla="*/ 17053 h 21562"/>
            <a:gd name="connsiteX2" fmla="*/ 10000 w 10276"/>
            <a:gd name="connsiteY2" fmla="*/ 0 h 21562"/>
            <a:gd name="connsiteX3" fmla="*/ 0 w 10276"/>
            <a:gd name="connsiteY3" fmla="*/ 0 h 21562"/>
            <a:gd name="connsiteX0" fmla="*/ 9120 w 10276"/>
            <a:gd name="connsiteY0" fmla="*/ 22610 h 22610"/>
            <a:gd name="connsiteX1" fmla="*/ 8781 w 10276"/>
            <a:gd name="connsiteY1" fmla="*/ 17053 h 22610"/>
            <a:gd name="connsiteX2" fmla="*/ 10000 w 10276"/>
            <a:gd name="connsiteY2" fmla="*/ 0 h 22610"/>
            <a:gd name="connsiteX3" fmla="*/ 0 w 10276"/>
            <a:gd name="connsiteY3" fmla="*/ 0 h 22610"/>
            <a:gd name="connsiteX0" fmla="*/ 9120 w 10276"/>
            <a:gd name="connsiteY0" fmla="*/ 22086 h 22086"/>
            <a:gd name="connsiteX1" fmla="*/ 8781 w 10276"/>
            <a:gd name="connsiteY1" fmla="*/ 17053 h 22086"/>
            <a:gd name="connsiteX2" fmla="*/ 10000 w 10276"/>
            <a:gd name="connsiteY2" fmla="*/ 0 h 22086"/>
            <a:gd name="connsiteX3" fmla="*/ 0 w 10276"/>
            <a:gd name="connsiteY3" fmla="*/ 0 h 22086"/>
            <a:gd name="connsiteX0" fmla="*/ 9120 w 10276"/>
            <a:gd name="connsiteY0" fmla="*/ 22086 h 22086"/>
            <a:gd name="connsiteX1" fmla="*/ 8781 w 10276"/>
            <a:gd name="connsiteY1" fmla="*/ 17053 h 22086"/>
            <a:gd name="connsiteX2" fmla="*/ 10000 w 10276"/>
            <a:gd name="connsiteY2" fmla="*/ 0 h 22086"/>
            <a:gd name="connsiteX3" fmla="*/ 0 w 10276"/>
            <a:gd name="connsiteY3" fmla="*/ 0 h 22086"/>
            <a:gd name="connsiteX0" fmla="*/ 10700 w 10700"/>
            <a:gd name="connsiteY0" fmla="*/ 22086 h 22086"/>
            <a:gd name="connsiteX1" fmla="*/ 8781 w 10700"/>
            <a:gd name="connsiteY1" fmla="*/ 17053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8781 w 10700"/>
            <a:gd name="connsiteY1" fmla="*/ 17053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9007 w 10700"/>
            <a:gd name="connsiteY1" fmla="*/ 16179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9007 w 10700"/>
            <a:gd name="connsiteY1" fmla="*/ 16179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8894 w 10700"/>
            <a:gd name="connsiteY1" fmla="*/ 15480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6319 w 16319"/>
            <a:gd name="connsiteY0" fmla="*/ 21346 h 21346"/>
            <a:gd name="connsiteX1" fmla="*/ 8894 w 16319"/>
            <a:gd name="connsiteY1" fmla="*/ 15480 h 21346"/>
            <a:gd name="connsiteX2" fmla="*/ 10000 w 16319"/>
            <a:gd name="connsiteY2" fmla="*/ 0 h 21346"/>
            <a:gd name="connsiteX3" fmla="*/ 0 w 16319"/>
            <a:gd name="connsiteY3" fmla="*/ 0 h 21346"/>
            <a:gd name="connsiteX0" fmla="*/ 16319 w 16319"/>
            <a:gd name="connsiteY0" fmla="*/ 21346 h 21346"/>
            <a:gd name="connsiteX1" fmla="*/ 8757 w 16319"/>
            <a:gd name="connsiteY1" fmla="*/ 17700 h 21346"/>
            <a:gd name="connsiteX2" fmla="*/ 10000 w 16319"/>
            <a:gd name="connsiteY2" fmla="*/ 0 h 21346"/>
            <a:gd name="connsiteX3" fmla="*/ 0 w 16319"/>
            <a:gd name="connsiteY3" fmla="*/ 0 h 21346"/>
            <a:gd name="connsiteX0" fmla="*/ 16319 w 16319"/>
            <a:gd name="connsiteY0" fmla="*/ 21346 h 21346"/>
            <a:gd name="connsiteX1" fmla="*/ 8757 w 16319"/>
            <a:gd name="connsiteY1" fmla="*/ 17700 h 21346"/>
            <a:gd name="connsiteX2" fmla="*/ 10000 w 16319"/>
            <a:gd name="connsiteY2" fmla="*/ 0 h 21346"/>
            <a:gd name="connsiteX3" fmla="*/ 0 w 16319"/>
            <a:gd name="connsiteY3" fmla="*/ 0 h 21346"/>
            <a:gd name="connsiteX0" fmla="*/ 16319 w 16319"/>
            <a:gd name="connsiteY0" fmla="*/ 21346 h 21346"/>
            <a:gd name="connsiteX1" fmla="*/ 8757 w 16319"/>
            <a:gd name="connsiteY1" fmla="*/ 17700 h 21346"/>
            <a:gd name="connsiteX2" fmla="*/ 8747 w 16319"/>
            <a:gd name="connsiteY2" fmla="*/ 17392 h 21346"/>
            <a:gd name="connsiteX3" fmla="*/ 10000 w 16319"/>
            <a:gd name="connsiteY3" fmla="*/ 0 h 21346"/>
            <a:gd name="connsiteX4" fmla="*/ 0 w 16319"/>
            <a:gd name="connsiteY4" fmla="*/ 0 h 21346"/>
            <a:gd name="connsiteX0" fmla="*/ 13715 w 13715"/>
            <a:gd name="connsiteY0" fmla="*/ 21346 h 21346"/>
            <a:gd name="connsiteX1" fmla="*/ 6153 w 13715"/>
            <a:gd name="connsiteY1" fmla="*/ 17700 h 21346"/>
            <a:gd name="connsiteX2" fmla="*/ 6143 w 13715"/>
            <a:gd name="connsiteY2" fmla="*/ 17392 h 21346"/>
            <a:gd name="connsiteX3" fmla="*/ 7396 w 13715"/>
            <a:gd name="connsiteY3" fmla="*/ 0 h 21346"/>
            <a:gd name="connsiteX4" fmla="*/ 0 w 13715"/>
            <a:gd name="connsiteY4" fmla="*/ 106 h 21346"/>
            <a:gd name="connsiteX0" fmla="*/ 13098 w 13098"/>
            <a:gd name="connsiteY0" fmla="*/ 22090 h 22090"/>
            <a:gd name="connsiteX1" fmla="*/ 5536 w 13098"/>
            <a:gd name="connsiteY1" fmla="*/ 18444 h 22090"/>
            <a:gd name="connsiteX2" fmla="*/ 5526 w 13098"/>
            <a:gd name="connsiteY2" fmla="*/ 18136 h 22090"/>
            <a:gd name="connsiteX3" fmla="*/ 6779 w 13098"/>
            <a:gd name="connsiteY3" fmla="*/ 744 h 22090"/>
            <a:gd name="connsiteX4" fmla="*/ 0 w 13098"/>
            <a:gd name="connsiteY4" fmla="*/ 0 h 22090"/>
            <a:gd name="connsiteX0" fmla="*/ 13167 w 13167"/>
            <a:gd name="connsiteY0" fmla="*/ 21346 h 21346"/>
            <a:gd name="connsiteX1" fmla="*/ 5605 w 13167"/>
            <a:gd name="connsiteY1" fmla="*/ 17700 h 21346"/>
            <a:gd name="connsiteX2" fmla="*/ 5595 w 13167"/>
            <a:gd name="connsiteY2" fmla="*/ 17392 h 21346"/>
            <a:gd name="connsiteX3" fmla="*/ 6848 w 13167"/>
            <a:gd name="connsiteY3" fmla="*/ 0 h 21346"/>
            <a:gd name="connsiteX4" fmla="*/ 0 w 13167"/>
            <a:gd name="connsiteY4" fmla="*/ 212 h 21346"/>
            <a:gd name="connsiteX0" fmla="*/ 13167 w 13167"/>
            <a:gd name="connsiteY0" fmla="*/ 21346 h 21346"/>
            <a:gd name="connsiteX1" fmla="*/ 5605 w 13167"/>
            <a:gd name="connsiteY1" fmla="*/ 17700 h 21346"/>
            <a:gd name="connsiteX2" fmla="*/ 5595 w 13167"/>
            <a:gd name="connsiteY2" fmla="*/ 17392 h 21346"/>
            <a:gd name="connsiteX3" fmla="*/ 6848 w 13167"/>
            <a:gd name="connsiteY3" fmla="*/ 0 h 21346"/>
            <a:gd name="connsiteX4" fmla="*/ 0 w 13167"/>
            <a:gd name="connsiteY4" fmla="*/ 212 h 21346"/>
            <a:gd name="connsiteX0" fmla="*/ 13167 w 13167"/>
            <a:gd name="connsiteY0" fmla="*/ 21346 h 21346"/>
            <a:gd name="connsiteX1" fmla="*/ 5605 w 13167"/>
            <a:gd name="connsiteY1" fmla="*/ 17700 h 21346"/>
            <a:gd name="connsiteX2" fmla="*/ 6848 w 13167"/>
            <a:gd name="connsiteY2" fmla="*/ 0 h 21346"/>
            <a:gd name="connsiteX3" fmla="*/ 0 w 13167"/>
            <a:gd name="connsiteY3" fmla="*/ 212 h 21346"/>
            <a:gd name="connsiteX0" fmla="*/ 13167 w 13167"/>
            <a:gd name="connsiteY0" fmla="*/ 21346 h 21346"/>
            <a:gd name="connsiteX1" fmla="*/ 5605 w 13167"/>
            <a:gd name="connsiteY1" fmla="*/ 17700 h 21346"/>
            <a:gd name="connsiteX2" fmla="*/ 6848 w 13167"/>
            <a:gd name="connsiteY2" fmla="*/ 0 h 21346"/>
            <a:gd name="connsiteX3" fmla="*/ 0 w 13167"/>
            <a:gd name="connsiteY3" fmla="*/ 212 h 21346"/>
            <a:gd name="connsiteX0" fmla="*/ 5605 w 7127"/>
            <a:gd name="connsiteY0" fmla="*/ 17700 h 17700"/>
            <a:gd name="connsiteX1" fmla="*/ 6848 w 7127"/>
            <a:gd name="connsiteY1" fmla="*/ 0 h 17700"/>
            <a:gd name="connsiteX2" fmla="*/ 0 w 7127"/>
            <a:gd name="connsiteY2" fmla="*/ 212 h 17700"/>
            <a:gd name="connsiteX0" fmla="*/ 7864 w 10000"/>
            <a:gd name="connsiteY0" fmla="*/ 12361 h 12361"/>
            <a:gd name="connsiteX1" fmla="*/ 9609 w 10000"/>
            <a:gd name="connsiteY1" fmla="*/ 2361 h 12361"/>
            <a:gd name="connsiteX2" fmla="*/ 3276 w 10000"/>
            <a:gd name="connsiteY2" fmla="*/ 0 h 12361"/>
            <a:gd name="connsiteX3" fmla="*/ 0 w 10000"/>
            <a:gd name="connsiteY3" fmla="*/ 2481 h 12361"/>
            <a:gd name="connsiteX0" fmla="*/ 7010 w 9146"/>
            <a:gd name="connsiteY0" fmla="*/ 19351 h 19351"/>
            <a:gd name="connsiteX1" fmla="*/ 8755 w 9146"/>
            <a:gd name="connsiteY1" fmla="*/ 9351 h 19351"/>
            <a:gd name="connsiteX2" fmla="*/ 2422 w 9146"/>
            <a:gd name="connsiteY2" fmla="*/ 6990 h 19351"/>
            <a:gd name="connsiteX3" fmla="*/ 0 w 9146"/>
            <a:gd name="connsiteY3" fmla="*/ 0 h 19351"/>
            <a:gd name="connsiteX0" fmla="*/ 9685 w 12020"/>
            <a:gd name="connsiteY0" fmla="*/ 10000 h 10000"/>
            <a:gd name="connsiteX1" fmla="*/ 11592 w 12020"/>
            <a:gd name="connsiteY1" fmla="*/ 4832 h 10000"/>
            <a:gd name="connsiteX2" fmla="*/ 0 w 12020"/>
            <a:gd name="connsiteY2" fmla="*/ 3944 h 10000"/>
            <a:gd name="connsiteX3" fmla="*/ 2020 w 12020"/>
            <a:gd name="connsiteY3" fmla="*/ 0 h 10000"/>
            <a:gd name="connsiteX0" fmla="*/ 11552 w 12425"/>
            <a:gd name="connsiteY0" fmla="*/ 10498 h 10498"/>
            <a:gd name="connsiteX1" fmla="*/ 11592 w 12425"/>
            <a:gd name="connsiteY1" fmla="*/ 4832 h 10498"/>
            <a:gd name="connsiteX2" fmla="*/ 0 w 12425"/>
            <a:gd name="connsiteY2" fmla="*/ 3944 h 10498"/>
            <a:gd name="connsiteX3" fmla="*/ 2020 w 12425"/>
            <a:gd name="connsiteY3" fmla="*/ 0 h 10498"/>
            <a:gd name="connsiteX0" fmla="*/ 11552 w 11784"/>
            <a:gd name="connsiteY0" fmla="*/ 10498 h 10498"/>
            <a:gd name="connsiteX1" fmla="*/ 11592 w 11784"/>
            <a:gd name="connsiteY1" fmla="*/ 4832 h 10498"/>
            <a:gd name="connsiteX2" fmla="*/ 0 w 11784"/>
            <a:gd name="connsiteY2" fmla="*/ 3944 h 10498"/>
            <a:gd name="connsiteX3" fmla="*/ 2020 w 11784"/>
            <a:gd name="connsiteY3" fmla="*/ 0 h 10498"/>
            <a:gd name="connsiteX0" fmla="*/ 11552 w 12018"/>
            <a:gd name="connsiteY0" fmla="*/ 10498 h 10498"/>
            <a:gd name="connsiteX1" fmla="*/ 11592 w 12018"/>
            <a:gd name="connsiteY1" fmla="*/ 4832 h 10498"/>
            <a:gd name="connsiteX2" fmla="*/ 0 w 12018"/>
            <a:gd name="connsiteY2" fmla="*/ 3944 h 10498"/>
            <a:gd name="connsiteX3" fmla="*/ 2020 w 12018"/>
            <a:gd name="connsiteY3" fmla="*/ 0 h 10498"/>
            <a:gd name="connsiteX0" fmla="*/ 12135 w 12438"/>
            <a:gd name="connsiteY0" fmla="*/ 10747 h 10747"/>
            <a:gd name="connsiteX1" fmla="*/ 11592 w 12438"/>
            <a:gd name="connsiteY1" fmla="*/ 4832 h 10747"/>
            <a:gd name="connsiteX2" fmla="*/ 0 w 12438"/>
            <a:gd name="connsiteY2" fmla="*/ 3944 h 10747"/>
            <a:gd name="connsiteX3" fmla="*/ 2020 w 12438"/>
            <a:gd name="connsiteY3" fmla="*/ 0 h 10747"/>
            <a:gd name="connsiteX0" fmla="*/ 12135 w 12135"/>
            <a:gd name="connsiteY0" fmla="*/ 10747 h 10747"/>
            <a:gd name="connsiteX1" fmla="*/ 11592 w 12135"/>
            <a:gd name="connsiteY1" fmla="*/ 4832 h 10747"/>
            <a:gd name="connsiteX2" fmla="*/ 0 w 12135"/>
            <a:gd name="connsiteY2" fmla="*/ 3944 h 10747"/>
            <a:gd name="connsiteX3" fmla="*/ 2020 w 12135"/>
            <a:gd name="connsiteY3" fmla="*/ 0 h 10747"/>
            <a:gd name="connsiteX0" fmla="*/ 12682 w 12682"/>
            <a:gd name="connsiteY0" fmla="*/ 13153 h 13153"/>
            <a:gd name="connsiteX1" fmla="*/ 12139 w 12682"/>
            <a:gd name="connsiteY1" fmla="*/ 7238 h 13153"/>
            <a:gd name="connsiteX2" fmla="*/ 547 w 12682"/>
            <a:gd name="connsiteY2" fmla="*/ 6350 h 13153"/>
            <a:gd name="connsiteX3" fmla="*/ 0 w 12682"/>
            <a:gd name="connsiteY3" fmla="*/ 0 h 131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682" h="13153">
              <a:moveTo>
                <a:pt x="12682" y="13153"/>
              </a:moveTo>
              <a:cubicBezTo>
                <a:pt x="12185" y="11715"/>
                <a:pt x="12522" y="11407"/>
                <a:pt x="12139" y="7238"/>
              </a:cubicBezTo>
              <a:cubicBezTo>
                <a:pt x="9948" y="7247"/>
                <a:pt x="2738" y="6342"/>
                <a:pt x="547" y="6350"/>
              </a:cubicBezTo>
              <a:cubicBezTo>
                <a:pt x="365" y="4233"/>
                <a:pt x="182" y="211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95435</xdr:colOff>
      <xdr:row>6</xdr:row>
      <xdr:rowOff>122124</xdr:rowOff>
    </xdr:from>
    <xdr:to>
      <xdr:col>14</xdr:col>
      <xdr:colOff>261256</xdr:colOff>
      <xdr:row>7</xdr:row>
      <xdr:rowOff>103412</xdr:rowOff>
    </xdr:to>
    <xdr:sp macro="" textlink="">
      <xdr:nvSpPr>
        <xdr:cNvPr id="1086" name="AutoShape 489">
          <a:extLst>
            <a:ext uri="{FF2B5EF4-FFF2-40B4-BE49-F238E27FC236}">
              <a16:creationId xmlns:a16="http://schemas.microsoft.com/office/drawing/2014/main" id="{5A1843E5-3245-4E26-A1E8-E11B476739D3}"/>
            </a:ext>
          </a:extLst>
        </xdr:cNvPr>
        <xdr:cNvSpPr>
          <a:spLocks noChangeArrowheads="1"/>
        </xdr:cNvSpPr>
      </xdr:nvSpPr>
      <xdr:spPr bwMode="auto">
        <a:xfrm>
          <a:off x="9010835" y="1188924"/>
          <a:ext cx="165821" cy="1500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27213</xdr:colOff>
      <xdr:row>1</xdr:row>
      <xdr:rowOff>19345</xdr:rowOff>
    </xdr:from>
    <xdr:to>
      <xdr:col>11</xdr:col>
      <xdr:colOff>197302</xdr:colOff>
      <xdr:row>1</xdr:row>
      <xdr:rowOff>174298</xdr:rowOff>
    </xdr:to>
    <xdr:sp macro="" textlink="">
      <xdr:nvSpPr>
        <xdr:cNvPr id="1096" name="六角形 1095">
          <a:extLst>
            <a:ext uri="{FF2B5EF4-FFF2-40B4-BE49-F238E27FC236}">
              <a16:creationId xmlns:a16="http://schemas.microsoft.com/office/drawing/2014/main" id="{ECECAC93-778C-46C6-8F0E-4CA0B2DD6523}"/>
            </a:ext>
          </a:extLst>
        </xdr:cNvPr>
        <xdr:cNvSpPr/>
      </xdr:nvSpPr>
      <xdr:spPr bwMode="auto">
        <a:xfrm>
          <a:off x="6868884" y="193516"/>
          <a:ext cx="170089" cy="15495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</a:p>
      </xdr:txBody>
    </xdr:sp>
    <xdr:clientData/>
  </xdr:twoCellAnchor>
  <xdr:twoCellAnchor editAs="oneCell">
    <xdr:from>
      <xdr:col>14</xdr:col>
      <xdr:colOff>119104</xdr:colOff>
      <xdr:row>4</xdr:row>
      <xdr:rowOff>63213</xdr:rowOff>
    </xdr:from>
    <xdr:to>
      <xdr:col>14</xdr:col>
      <xdr:colOff>402665</xdr:colOff>
      <xdr:row>5</xdr:row>
      <xdr:rowOff>97685</xdr:rowOff>
    </xdr:to>
    <xdr:grpSp>
      <xdr:nvGrpSpPr>
        <xdr:cNvPr id="1100" name="Group 6672">
          <a:extLst>
            <a:ext uri="{FF2B5EF4-FFF2-40B4-BE49-F238E27FC236}">
              <a16:creationId xmlns:a16="http://schemas.microsoft.com/office/drawing/2014/main" id="{6150BCF1-5F64-4BBC-8457-13BE37CA6879}"/>
            </a:ext>
          </a:extLst>
        </xdr:cNvPr>
        <xdr:cNvGrpSpPr>
          <a:grpSpLocks/>
        </xdr:cNvGrpSpPr>
      </xdr:nvGrpSpPr>
      <xdr:grpSpPr bwMode="auto">
        <a:xfrm>
          <a:off x="9034504" y="803442"/>
          <a:ext cx="283561" cy="186872"/>
          <a:chOff x="536" y="110"/>
          <a:chExt cx="46" cy="44"/>
        </a:xfrm>
      </xdr:grpSpPr>
      <xdr:pic>
        <xdr:nvPicPr>
          <xdr:cNvPr id="1101" name="Picture 6673" descr="route2">
            <a:extLst>
              <a:ext uri="{FF2B5EF4-FFF2-40B4-BE49-F238E27FC236}">
                <a16:creationId xmlns:a16="http://schemas.microsoft.com/office/drawing/2014/main" id="{C004E36B-977D-7A73-8BFB-9331490DEA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2" name="Text Box 6674">
            <a:extLst>
              <a:ext uri="{FF2B5EF4-FFF2-40B4-BE49-F238E27FC236}">
                <a16:creationId xmlns:a16="http://schemas.microsoft.com/office/drawing/2014/main" id="{B0A88C05-1120-5CEA-05D7-58000DF371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15421</xdr:colOff>
      <xdr:row>1</xdr:row>
      <xdr:rowOff>39010</xdr:rowOff>
    </xdr:from>
    <xdr:to>
      <xdr:col>13</xdr:col>
      <xdr:colOff>185510</xdr:colOff>
      <xdr:row>2</xdr:row>
      <xdr:rowOff>5573</xdr:rowOff>
    </xdr:to>
    <xdr:sp macro="" textlink="">
      <xdr:nvSpPr>
        <xdr:cNvPr id="1103" name="六角形 1102">
          <a:extLst>
            <a:ext uri="{FF2B5EF4-FFF2-40B4-BE49-F238E27FC236}">
              <a16:creationId xmlns:a16="http://schemas.microsoft.com/office/drawing/2014/main" id="{23A9B549-A572-42A2-8F70-1FABA5A09E30}"/>
            </a:ext>
          </a:extLst>
        </xdr:cNvPr>
        <xdr:cNvSpPr/>
      </xdr:nvSpPr>
      <xdr:spPr bwMode="auto">
        <a:xfrm>
          <a:off x="8239578" y="213181"/>
          <a:ext cx="170089" cy="15706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</a:p>
      </xdr:txBody>
    </xdr:sp>
    <xdr:clientData/>
  </xdr:twoCellAnchor>
  <xdr:twoCellAnchor>
    <xdr:from>
      <xdr:col>13</xdr:col>
      <xdr:colOff>117022</xdr:colOff>
      <xdr:row>6</xdr:row>
      <xdr:rowOff>46264</xdr:rowOff>
    </xdr:from>
    <xdr:to>
      <xdr:col>13</xdr:col>
      <xdr:colOff>287111</xdr:colOff>
      <xdr:row>7</xdr:row>
      <xdr:rowOff>33939</xdr:rowOff>
    </xdr:to>
    <xdr:sp macro="" textlink="">
      <xdr:nvSpPr>
        <xdr:cNvPr id="1105" name="六角形 1104">
          <a:extLst>
            <a:ext uri="{FF2B5EF4-FFF2-40B4-BE49-F238E27FC236}">
              <a16:creationId xmlns:a16="http://schemas.microsoft.com/office/drawing/2014/main" id="{E24080AC-96FD-4ED2-BF5D-7747FBB54B09}"/>
            </a:ext>
          </a:extLst>
        </xdr:cNvPr>
        <xdr:cNvSpPr/>
      </xdr:nvSpPr>
      <xdr:spPr bwMode="auto">
        <a:xfrm>
          <a:off x="8341179" y="1113064"/>
          <a:ext cx="170089" cy="15640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	</a:t>
          </a:r>
        </a:p>
      </xdr:txBody>
    </xdr:sp>
    <xdr:clientData/>
  </xdr:twoCellAnchor>
  <xdr:twoCellAnchor editAs="oneCell">
    <xdr:from>
      <xdr:col>12</xdr:col>
      <xdr:colOff>223423</xdr:colOff>
      <xdr:row>3</xdr:row>
      <xdr:rowOff>187974</xdr:rowOff>
    </xdr:from>
    <xdr:to>
      <xdr:col>12</xdr:col>
      <xdr:colOff>495299</xdr:colOff>
      <xdr:row>5</xdr:row>
      <xdr:rowOff>16332</xdr:rowOff>
    </xdr:to>
    <xdr:grpSp>
      <xdr:nvGrpSpPr>
        <xdr:cNvPr id="1107" name="Group 6672">
          <a:extLst>
            <a:ext uri="{FF2B5EF4-FFF2-40B4-BE49-F238E27FC236}">
              <a16:creationId xmlns:a16="http://schemas.microsoft.com/office/drawing/2014/main" id="{79394F8B-84EF-46DD-8C9F-7034CCF3836B}"/>
            </a:ext>
          </a:extLst>
        </xdr:cNvPr>
        <xdr:cNvGrpSpPr>
          <a:grpSpLocks/>
        </xdr:cNvGrpSpPr>
      </xdr:nvGrpSpPr>
      <xdr:grpSpPr bwMode="auto">
        <a:xfrm>
          <a:off x="7756337" y="737703"/>
          <a:ext cx="271876" cy="171258"/>
          <a:chOff x="536" y="110"/>
          <a:chExt cx="46" cy="44"/>
        </a:xfrm>
      </xdr:grpSpPr>
      <xdr:pic>
        <xdr:nvPicPr>
          <xdr:cNvPr id="1108" name="Picture 6673" descr="route2">
            <a:extLst>
              <a:ext uri="{FF2B5EF4-FFF2-40B4-BE49-F238E27FC236}">
                <a16:creationId xmlns:a16="http://schemas.microsoft.com/office/drawing/2014/main" id="{116185E3-A6A2-9760-0D8A-3BCAFED8BD4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9" name="Text Box 6674">
            <a:extLst>
              <a:ext uri="{FF2B5EF4-FFF2-40B4-BE49-F238E27FC236}">
                <a16:creationId xmlns:a16="http://schemas.microsoft.com/office/drawing/2014/main" id="{8FF857C0-09AA-E278-B6C8-522B53073D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346792</xdr:colOff>
      <xdr:row>4</xdr:row>
      <xdr:rowOff>110031</xdr:rowOff>
    </xdr:from>
    <xdr:to>
      <xdr:col>14</xdr:col>
      <xdr:colOff>198698</xdr:colOff>
      <xdr:row>6</xdr:row>
      <xdr:rowOff>80688</xdr:rowOff>
    </xdr:to>
    <xdr:sp macro="" textlink="">
      <xdr:nvSpPr>
        <xdr:cNvPr id="1111" name="AutoShape 1653">
          <a:extLst>
            <a:ext uri="{FF2B5EF4-FFF2-40B4-BE49-F238E27FC236}">
              <a16:creationId xmlns:a16="http://schemas.microsoft.com/office/drawing/2014/main" id="{F656D3B8-D812-438B-B6C4-1765B49DCA05}"/>
            </a:ext>
          </a:extLst>
        </xdr:cNvPr>
        <xdr:cNvSpPr>
          <a:spLocks/>
        </xdr:cNvSpPr>
      </xdr:nvSpPr>
      <xdr:spPr bwMode="auto">
        <a:xfrm rot="16590238">
          <a:off x="8696631" y="730020"/>
          <a:ext cx="291786" cy="54314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409509</xdr:colOff>
      <xdr:row>7</xdr:row>
      <xdr:rowOff>151530</xdr:rowOff>
    </xdr:from>
    <xdr:to>
      <xdr:col>12</xdr:col>
      <xdr:colOff>10889</xdr:colOff>
      <xdr:row>8</xdr:row>
      <xdr:rowOff>130627</xdr:rowOff>
    </xdr:to>
    <xdr:sp macro="" textlink="">
      <xdr:nvSpPr>
        <xdr:cNvPr id="1113" name="Text Box 528">
          <a:extLst>
            <a:ext uri="{FF2B5EF4-FFF2-40B4-BE49-F238E27FC236}">
              <a16:creationId xmlns:a16="http://schemas.microsoft.com/office/drawing/2014/main" id="{69D91560-1D15-4BFC-87EB-926272E7C625}"/>
            </a:ext>
          </a:extLst>
        </xdr:cNvPr>
        <xdr:cNvSpPr txBox="1">
          <a:spLocks noChangeArrowheads="1"/>
        </xdr:cNvSpPr>
      </xdr:nvSpPr>
      <xdr:spPr bwMode="auto">
        <a:xfrm>
          <a:off x="7251180" y="1387059"/>
          <a:ext cx="292623" cy="147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中元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315416</xdr:colOff>
      <xdr:row>4</xdr:row>
      <xdr:rowOff>150320</xdr:rowOff>
    </xdr:from>
    <xdr:to>
      <xdr:col>16</xdr:col>
      <xdr:colOff>615246</xdr:colOff>
      <xdr:row>6</xdr:row>
      <xdr:rowOff>52506</xdr:rowOff>
    </xdr:to>
    <xdr:sp macro="" textlink="">
      <xdr:nvSpPr>
        <xdr:cNvPr id="1118" name="AutoShape 19">
          <a:extLst>
            <a:ext uri="{FF2B5EF4-FFF2-40B4-BE49-F238E27FC236}">
              <a16:creationId xmlns:a16="http://schemas.microsoft.com/office/drawing/2014/main" id="{96DBDD12-EFDF-4040-BC64-7C6D4CC6E84B}"/>
            </a:ext>
          </a:extLst>
        </xdr:cNvPr>
        <xdr:cNvSpPr>
          <a:spLocks noChangeAspect="1" noChangeArrowheads="1"/>
        </xdr:cNvSpPr>
      </xdr:nvSpPr>
      <xdr:spPr bwMode="auto">
        <a:xfrm>
          <a:off x="10613302" y="895991"/>
          <a:ext cx="299830" cy="223315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13</xdr:col>
      <xdr:colOff>332466</xdr:colOff>
      <xdr:row>6</xdr:row>
      <xdr:rowOff>31295</xdr:rowOff>
    </xdr:from>
    <xdr:to>
      <xdr:col>13</xdr:col>
      <xdr:colOff>337457</xdr:colOff>
      <xdr:row>8</xdr:row>
      <xdr:rowOff>114299</xdr:rowOff>
    </xdr:to>
    <xdr:sp macro="" textlink="">
      <xdr:nvSpPr>
        <xdr:cNvPr id="1121" name="Line 304">
          <a:extLst>
            <a:ext uri="{FF2B5EF4-FFF2-40B4-BE49-F238E27FC236}">
              <a16:creationId xmlns:a16="http://schemas.microsoft.com/office/drawing/2014/main" id="{E2C31BD5-B79E-4716-965C-774AE68E245D}"/>
            </a:ext>
          </a:extLst>
        </xdr:cNvPr>
        <xdr:cNvSpPr>
          <a:spLocks noChangeShapeType="1"/>
        </xdr:cNvSpPr>
      </xdr:nvSpPr>
      <xdr:spPr bwMode="auto">
        <a:xfrm>
          <a:off x="8556623" y="1098095"/>
          <a:ext cx="4991" cy="4204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10960</xdr:colOff>
      <xdr:row>5</xdr:row>
      <xdr:rowOff>163493</xdr:rowOff>
    </xdr:from>
    <xdr:to>
      <xdr:col>13</xdr:col>
      <xdr:colOff>559328</xdr:colOff>
      <xdr:row>6</xdr:row>
      <xdr:rowOff>55278</xdr:rowOff>
    </xdr:to>
    <xdr:sp macro="" textlink="">
      <xdr:nvSpPr>
        <xdr:cNvPr id="1122" name="Line 304">
          <a:extLst>
            <a:ext uri="{FF2B5EF4-FFF2-40B4-BE49-F238E27FC236}">
              <a16:creationId xmlns:a16="http://schemas.microsoft.com/office/drawing/2014/main" id="{E4C301DD-0A99-4331-BF4F-5830B6B357ED}"/>
            </a:ext>
          </a:extLst>
        </xdr:cNvPr>
        <xdr:cNvSpPr>
          <a:spLocks noChangeShapeType="1"/>
        </xdr:cNvSpPr>
      </xdr:nvSpPr>
      <xdr:spPr bwMode="auto">
        <a:xfrm>
          <a:off x="8235117" y="1061564"/>
          <a:ext cx="548368" cy="605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116902</xdr:colOff>
      <xdr:row>6</xdr:row>
      <xdr:rowOff>19638</xdr:rowOff>
    </xdr:from>
    <xdr:to>
      <xdr:col>16</xdr:col>
      <xdr:colOff>272142</xdr:colOff>
      <xdr:row>6</xdr:row>
      <xdr:rowOff>163286</xdr:rowOff>
    </xdr:to>
    <xdr:sp macro="" textlink="">
      <xdr:nvSpPr>
        <xdr:cNvPr id="1139" name="Oval 529">
          <a:extLst>
            <a:ext uri="{FF2B5EF4-FFF2-40B4-BE49-F238E27FC236}">
              <a16:creationId xmlns:a16="http://schemas.microsoft.com/office/drawing/2014/main" id="{7CCDDF30-C826-43B4-AF3A-6E34CC1632C5}"/>
            </a:ext>
          </a:extLst>
        </xdr:cNvPr>
        <xdr:cNvSpPr>
          <a:spLocks noChangeArrowheads="1"/>
        </xdr:cNvSpPr>
      </xdr:nvSpPr>
      <xdr:spPr bwMode="auto">
        <a:xfrm>
          <a:off x="10414788" y="1086438"/>
          <a:ext cx="155240" cy="1436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15297</xdr:colOff>
      <xdr:row>1</xdr:row>
      <xdr:rowOff>13230</xdr:rowOff>
    </xdr:from>
    <xdr:to>
      <xdr:col>15</xdr:col>
      <xdr:colOff>185386</xdr:colOff>
      <xdr:row>1</xdr:row>
      <xdr:rowOff>165758</xdr:rowOff>
    </xdr:to>
    <xdr:sp macro="" textlink="">
      <xdr:nvSpPr>
        <xdr:cNvPr id="1141" name="六角形 1140">
          <a:extLst>
            <a:ext uri="{FF2B5EF4-FFF2-40B4-BE49-F238E27FC236}">
              <a16:creationId xmlns:a16="http://schemas.microsoft.com/office/drawing/2014/main" id="{F2583E9B-F1FC-4FE1-A9DD-0BABF5EEB660}"/>
            </a:ext>
          </a:extLst>
        </xdr:cNvPr>
        <xdr:cNvSpPr/>
      </xdr:nvSpPr>
      <xdr:spPr bwMode="auto">
        <a:xfrm>
          <a:off x="9621940" y="187401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</a:p>
      </xdr:txBody>
    </xdr:sp>
    <xdr:clientData/>
  </xdr:twoCellAnchor>
  <xdr:oneCellAnchor>
    <xdr:from>
      <xdr:col>15</xdr:col>
      <xdr:colOff>75447</xdr:colOff>
      <xdr:row>2</xdr:row>
      <xdr:rowOff>163157</xdr:rowOff>
    </xdr:from>
    <xdr:ext cx="365426" cy="103543"/>
    <xdr:sp macro="" textlink="">
      <xdr:nvSpPr>
        <xdr:cNvPr id="1152" name="Text Box 1664">
          <a:extLst>
            <a:ext uri="{FF2B5EF4-FFF2-40B4-BE49-F238E27FC236}">
              <a16:creationId xmlns:a16="http://schemas.microsoft.com/office/drawing/2014/main" id="{6F22417C-782A-4ABF-981C-92A2F4A80700}"/>
            </a:ext>
          </a:extLst>
        </xdr:cNvPr>
        <xdr:cNvSpPr txBox="1">
          <a:spLocks noChangeArrowheads="1"/>
        </xdr:cNvSpPr>
      </xdr:nvSpPr>
      <xdr:spPr bwMode="auto">
        <a:xfrm>
          <a:off x="9682090" y="527828"/>
          <a:ext cx="365426" cy="10354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0.6+0.2</a:t>
          </a:r>
        </a:p>
      </xdr:txBody>
    </xdr:sp>
    <xdr:clientData/>
  </xdr:oneCellAnchor>
  <xdr:twoCellAnchor>
    <xdr:from>
      <xdr:col>15</xdr:col>
      <xdr:colOff>101422</xdr:colOff>
      <xdr:row>3</xdr:row>
      <xdr:rowOff>74969</xdr:rowOff>
    </xdr:from>
    <xdr:to>
      <xdr:col>15</xdr:col>
      <xdr:colOff>271511</xdr:colOff>
      <xdr:row>4</xdr:row>
      <xdr:rowOff>41251</xdr:rowOff>
    </xdr:to>
    <xdr:sp macro="" textlink="">
      <xdr:nvSpPr>
        <xdr:cNvPr id="1153" name="六角形 1152">
          <a:extLst>
            <a:ext uri="{FF2B5EF4-FFF2-40B4-BE49-F238E27FC236}">
              <a16:creationId xmlns:a16="http://schemas.microsoft.com/office/drawing/2014/main" id="{DC82D125-EF56-489F-963F-043F119EF976}"/>
            </a:ext>
          </a:extLst>
        </xdr:cNvPr>
        <xdr:cNvSpPr/>
      </xdr:nvSpPr>
      <xdr:spPr bwMode="auto">
        <a:xfrm>
          <a:off x="9725482" y="631229"/>
          <a:ext cx="170089" cy="15678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</a:p>
      </xdr:txBody>
    </xdr:sp>
    <xdr:clientData/>
  </xdr:twoCellAnchor>
  <xdr:twoCellAnchor>
    <xdr:from>
      <xdr:col>15</xdr:col>
      <xdr:colOff>76267</xdr:colOff>
      <xdr:row>4</xdr:row>
      <xdr:rowOff>141510</xdr:rowOff>
    </xdr:from>
    <xdr:to>
      <xdr:col>15</xdr:col>
      <xdr:colOff>397334</xdr:colOff>
      <xdr:row>6</xdr:row>
      <xdr:rowOff>118131</xdr:rowOff>
    </xdr:to>
    <xdr:sp macro="" textlink="">
      <xdr:nvSpPr>
        <xdr:cNvPr id="1162" name="AutoShape 19">
          <a:extLst>
            <a:ext uri="{FF2B5EF4-FFF2-40B4-BE49-F238E27FC236}">
              <a16:creationId xmlns:a16="http://schemas.microsoft.com/office/drawing/2014/main" id="{AD6BD82E-EDBD-4D38-8379-A3564DD18E37}"/>
            </a:ext>
          </a:extLst>
        </xdr:cNvPr>
        <xdr:cNvSpPr>
          <a:spLocks noChangeAspect="1" noChangeArrowheads="1"/>
        </xdr:cNvSpPr>
      </xdr:nvSpPr>
      <xdr:spPr bwMode="auto">
        <a:xfrm>
          <a:off x="9682910" y="887181"/>
          <a:ext cx="321067" cy="297750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16</xdr:col>
      <xdr:colOff>206828</xdr:colOff>
      <xdr:row>5</xdr:row>
      <xdr:rowOff>65314</xdr:rowOff>
    </xdr:from>
    <xdr:to>
      <xdr:col>16</xdr:col>
      <xdr:colOff>680356</xdr:colOff>
      <xdr:row>6</xdr:row>
      <xdr:rowOff>108857</xdr:rowOff>
    </xdr:to>
    <xdr:sp macro="" textlink="">
      <xdr:nvSpPr>
        <xdr:cNvPr id="1164" name="Line 304">
          <a:extLst>
            <a:ext uri="{FF2B5EF4-FFF2-40B4-BE49-F238E27FC236}">
              <a16:creationId xmlns:a16="http://schemas.microsoft.com/office/drawing/2014/main" id="{C99C57AF-505B-4DAA-BEA1-6207F04E55A3}"/>
            </a:ext>
          </a:extLst>
        </xdr:cNvPr>
        <xdr:cNvSpPr>
          <a:spLocks noChangeShapeType="1"/>
        </xdr:cNvSpPr>
      </xdr:nvSpPr>
      <xdr:spPr bwMode="auto">
        <a:xfrm flipH="1">
          <a:off x="10504714" y="963385"/>
          <a:ext cx="473528" cy="212272"/>
        </a:xfrm>
        <a:custGeom>
          <a:avLst/>
          <a:gdLst>
            <a:gd name="connsiteX0" fmla="*/ 0 w 462642"/>
            <a:gd name="connsiteY0" fmla="*/ 0 h 76200"/>
            <a:gd name="connsiteX1" fmla="*/ 462642 w 462642"/>
            <a:gd name="connsiteY1" fmla="*/ 76200 h 76200"/>
            <a:gd name="connsiteX0" fmla="*/ 0 w 462642"/>
            <a:gd name="connsiteY0" fmla="*/ 0 h 76245"/>
            <a:gd name="connsiteX1" fmla="*/ 462642 w 462642"/>
            <a:gd name="connsiteY1" fmla="*/ 76200 h 76245"/>
            <a:gd name="connsiteX0" fmla="*/ 0 w 478971"/>
            <a:gd name="connsiteY0" fmla="*/ 0 h 157861"/>
            <a:gd name="connsiteX1" fmla="*/ 478971 w 478971"/>
            <a:gd name="connsiteY1" fmla="*/ 157843 h 157861"/>
            <a:gd name="connsiteX0" fmla="*/ 0 w 478971"/>
            <a:gd name="connsiteY0" fmla="*/ 0 h 158225"/>
            <a:gd name="connsiteX1" fmla="*/ 478971 w 478971"/>
            <a:gd name="connsiteY1" fmla="*/ 157843 h 158225"/>
            <a:gd name="connsiteX0" fmla="*/ 0 w 473528"/>
            <a:gd name="connsiteY0" fmla="*/ 0 h 190573"/>
            <a:gd name="connsiteX1" fmla="*/ 473528 w 473528"/>
            <a:gd name="connsiteY1" fmla="*/ 190500 h 190573"/>
            <a:gd name="connsiteX0" fmla="*/ 0 w 473528"/>
            <a:gd name="connsiteY0" fmla="*/ 0 h 190500"/>
            <a:gd name="connsiteX1" fmla="*/ 473528 w 473528"/>
            <a:gd name="connsiteY1" fmla="*/ 190500 h 190500"/>
            <a:gd name="connsiteX0" fmla="*/ 0 w 473528"/>
            <a:gd name="connsiteY0" fmla="*/ 0 h 212272"/>
            <a:gd name="connsiteX1" fmla="*/ 250371 w 473528"/>
            <a:gd name="connsiteY1" fmla="*/ 212272 h 212272"/>
            <a:gd name="connsiteX2" fmla="*/ 473528 w 473528"/>
            <a:gd name="connsiteY2" fmla="*/ 190500 h 212272"/>
            <a:gd name="connsiteX0" fmla="*/ 0 w 473528"/>
            <a:gd name="connsiteY0" fmla="*/ 0 h 212963"/>
            <a:gd name="connsiteX1" fmla="*/ 250371 w 473528"/>
            <a:gd name="connsiteY1" fmla="*/ 212272 h 212963"/>
            <a:gd name="connsiteX2" fmla="*/ 473528 w 473528"/>
            <a:gd name="connsiteY2" fmla="*/ 190500 h 212963"/>
            <a:gd name="connsiteX0" fmla="*/ 0 w 473528"/>
            <a:gd name="connsiteY0" fmla="*/ 0 h 212963"/>
            <a:gd name="connsiteX1" fmla="*/ 250371 w 473528"/>
            <a:gd name="connsiteY1" fmla="*/ 212272 h 212963"/>
            <a:gd name="connsiteX2" fmla="*/ 473528 w 473528"/>
            <a:gd name="connsiteY2" fmla="*/ 190500 h 212963"/>
            <a:gd name="connsiteX0" fmla="*/ 0 w 473528"/>
            <a:gd name="connsiteY0" fmla="*/ 0 h 213557"/>
            <a:gd name="connsiteX1" fmla="*/ 250371 w 473528"/>
            <a:gd name="connsiteY1" fmla="*/ 212272 h 213557"/>
            <a:gd name="connsiteX2" fmla="*/ 473528 w 473528"/>
            <a:gd name="connsiteY2" fmla="*/ 190500 h 213557"/>
            <a:gd name="connsiteX0" fmla="*/ 0 w 473528"/>
            <a:gd name="connsiteY0" fmla="*/ 0 h 213557"/>
            <a:gd name="connsiteX1" fmla="*/ 250371 w 473528"/>
            <a:gd name="connsiteY1" fmla="*/ 212272 h 213557"/>
            <a:gd name="connsiteX2" fmla="*/ 473528 w 473528"/>
            <a:gd name="connsiteY2" fmla="*/ 190500 h 213557"/>
            <a:gd name="connsiteX0" fmla="*/ 0 w 473528"/>
            <a:gd name="connsiteY0" fmla="*/ 0 h 212272"/>
            <a:gd name="connsiteX1" fmla="*/ 250371 w 473528"/>
            <a:gd name="connsiteY1" fmla="*/ 212272 h 212272"/>
            <a:gd name="connsiteX2" fmla="*/ 473528 w 473528"/>
            <a:gd name="connsiteY2" fmla="*/ 190500 h 2122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73528" h="212272">
              <a:moveTo>
                <a:pt x="0" y="0"/>
              </a:moveTo>
              <a:cubicBezTo>
                <a:pt x="47171" y="28121"/>
                <a:pt x="115206" y="139020"/>
                <a:pt x="250371" y="212272"/>
              </a:cubicBezTo>
              <a:cubicBezTo>
                <a:pt x="273957" y="210458"/>
                <a:pt x="248556" y="181428"/>
                <a:pt x="473528" y="1905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407228</xdr:colOff>
      <xdr:row>5</xdr:row>
      <xdr:rowOff>87083</xdr:rowOff>
    </xdr:from>
    <xdr:ext cx="377825" cy="152946"/>
    <xdr:sp macro="" textlink="">
      <xdr:nvSpPr>
        <xdr:cNvPr id="1167" name="Text Box 1620">
          <a:extLst>
            <a:ext uri="{FF2B5EF4-FFF2-40B4-BE49-F238E27FC236}">
              <a16:creationId xmlns:a16="http://schemas.microsoft.com/office/drawing/2014/main" id="{0FBF3F02-BCA7-4157-A2C9-4FD50EEFC578}"/>
            </a:ext>
          </a:extLst>
        </xdr:cNvPr>
        <xdr:cNvSpPr txBox="1">
          <a:spLocks noChangeArrowheads="1"/>
        </xdr:cNvSpPr>
      </xdr:nvSpPr>
      <xdr:spPr bwMode="auto">
        <a:xfrm>
          <a:off x="10013871" y="985154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芦原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203528</xdr:colOff>
      <xdr:row>6</xdr:row>
      <xdr:rowOff>147585</xdr:rowOff>
    </xdr:from>
    <xdr:ext cx="509088" cy="155648"/>
    <xdr:sp macro="" textlink="">
      <xdr:nvSpPr>
        <xdr:cNvPr id="1168" name="Text Box 1620">
          <a:extLst>
            <a:ext uri="{FF2B5EF4-FFF2-40B4-BE49-F238E27FC236}">
              <a16:creationId xmlns:a16="http://schemas.microsoft.com/office/drawing/2014/main" id="{8B89D153-19F4-49D7-85BF-C1FFB0107A05}"/>
            </a:ext>
          </a:extLst>
        </xdr:cNvPr>
        <xdr:cNvSpPr txBox="1">
          <a:spLocks noChangeArrowheads="1"/>
        </xdr:cNvSpPr>
      </xdr:nvSpPr>
      <xdr:spPr bwMode="auto">
        <a:xfrm>
          <a:off x="10501414" y="1214385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東尋坊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11949</xdr:colOff>
      <xdr:row>6</xdr:row>
      <xdr:rowOff>157845</xdr:rowOff>
    </xdr:from>
    <xdr:to>
      <xdr:col>17</xdr:col>
      <xdr:colOff>391887</xdr:colOff>
      <xdr:row>8</xdr:row>
      <xdr:rowOff>30871</xdr:rowOff>
    </xdr:to>
    <xdr:sp macro="" textlink="">
      <xdr:nvSpPr>
        <xdr:cNvPr id="1171" name="Text Box 1664">
          <a:extLst>
            <a:ext uri="{FF2B5EF4-FFF2-40B4-BE49-F238E27FC236}">
              <a16:creationId xmlns:a16="http://schemas.microsoft.com/office/drawing/2014/main" id="{631CE07E-0BBD-46EE-A08B-B3869093B032}"/>
            </a:ext>
          </a:extLst>
        </xdr:cNvPr>
        <xdr:cNvSpPr txBox="1">
          <a:spLocks noChangeArrowheads="1"/>
        </xdr:cNvSpPr>
      </xdr:nvSpPr>
      <xdr:spPr bwMode="auto">
        <a:xfrm>
          <a:off x="8236106" y="2601688"/>
          <a:ext cx="379938" cy="210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4410</xdr:colOff>
      <xdr:row>9</xdr:row>
      <xdr:rowOff>8820</xdr:rowOff>
    </xdr:from>
    <xdr:to>
      <xdr:col>13</xdr:col>
      <xdr:colOff>174499</xdr:colOff>
      <xdr:row>9</xdr:row>
      <xdr:rowOff>161348</xdr:rowOff>
    </xdr:to>
    <xdr:sp macro="" textlink="">
      <xdr:nvSpPr>
        <xdr:cNvPr id="1172" name="六角形 1171">
          <a:extLst>
            <a:ext uri="{FF2B5EF4-FFF2-40B4-BE49-F238E27FC236}">
              <a16:creationId xmlns:a16="http://schemas.microsoft.com/office/drawing/2014/main" id="{42FC7823-9AAB-422B-B722-37352C06958E}"/>
            </a:ext>
          </a:extLst>
        </xdr:cNvPr>
        <xdr:cNvSpPr/>
      </xdr:nvSpPr>
      <xdr:spPr bwMode="auto">
        <a:xfrm>
          <a:off x="11015310" y="1586160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</a:p>
      </xdr:txBody>
    </xdr:sp>
    <xdr:clientData/>
  </xdr:twoCellAnchor>
  <xdr:oneCellAnchor>
    <xdr:from>
      <xdr:col>14</xdr:col>
      <xdr:colOff>194033</xdr:colOff>
      <xdr:row>12</xdr:row>
      <xdr:rowOff>17641</xdr:rowOff>
    </xdr:from>
    <xdr:ext cx="321909" cy="224896"/>
    <xdr:sp macro="" textlink="">
      <xdr:nvSpPr>
        <xdr:cNvPr id="1173" name="Text Box 1620">
          <a:extLst>
            <a:ext uri="{FF2B5EF4-FFF2-40B4-BE49-F238E27FC236}">
              <a16:creationId xmlns:a16="http://schemas.microsoft.com/office/drawing/2014/main" id="{23C550D1-5A04-4B58-9C77-9CD80F9FE5D1}"/>
            </a:ext>
          </a:extLst>
        </xdr:cNvPr>
        <xdr:cNvSpPr txBox="1">
          <a:spLocks noChangeArrowheads="1"/>
        </xdr:cNvSpPr>
      </xdr:nvSpPr>
      <xdr:spPr bwMode="auto">
        <a:xfrm>
          <a:off x="11898353" y="2120761"/>
          <a:ext cx="321909" cy="22489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元</a:t>
          </a:r>
          <a:endParaRPr lang="en-US" altLang="ja-JP" sz="900" b="1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波松小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oneCellAnchor>
  <xdr:twoCellAnchor>
    <xdr:from>
      <xdr:col>15</xdr:col>
      <xdr:colOff>0</xdr:colOff>
      <xdr:row>9</xdr:row>
      <xdr:rowOff>8820</xdr:rowOff>
    </xdr:from>
    <xdr:to>
      <xdr:col>15</xdr:col>
      <xdr:colOff>170089</xdr:colOff>
      <xdr:row>9</xdr:row>
      <xdr:rowOff>161348</xdr:rowOff>
    </xdr:to>
    <xdr:sp macro="" textlink="">
      <xdr:nvSpPr>
        <xdr:cNvPr id="1174" name="六角形 1173">
          <a:extLst>
            <a:ext uri="{FF2B5EF4-FFF2-40B4-BE49-F238E27FC236}">
              <a16:creationId xmlns:a16="http://schemas.microsoft.com/office/drawing/2014/main" id="{551EC52E-FDE7-4635-915B-50661B683229}"/>
            </a:ext>
          </a:extLst>
        </xdr:cNvPr>
        <xdr:cNvSpPr/>
      </xdr:nvSpPr>
      <xdr:spPr bwMode="auto">
        <a:xfrm>
          <a:off x="12397740" y="1586160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</a:p>
      </xdr:txBody>
    </xdr:sp>
    <xdr:clientData/>
  </xdr:twoCellAnchor>
  <xdr:twoCellAnchor editAs="oneCell">
    <xdr:from>
      <xdr:col>15</xdr:col>
      <xdr:colOff>537988</xdr:colOff>
      <xdr:row>11</xdr:row>
      <xdr:rowOff>155761</xdr:rowOff>
    </xdr:from>
    <xdr:to>
      <xdr:col>16</xdr:col>
      <xdr:colOff>154340</xdr:colOff>
      <xdr:row>13</xdr:row>
      <xdr:rowOff>149618</xdr:rowOff>
    </xdr:to>
    <xdr:pic>
      <xdr:nvPicPr>
        <xdr:cNvPr id="1175" name="図 1174">
          <a:extLst>
            <a:ext uri="{FF2B5EF4-FFF2-40B4-BE49-F238E27FC236}">
              <a16:creationId xmlns:a16="http://schemas.microsoft.com/office/drawing/2014/main" id="{4AE386A5-3DF9-4DCA-AAE8-4CA195D69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2935728" y="2076001"/>
          <a:ext cx="309772" cy="344377"/>
        </a:xfrm>
        <a:prstGeom prst="rect">
          <a:avLst/>
        </a:prstGeom>
      </xdr:spPr>
    </xdr:pic>
    <xdr:clientData/>
  </xdr:twoCellAnchor>
  <xdr:twoCellAnchor editAs="oneCell">
    <xdr:from>
      <xdr:col>15</xdr:col>
      <xdr:colOff>537989</xdr:colOff>
      <xdr:row>13</xdr:row>
      <xdr:rowOff>76007</xdr:rowOff>
    </xdr:from>
    <xdr:to>
      <xdr:col>16</xdr:col>
      <xdr:colOff>251355</xdr:colOff>
      <xdr:row>14</xdr:row>
      <xdr:rowOff>53218</xdr:rowOff>
    </xdr:to>
    <xdr:pic>
      <xdr:nvPicPr>
        <xdr:cNvPr id="1176" name="図 1175">
          <a:extLst>
            <a:ext uri="{FF2B5EF4-FFF2-40B4-BE49-F238E27FC236}">
              <a16:creationId xmlns:a16="http://schemas.microsoft.com/office/drawing/2014/main" id="{A77D55A7-F1AC-4DBB-BF53-06D5D4D86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2935729" y="2346767"/>
          <a:ext cx="406786" cy="133965"/>
        </a:xfrm>
        <a:prstGeom prst="rect">
          <a:avLst/>
        </a:prstGeom>
      </xdr:spPr>
    </xdr:pic>
    <xdr:clientData/>
  </xdr:twoCellAnchor>
  <xdr:twoCellAnchor>
    <xdr:from>
      <xdr:col>15</xdr:col>
      <xdr:colOff>489479</xdr:colOff>
      <xdr:row>11</xdr:row>
      <xdr:rowOff>141111</xdr:rowOff>
    </xdr:from>
    <xdr:to>
      <xdr:col>15</xdr:col>
      <xdr:colOff>551220</xdr:colOff>
      <xdr:row>14</xdr:row>
      <xdr:rowOff>111079</xdr:rowOff>
    </xdr:to>
    <xdr:sp macro="" textlink="">
      <xdr:nvSpPr>
        <xdr:cNvPr id="1177" name="Line 304">
          <a:extLst>
            <a:ext uri="{FF2B5EF4-FFF2-40B4-BE49-F238E27FC236}">
              <a16:creationId xmlns:a16="http://schemas.microsoft.com/office/drawing/2014/main" id="{FA9FE1AD-A911-4810-9FAC-68A04C9D4971}"/>
            </a:ext>
          </a:extLst>
        </xdr:cNvPr>
        <xdr:cNvSpPr>
          <a:spLocks noChangeShapeType="1"/>
        </xdr:cNvSpPr>
      </xdr:nvSpPr>
      <xdr:spPr bwMode="auto">
        <a:xfrm flipH="1" flipV="1">
          <a:off x="12887219" y="2061351"/>
          <a:ext cx="61741" cy="488128"/>
        </a:xfrm>
        <a:custGeom>
          <a:avLst/>
          <a:gdLst>
            <a:gd name="connsiteX0" fmla="*/ 0 w 16140"/>
            <a:gd name="connsiteY0" fmla="*/ 0 h 388892"/>
            <a:gd name="connsiteX1" fmla="*/ 16140 w 16140"/>
            <a:gd name="connsiteY1" fmla="*/ 388892 h 388892"/>
            <a:gd name="connsiteX0" fmla="*/ 24801 w 40941"/>
            <a:gd name="connsiteY0" fmla="*/ 0 h 388892"/>
            <a:gd name="connsiteX1" fmla="*/ 40941 w 40941"/>
            <a:gd name="connsiteY1" fmla="*/ 388892 h 388892"/>
            <a:gd name="connsiteX0" fmla="*/ 32434 w 48574"/>
            <a:gd name="connsiteY0" fmla="*/ 0 h 388892"/>
            <a:gd name="connsiteX1" fmla="*/ 48574 w 48574"/>
            <a:gd name="connsiteY1" fmla="*/ 388892 h 388892"/>
            <a:gd name="connsiteX0" fmla="*/ 13946 w 69774"/>
            <a:gd name="connsiteY0" fmla="*/ 0 h 415351"/>
            <a:gd name="connsiteX1" fmla="*/ 69774 w 69774"/>
            <a:gd name="connsiteY1" fmla="*/ 415351 h 415351"/>
            <a:gd name="connsiteX0" fmla="*/ 0 w 55828"/>
            <a:gd name="connsiteY0" fmla="*/ 0 h 415351"/>
            <a:gd name="connsiteX1" fmla="*/ 55828 w 55828"/>
            <a:gd name="connsiteY1" fmla="*/ 415351 h 415351"/>
            <a:gd name="connsiteX0" fmla="*/ 4344 w 60172"/>
            <a:gd name="connsiteY0" fmla="*/ 0 h 415351"/>
            <a:gd name="connsiteX1" fmla="*/ 60172 w 60172"/>
            <a:gd name="connsiteY1" fmla="*/ 415351 h 415351"/>
            <a:gd name="connsiteX0" fmla="*/ 606 w 56434"/>
            <a:gd name="connsiteY0" fmla="*/ 0 h 415351"/>
            <a:gd name="connsiteX1" fmla="*/ 56434 w 56434"/>
            <a:gd name="connsiteY1" fmla="*/ 415351 h 415351"/>
            <a:gd name="connsiteX0" fmla="*/ 6916 w 49515"/>
            <a:gd name="connsiteY0" fmla="*/ 0 h 441809"/>
            <a:gd name="connsiteX1" fmla="*/ 49515 w 49515"/>
            <a:gd name="connsiteY1" fmla="*/ 441809 h 4418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9515" h="441809">
              <a:moveTo>
                <a:pt x="6916" y="0"/>
              </a:moveTo>
              <a:cubicBezTo>
                <a:pt x="16705" y="98764"/>
                <a:pt x="-35240" y="171067"/>
                <a:pt x="49515" y="44180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530973</xdr:colOff>
      <xdr:row>13</xdr:row>
      <xdr:rowOff>154338</xdr:rowOff>
    </xdr:from>
    <xdr:to>
      <xdr:col>16</xdr:col>
      <xdr:colOff>392462</xdr:colOff>
      <xdr:row>16</xdr:row>
      <xdr:rowOff>119068</xdr:rowOff>
    </xdr:to>
    <xdr:sp macro="" textlink="">
      <xdr:nvSpPr>
        <xdr:cNvPr id="1178" name="Freeform 796">
          <a:extLst>
            <a:ext uri="{FF2B5EF4-FFF2-40B4-BE49-F238E27FC236}">
              <a16:creationId xmlns:a16="http://schemas.microsoft.com/office/drawing/2014/main" id="{179D6CC4-017E-4F50-9262-2568FE7834BD}"/>
            </a:ext>
          </a:extLst>
        </xdr:cNvPr>
        <xdr:cNvSpPr>
          <a:spLocks/>
        </xdr:cNvSpPr>
      </xdr:nvSpPr>
      <xdr:spPr bwMode="auto">
        <a:xfrm rot="377486" flipH="1">
          <a:off x="12928713" y="2425098"/>
          <a:ext cx="554909" cy="467650"/>
        </a:xfrm>
        <a:custGeom>
          <a:avLst/>
          <a:gdLst>
            <a:gd name="T0" fmla="*/ 2147483647 w 12016"/>
            <a:gd name="T1" fmla="*/ 2147483647 h 17187"/>
            <a:gd name="T2" fmla="*/ 2147483647 w 12016"/>
            <a:gd name="T3" fmla="*/ 0 h 17187"/>
            <a:gd name="T4" fmla="*/ 0 w 12016"/>
            <a:gd name="T5" fmla="*/ 0 h 17187"/>
            <a:gd name="T6" fmla="*/ 0 60000 65536"/>
            <a:gd name="T7" fmla="*/ 0 60000 65536"/>
            <a:gd name="T8" fmla="*/ 0 60000 65536"/>
            <a:gd name="connsiteX0" fmla="*/ 9960 w 10000"/>
            <a:gd name="connsiteY0" fmla="*/ 15151 h 15151"/>
            <a:gd name="connsiteX1" fmla="*/ 10000 w 10000"/>
            <a:gd name="connsiteY1" fmla="*/ 0 h 15151"/>
            <a:gd name="connsiteX2" fmla="*/ 0 w 10000"/>
            <a:gd name="connsiteY2" fmla="*/ 0 h 15151"/>
            <a:gd name="connsiteX0" fmla="*/ 9960 w 10000"/>
            <a:gd name="connsiteY0" fmla="*/ 15151 h 15193"/>
            <a:gd name="connsiteX1" fmla="*/ 10000 w 10000"/>
            <a:gd name="connsiteY1" fmla="*/ 0 h 15193"/>
            <a:gd name="connsiteX2" fmla="*/ 0 w 10000"/>
            <a:gd name="connsiteY2" fmla="*/ 0 h 15193"/>
            <a:gd name="connsiteX0" fmla="*/ 9960 w 10060"/>
            <a:gd name="connsiteY0" fmla="*/ 15151 h 15151"/>
            <a:gd name="connsiteX1" fmla="*/ 10000 w 10060"/>
            <a:gd name="connsiteY1" fmla="*/ 0 h 15151"/>
            <a:gd name="connsiteX2" fmla="*/ 0 w 10060"/>
            <a:gd name="connsiteY2" fmla="*/ 0 h 15151"/>
            <a:gd name="connsiteX0" fmla="*/ 9867 w 10000"/>
            <a:gd name="connsiteY0" fmla="*/ 13594 h 13594"/>
            <a:gd name="connsiteX1" fmla="*/ 10000 w 10000"/>
            <a:gd name="connsiteY1" fmla="*/ 0 h 13594"/>
            <a:gd name="connsiteX2" fmla="*/ 0 w 10000"/>
            <a:gd name="connsiteY2" fmla="*/ 0 h 13594"/>
            <a:gd name="connsiteX0" fmla="*/ 9026 w 10000"/>
            <a:gd name="connsiteY0" fmla="*/ 12636 h 12636"/>
            <a:gd name="connsiteX1" fmla="*/ 10000 w 10000"/>
            <a:gd name="connsiteY1" fmla="*/ 0 h 12636"/>
            <a:gd name="connsiteX2" fmla="*/ 0 w 10000"/>
            <a:gd name="connsiteY2" fmla="*/ 0 h 12636"/>
            <a:gd name="connsiteX0" fmla="*/ 9587 w 10000"/>
            <a:gd name="connsiteY0" fmla="*/ 11079 h 11079"/>
            <a:gd name="connsiteX1" fmla="*/ 10000 w 10000"/>
            <a:gd name="connsiteY1" fmla="*/ 0 h 11079"/>
            <a:gd name="connsiteX2" fmla="*/ 0 w 10000"/>
            <a:gd name="connsiteY2" fmla="*/ 0 h 11079"/>
            <a:gd name="connsiteX0" fmla="*/ 10148 w 10561"/>
            <a:gd name="connsiteY0" fmla="*/ 13594 h 13594"/>
            <a:gd name="connsiteX1" fmla="*/ 10561 w 10561"/>
            <a:gd name="connsiteY1" fmla="*/ 2515 h 13594"/>
            <a:gd name="connsiteX2" fmla="*/ 0 w 10561"/>
            <a:gd name="connsiteY2" fmla="*/ 0 h 13594"/>
            <a:gd name="connsiteX0" fmla="*/ 9671 w 10561"/>
            <a:gd name="connsiteY0" fmla="*/ 14144 h 14144"/>
            <a:gd name="connsiteX1" fmla="*/ 10561 w 10561"/>
            <a:gd name="connsiteY1" fmla="*/ 2515 h 14144"/>
            <a:gd name="connsiteX2" fmla="*/ 0 w 10561"/>
            <a:gd name="connsiteY2" fmla="*/ 0 h 14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61" h="14144">
              <a:moveTo>
                <a:pt x="9671" y="14144"/>
              </a:moveTo>
              <a:cubicBezTo>
                <a:pt x="10012" y="14208"/>
                <a:pt x="10193" y="8188"/>
                <a:pt x="10561" y="2515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480661</xdr:colOff>
      <xdr:row>14</xdr:row>
      <xdr:rowOff>92601</xdr:rowOff>
    </xdr:from>
    <xdr:to>
      <xdr:col>15</xdr:col>
      <xdr:colOff>618378</xdr:colOff>
      <xdr:row>15</xdr:row>
      <xdr:rowOff>57323</xdr:rowOff>
    </xdr:to>
    <xdr:sp macro="" textlink="">
      <xdr:nvSpPr>
        <xdr:cNvPr id="1179" name="AutoShape 489">
          <a:extLst>
            <a:ext uri="{FF2B5EF4-FFF2-40B4-BE49-F238E27FC236}">
              <a16:creationId xmlns:a16="http://schemas.microsoft.com/office/drawing/2014/main" id="{EA5BABF0-EF09-4A94-AE61-4FF8C5E8653C}"/>
            </a:ext>
          </a:extLst>
        </xdr:cNvPr>
        <xdr:cNvSpPr>
          <a:spLocks noChangeArrowheads="1"/>
        </xdr:cNvSpPr>
      </xdr:nvSpPr>
      <xdr:spPr bwMode="auto">
        <a:xfrm>
          <a:off x="12878401" y="2531001"/>
          <a:ext cx="137717" cy="1323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99134</xdr:colOff>
      <xdr:row>14</xdr:row>
      <xdr:rowOff>83237</xdr:rowOff>
    </xdr:from>
    <xdr:to>
      <xdr:col>16</xdr:col>
      <xdr:colOff>336201</xdr:colOff>
      <xdr:row>15</xdr:row>
      <xdr:rowOff>112870</xdr:rowOff>
    </xdr:to>
    <xdr:sp macro="" textlink="">
      <xdr:nvSpPr>
        <xdr:cNvPr id="1180" name="六角形 1179">
          <a:extLst>
            <a:ext uri="{FF2B5EF4-FFF2-40B4-BE49-F238E27FC236}">
              <a16:creationId xmlns:a16="http://schemas.microsoft.com/office/drawing/2014/main" id="{87C93768-B8AD-4AC4-97F5-B09BF0F88352}"/>
            </a:ext>
          </a:extLst>
        </xdr:cNvPr>
        <xdr:cNvSpPr/>
      </xdr:nvSpPr>
      <xdr:spPr bwMode="auto">
        <a:xfrm>
          <a:off x="13190294" y="2521637"/>
          <a:ext cx="237067" cy="1972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224898</xdr:colOff>
      <xdr:row>15</xdr:row>
      <xdr:rowOff>0</xdr:rowOff>
    </xdr:from>
    <xdr:to>
      <xdr:col>15</xdr:col>
      <xdr:colOff>461965</xdr:colOff>
      <xdr:row>16</xdr:row>
      <xdr:rowOff>29633</xdr:rowOff>
    </xdr:to>
    <xdr:sp macro="" textlink="">
      <xdr:nvSpPr>
        <xdr:cNvPr id="1181" name="六角形 1180">
          <a:extLst>
            <a:ext uri="{FF2B5EF4-FFF2-40B4-BE49-F238E27FC236}">
              <a16:creationId xmlns:a16="http://schemas.microsoft.com/office/drawing/2014/main" id="{A450AEEA-C98F-4AF9-B36B-001652A239A0}"/>
            </a:ext>
          </a:extLst>
        </xdr:cNvPr>
        <xdr:cNvSpPr/>
      </xdr:nvSpPr>
      <xdr:spPr bwMode="auto">
        <a:xfrm>
          <a:off x="12622638" y="2606040"/>
          <a:ext cx="237067" cy="1972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44099</xdr:colOff>
      <xdr:row>11</xdr:row>
      <xdr:rowOff>45115</xdr:rowOff>
    </xdr:from>
    <xdr:to>
      <xdr:col>15</xdr:col>
      <xdr:colOff>339549</xdr:colOff>
      <xdr:row>13</xdr:row>
      <xdr:rowOff>91925</xdr:rowOff>
    </xdr:to>
    <xdr:pic>
      <xdr:nvPicPr>
        <xdr:cNvPr id="1182" name="図 1181">
          <a:extLst>
            <a:ext uri="{FF2B5EF4-FFF2-40B4-BE49-F238E27FC236}">
              <a16:creationId xmlns:a16="http://schemas.microsoft.com/office/drawing/2014/main" id="{BC02CA11-D0A4-4240-8A0B-DD7160B98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2441839" y="1965355"/>
          <a:ext cx="295450" cy="397330"/>
        </a:xfrm>
        <a:prstGeom prst="rect">
          <a:avLst/>
        </a:prstGeom>
      </xdr:spPr>
    </xdr:pic>
    <xdr:clientData/>
  </xdr:twoCellAnchor>
  <xdr:twoCellAnchor>
    <xdr:from>
      <xdr:col>17</xdr:col>
      <xdr:colOff>241224</xdr:colOff>
      <xdr:row>14</xdr:row>
      <xdr:rowOff>93601</xdr:rowOff>
    </xdr:from>
    <xdr:to>
      <xdr:col>17</xdr:col>
      <xdr:colOff>478291</xdr:colOff>
      <xdr:row>15</xdr:row>
      <xdr:rowOff>127604</xdr:rowOff>
    </xdr:to>
    <xdr:sp macro="" textlink="">
      <xdr:nvSpPr>
        <xdr:cNvPr id="1185" name="六角形 1184">
          <a:extLst>
            <a:ext uri="{FF2B5EF4-FFF2-40B4-BE49-F238E27FC236}">
              <a16:creationId xmlns:a16="http://schemas.microsoft.com/office/drawing/2014/main" id="{D1C52B13-0DE2-4370-BCB9-7D116E23064E}"/>
            </a:ext>
          </a:extLst>
        </xdr:cNvPr>
        <xdr:cNvSpPr/>
      </xdr:nvSpPr>
      <xdr:spPr bwMode="auto">
        <a:xfrm>
          <a:off x="7082895" y="3876387"/>
          <a:ext cx="237067" cy="2027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71588</xdr:colOff>
      <xdr:row>14</xdr:row>
      <xdr:rowOff>47626</xdr:rowOff>
    </xdr:from>
    <xdr:to>
      <xdr:col>18</xdr:col>
      <xdr:colOff>308655</xdr:colOff>
      <xdr:row>15</xdr:row>
      <xdr:rowOff>77260</xdr:rowOff>
    </xdr:to>
    <xdr:sp macro="" textlink="">
      <xdr:nvSpPr>
        <xdr:cNvPr id="1186" name="六角形 1185">
          <a:extLst>
            <a:ext uri="{FF2B5EF4-FFF2-40B4-BE49-F238E27FC236}">
              <a16:creationId xmlns:a16="http://schemas.microsoft.com/office/drawing/2014/main" id="{B307D8D3-1D0E-4CCF-BAFA-5EBE07E1125E}"/>
            </a:ext>
          </a:extLst>
        </xdr:cNvPr>
        <xdr:cNvSpPr/>
      </xdr:nvSpPr>
      <xdr:spPr bwMode="auto">
        <a:xfrm>
          <a:off x="11751959" y="2491469"/>
          <a:ext cx="237067" cy="1983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140866</xdr:colOff>
      <xdr:row>20</xdr:row>
      <xdr:rowOff>114974</xdr:rowOff>
    </xdr:from>
    <xdr:to>
      <xdr:col>14</xdr:col>
      <xdr:colOff>303561</xdr:colOff>
      <xdr:row>21</xdr:row>
      <xdr:rowOff>86732</xdr:rowOff>
    </xdr:to>
    <xdr:sp macro="" textlink="">
      <xdr:nvSpPr>
        <xdr:cNvPr id="1187" name="六角形 1186">
          <a:extLst>
            <a:ext uri="{FF2B5EF4-FFF2-40B4-BE49-F238E27FC236}">
              <a16:creationId xmlns:a16="http://schemas.microsoft.com/office/drawing/2014/main" id="{0FFD2BCC-31F2-4ED2-B9F9-0C60A17BA5D4}"/>
            </a:ext>
          </a:extLst>
        </xdr:cNvPr>
        <xdr:cNvSpPr/>
      </xdr:nvSpPr>
      <xdr:spPr bwMode="auto">
        <a:xfrm>
          <a:off x="9058744" y="3559462"/>
          <a:ext cx="162695" cy="1390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５</a:t>
          </a:r>
        </a:p>
      </xdr:txBody>
    </xdr:sp>
    <xdr:clientData/>
  </xdr:twoCellAnchor>
  <xdr:twoCellAnchor>
    <xdr:from>
      <xdr:col>10</xdr:col>
      <xdr:colOff>658587</xdr:colOff>
      <xdr:row>17</xdr:row>
      <xdr:rowOff>12371</xdr:rowOff>
    </xdr:from>
    <xdr:to>
      <xdr:col>11</xdr:col>
      <xdr:colOff>141760</xdr:colOff>
      <xdr:row>17</xdr:row>
      <xdr:rowOff>161805</xdr:rowOff>
    </xdr:to>
    <xdr:sp macro="" textlink="">
      <xdr:nvSpPr>
        <xdr:cNvPr id="1194" name="六角形 1193">
          <a:extLst>
            <a:ext uri="{FF2B5EF4-FFF2-40B4-BE49-F238E27FC236}">
              <a16:creationId xmlns:a16="http://schemas.microsoft.com/office/drawing/2014/main" id="{F383AE16-479B-4F3A-B9F2-4DE0A25BCF35}"/>
            </a:ext>
          </a:extLst>
        </xdr:cNvPr>
        <xdr:cNvSpPr/>
      </xdr:nvSpPr>
      <xdr:spPr bwMode="auto">
        <a:xfrm>
          <a:off x="6830787" y="2924300"/>
          <a:ext cx="152644" cy="14943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53</a:t>
          </a:r>
        </a:p>
      </xdr:txBody>
    </xdr:sp>
    <xdr:clientData/>
  </xdr:twoCellAnchor>
  <xdr:oneCellAnchor>
    <xdr:from>
      <xdr:col>11</xdr:col>
      <xdr:colOff>538842</xdr:colOff>
      <xdr:row>20</xdr:row>
      <xdr:rowOff>130628</xdr:rowOff>
    </xdr:from>
    <xdr:ext cx="816430" cy="620487"/>
    <xdr:sp macro="" textlink="">
      <xdr:nvSpPr>
        <xdr:cNvPr id="1195" name="Text Box 1563">
          <a:extLst>
            <a:ext uri="{FF2B5EF4-FFF2-40B4-BE49-F238E27FC236}">
              <a16:creationId xmlns:a16="http://schemas.microsoft.com/office/drawing/2014/main" id="{78EFF1E9-C650-4F73-BB26-0E34D4973922}"/>
            </a:ext>
          </a:extLst>
        </xdr:cNvPr>
        <xdr:cNvSpPr txBox="1">
          <a:spLocks noChangeArrowheads="1"/>
        </xdr:cNvSpPr>
      </xdr:nvSpPr>
      <xdr:spPr bwMode="auto">
        <a:xfrm>
          <a:off x="7380513" y="3559628"/>
          <a:ext cx="816430" cy="62048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marL="0" marR="0" lvl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800"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   ﾌｫﾄｺﾝﾄﾛｰﾙ４</a:t>
          </a:r>
          <a:endParaRPr lang="en-US" altLang="ja-JP" sz="800"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marL="0" marR="0" lvl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道の駅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蓮如の里あわらへ来たと分る物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と自分の自転車を撮影すること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13</xdr:col>
      <xdr:colOff>0</xdr:colOff>
      <xdr:row>17</xdr:row>
      <xdr:rowOff>37352</xdr:rowOff>
    </xdr:from>
    <xdr:to>
      <xdr:col>13</xdr:col>
      <xdr:colOff>154338</xdr:colOff>
      <xdr:row>17</xdr:row>
      <xdr:rowOff>170422</xdr:rowOff>
    </xdr:to>
    <xdr:sp macro="" textlink="">
      <xdr:nvSpPr>
        <xdr:cNvPr id="1202" name="六角形 1201">
          <a:extLst>
            <a:ext uri="{FF2B5EF4-FFF2-40B4-BE49-F238E27FC236}">
              <a16:creationId xmlns:a16="http://schemas.microsoft.com/office/drawing/2014/main" id="{B3DC2C58-AD58-4BD5-9977-EFBC62F25C40}"/>
            </a:ext>
          </a:extLst>
        </xdr:cNvPr>
        <xdr:cNvSpPr/>
      </xdr:nvSpPr>
      <xdr:spPr bwMode="auto">
        <a:xfrm>
          <a:off x="9624060" y="2940572"/>
          <a:ext cx="154338" cy="13307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508823</xdr:colOff>
      <xdr:row>37</xdr:row>
      <xdr:rowOff>28491</xdr:rowOff>
    </xdr:from>
    <xdr:to>
      <xdr:col>20</xdr:col>
      <xdr:colOff>516951</xdr:colOff>
      <xdr:row>39</xdr:row>
      <xdr:rowOff>122116</xdr:rowOff>
    </xdr:to>
    <xdr:sp macro="" textlink="">
      <xdr:nvSpPr>
        <xdr:cNvPr id="1247" name="Line 304">
          <a:extLst>
            <a:ext uri="{FF2B5EF4-FFF2-40B4-BE49-F238E27FC236}">
              <a16:creationId xmlns:a16="http://schemas.microsoft.com/office/drawing/2014/main" id="{3475A985-99BB-4E43-B0C3-DE1D6B0146C5}"/>
            </a:ext>
          </a:extLst>
        </xdr:cNvPr>
        <xdr:cNvSpPr>
          <a:spLocks noChangeShapeType="1"/>
        </xdr:cNvSpPr>
      </xdr:nvSpPr>
      <xdr:spPr bwMode="auto">
        <a:xfrm flipH="1" flipV="1">
          <a:off x="9439463" y="6398811"/>
          <a:ext cx="8128" cy="4136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329718</xdr:colOff>
      <xdr:row>42</xdr:row>
      <xdr:rowOff>131581</xdr:rowOff>
    </xdr:from>
    <xdr:to>
      <xdr:col>1</xdr:col>
      <xdr:colOff>341921</xdr:colOff>
      <xdr:row>47</xdr:row>
      <xdr:rowOff>8990</xdr:rowOff>
    </xdr:to>
    <xdr:sp macro="" textlink="">
      <xdr:nvSpPr>
        <xdr:cNvPr id="1253" name="Line 304">
          <a:extLst>
            <a:ext uri="{FF2B5EF4-FFF2-40B4-BE49-F238E27FC236}">
              <a16:creationId xmlns:a16="http://schemas.microsoft.com/office/drawing/2014/main" id="{FF4E518C-2E34-466B-8139-86487D2C45F7}"/>
            </a:ext>
          </a:extLst>
        </xdr:cNvPr>
        <xdr:cNvSpPr>
          <a:spLocks noChangeShapeType="1"/>
        </xdr:cNvSpPr>
      </xdr:nvSpPr>
      <xdr:spPr bwMode="auto">
        <a:xfrm flipV="1">
          <a:off x="5832447" y="5988095"/>
          <a:ext cx="12203" cy="7373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97700</xdr:colOff>
      <xdr:row>5</xdr:row>
      <xdr:rowOff>24427</xdr:rowOff>
    </xdr:from>
    <xdr:to>
      <xdr:col>2</xdr:col>
      <xdr:colOff>675707</xdr:colOff>
      <xdr:row>7</xdr:row>
      <xdr:rowOff>24429</xdr:rowOff>
    </xdr:to>
    <xdr:sp macro="" textlink="">
      <xdr:nvSpPr>
        <xdr:cNvPr id="1254" name="Text Box 1445">
          <a:extLst>
            <a:ext uri="{FF2B5EF4-FFF2-40B4-BE49-F238E27FC236}">
              <a16:creationId xmlns:a16="http://schemas.microsoft.com/office/drawing/2014/main" id="{79167BF7-60F1-4FCA-ADC1-6DBE15E1E098}"/>
            </a:ext>
          </a:extLst>
        </xdr:cNvPr>
        <xdr:cNvSpPr txBox="1">
          <a:spLocks noChangeArrowheads="1"/>
        </xdr:cNvSpPr>
      </xdr:nvSpPr>
      <xdr:spPr bwMode="auto">
        <a:xfrm>
          <a:off x="913040" y="923587"/>
          <a:ext cx="570387" cy="335282"/>
        </a:xfrm>
        <a:prstGeom prst="rect">
          <a:avLst/>
        </a:prstGeom>
        <a:blipFill>
          <a:blip xmlns:r="http://schemas.openxmlformats.org/officeDocument/2006/relationships" r:embed="rId24"/>
          <a:tile tx="0" ty="0" sx="100000" sy="100000" flip="none" algn="tl"/>
        </a:blipFill>
        <a:ln>
          <a:solidFill>
            <a:schemeClr val="tx1"/>
          </a:solidFill>
        </a:ln>
      </xdr:spPr>
      <xdr:txBody>
        <a:bodyPr vertOverflow="overflow" horzOverflow="overflow" wrap="square" lIns="0" tIns="18000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218199</xdr:colOff>
      <xdr:row>37</xdr:row>
      <xdr:rowOff>29491</xdr:rowOff>
    </xdr:from>
    <xdr:to>
      <xdr:col>10</xdr:col>
      <xdr:colOff>354306</xdr:colOff>
      <xdr:row>38</xdr:row>
      <xdr:rowOff>2427</xdr:rowOff>
    </xdr:to>
    <xdr:sp macro="" textlink="">
      <xdr:nvSpPr>
        <xdr:cNvPr id="1256" name="AutoShape 296">
          <a:extLst>
            <a:ext uri="{FF2B5EF4-FFF2-40B4-BE49-F238E27FC236}">
              <a16:creationId xmlns:a16="http://schemas.microsoft.com/office/drawing/2014/main" id="{BB1042C1-D560-41EA-92D5-9A255D8673FB}"/>
            </a:ext>
          </a:extLst>
        </xdr:cNvPr>
        <xdr:cNvSpPr>
          <a:spLocks noChangeArrowheads="1"/>
        </xdr:cNvSpPr>
      </xdr:nvSpPr>
      <xdr:spPr bwMode="auto">
        <a:xfrm>
          <a:off x="5052288" y="6390007"/>
          <a:ext cx="136107" cy="1258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162826</xdr:colOff>
      <xdr:row>45</xdr:row>
      <xdr:rowOff>146538</xdr:rowOff>
    </xdr:from>
    <xdr:ext cx="492528" cy="126189"/>
    <xdr:sp macro="" textlink="">
      <xdr:nvSpPr>
        <xdr:cNvPr id="1257" name="Text Box 1620">
          <a:extLst>
            <a:ext uri="{FF2B5EF4-FFF2-40B4-BE49-F238E27FC236}">
              <a16:creationId xmlns:a16="http://schemas.microsoft.com/office/drawing/2014/main" id="{F67D35B4-7D0F-4420-BC42-91E578B1024C}"/>
            </a:ext>
          </a:extLst>
        </xdr:cNvPr>
        <xdr:cNvSpPr txBox="1">
          <a:spLocks noChangeArrowheads="1"/>
        </xdr:cNvSpPr>
      </xdr:nvSpPr>
      <xdr:spPr bwMode="auto">
        <a:xfrm>
          <a:off x="3660406" y="5145258"/>
          <a:ext cx="492528" cy="126189"/>
        </a:xfrm>
        <a:prstGeom prst="rect">
          <a:avLst/>
        </a:prstGeom>
        <a:noFill/>
        <a:ln w="6350">
          <a:solidFill>
            <a:schemeClr val="tx1"/>
          </a:solidFill>
        </a:ln>
      </xdr:spPr>
      <xdr:txBody>
        <a:bodyPr vertOverflow="overflow" horzOverflow="overflow" wrap="none" lIns="0" tIns="36000" rIns="0" bIns="0" anchor="ctr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押しﾎﾞﾀﾝ式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497163</xdr:colOff>
      <xdr:row>10</xdr:row>
      <xdr:rowOff>87088</xdr:rowOff>
    </xdr:from>
    <xdr:ext cx="324970" cy="63971"/>
    <xdr:sp macro="" textlink="">
      <xdr:nvSpPr>
        <xdr:cNvPr id="1268" name="Text Box 1664">
          <a:extLst>
            <a:ext uri="{FF2B5EF4-FFF2-40B4-BE49-F238E27FC236}">
              <a16:creationId xmlns:a16="http://schemas.microsoft.com/office/drawing/2014/main" id="{6713E858-A906-4D3B-ACDD-097F29375822}"/>
            </a:ext>
          </a:extLst>
        </xdr:cNvPr>
        <xdr:cNvSpPr txBox="1">
          <a:spLocks noChangeArrowheads="1"/>
        </xdr:cNvSpPr>
      </xdr:nvSpPr>
      <xdr:spPr bwMode="auto">
        <a:xfrm>
          <a:off x="643300" y="1851170"/>
          <a:ext cx="324970" cy="639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0.4+0.4</a:t>
          </a:r>
        </a:p>
      </xdr:txBody>
    </xdr:sp>
    <xdr:clientData/>
  </xdr:oneCellAnchor>
  <xdr:twoCellAnchor>
    <xdr:from>
      <xdr:col>7</xdr:col>
      <xdr:colOff>624346</xdr:colOff>
      <xdr:row>1</xdr:row>
      <xdr:rowOff>56067</xdr:rowOff>
    </xdr:from>
    <xdr:to>
      <xdr:col>8</xdr:col>
      <xdr:colOff>84345</xdr:colOff>
      <xdr:row>4</xdr:row>
      <xdr:rowOff>76328</xdr:rowOff>
    </xdr:to>
    <xdr:sp macro="" textlink="">
      <xdr:nvSpPr>
        <xdr:cNvPr id="1269" name="Line 76">
          <a:extLst>
            <a:ext uri="{FF2B5EF4-FFF2-40B4-BE49-F238E27FC236}">
              <a16:creationId xmlns:a16="http://schemas.microsoft.com/office/drawing/2014/main" id="{E64FCA36-9DD6-42D9-8D61-20193B40CA40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4559425" y="463623"/>
          <a:ext cx="593673" cy="130253"/>
        </a:xfrm>
        <a:custGeom>
          <a:avLst/>
          <a:gdLst>
            <a:gd name="connsiteX0" fmla="*/ 0 w 437865"/>
            <a:gd name="connsiteY0" fmla="*/ 0 h 144780"/>
            <a:gd name="connsiteX1" fmla="*/ 437865 w 437865"/>
            <a:gd name="connsiteY1" fmla="*/ 144780 h 144780"/>
            <a:gd name="connsiteX0" fmla="*/ 0 w 426435"/>
            <a:gd name="connsiteY0" fmla="*/ 0 h 95253"/>
            <a:gd name="connsiteX1" fmla="*/ 426435 w 426435"/>
            <a:gd name="connsiteY1" fmla="*/ 95253 h 95253"/>
            <a:gd name="connsiteX0" fmla="*/ 0 w 426435"/>
            <a:gd name="connsiteY0" fmla="*/ 0 h 97923"/>
            <a:gd name="connsiteX1" fmla="*/ 426435 w 426435"/>
            <a:gd name="connsiteY1" fmla="*/ 95253 h 97923"/>
            <a:gd name="connsiteX0" fmla="*/ 0 w 426435"/>
            <a:gd name="connsiteY0" fmla="*/ 0 h 96811"/>
            <a:gd name="connsiteX1" fmla="*/ 133350 w 426435"/>
            <a:gd name="connsiteY1" fmla="*/ 15240 h 96811"/>
            <a:gd name="connsiteX2" fmla="*/ 426435 w 426435"/>
            <a:gd name="connsiteY2" fmla="*/ 95253 h 96811"/>
            <a:gd name="connsiteX0" fmla="*/ 0 w 426435"/>
            <a:gd name="connsiteY0" fmla="*/ 33429 h 130240"/>
            <a:gd name="connsiteX1" fmla="*/ 133350 w 426435"/>
            <a:gd name="connsiteY1" fmla="*/ 48669 h 130240"/>
            <a:gd name="connsiteX2" fmla="*/ 426435 w 426435"/>
            <a:gd name="connsiteY2" fmla="*/ 128682 h 130240"/>
            <a:gd name="connsiteX0" fmla="*/ 0 w 525496"/>
            <a:gd name="connsiteY0" fmla="*/ 30704 h 131322"/>
            <a:gd name="connsiteX1" fmla="*/ 232411 w 525496"/>
            <a:gd name="connsiteY1" fmla="*/ 49751 h 131322"/>
            <a:gd name="connsiteX2" fmla="*/ 525496 w 525496"/>
            <a:gd name="connsiteY2" fmla="*/ 129764 h 131322"/>
            <a:gd name="connsiteX0" fmla="*/ 0 w 525496"/>
            <a:gd name="connsiteY0" fmla="*/ 33431 h 134005"/>
            <a:gd name="connsiteX1" fmla="*/ 243841 w 525496"/>
            <a:gd name="connsiteY1" fmla="*/ 48668 h 134005"/>
            <a:gd name="connsiteX2" fmla="*/ 525496 w 525496"/>
            <a:gd name="connsiteY2" fmla="*/ 132491 h 134005"/>
            <a:gd name="connsiteX0" fmla="*/ 0 w 525496"/>
            <a:gd name="connsiteY0" fmla="*/ 94357 h 194931"/>
            <a:gd name="connsiteX1" fmla="*/ 243841 w 525496"/>
            <a:gd name="connsiteY1" fmla="*/ 109594 h 194931"/>
            <a:gd name="connsiteX2" fmla="*/ 525496 w 525496"/>
            <a:gd name="connsiteY2" fmla="*/ 193417 h 194931"/>
            <a:gd name="connsiteX0" fmla="*/ 0 w 540737"/>
            <a:gd name="connsiteY0" fmla="*/ 147227 h 179218"/>
            <a:gd name="connsiteX1" fmla="*/ 259082 w 540737"/>
            <a:gd name="connsiteY1" fmla="*/ 93881 h 179218"/>
            <a:gd name="connsiteX2" fmla="*/ 540737 w 540737"/>
            <a:gd name="connsiteY2" fmla="*/ 177704 h 179218"/>
            <a:gd name="connsiteX0" fmla="*/ 0 w 540737"/>
            <a:gd name="connsiteY0" fmla="*/ 160443 h 192434"/>
            <a:gd name="connsiteX1" fmla="*/ 259082 w 540737"/>
            <a:gd name="connsiteY1" fmla="*/ 107097 h 192434"/>
            <a:gd name="connsiteX2" fmla="*/ 540737 w 540737"/>
            <a:gd name="connsiteY2" fmla="*/ 190920 h 192434"/>
            <a:gd name="connsiteX0" fmla="*/ 0 w 540737"/>
            <a:gd name="connsiteY0" fmla="*/ 160443 h 192434"/>
            <a:gd name="connsiteX1" fmla="*/ 259082 w 540737"/>
            <a:gd name="connsiteY1" fmla="*/ 107097 h 192434"/>
            <a:gd name="connsiteX2" fmla="*/ 540737 w 540737"/>
            <a:gd name="connsiteY2" fmla="*/ 190920 h 192434"/>
            <a:gd name="connsiteX0" fmla="*/ 0 w 540737"/>
            <a:gd name="connsiteY0" fmla="*/ 160443 h 192252"/>
            <a:gd name="connsiteX1" fmla="*/ 259082 w 540737"/>
            <a:gd name="connsiteY1" fmla="*/ 107097 h 192252"/>
            <a:gd name="connsiteX2" fmla="*/ 540737 w 540737"/>
            <a:gd name="connsiteY2" fmla="*/ 190920 h 192252"/>
            <a:gd name="connsiteX0" fmla="*/ 0 w 540737"/>
            <a:gd name="connsiteY0" fmla="*/ 160443 h 192788"/>
            <a:gd name="connsiteX1" fmla="*/ 259082 w 540737"/>
            <a:gd name="connsiteY1" fmla="*/ 107097 h 192788"/>
            <a:gd name="connsiteX2" fmla="*/ 540737 w 540737"/>
            <a:gd name="connsiteY2" fmla="*/ 190920 h 192788"/>
            <a:gd name="connsiteX0" fmla="*/ 0 w 540737"/>
            <a:gd name="connsiteY0" fmla="*/ 165425 h 197770"/>
            <a:gd name="connsiteX1" fmla="*/ 259082 w 540737"/>
            <a:gd name="connsiteY1" fmla="*/ 112079 h 197770"/>
            <a:gd name="connsiteX2" fmla="*/ 540737 w 540737"/>
            <a:gd name="connsiteY2" fmla="*/ 195902 h 197770"/>
            <a:gd name="connsiteX0" fmla="*/ 0 w 540737"/>
            <a:gd name="connsiteY0" fmla="*/ 158779 h 191124"/>
            <a:gd name="connsiteX1" fmla="*/ 259082 w 540737"/>
            <a:gd name="connsiteY1" fmla="*/ 105433 h 191124"/>
            <a:gd name="connsiteX2" fmla="*/ 540737 w 540737"/>
            <a:gd name="connsiteY2" fmla="*/ 189256 h 1911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40737" h="191124">
              <a:moveTo>
                <a:pt x="0" y="158779"/>
              </a:moveTo>
              <a:cubicBezTo>
                <a:pt x="175893" y="102270"/>
                <a:pt x="231138" y="-134503"/>
                <a:pt x="259082" y="105433"/>
              </a:cubicBezTo>
              <a:cubicBezTo>
                <a:pt x="383155" y="107487"/>
                <a:pt x="368112" y="205766"/>
                <a:pt x="540737" y="189256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115076</xdr:colOff>
      <xdr:row>1</xdr:row>
      <xdr:rowOff>121920</xdr:rowOff>
    </xdr:from>
    <xdr:ext cx="147814" cy="156209"/>
    <xdr:sp macro="" textlink="">
      <xdr:nvSpPr>
        <xdr:cNvPr id="1270" name="Text Box 1416">
          <a:extLst>
            <a:ext uri="{FF2B5EF4-FFF2-40B4-BE49-F238E27FC236}">
              <a16:creationId xmlns:a16="http://schemas.microsoft.com/office/drawing/2014/main" id="{066C822D-A675-425E-AAB7-A85435446A89}"/>
            </a:ext>
          </a:extLst>
        </xdr:cNvPr>
        <xdr:cNvSpPr txBox="1">
          <a:spLocks noChangeArrowheads="1"/>
        </xdr:cNvSpPr>
      </xdr:nvSpPr>
      <xdr:spPr bwMode="auto">
        <a:xfrm>
          <a:off x="4953776" y="297180"/>
          <a:ext cx="147814" cy="156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7237</xdr:colOff>
      <xdr:row>9</xdr:row>
      <xdr:rowOff>11135</xdr:rowOff>
    </xdr:from>
    <xdr:to>
      <xdr:col>5</xdr:col>
      <xdr:colOff>12457</xdr:colOff>
      <xdr:row>16</xdr:row>
      <xdr:rowOff>89869</xdr:rowOff>
    </xdr:to>
    <xdr:pic>
      <xdr:nvPicPr>
        <xdr:cNvPr id="1273" name="図 1272">
          <a:extLst>
            <a:ext uri="{FF2B5EF4-FFF2-40B4-BE49-F238E27FC236}">
              <a16:creationId xmlns:a16="http://schemas.microsoft.com/office/drawing/2014/main" id="{657142BD-85DB-49A7-A957-613035628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677" y="1601175"/>
          <a:ext cx="1346340" cy="1266728"/>
        </a:xfrm>
        <a:prstGeom prst="rect">
          <a:avLst/>
        </a:prstGeom>
      </xdr:spPr>
    </xdr:pic>
    <xdr:clientData/>
  </xdr:twoCellAnchor>
  <xdr:twoCellAnchor>
    <xdr:from>
      <xdr:col>10</xdr:col>
      <xdr:colOff>31315</xdr:colOff>
      <xdr:row>14</xdr:row>
      <xdr:rowOff>38</xdr:rowOff>
    </xdr:from>
    <xdr:to>
      <xdr:col>10</xdr:col>
      <xdr:colOff>37506</xdr:colOff>
      <xdr:row>16</xdr:row>
      <xdr:rowOff>93945</xdr:rowOff>
    </xdr:to>
    <xdr:sp macro="" textlink="">
      <xdr:nvSpPr>
        <xdr:cNvPr id="1274" name="Line 148">
          <a:extLst>
            <a:ext uri="{FF2B5EF4-FFF2-40B4-BE49-F238E27FC236}">
              <a16:creationId xmlns:a16="http://schemas.microsoft.com/office/drawing/2014/main" id="{0A5FFBE5-1DBE-4CAF-BA54-4899272D5F2F}"/>
            </a:ext>
          </a:extLst>
        </xdr:cNvPr>
        <xdr:cNvSpPr>
          <a:spLocks noChangeShapeType="1"/>
        </xdr:cNvSpPr>
      </xdr:nvSpPr>
      <xdr:spPr bwMode="auto">
        <a:xfrm flipV="1">
          <a:off x="6189945" y="2447833"/>
          <a:ext cx="6191" cy="427934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204514</xdr:colOff>
      <xdr:row>13</xdr:row>
      <xdr:rowOff>167013</xdr:rowOff>
    </xdr:from>
    <xdr:to>
      <xdr:col>10</xdr:col>
      <xdr:colOff>36529</xdr:colOff>
      <xdr:row>14</xdr:row>
      <xdr:rowOff>26094</xdr:rowOff>
    </xdr:to>
    <xdr:sp macro="" textlink="">
      <xdr:nvSpPr>
        <xdr:cNvPr id="1275" name="Line 148">
          <a:extLst>
            <a:ext uri="{FF2B5EF4-FFF2-40B4-BE49-F238E27FC236}">
              <a16:creationId xmlns:a16="http://schemas.microsoft.com/office/drawing/2014/main" id="{FA24CAA2-6A74-46BD-9736-039077C5A10C}"/>
            </a:ext>
          </a:extLst>
        </xdr:cNvPr>
        <xdr:cNvSpPr>
          <a:spLocks noChangeShapeType="1"/>
        </xdr:cNvSpPr>
      </xdr:nvSpPr>
      <xdr:spPr bwMode="auto">
        <a:xfrm flipH="1" flipV="1">
          <a:off x="5695089" y="2447794"/>
          <a:ext cx="500070" cy="2609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41757</xdr:colOff>
      <xdr:row>11</xdr:row>
      <xdr:rowOff>52192</xdr:rowOff>
    </xdr:from>
    <xdr:to>
      <xdr:col>10</xdr:col>
      <xdr:colOff>52917</xdr:colOff>
      <xdr:row>14</xdr:row>
      <xdr:rowOff>26095</xdr:rowOff>
    </xdr:to>
    <xdr:sp macro="" textlink="">
      <xdr:nvSpPr>
        <xdr:cNvPr id="1276" name="Line 304">
          <a:extLst>
            <a:ext uri="{FF2B5EF4-FFF2-40B4-BE49-F238E27FC236}">
              <a16:creationId xmlns:a16="http://schemas.microsoft.com/office/drawing/2014/main" id="{F4EA27CF-CF5D-46D0-9112-358EACD4B6AC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5960666" y="2223009"/>
          <a:ext cx="490602" cy="11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630004</xdr:colOff>
      <xdr:row>13</xdr:row>
      <xdr:rowOff>120579</xdr:rowOff>
    </xdr:from>
    <xdr:to>
      <xdr:col>10</xdr:col>
      <xdr:colOff>105091</xdr:colOff>
      <xdr:row>14</xdr:row>
      <xdr:rowOff>99372</xdr:rowOff>
    </xdr:to>
    <xdr:sp macro="" textlink="">
      <xdr:nvSpPr>
        <xdr:cNvPr id="877" name="Oval 310">
          <a:extLst>
            <a:ext uri="{FF2B5EF4-FFF2-40B4-BE49-F238E27FC236}">
              <a16:creationId xmlns:a16="http://schemas.microsoft.com/office/drawing/2014/main" id="{EDF6142A-051F-7E53-CF4F-8630B1AC157A}"/>
            </a:ext>
          </a:extLst>
        </xdr:cNvPr>
        <xdr:cNvSpPr>
          <a:spLocks noChangeArrowheads="1"/>
        </xdr:cNvSpPr>
      </xdr:nvSpPr>
      <xdr:spPr bwMode="auto">
        <a:xfrm rot="5400000">
          <a:off x="6119246" y="2402693"/>
          <a:ext cx="145807" cy="1431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626759</xdr:colOff>
      <xdr:row>14</xdr:row>
      <xdr:rowOff>121574</xdr:rowOff>
    </xdr:from>
    <xdr:to>
      <xdr:col>10</xdr:col>
      <xdr:colOff>116483</xdr:colOff>
      <xdr:row>15</xdr:row>
      <xdr:rowOff>101923</xdr:rowOff>
    </xdr:to>
    <xdr:sp macro="" textlink="">
      <xdr:nvSpPr>
        <xdr:cNvPr id="906" name="AutoShape 308">
          <a:extLst>
            <a:ext uri="{FF2B5EF4-FFF2-40B4-BE49-F238E27FC236}">
              <a16:creationId xmlns:a16="http://schemas.microsoft.com/office/drawing/2014/main" id="{83FE6DFC-AAAB-45ED-9183-91E744C433CA}"/>
            </a:ext>
          </a:extLst>
        </xdr:cNvPr>
        <xdr:cNvSpPr>
          <a:spLocks noChangeArrowheads="1"/>
        </xdr:cNvSpPr>
      </xdr:nvSpPr>
      <xdr:spPr bwMode="auto">
        <a:xfrm>
          <a:off x="6130632" y="2560459"/>
          <a:ext cx="159507" cy="1477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157601</xdr:colOff>
      <xdr:row>13</xdr:row>
      <xdr:rowOff>145323</xdr:rowOff>
    </xdr:from>
    <xdr:ext cx="241301" cy="152400"/>
    <xdr:grpSp>
      <xdr:nvGrpSpPr>
        <xdr:cNvPr id="1278" name="Group 6672">
          <a:extLst>
            <a:ext uri="{FF2B5EF4-FFF2-40B4-BE49-F238E27FC236}">
              <a16:creationId xmlns:a16="http://schemas.microsoft.com/office/drawing/2014/main" id="{ABC3CE08-14EE-465A-91FC-56F6A00424CF}"/>
            </a:ext>
          </a:extLst>
        </xdr:cNvPr>
        <xdr:cNvGrpSpPr>
          <a:grpSpLocks/>
        </xdr:cNvGrpSpPr>
      </xdr:nvGrpSpPr>
      <xdr:grpSpPr bwMode="auto">
        <a:xfrm>
          <a:off x="6329801" y="2414994"/>
          <a:ext cx="241301" cy="152400"/>
          <a:chOff x="535" y="110"/>
          <a:chExt cx="48" cy="44"/>
        </a:xfrm>
      </xdr:grpSpPr>
      <xdr:pic>
        <xdr:nvPicPr>
          <xdr:cNvPr id="1279" name="Picture 6673" descr="route2">
            <a:extLst>
              <a:ext uri="{FF2B5EF4-FFF2-40B4-BE49-F238E27FC236}">
                <a16:creationId xmlns:a16="http://schemas.microsoft.com/office/drawing/2014/main" id="{61ACE381-1D94-A0D1-BCE7-A87446AE16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80" name="Text Box 6674">
            <a:extLst>
              <a:ext uri="{FF2B5EF4-FFF2-40B4-BE49-F238E27FC236}">
                <a16:creationId xmlns:a16="http://schemas.microsoft.com/office/drawing/2014/main" id="{5E5219E4-CF8E-57E0-0C24-1B09849FC0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15"/>
            <a:ext cx="48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436284</xdr:colOff>
      <xdr:row>19</xdr:row>
      <xdr:rowOff>121643</xdr:rowOff>
    </xdr:from>
    <xdr:to>
      <xdr:col>2</xdr:col>
      <xdr:colOff>255295</xdr:colOff>
      <xdr:row>24</xdr:row>
      <xdr:rowOff>149271</xdr:rowOff>
    </xdr:to>
    <xdr:sp macro="" textlink="">
      <xdr:nvSpPr>
        <xdr:cNvPr id="1284" name="Freeform 319">
          <a:extLst>
            <a:ext uri="{FF2B5EF4-FFF2-40B4-BE49-F238E27FC236}">
              <a16:creationId xmlns:a16="http://schemas.microsoft.com/office/drawing/2014/main" id="{E252AA4A-BA3D-4AA6-BB80-BADF18D13EF9}"/>
            </a:ext>
          </a:extLst>
        </xdr:cNvPr>
        <xdr:cNvSpPr>
          <a:spLocks/>
        </xdr:cNvSpPr>
      </xdr:nvSpPr>
      <xdr:spPr bwMode="auto">
        <a:xfrm rot="5400000">
          <a:off x="390396" y="3596531"/>
          <a:ext cx="875988" cy="489571"/>
        </a:xfrm>
        <a:custGeom>
          <a:avLst/>
          <a:gdLst>
            <a:gd name="T0" fmla="*/ 2147483647 w 10123"/>
            <a:gd name="T1" fmla="*/ 2147483647 h 14643"/>
            <a:gd name="T2" fmla="*/ 2147483647 w 10123"/>
            <a:gd name="T3" fmla="*/ 2147483647 h 14643"/>
            <a:gd name="T4" fmla="*/ 0 w 10123"/>
            <a:gd name="T5" fmla="*/ 0 h 14643"/>
            <a:gd name="T6" fmla="*/ 0 60000 65536"/>
            <a:gd name="T7" fmla="*/ 0 60000 65536"/>
            <a:gd name="T8" fmla="*/ 0 60000 65536"/>
            <a:gd name="connsiteX0" fmla="*/ 10306 w 10306"/>
            <a:gd name="connsiteY0" fmla="*/ 15826 h 15826"/>
            <a:gd name="connsiteX1" fmla="*/ 10000 w 10306"/>
            <a:gd name="connsiteY1" fmla="*/ 3442 h 15826"/>
            <a:gd name="connsiteX2" fmla="*/ 0 w 10306"/>
            <a:gd name="connsiteY2" fmla="*/ 0 h 15826"/>
            <a:gd name="connsiteX0" fmla="*/ 10306 w 10306"/>
            <a:gd name="connsiteY0" fmla="*/ 15826 h 15826"/>
            <a:gd name="connsiteX1" fmla="*/ 10000 w 10306"/>
            <a:gd name="connsiteY1" fmla="*/ 3442 h 15826"/>
            <a:gd name="connsiteX2" fmla="*/ 0 w 10306"/>
            <a:gd name="connsiteY2" fmla="*/ 0 h 15826"/>
            <a:gd name="connsiteX0" fmla="*/ 10306 w 10306"/>
            <a:gd name="connsiteY0" fmla="*/ 15826 h 15826"/>
            <a:gd name="connsiteX1" fmla="*/ 10000 w 10306"/>
            <a:gd name="connsiteY1" fmla="*/ 3442 h 15826"/>
            <a:gd name="connsiteX2" fmla="*/ 0 w 10306"/>
            <a:gd name="connsiteY2" fmla="*/ 0 h 15826"/>
            <a:gd name="connsiteX0" fmla="*/ 10306 w 10780"/>
            <a:gd name="connsiteY0" fmla="*/ 15826 h 16876"/>
            <a:gd name="connsiteX1" fmla="*/ 10151 w 10780"/>
            <a:gd name="connsiteY1" fmla="*/ 15995 h 16876"/>
            <a:gd name="connsiteX2" fmla="*/ 10000 w 10780"/>
            <a:gd name="connsiteY2" fmla="*/ 3442 h 16876"/>
            <a:gd name="connsiteX3" fmla="*/ 0 w 10780"/>
            <a:gd name="connsiteY3" fmla="*/ 0 h 16876"/>
            <a:gd name="connsiteX0" fmla="*/ 10306 w 11237"/>
            <a:gd name="connsiteY0" fmla="*/ 15826 h 17047"/>
            <a:gd name="connsiteX1" fmla="*/ 11191 w 11237"/>
            <a:gd name="connsiteY1" fmla="*/ 16216 h 17047"/>
            <a:gd name="connsiteX2" fmla="*/ 10000 w 11237"/>
            <a:gd name="connsiteY2" fmla="*/ 3442 h 17047"/>
            <a:gd name="connsiteX3" fmla="*/ 0 w 11237"/>
            <a:gd name="connsiteY3" fmla="*/ 0 h 17047"/>
            <a:gd name="connsiteX0" fmla="*/ 10306 w 10780"/>
            <a:gd name="connsiteY0" fmla="*/ 15826 h 16061"/>
            <a:gd name="connsiteX1" fmla="*/ 10151 w 10780"/>
            <a:gd name="connsiteY1" fmla="*/ 14726 h 16061"/>
            <a:gd name="connsiteX2" fmla="*/ 10000 w 10780"/>
            <a:gd name="connsiteY2" fmla="*/ 3442 h 16061"/>
            <a:gd name="connsiteX3" fmla="*/ 0 w 10780"/>
            <a:gd name="connsiteY3" fmla="*/ 0 h 16061"/>
            <a:gd name="connsiteX0" fmla="*/ 10542 w 10780"/>
            <a:gd name="connsiteY0" fmla="*/ 15992 h 16155"/>
            <a:gd name="connsiteX1" fmla="*/ 10151 w 10780"/>
            <a:gd name="connsiteY1" fmla="*/ 14726 h 16155"/>
            <a:gd name="connsiteX2" fmla="*/ 10000 w 10780"/>
            <a:gd name="connsiteY2" fmla="*/ 3442 h 16155"/>
            <a:gd name="connsiteX3" fmla="*/ 0 w 10780"/>
            <a:gd name="connsiteY3" fmla="*/ 0 h 16155"/>
            <a:gd name="connsiteX0" fmla="*/ 10319 w 10780"/>
            <a:gd name="connsiteY0" fmla="*/ 15159 h 15778"/>
            <a:gd name="connsiteX1" fmla="*/ 10151 w 10780"/>
            <a:gd name="connsiteY1" fmla="*/ 14726 h 15778"/>
            <a:gd name="connsiteX2" fmla="*/ 10000 w 10780"/>
            <a:gd name="connsiteY2" fmla="*/ 3442 h 15778"/>
            <a:gd name="connsiteX3" fmla="*/ 0 w 10780"/>
            <a:gd name="connsiteY3" fmla="*/ 0 h 15778"/>
            <a:gd name="connsiteX0" fmla="*/ 10989 w 10989"/>
            <a:gd name="connsiteY0" fmla="*/ 15705 h 16000"/>
            <a:gd name="connsiteX1" fmla="*/ 10151 w 10989"/>
            <a:gd name="connsiteY1" fmla="*/ 14726 h 16000"/>
            <a:gd name="connsiteX2" fmla="*/ 10000 w 10989"/>
            <a:gd name="connsiteY2" fmla="*/ 3442 h 16000"/>
            <a:gd name="connsiteX3" fmla="*/ 0 w 10989"/>
            <a:gd name="connsiteY3" fmla="*/ 0 h 16000"/>
            <a:gd name="connsiteX0" fmla="*/ 10989 w 10989"/>
            <a:gd name="connsiteY0" fmla="*/ 15705 h 15708"/>
            <a:gd name="connsiteX1" fmla="*/ 10151 w 10989"/>
            <a:gd name="connsiteY1" fmla="*/ 14726 h 15708"/>
            <a:gd name="connsiteX2" fmla="*/ 10000 w 10989"/>
            <a:gd name="connsiteY2" fmla="*/ 3442 h 15708"/>
            <a:gd name="connsiteX3" fmla="*/ 0 w 10989"/>
            <a:gd name="connsiteY3" fmla="*/ 0 h 15708"/>
            <a:gd name="connsiteX0" fmla="*/ 10542 w 10780"/>
            <a:gd name="connsiteY0" fmla="*/ 15734 h 15736"/>
            <a:gd name="connsiteX1" fmla="*/ 10151 w 10780"/>
            <a:gd name="connsiteY1" fmla="*/ 14726 h 15736"/>
            <a:gd name="connsiteX2" fmla="*/ 10000 w 10780"/>
            <a:gd name="connsiteY2" fmla="*/ 3442 h 15736"/>
            <a:gd name="connsiteX3" fmla="*/ 0 w 10780"/>
            <a:gd name="connsiteY3" fmla="*/ 0 h 15736"/>
            <a:gd name="connsiteX0" fmla="*/ 9896 w 10134"/>
            <a:gd name="connsiteY0" fmla="*/ 15734 h 15736"/>
            <a:gd name="connsiteX1" fmla="*/ 9505 w 10134"/>
            <a:gd name="connsiteY1" fmla="*/ 14726 h 15736"/>
            <a:gd name="connsiteX2" fmla="*/ 9354 w 10134"/>
            <a:gd name="connsiteY2" fmla="*/ 3442 h 15736"/>
            <a:gd name="connsiteX3" fmla="*/ 0 w 10134"/>
            <a:gd name="connsiteY3" fmla="*/ 0 h 15736"/>
            <a:gd name="connsiteX0" fmla="*/ 9896 w 10134"/>
            <a:gd name="connsiteY0" fmla="*/ 15734 h 15736"/>
            <a:gd name="connsiteX1" fmla="*/ 9505 w 10134"/>
            <a:gd name="connsiteY1" fmla="*/ 14726 h 15736"/>
            <a:gd name="connsiteX2" fmla="*/ 9354 w 10134"/>
            <a:gd name="connsiteY2" fmla="*/ 3442 h 15736"/>
            <a:gd name="connsiteX3" fmla="*/ 0 w 10134"/>
            <a:gd name="connsiteY3" fmla="*/ 0 h 15736"/>
            <a:gd name="connsiteX0" fmla="*/ 9899 w 10137"/>
            <a:gd name="connsiteY0" fmla="*/ 15734 h 15736"/>
            <a:gd name="connsiteX1" fmla="*/ 9508 w 10137"/>
            <a:gd name="connsiteY1" fmla="*/ 14726 h 15736"/>
            <a:gd name="connsiteX2" fmla="*/ 9357 w 10137"/>
            <a:gd name="connsiteY2" fmla="*/ 3442 h 15736"/>
            <a:gd name="connsiteX3" fmla="*/ 3 w 10137"/>
            <a:gd name="connsiteY3" fmla="*/ 0 h 15736"/>
            <a:gd name="connsiteX0" fmla="*/ 9899 w 10155"/>
            <a:gd name="connsiteY0" fmla="*/ 15734 h 15735"/>
            <a:gd name="connsiteX1" fmla="*/ 9569 w 10155"/>
            <a:gd name="connsiteY1" fmla="*/ 14490 h 15735"/>
            <a:gd name="connsiteX2" fmla="*/ 9357 w 10155"/>
            <a:gd name="connsiteY2" fmla="*/ 3442 h 15735"/>
            <a:gd name="connsiteX3" fmla="*/ 3 w 10155"/>
            <a:gd name="connsiteY3" fmla="*/ 0 h 15735"/>
            <a:gd name="connsiteX0" fmla="*/ 9899 w 10173"/>
            <a:gd name="connsiteY0" fmla="*/ 15734 h 15734"/>
            <a:gd name="connsiteX1" fmla="*/ 9630 w 10173"/>
            <a:gd name="connsiteY1" fmla="*/ 14254 h 15734"/>
            <a:gd name="connsiteX2" fmla="*/ 9357 w 10173"/>
            <a:gd name="connsiteY2" fmla="*/ 3442 h 15734"/>
            <a:gd name="connsiteX3" fmla="*/ 3 w 10173"/>
            <a:gd name="connsiteY3" fmla="*/ 0 h 15734"/>
            <a:gd name="connsiteX0" fmla="*/ 9899 w 10228"/>
            <a:gd name="connsiteY0" fmla="*/ 15734 h 15734"/>
            <a:gd name="connsiteX1" fmla="*/ 9357 w 10228"/>
            <a:gd name="connsiteY1" fmla="*/ 3442 h 15734"/>
            <a:gd name="connsiteX2" fmla="*/ 3 w 10228"/>
            <a:gd name="connsiteY2" fmla="*/ 0 h 15734"/>
            <a:gd name="connsiteX0" fmla="*/ 9899 w 10488"/>
            <a:gd name="connsiteY0" fmla="*/ 15734 h 15734"/>
            <a:gd name="connsiteX1" fmla="*/ 10425 w 10488"/>
            <a:gd name="connsiteY1" fmla="*/ 12115 h 15734"/>
            <a:gd name="connsiteX2" fmla="*/ 9357 w 10488"/>
            <a:gd name="connsiteY2" fmla="*/ 3442 h 15734"/>
            <a:gd name="connsiteX3" fmla="*/ 3 w 10488"/>
            <a:gd name="connsiteY3" fmla="*/ 0 h 15734"/>
            <a:gd name="connsiteX0" fmla="*/ 10425 w 10488"/>
            <a:gd name="connsiteY0" fmla="*/ 12115 h 12115"/>
            <a:gd name="connsiteX1" fmla="*/ 9357 w 10488"/>
            <a:gd name="connsiteY1" fmla="*/ 3442 h 12115"/>
            <a:gd name="connsiteX2" fmla="*/ 3 w 10488"/>
            <a:gd name="connsiteY2" fmla="*/ 0 h 12115"/>
            <a:gd name="connsiteX0" fmla="*/ 9357 w 9357"/>
            <a:gd name="connsiteY0" fmla="*/ 3442 h 3442"/>
            <a:gd name="connsiteX1" fmla="*/ 3 w 9357"/>
            <a:gd name="connsiteY1" fmla="*/ 0 h 3442"/>
            <a:gd name="connsiteX0" fmla="*/ 12346 w 12346"/>
            <a:gd name="connsiteY0" fmla="*/ 12744 h 12744"/>
            <a:gd name="connsiteX1" fmla="*/ 3 w 12346"/>
            <a:gd name="connsiteY1" fmla="*/ 0 h 12744"/>
            <a:gd name="connsiteX0" fmla="*/ 6224 w 6224"/>
            <a:gd name="connsiteY0" fmla="*/ 24408 h 24408"/>
            <a:gd name="connsiteX1" fmla="*/ 6 w 6224"/>
            <a:gd name="connsiteY1" fmla="*/ 0 h 24408"/>
            <a:gd name="connsiteX0" fmla="*/ 10003 w 10003"/>
            <a:gd name="connsiteY0" fmla="*/ 10000 h 10000"/>
            <a:gd name="connsiteX1" fmla="*/ 2206 w 10003"/>
            <a:gd name="connsiteY1" fmla="*/ 7487 h 10000"/>
            <a:gd name="connsiteX2" fmla="*/ 13 w 10003"/>
            <a:gd name="connsiteY2" fmla="*/ 0 h 10000"/>
            <a:gd name="connsiteX0" fmla="*/ 10014 w 10014"/>
            <a:gd name="connsiteY0" fmla="*/ 10000 h 10000"/>
            <a:gd name="connsiteX1" fmla="*/ 2217 w 10014"/>
            <a:gd name="connsiteY1" fmla="*/ 7487 h 10000"/>
            <a:gd name="connsiteX2" fmla="*/ 24 w 10014"/>
            <a:gd name="connsiteY2" fmla="*/ 0 h 10000"/>
            <a:gd name="connsiteX0" fmla="*/ 10025 w 10025"/>
            <a:gd name="connsiteY0" fmla="*/ 10000 h 10000"/>
            <a:gd name="connsiteX1" fmla="*/ 2228 w 10025"/>
            <a:gd name="connsiteY1" fmla="*/ 7487 h 10000"/>
            <a:gd name="connsiteX2" fmla="*/ 35 w 10025"/>
            <a:gd name="connsiteY2" fmla="*/ 0 h 10000"/>
            <a:gd name="connsiteX0" fmla="*/ 10025 w 10025"/>
            <a:gd name="connsiteY0" fmla="*/ 10000 h 10000"/>
            <a:gd name="connsiteX1" fmla="*/ 2228 w 10025"/>
            <a:gd name="connsiteY1" fmla="*/ 7487 h 10000"/>
            <a:gd name="connsiteX2" fmla="*/ 35 w 10025"/>
            <a:gd name="connsiteY2" fmla="*/ 0 h 10000"/>
            <a:gd name="connsiteX0" fmla="*/ 10025 w 10025"/>
            <a:gd name="connsiteY0" fmla="*/ 10000 h 10000"/>
            <a:gd name="connsiteX1" fmla="*/ 2228 w 10025"/>
            <a:gd name="connsiteY1" fmla="*/ 7487 h 10000"/>
            <a:gd name="connsiteX2" fmla="*/ 35 w 10025"/>
            <a:gd name="connsiteY2" fmla="*/ 0 h 10000"/>
            <a:gd name="connsiteX0" fmla="*/ 10025 w 10025"/>
            <a:gd name="connsiteY0" fmla="*/ 10000 h 10000"/>
            <a:gd name="connsiteX1" fmla="*/ 2228 w 10025"/>
            <a:gd name="connsiteY1" fmla="*/ 7487 h 10000"/>
            <a:gd name="connsiteX2" fmla="*/ 35 w 10025"/>
            <a:gd name="connsiteY2" fmla="*/ 0 h 10000"/>
            <a:gd name="connsiteX0" fmla="*/ 9990 w 9990"/>
            <a:gd name="connsiteY0" fmla="*/ 10000 h 10000"/>
            <a:gd name="connsiteX1" fmla="*/ 2193 w 9990"/>
            <a:gd name="connsiteY1" fmla="*/ 7487 h 10000"/>
            <a:gd name="connsiteX2" fmla="*/ 0 w 9990"/>
            <a:gd name="connsiteY2" fmla="*/ 0 h 10000"/>
            <a:gd name="connsiteX0" fmla="*/ 10865 w 10865"/>
            <a:gd name="connsiteY0" fmla="*/ 10718 h 10718"/>
            <a:gd name="connsiteX1" fmla="*/ 3060 w 10865"/>
            <a:gd name="connsiteY1" fmla="*/ 8205 h 10718"/>
            <a:gd name="connsiteX2" fmla="*/ 0 w 10865"/>
            <a:gd name="connsiteY2" fmla="*/ 0 h 10718"/>
            <a:gd name="connsiteX0" fmla="*/ 10865 w 10865"/>
            <a:gd name="connsiteY0" fmla="*/ 10718 h 10718"/>
            <a:gd name="connsiteX1" fmla="*/ 3060 w 10865"/>
            <a:gd name="connsiteY1" fmla="*/ 8205 h 10718"/>
            <a:gd name="connsiteX2" fmla="*/ 0 w 10865"/>
            <a:gd name="connsiteY2" fmla="*/ 0 h 10718"/>
            <a:gd name="connsiteX0" fmla="*/ 11896 w 11896"/>
            <a:gd name="connsiteY0" fmla="*/ 13687 h 13687"/>
            <a:gd name="connsiteX1" fmla="*/ 3060 w 11896"/>
            <a:gd name="connsiteY1" fmla="*/ 8205 h 13687"/>
            <a:gd name="connsiteX2" fmla="*/ 0 w 11896"/>
            <a:gd name="connsiteY2" fmla="*/ 0 h 13687"/>
            <a:gd name="connsiteX0" fmla="*/ 11896 w 11896"/>
            <a:gd name="connsiteY0" fmla="*/ 13687 h 13687"/>
            <a:gd name="connsiteX1" fmla="*/ 3060 w 11896"/>
            <a:gd name="connsiteY1" fmla="*/ 8205 h 13687"/>
            <a:gd name="connsiteX2" fmla="*/ 0 w 11896"/>
            <a:gd name="connsiteY2" fmla="*/ 0 h 13687"/>
            <a:gd name="connsiteX0" fmla="*/ 11278 w 11278"/>
            <a:gd name="connsiteY0" fmla="*/ 13687 h 13687"/>
            <a:gd name="connsiteX1" fmla="*/ 3060 w 11278"/>
            <a:gd name="connsiteY1" fmla="*/ 8205 h 13687"/>
            <a:gd name="connsiteX2" fmla="*/ 0 w 11278"/>
            <a:gd name="connsiteY2" fmla="*/ 0 h 13687"/>
            <a:gd name="connsiteX0" fmla="*/ 11278 w 11278"/>
            <a:gd name="connsiteY0" fmla="*/ 13687 h 13687"/>
            <a:gd name="connsiteX1" fmla="*/ 3060 w 11278"/>
            <a:gd name="connsiteY1" fmla="*/ 8205 h 13687"/>
            <a:gd name="connsiteX2" fmla="*/ 0 w 11278"/>
            <a:gd name="connsiteY2" fmla="*/ 0 h 13687"/>
            <a:gd name="connsiteX0" fmla="*/ 16019 w 16019"/>
            <a:gd name="connsiteY0" fmla="*/ 8598 h 8598"/>
            <a:gd name="connsiteX1" fmla="*/ 7801 w 16019"/>
            <a:gd name="connsiteY1" fmla="*/ 3116 h 8598"/>
            <a:gd name="connsiteX2" fmla="*/ 0 w 16019"/>
            <a:gd name="connsiteY2" fmla="*/ 0 h 8598"/>
            <a:gd name="connsiteX0" fmla="*/ 10000 w 10000"/>
            <a:gd name="connsiteY0" fmla="*/ 10000 h 10000"/>
            <a:gd name="connsiteX1" fmla="*/ 4870 w 10000"/>
            <a:gd name="connsiteY1" fmla="*/ 3624 h 10000"/>
            <a:gd name="connsiteX2" fmla="*/ 0 w 10000"/>
            <a:gd name="connsiteY2" fmla="*/ 0 h 10000"/>
            <a:gd name="connsiteX0" fmla="*/ 11094 w 11094"/>
            <a:gd name="connsiteY0" fmla="*/ 9507 h 9507"/>
            <a:gd name="connsiteX1" fmla="*/ 5964 w 11094"/>
            <a:gd name="connsiteY1" fmla="*/ 3131 h 9507"/>
            <a:gd name="connsiteX2" fmla="*/ 0 w 11094"/>
            <a:gd name="connsiteY2" fmla="*/ 0 h 9507"/>
            <a:gd name="connsiteX0" fmla="*/ 10000 w 10000"/>
            <a:gd name="connsiteY0" fmla="*/ 10000 h 10000"/>
            <a:gd name="connsiteX1" fmla="*/ 5376 w 10000"/>
            <a:gd name="connsiteY1" fmla="*/ 329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376 w 10000"/>
            <a:gd name="connsiteY1" fmla="*/ 3293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279" y="5617"/>
                <a:pt x="7039" y="3513"/>
                <a:pt x="5376" y="3293"/>
              </a:cubicBezTo>
              <a:cubicBezTo>
                <a:pt x="4084" y="-43"/>
                <a:pt x="2473" y="45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494130</xdr:colOff>
      <xdr:row>19</xdr:row>
      <xdr:rowOff>64158</xdr:rowOff>
    </xdr:from>
    <xdr:to>
      <xdr:col>2</xdr:col>
      <xdr:colOff>49471</xdr:colOff>
      <xdr:row>22</xdr:row>
      <xdr:rowOff>135437</xdr:rowOff>
    </xdr:to>
    <xdr:sp macro="" textlink="">
      <xdr:nvSpPr>
        <xdr:cNvPr id="1286" name="Freeform 321">
          <a:extLst>
            <a:ext uri="{FF2B5EF4-FFF2-40B4-BE49-F238E27FC236}">
              <a16:creationId xmlns:a16="http://schemas.microsoft.com/office/drawing/2014/main" id="{16F1CB2A-4758-4034-89AD-D8E163EF5E0B}"/>
            </a:ext>
          </a:extLst>
        </xdr:cNvPr>
        <xdr:cNvSpPr>
          <a:spLocks/>
        </xdr:cNvSpPr>
      </xdr:nvSpPr>
      <xdr:spPr bwMode="auto">
        <a:xfrm rot="4953043">
          <a:off x="462221" y="3525067"/>
          <a:ext cx="584359" cy="225901"/>
        </a:xfrm>
        <a:custGeom>
          <a:avLst/>
          <a:gdLst>
            <a:gd name="T0" fmla="*/ 2147483647 w 11868"/>
            <a:gd name="T1" fmla="*/ 2147483647 h 10456"/>
            <a:gd name="T2" fmla="*/ 2147483647 w 11868"/>
            <a:gd name="T3" fmla="*/ 2147483647 h 10456"/>
            <a:gd name="T4" fmla="*/ 2147483647 w 11868"/>
            <a:gd name="T5" fmla="*/ 0 h 10456"/>
            <a:gd name="T6" fmla="*/ 0 w 11868"/>
            <a:gd name="T7" fmla="*/ 2147483647 h 10456"/>
            <a:gd name="T8" fmla="*/ 0 60000 65536"/>
            <a:gd name="T9" fmla="*/ 0 60000 65536"/>
            <a:gd name="T10" fmla="*/ 0 60000 65536"/>
            <a:gd name="T11" fmla="*/ 0 60000 65536"/>
            <a:gd name="connsiteX0" fmla="*/ 11868 w 11868"/>
            <a:gd name="connsiteY0" fmla="*/ 3878 h 10409"/>
            <a:gd name="connsiteX1" fmla="*/ 5747 w 11868"/>
            <a:gd name="connsiteY1" fmla="*/ 1 h 10409"/>
            <a:gd name="connsiteX2" fmla="*/ 3920 w 11868"/>
            <a:gd name="connsiteY2" fmla="*/ 220 h 10409"/>
            <a:gd name="connsiteX3" fmla="*/ 0 w 11868"/>
            <a:gd name="connsiteY3" fmla="*/ 10409 h 10409"/>
            <a:gd name="connsiteX0" fmla="*/ 10789 w 10789"/>
            <a:gd name="connsiteY0" fmla="*/ 3525 h 10409"/>
            <a:gd name="connsiteX1" fmla="*/ 5747 w 10789"/>
            <a:gd name="connsiteY1" fmla="*/ 1 h 10409"/>
            <a:gd name="connsiteX2" fmla="*/ 3920 w 10789"/>
            <a:gd name="connsiteY2" fmla="*/ 220 h 10409"/>
            <a:gd name="connsiteX3" fmla="*/ 0 w 10789"/>
            <a:gd name="connsiteY3" fmla="*/ 10409 h 10409"/>
            <a:gd name="connsiteX0" fmla="*/ 10789 w 10789"/>
            <a:gd name="connsiteY0" fmla="*/ 3525 h 10409"/>
            <a:gd name="connsiteX1" fmla="*/ 5747 w 10789"/>
            <a:gd name="connsiteY1" fmla="*/ 1 h 10409"/>
            <a:gd name="connsiteX2" fmla="*/ 3920 w 10789"/>
            <a:gd name="connsiteY2" fmla="*/ 220 h 10409"/>
            <a:gd name="connsiteX3" fmla="*/ 0 w 10789"/>
            <a:gd name="connsiteY3" fmla="*/ 10409 h 10409"/>
            <a:gd name="connsiteX0" fmla="*/ 10789 w 10789"/>
            <a:gd name="connsiteY0" fmla="*/ 3521 h 10405"/>
            <a:gd name="connsiteX1" fmla="*/ 3920 w 10789"/>
            <a:gd name="connsiteY1" fmla="*/ 216 h 10405"/>
            <a:gd name="connsiteX2" fmla="*/ 0 w 10789"/>
            <a:gd name="connsiteY2" fmla="*/ 10405 h 10405"/>
            <a:gd name="connsiteX0" fmla="*/ 10789 w 10789"/>
            <a:gd name="connsiteY0" fmla="*/ 1741 h 8625"/>
            <a:gd name="connsiteX1" fmla="*/ 4663 w 10789"/>
            <a:gd name="connsiteY1" fmla="*/ 370 h 8625"/>
            <a:gd name="connsiteX2" fmla="*/ 0 w 10789"/>
            <a:gd name="connsiteY2" fmla="*/ 8625 h 8625"/>
            <a:gd name="connsiteX0" fmla="*/ 10000 w 10000"/>
            <a:gd name="connsiteY0" fmla="*/ 1830 h 9811"/>
            <a:gd name="connsiteX1" fmla="*/ 4861 w 10000"/>
            <a:gd name="connsiteY1" fmla="*/ 460 h 9811"/>
            <a:gd name="connsiteX2" fmla="*/ 0 w 10000"/>
            <a:gd name="connsiteY2" fmla="*/ 9811 h 9811"/>
            <a:gd name="connsiteX0" fmla="*/ 10000 w 10000"/>
            <a:gd name="connsiteY0" fmla="*/ 359 h 8494"/>
            <a:gd name="connsiteX1" fmla="*/ 5068 w 10000"/>
            <a:gd name="connsiteY1" fmla="*/ 1547 h 8494"/>
            <a:gd name="connsiteX2" fmla="*/ 0 w 10000"/>
            <a:gd name="connsiteY2" fmla="*/ 8494 h 8494"/>
            <a:gd name="connsiteX0" fmla="*/ 10000 w 10000"/>
            <a:gd name="connsiteY0" fmla="*/ 427 h 10004"/>
            <a:gd name="connsiteX1" fmla="*/ 5068 w 10000"/>
            <a:gd name="connsiteY1" fmla="*/ 1825 h 10004"/>
            <a:gd name="connsiteX2" fmla="*/ 0 w 10000"/>
            <a:gd name="connsiteY2" fmla="*/ 10004 h 10004"/>
            <a:gd name="connsiteX0" fmla="*/ 9441 w 9441"/>
            <a:gd name="connsiteY0" fmla="*/ 427 h 9690"/>
            <a:gd name="connsiteX1" fmla="*/ 4509 w 9441"/>
            <a:gd name="connsiteY1" fmla="*/ 1825 h 9690"/>
            <a:gd name="connsiteX2" fmla="*/ 0 w 9441"/>
            <a:gd name="connsiteY2" fmla="*/ 9690 h 9690"/>
            <a:gd name="connsiteX0" fmla="*/ 10000 w 10000"/>
            <a:gd name="connsiteY0" fmla="*/ 0 h 9559"/>
            <a:gd name="connsiteX1" fmla="*/ 4776 w 10000"/>
            <a:gd name="connsiteY1" fmla="*/ 1442 h 9559"/>
            <a:gd name="connsiteX2" fmla="*/ 0 w 10000"/>
            <a:gd name="connsiteY2" fmla="*/ 9559 h 9559"/>
            <a:gd name="connsiteX0" fmla="*/ 10000 w 10000"/>
            <a:gd name="connsiteY0" fmla="*/ 0 h 10000"/>
            <a:gd name="connsiteX1" fmla="*/ 4776 w 10000"/>
            <a:gd name="connsiteY1" fmla="*/ 1509 h 10000"/>
            <a:gd name="connsiteX2" fmla="*/ 4589 w 10000"/>
            <a:gd name="connsiteY2" fmla="*/ 1823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4776 w 10000"/>
            <a:gd name="connsiteY1" fmla="*/ 1509 h 10000"/>
            <a:gd name="connsiteX2" fmla="*/ 0 w 10000"/>
            <a:gd name="connsiteY2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455 w 9455"/>
            <a:gd name="connsiteY0" fmla="*/ 0 h 13448"/>
            <a:gd name="connsiteX1" fmla="*/ 0 w 9455"/>
            <a:gd name="connsiteY1" fmla="*/ 13448 h 13448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409 h 10409"/>
            <a:gd name="connsiteX1" fmla="*/ 0 w 10000"/>
            <a:gd name="connsiteY1" fmla="*/ 10409 h 104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409">
              <a:moveTo>
                <a:pt x="10000" y="409"/>
              </a:moveTo>
              <a:cubicBezTo>
                <a:pt x="9287" y="-1473"/>
                <a:pt x="2812" y="3352"/>
                <a:pt x="0" y="1040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2169</xdr:colOff>
      <xdr:row>22</xdr:row>
      <xdr:rowOff>163893</xdr:rowOff>
    </xdr:from>
    <xdr:to>
      <xdr:col>2</xdr:col>
      <xdr:colOff>147549</xdr:colOff>
      <xdr:row>23</xdr:row>
      <xdr:rowOff>123344</xdr:rowOff>
    </xdr:to>
    <xdr:sp macro="" textlink="">
      <xdr:nvSpPr>
        <xdr:cNvPr id="1293" name="AutoShape 320">
          <a:extLst>
            <a:ext uri="{FF2B5EF4-FFF2-40B4-BE49-F238E27FC236}">
              <a16:creationId xmlns:a16="http://schemas.microsoft.com/office/drawing/2014/main" id="{C500EA28-FB2D-4B45-834B-240A9EE25873}"/>
            </a:ext>
          </a:extLst>
        </xdr:cNvPr>
        <xdr:cNvSpPr>
          <a:spLocks noChangeArrowheads="1"/>
        </xdr:cNvSpPr>
      </xdr:nvSpPr>
      <xdr:spPr bwMode="auto">
        <a:xfrm>
          <a:off x="820049" y="3958653"/>
          <a:ext cx="145380" cy="1270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327205</xdr:colOff>
      <xdr:row>19</xdr:row>
      <xdr:rowOff>168493</xdr:rowOff>
    </xdr:from>
    <xdr:to>
      <xdr:col>1</xdr:col>
      <xdr:colOff>493600</xdr:colOff>
      <xdr:row>20</xdr:row>
      <xdr:rowOff>105230</xdr:rowOff>
    </xdr:to>
    <xdr:sp macro="" textlink="">
      <xdr:nvSpPr>
        <xdr:cNvPr id="1295" name="六角形 1294">
          <a:extLst>
            <a:ext uri="{FF2B5EF4-FFF2-40B4-BE49-F238E27FC236}">
              <a16:creationId xmlns:a16="http://schemas.microsoft.com/office/drawing/2014/main" id="{BB9D36DC-1E62-48DA-858F-693B842915DA}"/>
            </a:ext>
          </a:extLst>
        </xdr:cNvPr>
        <xdr:cNvSpPr/>
      </xdr:nvSpPr>
      <xdr:spPr bwMode="auto">
        <a:xfrm>
          <a:off x="474525" y="3450173"/>
          <a:ext cx="166395" cy="114537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255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8594</xdr:colOff>
      <xdr:row>24</xdr:row>
      <xdr:rowOff>2865</xdr:rowOff>
    </xdr:from>
    <xdr:to>
      <xdr:col>2</xdr:col>
      <xdr:colOff>174989</xdr:colOff>
      <xdr:row>24</xdr:row>
      <xdr:rowOff>118777</xdr:rowOff>
    </xdr:to>
    <xdr:sp macro="" textlink="">
      <xdr:nvSpPr>
        <xdr:cNvPr id="1306" name="六角形 1305">
          <a:extLst>
            <a:ext uri="{FF2B5EF4-FFF2-40B4-BE49-F238E27FC236}">
              <a16:creationId xmlns:a16="http://schemas.microsoft.com/office/drawing/2014/main" id="{5383681E-9E7C-44A0-8649-37E784023E66}"/>
            </a:ext>
          </a:extLst>
        </xdr:cNvPr>
        <xdr:cNvSpPr/>
      </xdr:nvSpPr>
      <xdr:spPr bwMode="auto">
        <a:xfrm>
          <a:off x="825023" y="4113654"/>
          <a:ext cx="166395" cy="115912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255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191365</xdr:colOff>
      <xdr:row>17</xdr:row>
      <xdr:rowOff>161925</xdr:rowOff>
    </xdr:to>
    <xdr:sp macro="" textlink="">
      <xdr:nvSpPr>
        <xdr:cNvPr id="1308" name="六角形 1307">
          <a:extLst>
            <a:ext uri="{FF2B5EF4-FFF2-40B4-BE49-F238E27FC236}">
              <a16:creationId xmlns:a16="http://schemas.microsoft.com/office/drawing/2014/main" id="{0083BFA6-BC1F-439A-A74F-86C059070F9B}"/>
            </a:ext>
          </a:extLst>
        </xdr:cNvPr>
        <xdr:cNvSpPr/>
      </xdr:nvSpPr>
      <xdr:spPr bwMode="auto">
        <a:xfrm>
          <a:off x="23408640" y="297180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15875</xdr:colOff>
      <xdr:row>17</xdr:row>
      <xdr:rowOff>9525</xdr:rowOff>
    </xdr:from>
    <xdr:to>
      <xdr:col>5</xdr:col>
      <xdr:colOff>182880</xdr:colOff>
      <xdr:row>17</xdr:row>
      <xdr:rowOff>172720</xdr:rowOff>
    </xdr:to>
    <xdr:sp macro="" textlink="">
      <xdr:nvSpPr>
        <xdr:cNvPr id="1309" name="六角形 1308">
          <a:extLst>
            <a:ext uri="{FF2B5EF4-FFF2-40B4-BE49-F238E27FC236}">
              <a16:creationId xmlns:a16="http://schemas.microsoft.com/office/drawing/2014/main" id="{24F758DF-4C16-4E71-A7EA-0E91C479BEB5}"/>
            </a:ext>
          </a:extLst>
        </xdr:cNvPr>
        <xdr:cNvSpPr/>
      </xdr:nvSpPr>
      <xdr:spPr bwMode="auto">
        <a:xfrm>
          <a:off x="2845435" y="2930525"/>
          <a:ext cx="167005" cy="1631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662940</xdr:colOff>
      <xdr:row>17</xdr:row>
      <xdr:rowOff>21096</xdr:rowOff>
    </xdr:from>
    <xdr:to>
      <xdr:col>7</xdr:col>
      <xdr:colOff>147319</xdr:colOff>
      <xdr:row>17</xdr:row>
      <xdr:rowOff>157480</xdr:rowOff>
    </xdr:to>
    <xdr:sp macro="" textlink="">
      <xdr:nvSpPr>
        <xdr:cNvPr id="1310" name="六角形 1309">
          <a:extLst>
            <a:ext uri="{FF2B5EF4-FFF2-40B4-BE49-F238E27FC236}">
              <a16:creationId xmlns:a16="http://schemas.microsoft.com/office/drawing/2014/main" id="{527782D0-4088-49DA-A142-E35629E7F209}"/>
            </a:ext>
          </a:extLst>
        </xdr:cNvPr>
        <xdr:cNvSpPr/>
      </xdr:nvSpPr>
      <xdr:spPr bwMode="auto">
        <a:xfrm>
          <a:off x="4163060" y="2942096"/>
          <a:ext cx="154939" cy="13638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581631</xdr:colOff>
      <xdr:row>19</xdr:row>
      <xdr:rowOff>78769</xdr:rowOff>
    </xdr:from>
    <xdr:to>
      <xdr:col>4</xdr:col>
      <xdr:colOff>381355</xdr:colOff>
      <xdr:row>24</xdr:row>
      <xdr:rowOff>35560</xdr:rowOff>
    </xdr:to>
    <xdr:sp macro="" textlink="">
      <xdr:nvSpPr>
        <xdr:cNvPr id="1311" name="Freeform 82">
          <a:extLst>
            <a:ext uri="{FF2B5EF4-FFF2-40B4-BE49-F238E27FC236}">
              <a16:creationId xmlns:a16="http://schemas.microsoft.com/office/drawing/2014/main" id="{4CD8D861-4596-4C61-ACA8-4BFD814116D1}"/>
            </a:ext>
          </a:extLst>
        </xdr:cNvPr>
        <xdr:cNvSpPr>
          <a:spLocks/>
        </xdr:cNvSpPr>
      </xdr:nvSpPr>
      <xdr:spPr bwMode="auto">
        <a:xfrm rot="5400000" flipV="1">
          <a:off x="1902637" y="3527883"/>
          <a:ext cx="805151" cy="470284"/>
        </a:xfrm>
        <a:custGeom>
          <a:avLst/>
          <a:gdLst>
            <a:gd name="T0" fmla="*/ 2147483647 w 13548"/>
            <a:gd name="T1" fmla="*/ 2147483647 h 15455"/>
            <a:gd name="T2" fmla="*/ 2147483647 w 13548"/>
            <a:gd name="T3" fmla="*/ 0 h 15455"/>
            <a:gd name="T4" fmla="*/ 0 w 13548"/>
            <a:gd name="T5" fmla="*/ 0 h 15455"/>
            <a:gd name="T6" fmla="*/ 0 60000 65536"/>
            <a:gd name="T7" fmla="*/ 0 60000 65536"/>
            <a:gd name="T8" fmla="*/ 0 60000 65536"/>
            <a:gd name="connsiteX0" fmla="*/ 13548 w 13548"/>
            <a:gd name="connsiteY0" fmla="*/ 15455 h 15455"/>
            <a:gd name="connsiteX1" fmla="*/ 10343 w 13548"/>
            <a:gd name="connsiteY1" fmla="*/ 12731 h 15455"/>
            <a:gd name="connsiteX2" fmla="*/ 10000 w 13548"/>
            <a:gd name="connsiteY2" fmla="*/ 0 h 15455"/>
            <a:gd name="connsiteX3" fmla="*/ 0 w 13548"/>
            <a:gd name="connsiteY3" fmla="*/ 0 h 15455"/>
            <a:gd name="connsiteX0" fmla="*/ 16107 w 16107"/>
            <a:gd name="connsiteY0" fmla="*/ 13531 h 13970"/>
            <a:gd name="connsiteX1" fmla="*/ 10343 w 16107"/>
            <a:gd name="connsiteY1" fmla="*/ 12731 h 13970"/>
            <a:gd name="connsiteX2" fmla="*/ 10000 w 16107"/>
            <a:gd name="connsiteY2" fmla="*/ 0 h 13970"/>
            <a:gd name="connsiteX3" fmla="*/ 0 w 16107"/>
            <a:gd name="connsiteY3" fmla="*/ 0 h 13970"/>
            <a:gd name="connsiteX0" fmla="*/ 16107 w 16107"/>
            <a:gd name="connsiteY0" fmla="*/ 13531 h 13870"/>
            <a:gd name="connsiteX1" fmla="*/ 9670 w 16107"/>
            <a:gd name="connsiteY1" fmla="*/ 12583 h 13870"/>
            <a:gd name="connsiteX2" fmla="*/ 10000 w 16107"/>
            <a:gd name="connsiteY2" fmla="*/ 0 h 13870"/>
            <a:gd name="connsiteX3" fmla="*/ 0 w 16107"/>
            <a:gd name="connsiteY3" fmla="*/ 0 h 13870"/>
            <a:gd name="connsiteX0" fmla="*/ 16107 w 16107"/>
            <a:gd name="connsiteY0" fmla="*/ 13531 h 13870"/>
            <a:gd name="connsiteX1" fmla="*/ 9670 w 16107"/>
            <a:gd name="connsiteY1" fmla="*/ 12583 h 13870"/>
            <a:gd name="connsiteX2" fmla="*/ 10000 w 16107"/>
            <a:gd name="connsiteY2" fmla="*/ 0 h 13870"/>
            <a:gd name="connsiteX3" fmla="*/ 0 w 16107"/>
            <a:gd name="connsiteY3" fmla="*/ 0 h 13870"/>
            <a:gd name="connsiteX0" fmla="*/ 16107 w 16107"/>
            <a:gd name="connsiteY0" fmla="*/ 13531 h 13870"/>
            <a:gd name="connsiteX1" fmla="*/ 9670 w 16107"/>
            <a:gd name="connsiteY1" fmla="*/ 12583 h 13870"/>
            <a:gd name="connsiteX2" fmla="*/ 10000 w 16107"/>
            <a:gd name="connsiteY2" fmla="*/ 0 h 13870"/>
            <a:gd name="connsiteX3" fmla="*/ 0 w 16107"/>
            <a:gd name="connsiteY3" fmla="*/ 0 h 13870"/>
            <a:gd name="connsiteX0" fmla="*/ 16107 w 16107"/>
            <a:gd name="connsiteY0" fmla="*/ 13531 h 13531"/>
            <a:gd name="connsiteX1" fmla="*/ 9670 w 16107"/>
            <a:gd name="connsiteY1" fmla="*/ 12583 h 13531"/>
            <a:gd name="connsiteX2" fmla="*/ 10000 w 16107"/>
            <a:gd name="connsiteY2" fmla="*/ 0 h 13531"/>
            <a:gd name="connsiteX3" fmla="*/ 0 w 16107"/>
            <a:gd name="connsiteY3" fmla="*/ 0 h 13531"/>
            <a:gd name="connsiteX0" fmla="*/ 16511 w 16511"/>
            <a:gd name="connsiteY0" fmla="*/ 13235 h 13235"/>
            <a:gd name="connsiteX1" fmla="*/ 9670 w 16511"/>
            <a:gd name="connsiteY1" fmla="*/ 12583 h 13235"/>
            <a:gd name="connsiteX2" fmla="*/ 10000 w 16511"/>
            <a:gd name="connsiteY2" fmla="*/ 0 h 13235"/>
            <a:gd name="connsiteX3" fmla="*/ 0 w 16511"/>
            <a:gd name="connsiteY3" fmla="*/ 0 h 13235"/>
            <a:gd name="connsiteX0" fmla="*/ 16511 w 16511"/>
            <a:gd name="connsiteY0" fmla="*/ 13235 h 13245"/>
            <a:gd name="connsiteX1" fmla="*/ 10191 w 16511"/>
            <a:gd name="connsiteY1" fmla="*/ 13012 h 13245"/>
            <a:gd name="connsiteX2" fmla="*/ 10000 w 16511"/>
            <a:gd name="connsiteY2" fmla="*/ 0 h 13245"/>
            <a:gd name="connsiteX3" fmla="*/ 0 w 16511"/>
            <a:gd name="connsiteY3" fmla="*/ 0 h 132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511" h="13245">
              <a:moveTo>
                <a:pt x="16511" y="13235"/>
              </a:moveTo>
              <a:cubicBezTo>
                <a:pt x="15999" y="12682"/>
                <a:pt x="11859" y="13664"/>
                <a:pt x="10191" y="13012"/>
              </a:cubicBezTo>
              <a:cubicBezTo>
                <a:pt x="10139" y="7327"/>
                <a:pt x="9995" y="3355"/>
                <a:pt x="10000" y="0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293312</xdr:colOff>
      <xdr:row>23</xdr:row>
      <xdr:rowOff>620</xdr:rowOff>
    </xdr:from>
    <xdr:to>
      <xdr:col>4</xdr:col>
      <xdr:colOff>447153</xdr:colOff>
      <xdr:row>23</xdr:row>
      <xdr:rowOff>121960</xdr:rowOff>
    </xdr:to>
    <xdr:sp macro="" textlink="">
      <xdr:nvSpPr>
        <xdr:cNvPr id="1312" name="AutoShape 324">
          <a:extLst>
            <a:ext uri="{FF2B5EF4-FFF2-40B4-BE49-F238E27FC236}">
              <a16:creationId xmlns:a16="http://schemas.microsoft.com/office/drawing/2014/main" id="{4ED7B085-D22F-42D3-A64B-0917988B1268}"/>
            </a:ext>
          </a:extLst>
        </xdr:cNvPr>
        <xdr:cNvSpPr>
          <a:spLocks noChangeArrowheads="1"/>
        </xdr:cNvSpPr>
      </xdr:nvSpPr>
      <xdr:spPr bwMode="auto">
        <a:xfrm>
          <a:off x="2452312" y="3963020"/>
          <a:ext cx="153841" cy="12134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375920</xdr:colOff>
      <xdr:row>21</xdr:row>
      <xdr:rowOff>0</xdr:rowOff>
    </xdr:from>
    <xdr:to>
      <xdr:col>4</xdr:col>
      <xdr:colOff>379888</xdr:colOff>
      <xdr:row>22</xdr:row>
      <xdr:rowOff>103187</xdr:rowOff>
    </xdr:to>
    <xdr:sp macro="" textlink="">
      <xdr:nvSpPr>
        <xdr:cNvPr id="1313" name="Line 304">
          <a:extLst>
            <a:ext uri="{FF2B5EF4-FFF2-40B4-BE49-F238E27FC236}">
              <a16:creationId xmlns:a16="http://schemas.microsoft.com/office/drawing/2014/main" id="{C4B29313-F222-460A-8ED9-0455703257DA}"/>
            </a:ext>
          </a:extLst>
        </xdr:cNvPr>
        <xdr:cNvSpPr>
          <a:spLocks noChangeShapeType="1"/>
        </xdr:cNvSpPr>
      </xdr:nvSpPr>
      <xdr:spPr bwMode="auto">
        <a:xfrm flipV="1">
          <a:off x="2534920" y="3627120"/>
          <a:ext cx="3968" cy="2708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574040</xdr:colOff>
      <xdr:row>22</xdr:row>
      <xdr:rowOff>76200</xdr:rowOff>
    </xdr:from>
    <xdr:to>
      <xdr:col>3</xdr:col>
      <xdr:colOff>578008</xdr:colOff>
      <xdr:row>24</xdr:row>
      <xdr:rowOff>11747</xdr:rowOff>
    </xdr:to>
    <xdr:sp macro="" textlink="">
      <xdr:nvSpPr>
        <xdr:cNvPr id="1314" name="Line 304">
          <a:extLst>
            <a:ext uri="{FF2B5EF4-FFF2-40B4-BE49-F238E27FC236}">
              <a16:creationId xmlns:a16="http://schemas.microsoft.com/office/drawing/2014/main" id="{7BC66C6B-9ADD-4561-A33E-C0AAB63BA37D}"/>
            </a:ext>
          </a:extLst>
        </xdr:cNvPr>
        <xdr:cNvSpPr>
          <a:spLocks noChangeShapeType="1"/>
        </xdr:cNvSpPr>
      </xdr:nvSpPr>
      <xdr:spPr bwMode="auto">
        <a:xfrm flipV="1">
          <a:off x="2062480" y="3870960"/>
          <a:ext cx="3968" cy="2708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273208</xdr:colOff>
      <xdr:row>22</xdr:row>
      <xdr:rowOff>60960</xdr:rowOff>
    </xdr:from>
    <xdr:to>
      <xdr:col>4</xdr:col>
      <xdr:colOff>629920</xdr:colOff>
      <xdr:row>22</xdr:row>
      <xdr:rowOff>66040</xdr:rowOff>
    </xdr:to>
    <xdr:sp macro="" textlink="">
      <xdr:nvSpPr>
        <xdr:cNvPr id="1315" name="Line 304">
          <a:extLst>
            <a:ext uri="{FF2B5EF4-FFF2-40B4-BE49-F238E27FC236}">
              <a16:creationId xmlns:a16="http://schemas.microsoft.com/office/drawing/2014/main" id="{7CF3D9DE-5E4C-4392-A34D-65E663D76845}"/>
            </a:ext>
          </a:extLst>
        </xdr:cNvPr>
        <xdr:cNvSpPr>
          <a:spLocks noChangeShapeType="1"/>
        </xdr:cNvSpPr>
      </xdr:nvSpPr>
      <xdr:spPr bwMode="auto">
        <a:xfrm flipH="1" flipV="1">
          <a:off x="2432208" y="3855720"/>
          <a:ext cx="356712" cy="5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325120</xdr:colOff>
      <xdr:row>23</xdr:row>
      <xdr:rowOff>168003</xdr:rowOff>
    </xdr:from>
    <xdr:to>
      <xdr:col>4</xdr:col>
      <xdr:colOff>491515</xdr:colOff>
      <xdr:row>24</xdr:row>
      <xdr:rowOff>115186</xdr:rowOff>
    </xdr:to>
    <xdr:sp macro="" textlink="">
      <xdr:nvSpPr>
        <xdr:cNvPr id="1317" name="六角形 1316">
          <a:extLst>
            <a:ext uri="{FF2B5EF4-FFF2-40B4-BE49-F238E27FC236}">
              <a16:creationId xmlns:a16="http://schemas.microsoft.com/office/drawing/2014/main" id="{9B1C4779-EF76-428C-983E-1BCAA941DA59}"/>
            </a:ext>
          </a:extLst>
        </xdr:cNvPr>
        <xdr:cNvSpPr/>
      </xdr:nvSpPr>
      <xdr:spPr bwMode="auto">
        <a:xfrm>
          <a:off x="2480491" y="4119517"/>
          <a:ext cx="166395" cy="115912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168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274320</xdr:colOff>
      <xdr:row>20</xdr:row>
      <xdr:rowOff>152400</xdr:rowOff>
    </xdr:from>
    <xdr:to>
      <xdr:col>4</xdr:col>
      <xdr:colOff>440715</xdr:colOff>
      <xdr:row>21</xdr:row>
      <xdr:rowOff>100672</xdr:rowOff>
    </xdr:to>
    <xdr:sp macro="" textlink="">
      <xdr:nvSpPr>
        <xdr:cNvPr id="1318" name="六角形 1317">
          <a:extLst>
            <a:ext uri="{FF2B5EF4-FFF2-40B4-BE49-F238E27FC236}">
              <a16:creationId xmlns:a16="http://schemas.microsoft.com/office/drawing/2014/main" id="{6FE69EC9-670A-460A-8C02-774F826AF970}"/>
            </a:ext>
          </a:extLst>
        </xdr:cNvPr>
        <xdr:cNvSpPr/>
      </xdr:nvSpPr>
      <xdr:spPr bwMode="auto">
        <a:xfrm>
          <a:off x="2433320" y="3611880"/>
          <a:ext cx="166395" cy="115912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168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50800</xdr:colOff>
      <xdr:row>19</xdr:row>
      <xdr:rowOff>40640</xdr:rowOff>
    </xdr:from>
    <xdr:to>
      <xdr:col>4</xdr:col>
      <xdr:colOff>241300</xdr:colOff>
      <xdr:row>21</xdr:row>
      <xdr:rowOff>137319</xdr:rowOff>
    </xdr:to>
    <xdr:sp macro="" textlink="">
      <xdr:nvSpPr>
        <xdr:cNvPr id="1320" name="Text Box 1664">
          <a:extLst>
            <a:ext uri="{FF2B5EF4-FFF2-40B4-BE49-F238E27FC236}">
              <a16:creationId xmlns:a16="http://schemas.microsoft.com/office/drawing/2014/main" id="{C11105F9-58C1-4FD0-AC03-050F5E9A29C4}"/>
            </a:ext>
          </a:extLst>
        </xdr:cNvPr>
        <xdr:cNvSpPr txBox="1">
          <a:spLocks noChangeArrowheads="1"/>
        </xdr:cNvSpPr>
      </xdr:nvSpPr>
      <xdr:spPr bwMode="auto">
        <a:xfrm>
          <a:off x="2209800" y="3322320"/>
          <a:ext cx="190500" cy="452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anchorCtr="0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九頭竜川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664615</xdr:colOff>
      <xdr:row>21</xdr:row>
      <xdr:rowOff>117869</xdr:rowOff>
    </xdr:from>
    <xdr:to>
      <xdr:col>4</xdr:col>
      <xdr:colOff>301097</xdr:colOff>
      <xdr:row>23</xdr:row>
      <xdr:rowOff>15303</xdr:rowOff>
    </xdr:to>
    <xdr:grpSp>
      <xdr:nvGrpSpPr>
        <xdr:cNvPr id="1321" name="Group 602">
          <a:extLst>
            <a:ext uri="{FF2B5EF4-FFF2-40B4-BE49-F238E27FC236}">
              <a16:creationId xmlns:a16="http://schemas.microsoft.com/office/drawing/2014/main" id="{E4D029C0-9ED1-4893-9E6A-542517CAAE27}"/>
            </a:ext>
          </a:extLst>
        </xdr:cNvPr>
        <xdr:cNvGrpSpPr>
          <a:grpSpLocks/>
        </xdr:cNvGrpSpPr>
      </xdr:nvGrpSpPr>
      <xdr:grpSpPr bwMode="auto">
        <a:xfrm rot="16200000">
          <a:off x="2186046" y="3680067"/>
          <a:ext cx="234891" cy="305953"/>
          <a:chOff x="718" y="97"/>
          <a:chExt cx="23" cy="15"/>
        </a:xfrm>
      </xdr:grpSpPr>
      <xdr:sp macro="" textlink="">
        <xdr:nvSpPr>
          <xdr:cNvPr id="1322" name="Freeform 603">
            <a:extLst>
              <a:ext uri="{FF2B5EF4-FFF2-40B4-BE49-F238E27FC236}">
                <a16:creationId xmlns:a16="http://schemas.microsoft.com/office/drawing/2014/main" id="{5B03105A-F3D9-6AF5-68EC-46207C100A0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23" name="Freeform 604">
            <a:extLst>
              <a:ext uri="{FF2B5EF4-FFF2-40B4-BE49-F238E27FC236}">
                <a16:creationId xmlns:a16="http://schemas.microsoft.com/office/drawing/2014/main" id="{65F19B9A-DB67-1148-47A4-BDD6E2CA060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364671</xdr:colOff>
      <xdr:row>23</xdr:row>
      <xdr:rowOff>119741</xdr:rowOff>
    </xdr:from>
    <xdr:to>
      <xdr:col>3</xdr:col>
      <xdr:colOff>587829</xdr:colOff>
      <xdr:row>24</xdr:row>
      <xdr:rowOff>114297</xdr:rowOff>
    </xdr:to>
    <xdr:sp macro="" textlink="">
      <xdr:nvSpPr>
        <xdr:cNvPr id="1324" name="六角形 1323">
          <a:extLst>
            <a:ext uri="{FF2B5EF4-FFF2-40B4-BE49-F238E27FC236}">
              <a16:creationId xmlns:a16="http://schemas.microsoft.com/office/drawing/2014/main" id="{4B247446-768F-40CF-BB59-D84A5FEAB8DA}"/>
            </a:ext>
          </a:extLst>
        </xdr:cNvPr>
        <xdr:cNvSpPr/>
      </xdr:nvSpPr>
      <xdr:spPr bwMode="auto">
        <a:xfrm>
          <a:off x="1850571" y="4071255"/>
          <a:ext cx="223158" cy="163285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5</xdr:col>
      <xdr:colOff>645160</xdr:colOff>
      <xdr:row>20</xdr:row>
      <xdr:rowOff>86360</xdr:rowOff>
    </xdr:from>
    <xdr:to>
      <xdr:col>6</xdr:col>
      <xdr:colOff>140995</xdr:colOff>
      <xdr:row>21</xdr:row>
      <xdr:rowOff>20320</xdr:rowOff>
    </xdr:to>
    <xdr:sp macro="" textlink="">
      <xdr:nvSpPr>
        <xdr:cNvPr id="1325" name="六角形 1324">
          <a:extLst>
            <a:ext uri="{FF2B5EF4-FFF2-40B4-BE49-F238E27FC236}">
              <a16:creationId xmlns:a16="http://schemas.microsoft.com/office/drawing/2014/main" id="{FFB0CE4D-F0A8-4B59-BA71-1B5A96266524}"/>
            </a:ext>
          </a:extLst>
        </xdr:cNvPr>
        <xdr:cNvSpPr/>
      </xdr:nvSpPr>
      <xdr:spPr bwMode="auto">
        <a:xfrm>
          <a:off x="3474720" y="3545840"/>
          <a:ext cx="166395" cy="101600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289560</xdr:colOff>
      <xdr:row>22</xdr:row>
      <xdr:rowOff>5080</xdr:rowOff>
    </xdr:from>
    <xdr:to>
      <xdr:col>3</xdr:col>
      <xdr:colOff>462280</xdr:colOff>
      <xdr:row>23</xdr:row>
      <xdr:rowOff>5080</xdr:rowOff>
    </xdr:to>
    <xdr:sp macro="" textlink="">
      <xdr:nvSpPr>
        <xdr:cNvPr id="1326" name="六角形 1325">
          <a:extLst>
            <a:ext uri="{FF2B5EF4-FFF2-40B4-BE49-F238E27FC236}">
              <a16:creationId xmlns:a16="http://schemas.microsoft.com/office/drawing/2014/main" id="{284AF922-D21F-4469-AE3D-B45976FBCAA6}"/>
            </a:ext>
          </a:extLst>
        </xdr:cNvPr>
        <xdr:cNvSpPr/>
      </xdr:nvSpPr>
      <xdr:spPr bwMode="auto">
        <a:xfrm>
          <a:off x="1778000" y="3799840"/>
          <a:ext cx="172720" cy="16764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</a:p>
      </xdr:txBody>
    </xdr:sp>
    <xdr:clientData/>
  </xdr:twoCellAnchor>
  <xdr:twoCellAnchor>
    <xdr:from>
      <xdr:col>4</xdr:col>
      <xdr:colOff>314960</xdr:colOff>
      <xdr:row>21</xdr:row>
      <xdr:rowOff>152400</xdr:rowOff>
    </xdr:from>
    <xdr:to>
      <xdr:col>4</xdr:col>
      <xdr:colOff>460607</xdr:colOff>
      <xdr:row>22</xdr:row>
      <xdr:rowOff>131193</xdr:rowOff>
    </xdr:to>
    <xdr:sp macro="" textlink="">
      <xdr:nvSpPr>
        <xdr:cNvPr id="1327" name="Oval 310">
          <a:extLst>
            <a:ext uri="{FF2B5EF4-FFF2-40B4-BE49-F238E27FC236}">
              <a16:creationId xmlns:a16="http://schemas.microsoft.com/office/drawing/2014/main" id="{94FE91F3-C3AF-4BC4-BF08-FFAB89257D20}"/>
            </a:ext>
          </a:extLst>
        </xdr:cNvPr>
        <xdr:cNvSpPr>
          <a:spLocks noChangeArrowheads="1"/>
        </xdr:cNvSpPr>
      </xdr:nvSpPr>
      <xdr:spPr bwMode="auto">
        <a:xfrm rot="5400000">
          <a:off x="2473567" y="3779913"/>
          <a:ext cx="146433" cy="1456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518160</xdr:colOff>
      <xdr:row>22</xdr:row>
      <xdr:rowOff>1</xdr:rowOff>
    </xdr:from>
    <xdr:to>
      <xdr:col>3</xdr:col>
      <xdr:colOff>624840</xdr:colOff>
      <xdr:row>22</xdr:row>
      <xdr:rowOff>127001</xdr:rowOff>
    </xdr:to>
    <xdr:sp macro="" textlink="">
      <xdr:nvSpPr>
        <xdr:cNvPr id="1328" name="Oval 310">
          <a:extLst>
            <a:ext uri="{FF2B5EF4-FFF2-40B4-BE49-F238E27FC236}">
              <a16:creationId xmlns:a16="http://schemas.microsoft.com/office/drawing/2014/main" id="{FAFBD67A-6C9D-4A03-A3B1-C022F0C48CA6}"/>
            </a:ext>
          </a:extLst>
        </xdr:cNvPr>
        <xdr:cNvSpPr>
          <a:spLocks noChangeArrowheads="1"/>
        </xdr:cNvSpPr>
      </xdr:nvSpPr>
      <xdr:spPr bwMode="auto">
        <a:xfrm>
          <a:off x="2006600" y="3794761"/>
          <a:ext cx="106680" cy="127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91440</xdr:colOff>
      <xdr:row>23</xdr:row>
      <xdr:rowOff>101600</xdr:rowOff>
    </xdr:from>
    <xdr:ext cx="172720" cy="203200"/>
    <xdr:sp macro="" textlink="">
      <xdr:nvSpPr>
        <xdr:cNvPr id="1332" name="Text Box 303">
          <a:extLst>
            <a:ext uri="{FF2B5EF4-FFF2-40B4-BE49-F238E27FC236}">
              <a16:creationId xmlns:a16="http://schemas.microsoft.com/office/drawing/2014/main" id="{582BA12D-E4CF-476D-99C1-D79B5B0A7EFC}"/>
            </a:ext>
          </a:extLst>
        </xdr:cNvPr>
        <xdr:cNvSpPr txBox="1">
          <a:spLocks noChangeArrowheads="1"/>
        </xdr:cNvSpPr>
      </xdr:nvSpPr>
      <xdr:spPr bwMode="auto">
        <a:xfrm>
          <a:off x="2250440" y="4064000"/>
          <a:ext cx="172720" cy="203200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0.4㎞</a:t>
          </a:r>
        </a:p>
      </xdr:txBody>
    </xdr:sp>
    <xdr:clientData/>
  </xdr:oneCellAnchor>
  <xdr:twoCellAnchor>
    <xdr:from>
      <xdr:col>3</xdr:col>
      <xdr:colOff>588550</xdr:colOff>
      <xdr:row>22</xdr:row>
      <xdr:rowOff>61734</xdr:rowOff>
    </xdr:from>
    <xdr:to>
      <xdr:col>4</xdr:col>
      <xdr:colOff>396240</xdr:colOff>
      <xdr:row>23</xdr:row>
      <xdr:rowOff>137160</xdr:rowOff>
    </xdr:to>
    <xdr:sp macro="" textlink="">
      <xdr:nvSpPr>
        <xdr:cNvPr id="1333" name="AutoShape 1653">
          <a:extLst>
            <a:ext uri="{FF2B5EF4-FFF2-40B4-BE49-F238E27FC236}">
              <a16:creationId xmlns:a16="http://schemas.microsoft.com/office/drawing/2014/main" id="{C4C6F162-DD26-4180-9F20-5BB9D83B1F1F}"/>
            </a:ext>
          </a:extLst>
        </xdr:cNvPr>
        <xdr:cNvSpPr>
          <a:spLocks/>
        </xdr:cNvSpPr>
      </xdr:nvSpPr>
      <xdr:spPr bwMode="auto">
        <a:xfrm rot="16200000" flipH="1">
          <a:off x="2194582" y="3738902"/>
          <a:ext cx="243066" cy="47825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289560</xdr:colOff>
      <xdr:row>19</xdr:row>
      <xdr:rowOff>127000</xdr:rowOff>
    </xdr:from>
    <xdr:to>
      <xdr:col>5</xdr:col>
      <xdr:colOff>456565</xdr:colOff>
      <xdr:row>20</xdr:row>
      <xdr:rowOff>112395</xdr:rowOff>
    </xdr:to>
    <xdr:sp macro="" textlink="">
      <xdr:nvSpPr>
        <xdr:cNvPr id="1335" name="六角形 1334">
          <a:extLst>
            <a:ext uri="{FF2B5EF4-FFF2-40B4-BE49-F238E27FC236}">
              <a16:creationId xmlns:a16="http://schemas.microsoft.com/office/drawing/2014/main" id="{BF744095-CB09-4BB5-BC6F-6C2CF0100F8D}"/>
            </a:ext>
          </a:extLst>
        </xdr:cNvPr>
        <xdr:cNvSpPr/>
      </xdr:nvSpPr>
      <xdr:spPr bwMode="auto">
        <a:xfrm>
          <a:off x="3119120" y="3408680"/>
          <a:ext cx="167005" cy="1631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15240</xdr:colOff>
      <xdr:row>19</xdr:row>
      <xdr:rowOff>116840</xdr:rowOff>
    </xdr:from>
    <xdr:to>
      <xdr:col>5</xdr:col>
      <xdr:colOff>187960</xdr:colOff>
      <xdr:row>20</xdr:row>
      <xdr:rowOff>106680</xdr:rowOff>
    </xdr:to>
    <xdr:sp macro="" textlink="">
      <xdr:nvSpPr>
        <xdr:cNvPr id="1336" name="六角形 1335">
          <a:extLst>
            <a:ext uri="{FF2B5EF4-FFF2-40B4-BE49-F238E27FC236}">
              <a16:creationId xmlns:a16="http://schemas.microsoft.com/office/drawing/2014/main" id="{1A50B0D0-253A-4288-A0A7-A360011B5D0D}"/>
            </a:ext>
          </a:extLst>
        </xdr:cNvPr>
        <xdr:cNvSpPr/>
      </xdr:nvSpPr>
      <xdr:spPr bwMode="auto">
        <a:xfrm>
          <a:off x="2844800" y="3398520"/>
          <a:ext cx="172720" cy="16764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</a:p>
      </xdr:txBody>
    </xdr:sp>
    <xdr:clientData/>
  </xdr:twoCellAnchor>
  <xdr:oneCellAnchor>
    <xdr:from>
      <xdr:col>5</xdr:col>
      <xdr:colOff>66040</xdr:colOff>
      <xdr:row>19</xdr:row>
      <xdr:rowOff>25400</xdr:rowOff>
    </xdr:from>
    <xdr:ext cx="324970" cy="63971"/>
    <xdr:sp macro="" textlink="">
      <xdr:nvSpPr>
        <xdr:cNvPr id="1337" name="Text Box 1664">
          <a:extLst>
            <a:ext uri="{FF2B5EF4-FFF2-40B4-BE49-F238E27FC236}">
              <a16:creationId xmlns:a16="http://schemas.microsoft.com/office/drawing/2014/main" id="{3EBA54B7-0B7B-410A-864B-8C0D312B9156}"/>
            </a:ext>
          </a:extLst>
        </xdr:cNvPr>
        <xdr:cNvSpPr txBox="1">
          <a:spLocks noChangeArrowheads="1"/>
        </xdr:cNvSpPr>
      </xdr:nvSpPr>
      <xdr:spPr bwMode="auto">
        <a:xfrm>
          <a:off x="2895600" y="3307080"/>
          <a:ext cx="324970" cy="639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.4</a:t>
          </a:r>
        </a:p>
      </xdr:txBody>
    </xdr:sp>
    <xdr:clientData/>
  </xdr:oneCellAnchor>
  <xdr:twoCellAnchor>
    <xdr:from>
      <xdr:col>3</xdr:col>
      <xdr:colOff>416560</xdr:colOff>
      <xdr:row>20</xdr:row>
      <xdr:rowOff>0</xdr:rowOff>
    </xdr:from>
    <xdr:to>
      <xdr:col>3</xdr:col>
      <xdr:colOff>586880</xdr:colOff>
      <xdr:row>21</xdr:row>
      <xdr:rowOff>137830</xdr:rowOff>
    </xdr:to>
    <xdr:sp macro="" textlink="">
      <xdr:nvSpPr>
        <xdr:cNvPr id="1338" name="Text Box 1664">
          <a:extLst>
            <a:ext uri="{FF2B5EF4-FFF2-40B4-BE49-F238E27FC236}">
              <a16:creationId xmlns:a16="http://schemas.microsoft.com/office/drawing/2014/main" id="{B9E8959B-8C53-4D86-B23A-E9E1FC3820F0}"/>
            </a:ext>
          </a:extLst>
        </xdr:cNvPr>
        <xdr:cNvSpPr txBox="1">
          <a:spLocks noChangeArrowheads="1"/>
        </xdr:cNvSpPr>
      </xdr:nvSpPr>
      <xdr:spPr bwMode="auto">
        <a:xfrm>
          <a:off x="1905000" y="3459480"/>
          <a:ext cx="170320" cy="3054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4</xdr:col>
      <xdr:colOff>523240</xdr:colOff>
      <xdr:row>19</xdr:row>
      <xdr:rowOff>142240</xdr:rowOff>
    </xdr:from>
    <xdr:ext cx="116840" cy="325120"/>
    <xdr:sp macro="" textlink="">
      <xdr:nvSpPr>
        <xdr:cNvPr id="1339" name="Text Box 267">
          <a:extLst>
            <a:ext uri="{FF2B5EF4-FFF2-40B4-BE49-F238E27FC236}">
              <a16:creationId xmlns:a16="http://schemas.microsoft.com/office/drawing/2014/main" id="{9DA64F81-6FFD-49CD-923D-1D7E58F56833}"/>
            </a:ext>
          </a:extLst>
        </xdr:cNvPr>
        <xdr:cNvSpPr txBox="1">
          <a:spLocks noChangeArrowheads="1"/>
        </xdr:cNvSpPr>
      </xdr:nvSpPr>
      <xdr:spPr bwMode="auto">
        <a:xfrm rot="10800000">
          <a:off x="2682240" y="3423920"/>
          <a:ext cx="116840" cy="32512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28800" rIns="0" bIns="0" anchor="ctr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  <a:endParaRPr lang="ja-JP" altLang="en-US"/>
        </a:p>
      </xdr:txBody>
    </xdr:sp>
    <xdr:clientData/>
  </xdr:oneCellAnchor>
  <xdr:oneCellAnchor>
    <xdr:from>
      <xdr:col>4</xdr:col>
      <xdr:colOff>552351</xdr:colOff>
      <xdr:row>21</xdr:row>
      <xdr:rowOff>97926</xdr:rowOff>
    </xdr:from>
    <xdr:ext cx="45719" cy="547234"/>
    <xdr:grpSp>
      <xdr:nvGrpSpPr>
        <xdr:cNvPr id="1340" name="Group 802">
          <a:extLst>
            <a:ext uri="{FF2B5EF4-FFF2-40B4-BE49-F238E27FC236}">
              <a16:creationId xmlns:a16="http://schemas.microsoft.com/office/drawing/2014/main" id="{CF0CDDC5-3978-441C-82A1-3408181A7238}"/>
            </a:ext>
          </a:extLst>
        </xdr:cNvPr>
        <xdr:cNvGrpSpPr>
          <a:grpSpLocks/>
        </xdr:cNvGrpSpPr>
      </xdr:nvGrpSpPr>
      <xdr:grpSpPr bwMode="auto">
        <a:xfrm flipH="1">
          <a:off x="2707722" y="3695655"/>
          <a:ext cx="45719" cy="547234"/>
          <a:chOff x="1723" y="1694"/>
          <a:chExt cx="27" cy="102"/>
        </a:xfrm>
      </xdr:grpSpPr>
      <xdr:sp macro="" textlink="">
        <xdr:nvSpPr>
          <xdr:cNvPr id="1341" name="Line 803">
            <a:extLst>
              <a:ext uri="{FF2B5EF4-FFF2-40B4-BE49-F238E27FC236}">
                <a16:creationId xmlns:a16="http://schemas.microsoft.com/office/drawing/2014/main" id="{8E3EC536-508C-BA18-DCF7-3996A5E121B6}"/>
              </a:ext>
            </a:extLst>
          </xdr:cNvPr>
          <xdr:cNvSpPr>
            <a:spLocks noChangeShapeType="1"/>
          </xdr:cNvSpPr>
        </xdr:nvSpPr>
        <xdr:spPr bwMode="auto">
          <a:xfrm flipH="1">
            <a:off x="1737" y="1694"/>
            <a:ext cx="1" cy="10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2" name="Line 804">
            <a:extLst>
              <a:ext uri="{FF2B5EF4-FFF2-40B4-BE49-F238E27FC236}">
                <a16:creationId xmlns:a16="http://schemas.microsoft.com/office/drawing/2014/main" id="{72C998E0-9363-DA1B-348B-75C11735C7D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43" name="Line 805">
            <a:extLst>
              <a:ext uri="{FF2B5EF4-FFF2-40B4-BE49-F238E27FC236}">
                <a16:creationId xmlns:a16="http://schemas.microsoft.com/office/drawing/2014/main" id="{867BC78B-93A8-4E32-61CB-E53027B787F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44" name="Line 806">
            <a:extLst>
              <a:ext uri="{FF2B5EF4-FFF2-40B4-BE49-F238E27FC236}">
                <a16:creationId xmlns:a16="http://schemas.microsoft.com/office/drawing/2014/main" id="{8BDEAACC-66A1-D06C-965F-50A2CD07B807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3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45" name="Line 807">
            <a:extLst>
              <a:ext uri="{FF2B5EF4-FFF2-40B4-BE49-F238E27FC236}">
                <a16:creationId xmlns:a16="http://schemas.microsoft.com/office/drawing/2014/main" id="{C0E90FD2-CE92-B859-7EC2-422BB2E8E05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46" name="Line 808">
            <a:extLst>
              <a:ext uri="{FF2B5EF4-FFF2-40B4-BE49-F238E27FC236}">
                <a16:creationId xmlns:a16="http://schemas.microsoft.com/office/drawing/2014/main" id="{D1167FC5-0E10-225E-2317-21D21E4F6BD7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47" name="Line 809">
            <a:extLst>
              <a:ext uri="{FF2B5EF4-FFF2-40B4-BE49-F238E27FC236}">
                <a16:creationId xmlns:a16="http://schemas.microsoft.com/office/drawing/2014/main" id="{53FF0C4B-FB87-4DAC-5F9C-A60D94C9696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48" name="Line 810">
            <a:extLst>
              <a:ext uri="{FF2B5EF4-FFF2-40B4-BE49-F238E27FC236}">
                <a16:creationId xmlns:a16="http://schemas.microsoft.com/office/drawing/2014/main" id="{9740FD2F-3EFC-B521-99E3-139BA20E467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49" name="Line 811">
            <a:extLst>
              <a:ext uri="{FF2B5EF4-FFF2-40B4-BE49-F238E27FC236}">
                <a16:creationId xmlns:a16="http://schemas.microsoft.com/office/drawing/2014/main" id="{19876533-D9D6-5A52-3E72-03193117E6B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50" name="Line 812">
            <a:extLst>
              <a:ext uri="{FF2B5EF4-FFF2-40B4-BE49-F238E27FC236}">
                <a16:creationId xmlns:a16="http://schemas.microsoft.com/office/drawing/2014/main" id="{25A8DCC6-20E0-1777-1E00-34DA5AA31A3F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oneCellAnchor>
  <xdr:twoCellAnchor>
    <xdr:from>
      <xdr:col>5</xdr:col>
      <xdr:colOff>132080</xdr:colOff>
      <xdr:row>21</xdr:row>
      <xdr:rowOff>152400</xdr:rowOff>
    </xdr:from>
    <xdr:to>
      <xdr:col>6</xdr:col>
      <xdr:colOff>568960</xdr:colOff>
      <xdr:row>21</xdr:row>
      <xdr:rowOff>166556</xdr:rowOff>
    </xdr:to>
    <xdr:sp macro="" textlink="">
      <xdr:nvSpPr>
        <xdr:cNvPr id="1351" name="Line 294">
          <a:extLst>
            <a:ext uri="{FF2B5EF4-FFF2-40B4-BE49-F238E27FC236}">
              <a16:creationId xmlns:a16="http://schemas.microsoft.com/office/drawing/2014/main" id="{6C840B98-CD0A-47F7-A31F-2DEB6126540D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3508282" y="3232878"/>
          <a:ext cx="14156" cy="11074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443105</xdr:colOff>
      <xdr:row>19</xdr:row>
      <xdr:rowOff>57166</xdr:rowOff>
    </xdr:from>
    <xdr:to>
      <xdr:col>5</xdr:col>
      <xdr:colOff>530161</xdr:colOff>
      <xdr:row>24</xdr:row>
      <xdr:rowOff>112197</xdr:rowOff>
    </xdr:to>
    <xdr:sp macro="" textlink="">
      <xdr:nvSpPr>
        <xdr:cNvPr id="1352" name="Freeform 166">
          <a:extLst>
            <a:ext uri="{FF2B5EF4-FFF2-40B4-BE49-F238E27FC236}">
              <a16:creationId xmlns:a16="http://schemas.microsoft.com/office/drawing/2014/main" id="{2EF3FDA8-9481-4D42-9327-384F538530C7}"/>
            </a:ext>
          </a:extLst>
        </xdr:cNvPr>
        <xdr:cNvSpPr>
          <a:spLocks/>
        </xdr:cNvSpPr>
      </xdr:nvSpPr>
      <xdr:spPr bwMode="auto">
        <a:xfrm rot="21408550">
          <a:off x="3272665" y="3338846"/>
          <a:ext cx="87056" cy="903391"/>
        </a:xfrm>
        <a:custGeom>
          <a:avLst/>
          <a:gdLst>
            <a:gd name="T0" fmla="*/ 0 w 57973"/>
            <a:gd name="T1" fmla="*/ 2147483647 h 13591"/>
            <a:gd name="T2" fmla="*/ 2147483647 w 57973"/>
            <a:gd name="T3" fmla="*/ 2147483647 h 13591"/>
            <a:gd name="T4" fmla="*/ 2147483647 w 57973"/>
            <a:gd name="T5" fmla="*/ 0 h 13591"/>
            <a:gd name="T6" fmla="*/ 0 60000 65536"/>
            <a:gd name="T7" fmla="*/ 0 60000 65536"/>
            <a:gd name="T8" fmla="*/ 0 60000 65536"/>
            <a:gd name="connsiteX0" fmla="*/ 0 w 60801"/>
            <a:gd name="connsiteY0" fmla="*/ 14250 h 14250"/>
            <a:gd name="connsiteX1" fmla="*/ 3282 w 60801"/>
            <a:gd name="connsiteY1" fmla="*/ 10702 h 14250"/>
            <a:gd name="connsiteX2" fmla="*/ 60801 w 60801"/>
            <a:gd name="connsiteY2" fmla="*/ 0 h 14250"/>
            <a:gd name="connsiteX0" fmla="*/ 0 w 60801"/>
            <a:gd name="connsiteY0" fmla="*/ 14250 h 14250"/>
            <a:gd name="connsiteX1" fmla="*/ 3282 w 60801"/>
            <a:gd name="connsiteY1" fmla="*/ 10702 h 14250"/>
            <a:gd name="connsiteX2" fmla="*/ 40235 w 60801"/>
            <a:gd name="connsiteY2" fmla="*/ 2888 h 14250"/>
            <a:gd name="connsiteX3" fmla="*/ 60801 w 60801"/>
            <a:gd name="connsiteY3" fmla="*/ 0 h 14250"/>
            <a:gd name="connsiteX0" fmla="*/ 0 w 60801"/>
            <a:gd name="connsiteY0" fmla="*/ 14250 h 14250"/>
            <a:gd name="connsiteX1" fmla="*/ 3282 w 60801"/>
            <a:gd name="connsiteY1" fmla="*/ 10702 h 14250"/>
            <a:gd name="connsiteX2" fmla="*/ 40235 w 60801"/>
            <a:gd name="connsiteY2" fmla="*/ 2888 h 14250"/>
            <a:gd name="connsiteX3" fmla="*/ 60801 w 60801"/>
            <a:gd name="connsiteY3" fmla="*/ 0 h 14250"/>
            <a:gd name="connsiteX0" fmla="*/ 0 w 60801"/>
            <a:gd name="connsiteY0" fmla="*/ 14250 h 14250"/>
            <a:gd name="connsiteX1" fmla="*/ 3282 w 60801"/>
            <a:gd name="connsiteY1" fmla="*/ 10702 h 14250"/>
            <a:gd name="connsiteX2" fmla="*/ 40235 w 60801"/>
            <a:gd name="connsiteY2" fmla="*/ 2888 h 14250"/>
            <a:gd name="connsiteX3" fmla="*/ 60801 w 60801"/>
            <a:gd name="connsiteY3" fmla="*/ 0 h 14250"/>
            <a:gd name="connsiteX0" fmla="*/ 0 w 42796"/>
            <a:gd name="connsiteY0" fmla="*/ 13846 h 13846"/>
            <a:gd name="connsiteX1" fmla="*/ 3282 w 42796"/>
            <a:gd name="connsiteY1" fmla="*/ 10298 h 13846"/>
            <a:gd name="connsiteX2" fmla="*/ 40235 w 42796"/>
            <a:gd name="connsiteY2" fmla="*/ 2484 h 13846"/>
            <a:gd name="connsiteX3" fmla="*/ 32281 w 42796"/>
            <a:gd name="connsiteY3" fmla="*/ 0 h 13846"/>
            <a:gd name="connsiteX0" fmla="*/ 0 w 42091"/>
            <a:gd name="connsiteY0" fmla="*/ 14308 h 14308"/>
            <a:gd name="connsiteX1" fmla="*/ 3282 w 42091"/>
            <a:gd name="connsiteY1" fmla="*/ 10760 h 14308"/>
            <a:gd name="connsiteX2" fmla="*/ 40235 w 42091"/>
            <a:gd name="connsiteY2" fmla="*/ 2946 h 14308"/>
            <a:gd name="connsiteX3" fmla="*/ 22095 w 42091"/>
            <a:gd name="connsiteY3" fmla="*/ 0 h 14308"/>
            <a:gd name="connsiteX0" fmla="*/ 0 w 40235"/>
            <a:gd name="connsiteY0" fmla="*/ 14308 h 14308"/>
            <a:gd name="connsiteX1" fmla="*/ 3282 w 40235"/>
            <a:gd name="connsiteY1" fmla="*/ 10760 h 14308"/>
            <a:gd name="connsiteX2" fmla="*/ 40235 w 40235"/>
            <a:gd name="connsiteY2" fmla="*/ 2946 h 14308"/>
            <a:gd name="connsiteX3" fmla="*/ 22095 w 40235"/>
            <a:gd name="connsiteY3" fmla="*/ 0 h 14308"/>
            <a:gd name="connsiteX0" fmla="*/ 0 w 40235"/>
            <a:gd name="connsiteY0" fmla="*/ 14308 h 14308"/>
            <a:gd name="connsiteX1" fmla="*/ 7904 w 40235"/>
            <a:gd name="connsiteY1" fmla="*/ 8733 h 14308"/>
            <a:gd name="connsiteX2" fmla="*/ 40235 w 40235"/>
            <a:gd name="connsiteY2" fmla="*/ 2946 h 14308"/>
            <a:gd name="connsiteX3" fmla="*/ 22095 w 40235"/>
            <a:gd name="connsiteY3" fmla="*/ 0 h 14308"/>
            <a:gd name="connsiteX0" fmla="*/ 0 w 40235"/>
            <a:gd name="connsiteY0" fmla="*/ 14308 h 14308"/>
            <a:gd name="connsiteX1" fmla="*/ 7904 w 40235"/>
            <a:gd name="connsiteY1" fmla="*/ 8733 h 14308"/>
            <a:gd name="connsiteX2" fmla="*/ 40235 w 40235"/>
            <a:gd name="connsiteY2" fmla="*/ 2946 h 14308"/>
            <a:gd name="connsiteX3" fmla="*/ 22095 w 40235"/>
            <a:gd name="connsiteY3" fmla="*/ 0 h 14308"/>
            <a:gd name="connsiteX0" fmla="*/ 0 w 40235"/>
            <a:gd name="connsiteY0" fmla="*/ 11362 h 11362"/>
            <a:gd name="connsiteX1" fmla="*/ 7904 w 40235"/>
            <a:gd name="connsiteY1" fmla="*/ 5787 h 11362"/>
            <a:gd name="connsiteX2" fmla="*/ 40235 w 40235"/>
            <a:gd name="connsiteY2" fmla="*/ 0 h 11362"/>
            <a:gd name="connsiteX0" fmla="*/ 0 w 197344"/>
            <a:gd name="connsiteY0" fmla="*/ 6284 h 6284"/>
            <a:gd name="connsiteX1" fmla="*/ 7904 w 197344"/>
            <a:gd name="connsiteY1" fmla="*/ 709 h 6284"/>
            <a:gd name="connsiteX2" fmla="*/ 197344 w 197344"/>
            <a:gd name="connsiteY2" fmla="*/ 252 h 6284"/>
            <a:gd name="connsiteX0" fmla="*/ 0 w 10000"/>
            <a:gd name="connsiteY0" fmla="*/ 9599 h 9599"/>
            <a:gd name="connsiteX1" fmla="*/ 401 w 10000"/>
            <a:gd name="connsiteY1" fmla="*/ 727 h 9599"/>
            <a:gd name="connsiteX2" fmla="*/ 10000 w 10000"/>
            <a:gd name="connsiteY2" fmla="*/ 0 h 9599"/>
            <a:gd name="connsiteX0" fmla="*/ 0 w 10000"/>
            <a:gd name="connsiteY0" fmla="*/ 10000 h 10000"/>
            <a:gd name="connsiteX1" fmla="*/ 401 w 10000"/>
            <a:gd name="connsiteY1" fmla="*/ 757 h 10000"/>
            <a:gd name="connsiteX2" fmla="*/ 10000 w 10000"/>
            <a:gd name="connsiteY2" fmla="*/ 0 h 10000"/>
            <a:gd name="connsiteX0" fmla="*/ 0 w 9507"/>
            <a:gd name="connsiteY0" fmla="*/ 10226 h 10226"/>
            <a:gd name="connsiteX1" fmla="*/ 401 w 9507"/>
            <a:gd name="connsiteY1" fmla="*/ 983 h 10226"/>
            <a:gd name="connsiteX2" fmla="*/ 9507 w 9507"/>
            <a:gd name="connsiteY2" fmla="*/ 0 h 10226"/>
            <a:gd name="connsiteX0" fmla="*/ 0 w 8712"/>
            <a:gd name="connsiteY0" fmla="*/ 10043 h 10043"/>
            <a:gd name="connsiteX1" fmla="*/ 422 w 8712"/>
            <a:gd name="connsiteY1" fmla="*/ 1004 h 10043"/>
            <a:gd name="connsiteX2" fmla="*/ 8712 w 8712"/>
            <a:gd name="connsiteY2" fmla="*/ 0 h 10043"/>
            <a:gd name="connsiteX0" fmla="*/ 0 w 9958"/>
            <a:gd name="connsiteY0" fmla="*/ 10342 h 10342"/>
            <a:gd name="connsiteX1" fmla="*/ 484 w 9958"/>
            <a:gd name="connsiteY1" fmla="*/ 1342 h 10342"/>
            <a:gd name="connsiteX2" fmla="*/ 9958 w 9958"/>
            <a:gd name="connsiteY2" fmla="*/ 0 h 10342"/>
            <a:gd name="connsiteX0" fmla="*/ 0 w 8521"/>
            <a:gd name="connsiteY0" fmla="*/ 10204 h 10204"/>
            <a:gd name="connsiteX1" fmla="*/ 486 w 8521"/>
            <a:gd name="connsiteY1" fmla="*/ 1502 h 10204"/>
            <a:gd name="connsiteX2" fmla="*/ 8521 w 8521"/>
            <a:gd name="connsiteY2" fmla="*/ 0 h 10204"/>
            <a:gd name="connsiteX0" fmla="*/ 0 w 11161"/>
            <a:gd name="connsiteY0" fmla="*/ 10197 h 10197"/>
            <a:gd name="connsiteX1" fmla="*/ 570 w 11161"/>
            <a:gd name="connsiteY1" fmla="*/ 1669 h 10197"/>
            <a:gd name="connsiteX2" fmla="*/ 11161 w 11161"/>
            <a:gd name="connsiteY2" fmla="*/ 0 h 10197"/>
            <a:gd name="connsiteX0" fmla="*/ 0 w 11583"/>
            <a:gd name="connsiteY0" fmla="*/ 10203 h 10203"/>
            <a:gd name="connsiteX1" fmla="*/ 570 w 11583"/>
            <a:gd name="connsiteY1" fmla="*/ 1675 h 10203"/>
            <a:gd name="connsiteX2" fmla="*/ 11583 w 11583"/>
            <a:gd name="connsiteY2" fmla="*/ 0 h 10203"/>
            <a:gd name="connsiteX0" fmla="*/ 848 w 2556"/>
            <a:gd name="connsiteY0" fmla="*/ 16388 h 16388"/>
            <a:gd name="connsiteX1" fmla="*/ 1418 w 2556"/>
            <a:gd name="connsiteY1" fmla="*/ 7860 h 16388"/>
            <a:gd name="connsiteX2" fmla="*/ 2556 w 2556"/>
            <a:gd name="connsiteY2" fmla="*/ 0 h 16388"/>
            <a:gd name="connsiteX0" fmla="*/ 0 w 8132"/>
            <a:gd name="connsiteY0" fmla="*/ 10000 h 10000"/>
            <a:gd name="connsiteX1" fmla="*/ 2230 w 8132"/>
            <a:gd name="connsiteY1" fmla="*/ 4796 h 10000"/>
            <a:gd name="connsiteX2" fmla="*/ 6682 w 8132"/>
            <a:gd name="connsiteY2" fmla="*/ 0 h 10000"/>
            <a:gd name="connsiteX0" fmla="*/ 0 w 9189"/>
            <a:gd name="connsiteY0" fmla="*/ 10293 h 10293"/>
            <a:gd name="connsiteX1" fmla="*/ 2742 w 9189"/>
            <a:gd name="connsiteY1" fmla="*/ 5089 h 10293"/>
            <a:gd name="connsiteX2" fmla="*/ 5084 w 9189"/>
            <a:gd name="connsiteY2" fmla="*/ 0 h 10293"/>
            <a:gd name="connsiteX0" fmla="*/ 0 w 5533"/>
            <a:gd name="connsiteY0" fmla="*/ 10000 h 10000"/>
            <a:gd name="connsiteX1" fmla="*/ 2984 w 5533"/>
            <a:gd name="connsiteY1" fmla="*/ 4944 h 10000"/>
            <a:gd name="connsiteX2" fmla="*/ 5533 w 5533"/>
            <a:gd name="connsiteY2" fmla="*/ 0 h 10000"/>
            <a:gd name="connsiteX0" fmla="*/ 0 w 11832"/>
            <a:gd name="connsiteY0" fmla="*/ 10000 h 10000"/>
            <a:gd name="connsiteX1" fmla="*/ 11832 w 11832"/>
            <a:gd name="connsiteY1" fmla="*/ 5065 h 10000"/>
            <a:gd name="connsiteX2" fmla="*/ 10000 w 11832"/>
            <a:gd name="connsiteY2" fmla="*/ 0 h 10000"/>
            <a:gd name="connsiteX0" fmla="*/ 0 w 27929"/>
            <a:gd name="connsiteY0" fmla="*/ 9697 h 9697"/>
            <a:gd name="connsiteX1" fmla="*/ 27929 w 27929"/>
            <a:gd name="connsiteY1" fmla="*/ 5065 h 9697"/>
            <a:gd name="connsiteX2" fmla="*/ 26097 w 27929"/>
            <a:gd name="connsiteY2" fmla="*/ 0 h 9697"/>
            <a:gd name="connsiteX0" fmla="*/ 0 w 10000"/>
            <a:gd name="connsiteY0" fmla="*/ 10000 h 10000"/>
            <a:gd name="connsiteX1" fmla="*/ 10000 w 10000"/>
            <a:gd name="connsiteY1" fmla="*/ 5223 h 10000"/>
            <a:gd name="connsiteX2" fmla="*/ 9344 w 10000"/>
            <a:gd name="connsiteY2" fmla="*/ 0 h 10000"/>
            <a:gd name="connsiteX0" fmla="*/ 0 w 10333"/>
            <a:gd name="connsiteY0" fmla="*/ 10000 h 10000"/>
            <a:gd name="connsiteX1" fmla="*/ 10000 w 10333"/>
            <a:gd name="connsiteY1" fmla="*/ 5223 h 10000"/>
            <a:gd name="connsiteX2" fmla="*/ 9344 w 10333"/>
            <a:gd name="connsiteY2" fmla="*/ 0 h 10000"/>
            <a:gd name="connsiteX0" fmla="*/ 0 w 10303"/>
            <a:gd name="connsiteY0" fmla="*/ 10000 h 10000"/>
            <a:gd name="connsiteX1" fmla="*/ 10000 w 10303"/>
            <a:gd name="connsiteY1" fmla="*/ 5223 h 10000"/>
            <a:gd name="connsiteX2" fmla="*/ 9344 w 10303"/>
            <a:gd name="connsiteY2" fmla="*/ 0 h 10000"/>
            <a:gd name="connsiteX0" fmla="*/ 0 w 10176"/>
            <a:gd name="connsiteY0" fmla="*/ 10000 h 10000"/>
            <a:gd name="connsiteX1" fmla="*/ 10000 w 10176"/>
            <a:gd name="connsiteY1" fmla="*/ 5223 h 10000"/>
            <a:gd name="connsiteX2" fmla="*/ 9344 w 10176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76" h="10000">
              <a:moveTo>
                <a:pt x="0" y="10000"/>
              </a:moveTo>
              <a:cubicBezTo>
                <a:pt x="14920" y="7641"/>
                <a:pt x="8602" y="6661"/>
                <a:pt x="10000" y="5223"/>
              </a:cubicBezTo>
              <a:cubicBezTo>
                <a:pt x="6856" y="4793"/>
                <a:pt x="5598" y="1074"/>
                <a:pt x="934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346212</xdr:colOff>
      <xdr:row>23</xdr:row>
      <xdr:rowOff>38644</xdr:rowOff>
    </xdr:from>
    <xdr:ext cx="129850" cy="302745"/>
    <xdr:sp macro="" textlink="">
      <xdr:nvSpPr>
        <xdr:cNvPr id="1353" name="Text Box 293">
          <a:extLst>
            <a:ext uri="{FF2B5EF4-FFF2-40B4-BE49-F238E27FC236}">
              <a16:creationId xmlns:a16="http://schemas.microsoft.com/office/drawing/2014/main" id="{0B5148F2-A36E-4849-B30A-A96D766D98A9}"/>
            </a:ext>
          </a:extLst>
        </xdr:cNvPr>
        <xdr:cNvSpPr txBox="1">
          <a:spLocks noChangeArrowheads="1"/>
        </xdr:cNvSpPr>
      </xdr:nvSpPr>
      <xdr:spPr bwMode="auto">
        <a:xfrm>
          <a:off x="3175772" y="4001044"/>
          <a:ext cx="129850" cy="30274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457200</xdr:colOff>
      <xdr:row>22</xdr:row>
      <xdr:rowOff>96520</xdr:rowOff>
    </xdr:from>
    <xdr:to>
      <xdr:col>5</xdr:col>
      <xdr:colOff>611041</xdr:colOff>
      <xdr:row>23</xdr:row>
      <xdr:rowOff>50220</xdr:rowOff>
    </xdr:to>
    <xdr:sp macro="" textlink="">
      <xdr:nvSpPr>
        <xdr:cNvPr id="1354" name="AutoShape 324">
          <a:extLst>
            <a:ext uri="{FF2B5EF4-FFF2-40B4-BE49-F238E27FC236}">
              <a16:creationId xmlns:a16="http://schemas.microsoft.com/office/drawing/2014/main" id="{80914D4A-3289-4299-9E03-4F209B87117F}"/>
            </a:ext>
          </a:extLst>
        </xdr:cNvPr>
        <xdr:cNvSpPr>
          <a:spLocks noChangeArrowheads="1"/>
        </xdr:cNvSpPr>
      </xdr:nvSpPr>
      <xdr:spPr bwMode="auto">
        <a:xfrm>
          <a:off x="3286760" y="3891280"/>
          <a:ext cx="153841" cy="12134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538480</xdr:colOff>
      <xdr:row>19</xdr:row>
      <xdr:rowOff>116839</xdr:rowOff>
    </xdr:from>
    <xdr:to>
      <xdr:col>6</xdr:col>
      <xdr:colOff>15240</xdr:colOff>
      <xdr:row>21</xdr:row>
      <xdr:rowOff>142238</xdr:rowOff>
    </xdr:to>
    <xdr:sp macro="" textlink="">
      <xdr:nvSpPr>
        <xdr:cNvPr id="1355" name="Line 304">
          <a:extLst>
            <a:ext uri="{FF2B5EF4-FFF2-40B4-BE49-F238E27FC236}">
              <a16:creationId xmlns:a16="http://schemas.microsoft.com/office/drawing/2014/main" id="{1BA6B926-C9D5-4096-B312-27D920AF35A8}"/>
            </a:ext>
          </a:extLst>
        </xdr:cNvPr>
        <xdr:cNvSpPr>
          <a:spLocks noChangeShapeType="1"/>
        </xdr:cNvSpPr>
      </xdr:nvSpPr>
      <xdr:spPr bwMode="auto">
        <a:xfrm flipV="1">
          <a:off x="3368040" y="3398519"/>
          <a:ext cx="147320" cy="370839"/>
        </a:xfrm>
        <a:custGeom>
          <a:avLst/>
          <a:gdLst>
            <a:gd name="connsiteX0" fmla="*/ 0 w 147320"/>
            <a:gd name="connsiteY0" fmla="*/ 0 h 370839"/>
            <a:gd name="connsiteX1" fmla="*/ 147320 w 147320"/>
            <a:gd name="connsiteY1" fmla="*/ 370839 h 370839"/>
            <a:gd name="connsiteX0" fmla="*/ 0 w 147320"/>
            <a:gd name="connsiteY0" fmla="*/ 0 h 370839"/>
            <a:gd name="connsiteX1" fmla="*/ 147320 w 147320"/>
            <a:gd name="connsiteY1" fmla="*/ 370839 h 370839"/>
            <a:gd name="connsiteX0" fmla="*/ 0 w 147320"/>
            <a:gd name="connsiteY0" fmla="*/ 0 h 370839"/>
            <a:gd name="connsiteX1" fmla="*/ 147320 w 147320"/>
            <a:gd name="connsiteY1" fmla="*/ 370839 h 370839"/>
            <a:gd name="connsiteX0" fmla="*/ 0 w 147320"/>
            <a:gd name="connsiteY0" fmla="*/ 0 h 370839"/>
            <a:gd name="connsiteX1" fmla="*/ 147320 w 147320"/>
            <a:gd name="connsiteY1" fmla="*/ 370839 h 370839"/>
            <a:gd name="connsiteX0" fmla="*/ 0 w 147320"/>
            <a:gd name="connsiteY0" fmla="*/ 0 h 370839"/>
            <a:gd name="connsiteX1" fmla="*/ 147320 w 147320"/>
            <a:gd name="connsiteY1" fmla="*/ 370839 h 3708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7320" h="370839">
              <a:moveTo>
                <a:pt x="0" y="0"/>
              </a:moveTo>
              <a:cubicBezTo>
                <a:pt x="130387" y="189653"/>
                <a:pt x="118533" y="257386"/>
                <a:pt x="147320" y="37083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340360</xdr:colOff>
      <xdr:row>20</xdr:row>
      <xdr:rowOff>71120</xdr:rowOff>
    </xdr:from>
    <xdr:ext cx="129850" cy="302745"/>
    <xdr:sp macro="" textlink="">
      <xdr:nvSpPr>
        <xdr:cNvPr id="1357" name="Text Box 293">
          <a:extLst>
            <a:ext uri="{FF2B5EF4-FFF2-40B4-BE49-F238E27FC236}">
              <a16:creationId xmlns:a16="http://schemas.microsoft.com/office/drawing/2014/main" id="{377582DC-2A9C-46AA-8BBB-32113BB9295A}"/>
            </a:ext>
          </a:extLst>
        </xdr:cNvPr>
        <xdr:cNvSpPr txBox="1">
          <a:spLocks noChangeArrowheads="1"/>
        </xdr:cNvSpPr>
      </xdr:nvSpPr>
      <xdr:spPr bwMode="auto">
        <a:xfrm>
          <a:off x="3169920" y="3530600"/>
          <a:ext cx="129850" cy="30274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8</xdr:col>
      <xdr:colOff>646256</xdr:colOff>
      <xdr:row>17</xdr:row>
      <xdr:rowOff>31</xdr:rowOff>
    </xdr:from>
    <xdr:to>
      <xdr:col>10</xdr:col>
      <xdr:colOff>655323</xdr:colOff>
      <xdr:row>25</xdr:row>
      <xdr:rowOff>393</xdr:rowOff>
    </xdr:to>
    <xdr:pic>
      <xdr:nvPicPr>
        <xdr:cNvPr id="1358" name="図 1357">
          <a:extLst>
            <a:ext uri="{FF2B5EF4-FFF2-40B4-BE49-F238E27FC236}">
              <a16:creationId xmlns:a16="http://schemas.microsoft.com/office/drawing/2014/main" id="{015C66B1-5DD3-4C1C-8F30-E41836CC9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462094" y="2929379"/>
          <a:ext cx="1382848" cy="1348010"/>
        </a:xfrm>
        <a:prstGeom prst="rect">
          <a:avLst/>
        </a:prstGeom>
      </xdr:spPr>
    </xdr:pic>
    <xdr:clientData/>
  </xdr:twoCellAnchor>
  <xdr:twoCellAnchor editAs="oneCell">
    <xdr:from>
      <xdr:col>1</xdr:col>
      <xdr:colOff>15239</xdr:colOff>
      <xdr:row>21</xdr:row>
      <xdr:rowOff>30480</xdr:rowOff>
    </xdr:from>
    <xdr:to>
      <xdr:col>1</xdr:col>
      <xdr:colOff>651322</xdr:colOff>
      <xdr:row>24</xdr:row>
      <xdr:rowOff>106681</xdr:rowOff>
    </xdr:to>
    <xdr:pic>
      <xdr:nvPicPr>
        <xdr:cNvPr id="1359" name="図 1358">
          <a:extLst>
            <a:ext uri="{FF2B5EF4-FFF2-40B4-BE49-F238E27FC236}">
              <a16:creationId xmlns:a16="http://schemas.microsoft.com/office/drawing/2014/main" id="{832CCF5E-0A83-404F-A51A-7096C1B40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62559" y="3657600"/>
          <a:ext cx="636083" cy="579120"/>
        </a:xfrm>
        <a:prstGeom prst="rect">
          <a:avLst/>
        </a:prstGeom>
      </xdr:spPr>
    </xdr:pic>
    <xdr:clientData/>
  </xdr:twoCellAnchor>
  <xdr:twoCellAnchor editAs="oneCell">
    <xdr:from>
      <xdr:col>1</xdr:col>
      <xdr:colOff>649211</xdr:colOff>
      <xdr:row>20</xdr:row>
      <xdr:rowOff>6109</xdr:rowOff>
    </xdr:from>
    <xdr:to>
      <xdr:col>2</xdr:col>
      <xdr:colOff>295670</xdr:colOff>
      <xdr:row>21</xdr:row>
      <xdr:rowOff>143265</xdr:rowOff>
    </xdr:to>
    <xdr:pic>
      <xdr:nvPicPr>
        <xdr:cNvPr id="1361" name="図 1360">
          <a:extLst>
            <a:ext uri="{FF2B5EF4-FFF2-40B4-BE49-F238E27FC236}">
              <a16:creationId xmlns:a16="http://schemas.microsoft.com/office/drawing/2014/main" id="{32783D65-56D0-2266-10A6-0AC9DA467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796531" y="3465589"/>
          <a:ext cx="317019" cy="304797"/>
        </a:xfrm>
        <a:prstGeom prst="rect">
          <a:avLst/>
        </a:prstGeom>
      </xdr:spPr>
    </xdr:pic>
    <xdr:clientData/>
  </xdr:twoCellAnchor>
  <xdr:oneCellAnchor>
    <xdr:from>
      <xdr:col>5</xdr:col>
      <xdr:colOff>584201</xdr:colOff>
      <xdr:row>23</xdr:row>
      <xdr:rowOff>137160</xdr:rowOff>
    </xdr:from>
    <xdr:ext cx="198120" cy="182880"/>
    <xdr:sp macro="" textlink="">
      <xdr:nvSpPr>
        <xdr:cNvPr id="1365" name="Text Box 1620">
          <a:extLst>
            <a:ext uri="{FF2B5EF4-FFF2-40B4-BE49-F238E27FC236}">
              <a16:creationId xmlns:a16="http://schemas.microsoft.com/office/drawing/2014/main" id="{6AB00B68-3992-46C6-9641-1CD1417F0016}"/>
            </a:ext>
          </a:extLst>
        </xdr:cNvPr>
        <xdr:cNvSpPr txBox="1">
          <a:spLocks noChangeArrowheads="1"/>
        </xdr:cNvSpPr>
      </xdr:nvSpPr>
      <xdr:spPr bwMode="auto">
        <a:xfrm>
          <a:off x="3413761" y="4099560"/>
          <a:ext cx="198120" cy="18288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勝山城</a:t>
          </a:r>
          <a:endParaRPr lang="en-US" altLang="ja-JP" sz="800" b="1" i="0" u="none" strike="noStrike" baseline="0">
            <a:solidFill>
              <a:srgbClr val="00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博物館</a:t>
          </a:r>
          <a:endParaRPr lang="en-US" altLang="ja-JP" sz="800" b="1" i="0" u="none" strike="noStrike" baseline="0">
            <a:solidFill>
              <a:srgbClr val="00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oneCellAnchor>
  <xdr:twoCellAnchor>
    <xdr:from>
      <xdr:col>3</xdr:col>
      <xdr:colOff>553720</xdr:colOff>
      <xdr:row>18</xdr:row>
      <xdr:rowOff>35560</xdr:rowOff>
    </xdr:from>
    <xdr:to>
      <xdr:col>4</xdr:col>
      <xdr:colOff>96520</xdr:colOff>
      <xdr:row>21</xdr:row>
      <xdr:rowOff>142240</xdr:rowOff>
    </xdr:to>
    <xdr:sp macro="" textlink="">
      <xdr:nvSpPr>
        <xdr:cNvPr id="1367" name="Text Box 1664">
          <a:extLst>
            <a:ext uri="{FF2B5EF4-FFF2-40B4-BE49-F238E27FC236}">
              <a16:creationId xmlns:a16="http://schemas.microsoft.com/office/drawing/2014/main" id="{0E63AC6B-6D54-4C69-A529-4F36667F7F05}"/>
            </a:ext>
          </a:extLst>
        </xdr:cNvPr>
        <xdr:cNvSpPr txBox="1">
          <a:spLocks noChangeArrowheads="1"/>
        </xdr:cNvSpPr>
      </xdr:nvSpPr>
      <xdr:spPr bwMode="auto">
        <a:xfrm>
          <a:off x="2042160" y="3134360"/>
          <a:ext cx="213360" cy="6350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並木道ヘ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467360</xdr:colOff>
      <xdr:row>18</xdr:row>
      <xdr:rowOff>0</xdr:rowOff>
    </xdr:from>
    <xdr:to>
      <xdr:col>6</xdr:col>
      <xdr:colOff>10160</xdr:colOff>
      <xdr:row>21</xdr:row>
      <xdr:rowOff>106680</xdr:rowOff>
    </xdr:to>
    <xdr:sp macro="" textlink="">
      <xdr:nvSpPr>
        <xdr:cNvPr id="1368" name="Text Box 1664">
          <a:extLst>
            <a:ext uri="{FF2B5EF4-FFF2-40B4-BE49-F238E27FC236}">
              <a16:creationId xmlns:a16="http://schemas.microsoft.com/office/drawing/2014/main" id="{CA836C27-7FDE-4784-842C-3F95D9553C89}"/>
            </a:ext>
          </a:extLst>
        </xdr:cNvPr>
        <xdr:cNvSpPr txBox="1">
          <a:spLocks noChangeArrowheads="1"/>
        </xdr:cNvSpPr>
      </xdr:nvSpPr>
      <xdr:spPr bwMode="auto">
        <a:xfrm>
          <a:off x="3296920" y="3098800"/>
          <a:ext cx="213360" cy="6350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樹林中ヘ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35450</xdr:colOff>
      <xdr:row>23</xdr:row>
      <xdr:rowOff>34698</xdr:rowOff>
    </xdr:from>
    <xdr:to>
      <xdr:col>8</xdr:col>
      <xdr:colOff>182770</xdr:colOff>
      <xdr:row>24</xdr:row>
      <xdr:rowOff>121057</xdr:rowOff>
    </xdr:to>
    <xdr:sp macro="" textlink="">
      <xdr:nvSpPr>
        <xdr:cNvPr id="1370" name="Freeform 82">
          <a:extLst>
            <a:ext uri="{FF2B5EF4-FFF2-40B4-BE49-F238E27FC236}">
              <a16:creationId xmlns:a16="http://schemas.microsoft.com/office/drawing/2014/main" id="{18E7D424-F857-425F-8EFB-1AAF2C548546}"/>
            </a:ext>
          </a:extLst>
        </xdr:cNvPr>
        <xdr:cNvSpPr>
          <a:spLocks/>
        </xdr:cNvSpPr>
      </xdr:nvSpPr>
      <xdr:spPr bwMode="auto">
        <a:xfrm>
          <a:off x="4866242" y="3980256"/>
          <a:ext cx="147320" cy="254779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119463</xdr:colOff>
      <xdr:row>23</xdr:row>
      <xdr:rowOff>93575</xdr:rowOff>
    </xdr:from>
    <xdr:to>
      <xdr:col>8</xdr:col>
      <xdr:colOff>263946</xdr:colOff>
      <xdr:row>24</xdr:row>
      <xdr:rowOff>31890</xdr:rowOff>
    </xdr:to>
    <xdr:sp macro="" textlink="">
      <xdr:nvSpPr>
        <xdr:cNvPr id="1371" name="AutoShape 324">
          <a:extLst>
            <a:ext uri="{FF2B5EF4-FFF2-40B4-BE49-F238E27FC236}">
              <a16:creationId xmlns:a16="http://schemas.microsoft.com/office/drawing/2014/main" id="{AD64A894-2B7C-44EF-BB55-867151008AD1}"/>
            </a:ext>
          </a:extLst>
        </xdr:cNvPr>
        <xdr:cNvSpPr>
          <a:spLocks noChangeArrowheads="1"/>
        </xdr:cNvSpPr>
      </xdr:nvSpPr>
      <xdr:spPr bwMode="auto">
        <a:xfrm>
          <a:off x="4950255" y="4039133"/>
          <a:ext cx="144483" cy="106735"/>
        </a:xfrm>
        <a:prstGeom prst="triangle">
          <a:avLst>
            <a:gd name="adj" fmla="val 4147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81279</xdr:colOff>
      <xdr:row>21</xdr:row>
      <xdr:rowOff>121918</xdr:rowOff>
    </xdr:from>
    <xdr:to>
      <xdr:col>8</xdr:col>
      <xdr:colOff>423587</xdr:colOff>
      <xdr:row>23</xdr:row>
      <xdr:rowOff>149791</xdr:rowOff>
    </xdr:to>
    <xdr:sp macro="" textlink="">
      <xdr:nvSpPr>
        <xdr:cNvPr id="1373" name="Freeform 82">
          <a:extLst>
            <a:ext uri="{FF2B5EF4-FFF2-40B4-BE49-F238E27FC236}">
              <a16:creationId xmlns:a16="http://schemas.microsoft.com/office/drawing/2014/main" id="{132AA95B-8FC8-4137-9486-EC75AACAA527}"/>
            </a:ext>
          </a:extLst>
        </xdr:cNvPr>
        <xdr:cNvSpPr>
          <a:spLocks/>
        </xdr:cNvSpPr>
      </xdr:nvSpPr>
      <xdr:spPr bwMode="auto">
        <a:xfrm rot="5400000" flipH="1">
          <a:off x="4903025" y="3747486"/>
          <a:ext cx="365330" cy="342308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  <a:gd name="connsiteX0" fmla="*/ 10000 w 10000"/>
            <a:gd name="connsiteY0" fmla="*/ 11978 h 11978"/>
            <a:gd name="connsiteX1" fmla="*/ 10000 w 10000"/>
            <a:gd name="connsiteY1" fmla="*/ 1978 h 11978"/>
            <a:gd name="connsiteX2" fmla="*/ 0 w 10000"/>
            <a:gd name="connsiteY2" fmla="*/ 0 h 11978"/>
            <a:gd name="connsiteX0" fmla="*/ 10000 w 10000"/>
            <a:gd name="connsiteY0" fmla="*/ 11978 h 11978"/>
            <a:gd name="connsiteX1" fmla="*/ 10000 w 10000"/>
            <a:gd name="connsiteY1" fmla="*/ 1978 h 11978"/>
            <a:gd name="connsiteX2" fmla="*/ 0 w 10000"/>
            <a:gd name="connsiteY2" fmla="*/ 0 h 11978"/>
            <a:gd name="connsiteX0" fmla="*/ 9160 w 9160"/>
            <a:gd name="connsiteY0" fmla="*/ 14493 h 14493"/>
            <a:gd name="connsiteX1" fmla="*/ 9160 w 9160"/>
            <a:gd name="connsiteY1" fmla="*/ 4493 h 14493"/>
            <a:gd name="connsiteX2" fmla="*/ 0 w 9160"/>
            <a:gd name="connsiteY2" fmla="*/ 0 h 14493"/>
            <a:gd name="connsiteX0" fmla="*/ 10002 w 10002"/>
            <a:gd name="connsiteY0" fmla="*/ 10000 h 10000"/>
            <a:gd name="connsiteX1" fmla="*/ 10002 w 10002"/>
            <a:gd name="connsiteY1" fmla="*/ 3100 h 10000"/>
            <a:gd name="connsiteX2" fmla="*/ 2 w 10002"/>
            <a:gd name="connsiteY2" fmla="*/ 0 h 10000"/>
            <a:gd name="connsiteX0" fmla="*/ 10011 w 10011"/>
            <a:gd name="connsiteY0" fmla="*/ 10000 h 10000"/>
            <a:gd name="connsiteX1" fmla="*/ 10011 w 10011"/>
            <a:gd name="connsiteY1" fmla="*/ 3100 h 10000"/>
            <a:gd name="connsiteX2" fmla="*/ 11 w 10011"/>
            <a:gd name="connsiteY2" fmla="*/ 0 h 10000"/>
            <a:gd name="connsiteX0" fmla="*/ 9504 w 9504"/>
            <a:gd name="connsiteY0" fmla="*/ 11895 h 11895"/>
            <a:gd name="connsiteX1" fmla="*/ 9504 w 9504"/>
            <a:gd name="connsiteY1" fmla="*/ 4995 h 11895"/>
            <a:gd name="connsiteX2" fmla="*/ 17 w 9504"/>
            <a:gd name="connsiteY2" fmla="*/ 0 h 11895"/>
            <a:gd name="connsiteX0" fmla="*/ 10059 w 10059"/>
            <a:gd name="connsiteY0" fmla="*/ 10000 h 10000"/>
            <a:gd name="connsiteX1" fmla="*/ 10059 w 10059"/>
            <a:gd name="connsiteY1" fmla="*/ 4199 h 10000"/>
            <a:gd name="connsiteX2" fmla="*/ 77 w 10059"/>
            <a:gd name="connsiteY2" fmla="*/ 0 h 10000"/>
            <a:gd name="connsiteX0" fmla="*/ 9983 w 9983"/>
            <a:gd name="connsiteY0" fmla="*/ 10000 h 10000"/>
            <a:gd name="connsiteX1" fmla="*/ 9983 w 9983"/>
            <a:gd name="connsiteY1" fmla="*/ 4199 h 10000"/>
            <a:gd name="connsiteX2" fmla="*/ 935 w 9983"/>
            <a:gd name="connsiteY2" fmla="*/ 4425 h 10000"/>
            <a:gd name="connsiteX3" fmla="*/ 1 w 9983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4199 h 10000"/>
            <a:gd name="connsiteX2" fmla="*/ 937 w 10000"/>
            <a:gd name="connsiteY2" fmla="*/ 4425 h 10000"/>
            <a:gd name="connsiteX3" fmla="*/ 1 w 10000"/>
            <a:gd name="connsiteY3" fmla="*/ 0 h 10000"/>
            <a:gd name="connsiteX0" fmla="*/ 9999 w 9999"/>
            <a:gd name="connsiteY0" fmla="*/ 10000 h 10000"/>
            <a:gd name="connsiteX1" fmla="*/ 9999 w 9999"/>
            <a:gd name="connsiteY1" fmla="*/ 4199 h 10000"/>
            <a:gd name="connsiteX2" fmla="*/ 936 w 9999"/>
            <a:gd name="connsiteY2" fmla="*/ 4425 h 10000"/>
            <a:gd name="connsiteX3" fmla="*/ 0 w 9999"/>
            <a:gd name="connsiteY3" fmla="*/ 0 h 10000"/>
            <a:gd name="connsiteX0" fmla="*/ 10471 w 10471"/>
            <a:gd name="connsiteY0" fmla="*/ 10000 h 10000"/>
            <a:gd name="connsiteX1" fmla="*/ 10471 w 10471"/>
            <a:gd name="connsiteY1" fmla="*/ 4199 h 10000"/>
            <a:gd name="connsiteX2" fmla="*/ 54 w 10471"/>
            <a:gd name="connsiteY2" fmla="*/ 4336 h 10000"/>
            <a:gd name="connsiteX3" fmla="*/ 471 w 10471"/>
            <a:gd name="connsiteY3" fmla="*/ 0 h 10000"/>
            <a:gd name="connsiteX0" fmla="*/ 10471 w 10471"/>
            <a:gd name="connsiteY0" fmla="*/ 10000 h 10000"/>
            <a:gd name="connsiteX1" fmla="*/ 10471 w 10471"/>
            <a:gd name="connsiteY1" fmla="*/ 4199 h 10000"/>
            <a:gd name="connsiteX2" fmla="*/ 54 w 10471"/>
            <a:gd name="connsiteY2" fmla="*/ 4336 h 10000"/>
            <a:gd name="connsiteX3" fmla="*/ 471 w 10471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4199 h 10000"/>
            <a:gd name="connsiteX2" fmla="*/ 344 w 10000"/>
            <a:gd name="connsiteY2" fmla="*/ 4264 h 10000"/>
            <a:gd name="connsiteX3" fmla="*/ 0 w 10000"/>
            <a:gd name="connsiteY3" fmla="*/ 0 h 10000"/>
            <a:gd name="connsiteX0" fmla="*/ 9656 w 9656"/>
            <a:gd name="connsiteY0" fmla="*/ 5963 h 5963"/>
            <a:gd name="connsiteX1" fmla="*/ 9656 w 9656"/>
            <a:gd name="connsiteY1" fmla="*/ 162 h 5963"/>
            <a:gd name="connsiteX2" fmla="*/ 0 w 9656"/>
            <a:gd name="connsiteY2" fmla="*/ 227 h 59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656" h="5963">
              <a:moveTo>
                <a:pt x="9656" y="5963"/>
              </a:moveTo>
              <a:lnTo>
                <a:pt x="9656" y="162"/>
              </a:lnTo>
              <a:cubicBezTo>
                <a:pt x="9634" y="-192"/>
                <a:pt x="177" y="131"/>
                <a:pt x="0" y="22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152253</xdr:colOff>
      <xdr:row>19</xdr:row>
      <xdr:rowOff>135523</xdr:rowOff>
    </xdr:from>
    <xdr:to>
      <xdr:col>8</xdr:col>
      <xdr:colOff>374107</xdr:colOff>
      <xdr:row>21</xdr:row>
      <xdr:rowOff>68646</xdr:rowOff>
    </xdr:to>
    <xdr:sp macro="" textlink="">
      <xdr:nvSpPr>
        <xdr:cNvPr id="1374" name="Text Box 1563">
          <a:extLst>
            <a:ext uri="{FF2B5EF4-FFF2-40B4-BE49-F238E27FC236}">
              <a16:creationId xmlns:a16="http://schemas.microsoft.com/office/drawing/2014/main" id="{3A07342A-DA94-491B-BD80-4DB620140EF7}"/>
            </a:ext>
          </a:extLst>
        </xdr:cNvPr>
        <xdr:cNvSpPr txBox="1">
          <a:spLocks noChangeArrowheads="1"/>
        </xdr:cNvSpPr>
      </xdr:nvSpPr>
      <xdr:spPr bwMode="auto">
        <a:xfrm>
          <a:off x="4993493" y="3417203"/>
          <a:ext cx="221854" cy="278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8</xdr:col>
      <xdr:colOff>198120</xdr:colOff>
      <xdr:row>19</xdr:row>
      <xdr:rowOff>172720</xdr:rowOff>
    </xdr:from>
    <xdr:to>
      <xdr:col>8</xdr:col>
      <xdr:colOff>208280</xdr:colOff>
      <xdr:row>23</xdr:row>
      <xdr:rowOff>37146</xdr:rowOff>
    </xdr:to>
    <xdr:sp macro="" textlink="">
      <xdr:nvSpPr>
        <xdr:cNvPr id="1375" name="Line 304">
          <a:extLst>
            <a:ext uri="{FF2B5EF4-FFF2-40B4-BE49-F238E27FC236}">
              <a16:creationId xmlns:a16="http://schemas.microsoft.com/office/drawing/2014/main" id="{F1A60479-C80C-4E5A-8CD7-C95C420A66CE}"/>
            </a:ext>
          </a:extLst>
        </xdr:cNvPr>
        <xdr:cNvSpPr>
          <a:spLocks noChangeShapeType="1"/>
        </xdr:cNvSpPr>
      </xdr:nvSpPr>
      <xdr:spPr bwMode="auto">
        <a:xfrm flipV="1">
          <a:off x="5039360" y="3454400"/>
          <a:ext cx="10160" cy="5451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370840</xdr:colOff>
      <xdr:row>21</xdr:row>
      <xdr:rowOff>127862</xdr:rowOff>
    </xdr:from>
    <xdr:to>
      <xdr:col>8</xdr:col>
      <xdr:colOff>629920</xdr:colOff>
      <xdr:row>21</xdr:row>
      <xdr:rowOff>138020</xdr:rowOff>
    </xdr:to>
    <xdr:sp macro="" textlink="">
      <xdr:nvSpPr>
        <xdr:cNvPr id="1376" name="Line 304">
          <a:extLst>
            <a:ext uri="{FF2B5EF4-FFF2-40B4-BE49-F238E27FC236}">
              <a16:creationId xmlns:a16="http://schemas.microsoft.com/office/drawing/2014/main" id="{87415387-EABB-441E-981F-34B184681EF2}"/>
            </a:ext>
          </a:extLst>
        </xdr:cNvPr>
        <xdr:cNvSpPr>
          <a:spLocks noChangeShapeType="1"/>
        </xdr:cNvSpPr>
      </xdr:nvSpPr>
      <xdr:spPr bwMode="auto">
        <a:xfrm>
          <a:off x="5201632" y="3736579"/>
          <a:ext cx="259080" cy="101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</xdr:col>
      <xdr:colOff>259080</xdr:colOff>
      <xdr:row>21</xdr:row>
      <xdr:rowOff>132080</xdr:rowOff>
    </xdr:from>
    <xdr:ext cx="140533" cy="279628"/>
    <xdr:sp macro="" textlink="">
      <xdr:nvSpPr>
        <xdr:cNvPr id="1382" name="Text Box 1300">
          <a:extLst>
            <a:ext uri="{FF2B5EF4-FFF2-40B4-BE49-F238E27FC236}">
              <a16:creationId xmlns:a16="http://schemas.microsoft.com/office/drawing/2014/main" id="{78DFD8D3-1A62-4C74-82BC-C9B61C76E746}"/>
            </a:ext>
          </a:extLst>
        </xdr:cNvPr>
        <xdr:cNvSpPr txBox="1">
          <a:spLocks noChangeArrowheads="1"/>
        </xdr:cNvSpPr>
      </xdr:nvSpPr>
      <xdr:spPr bwMode="auto">
        <a:xfrm>
          <a:off x="5100320" y="3759200"/>
          <a:ext cx="140533" cy="27962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10563</xdr:colOff>
      <xdr:row>25</xdr:row>
      <xdr:rowOff>27570</xdr:rowOff>
    </xdr:from>
    <xdr:to>
      <xdr:col>3</xdr:col>
      <xdr:colOff>170069</xdr:colOff>
      <xdr:row>25</xdr:row>
      <xdr:rowOff>174413</xdr:rowOff>
    </xdr:to>
    <xdr:sp macro="" textlink="">
      <xdr:nvSpPr>
        <xdr:cNvPr id="1383" name="六角形 1382">
          <a:extLst>
            <a:ext uri="{FF2B5EF4-FFF2-40B4-BE49-F238E27FC236}">
              <a16:creationId xmlns:a16="http://schemas.microsoft.com/office/drawing/2014/main" id="{7EBC4419-EF85-464B-A6D9-93DDE33BCB77}"/>
            </a:ext>
          </a:extLst>
        </xdr:cNvPr>
        <xdr:cNvSpPr/>
      </xdr:nvSpPr>
      <xdr:spPr bwMode="auto">
        <a:xfrm>
          <a:off x="157883" y="2948570"/>
          <a:ext cx="159506" cy="14684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46727</xdr:colOff>
      <xdr:row>29</xdr:row>
      <xdr:rowOff>35565</xdr:rowOff>
    </xdr:from>
    <xdr:to>
      <xdr:col>4</xdr:col>
      <xdr:colOff>320038</xdr:colOff>
      <xdr:row>32</xdr:row>
      <xdr:rowOff>78153</xdr:rowOff>
    </xdr:to>
    <xdr:sp macro="" textlink="">
      <xdr:nvSpPr>
        <xdr:cNvPr id="1384" name="Freeform 319">
          <a:extLst>
            <a:ext uri="{FF2B5EF4-FFF2-40B4-BE49-F238E27FC236}">
              <a16:creationId xmlns:a16="http://schemas.microsoft.com/office/drawing/2014/main" id="{B3DB61A7-F291-4B8D-A636-FCE46AC31A50}"/>
            </a:ext>
          </a:extLst>
        </xdr:cNvPr>
        <xdr:cNvSpPr>
          <a:spLocks/>
        </xdr:cNvSpPr>
      </xdr:nvSpPr>
      <xdr:spPr bwMode="auto">
        <a:xfrm rot="5400000">
          <a:off x="728509" y="5180543"/>
          <a:ext cx="545508" cy="273311"/>
        </a:xfrm>
        <a:custGeom>
          <a:avLst/>
          <a:gdLst>
            <a:gd name="T0" fmla="*/ 2147483647 w 10123"/>
            <a:gd name="T1" fmla="*/ 2147483647 h 14643"/>
            <a:gd name="T2" fmla="*/ 2147483647 w 10123"/>
            <a:gd name="T3" fmla="*/ 2147483647 h 14643"/>
            <a:gd name="T4" fmla="*/ 0 w 10123"/>
            <a:gd name="T5" fmla="*/ 0 h 14643"/>
            <a:gd name="T6" fmla="*/ 0 60000 65536"/>
            <a:gd name="T7" fmla="*/ 0 60000 65536"/>
            <a:gd name="T8" fmla="*/ 0 60000 65536"/>
            <a:gd name="connsiteX0" fmla="*/ 10306 w 10306"/>
            <a:gd name="connsiteY0" fmla="*/ 15826 h 15826"/>
            <a:gd name="connsiteX1" fmla="*/ 10000 w 10306"/>
            <a:gd name="connsiteY1" fmla="*/ 3442 h 15826"/>
            <a:gd name="connsiteX2" fmla="*/ 0 w 10306"/>
            <a:gd name="connsiteY2" fmla="*/ 0 h 15826"/>
            <a:gd name="connsiteX0" fmla="*/ 10306 w 10306"/>
            <a:gd name="connsiteY0" fmla="*/ 15826 h 15826"/>
            <a:gd name="connsiteX1" fmla="*/ 10000 w 10306"/>
            <a:gd name="connsiteY1" fmla="*/ 3442 h 15826"/>
            <a:gd name="connsiteX2" fmla="*/ 0 w 10306"/>
            <a:gd name="connsiteY2" fmla="*/ 0 h 15826"/>
            <a:gd name="connsiteX0" fmla="*/ 10306 w 10306"/>
            <a:gd name="connsiteY0" fmla="*/ 15826 h 15826"/>
            <a:gd name="connsiteX1" fmla="*/ 10000 w 10306"/>
            <a:gd name="connsiteY1" fmla="*/ 3442 h 15826"/>
            <a:gd name="connsiteX2" fmla="*/ 0 w 10306"/>
            <a:gd name="connsiteY2" fmla="*/ 0 h 15826"/>
            <a:gd name="connsiteX0" fmla="*/ 10306 w 10780"/>
            <a:gd name="connsiteY0" fmla="*/ 15826 h 16876"/>
            <a:gd name="connsiteX1" fmla="*/ 10151 w 10780"/>
            <a:gd name="connsiteY1" fmla="*/ 15995 h 16876"/>
            <a:gd name="connsiteX2" fmla="*/ 10000 w 10780"/>
            <a:gd name="connsiteY2" fmla="*/ 3442 h 16876"/>
            <a:gd name="connsiteX3" fmla="*/ 0 w 10780"/>
            <a:gd name="connsiteY3" fmla="*/ 0 h 16876"/>
            <a:gd name="connsiteX0" fmla="*/ 10306 w 11237"/>
            <a:gd name="connsiteY0" fmla="*/ 15826 h 17047"/>
            <a:gd name="connsiteX1" fmla="*/ 11191 w 11237"/>
            <a:gd name="connsiteY1" fmla="*/ 16216 h 17047"/>
            <a:gd name="connsiteX2" fmla="*/ 10000 w 11237"/>
            <a:gd name="connsiteY2" fmla="*/ 3442 h 17047"/>
            <a:gd name="connsiteX3" fmla="*/ 0 w 11237"/>
            <a:gd name="connsiteY3" fmla="*/ 0 h 17047"/>
            <a:gd name="connsiteX0" fmla="*/ 10306 w 10780"/>
            <a:gd name="connsiteY0" fmla="*/ 15826 h 16061"/>
            <a:gd name="connsiteX1" fmla="*/ 10151 w 10780"/>
            <a:gd name="connsiteY1" fmla="*/ 14726 h 16061"/>
            <a:gd name="connsiteX2" fmla="*/ 10000 w 10780"/>
            <a:gd name="connsiteY2" fmla="*/ 3442 h 16061"/>
            <a:gd name="connsiteX3" fmla="*/ 0 w 10780"/>
            <a:gd name="connsiteY3" fmla="*/ 0 h 16061"/>
            <a:gd name="connsiteX0" fmla="*/ 10542 w 10780"/>
            <a:gd name="connsiteY0" fmla="*/ 15992 h 16155"/>
            <a:gd name="connsiteX1" fmla="*/ 10151 w 10780"/>
            <a:gd name="connsiteY1" fmla="*/ 14726 h 16155"/>
            <a:gd name="connsiteX2" fmla="*/ 10000 w 10780"/>
            <a:gd name="connsiteY2" fmla="*/ 3442 h 16155"/>
            <a:gd name="connsiteX3" fmla="*/ 0 w 10780"/>
            <a:gd name="connsiteY3" fmla="*/ 0 h 16155"/>
            <a:gd name="connsiteX0" fmla="*/ 10319 w 10780"/>
            <a:gd name="connsiteY0" fmla="*/ 15159 h 15778"/>
            <a:gd name="connsiteX1" fmla="*/ 10151 w 10780"/>
            <a:gd name="connsiteY1" fmla="*/ 14726 h 15778"/>
            <a:gd name="connsiteX2" fmla="*/ 10000 w 10780"/>
            <a:gd name="connsiteY2" fmla="*/ 3442 h 15778"/>
            <a:gd name="connsiteX3" fmla="*/ 0 w 10780"/>
            <a:gd name="connsiteY3" fmla="*/ 0 h 15778"/>
            <a:gd name="connsiteX0" fmla="*/ 10989 w 10989"/>
            <a:gd name="connsiteY0" fmla="*/ 15705 h 16000"/>
            <a:gd name="connsiteX1" fmla="*/ 10151 w 10989"/>
            <a:gd name="connsiteY1" fmla="*/ 14726 h 16000"/>
            <a:gd name="connsiteX2" fmla="*/ 10000 w 10989"/>
            <a:gd name="connsiteY2" fmla="*/ 3442 h 16000"/>
            <a:gd name="connsiteX3" fmla="*/ 0 w 10989"/>
            <a:gd name="connsiteY3" fmla="*/ 0 h 16000"/>
            <a:gd name="connsiteX0" fmla="*/ 10989 w 10989"/>
            <a:gd name="connsiteY0" fmla="*/ 15705 h 15708"/>
            <a:gd name="connsiteX1" fmla="*/ 10151 w 10989"/>
            <a:gd name="connsiteY1" fmla="*/ 14726 h 15708"/>
            <a:gd name="connsiteX2" fmla="*/ 10000 w 10989"/>
            <a:gd name="connsiteY2" fmla="*/ 3442 h 15708"/>
            <a:gd name="connsiteX3" fmla="*/ 0 w 10989"/>
            <a:gd name="connsiteY3" fmla="*/ 0 h 15708"/>
            <a:gd name="connsiteX0" fmla="*/ 10542 w 10780"/>
            <a:gd name="connsiteY0" fmla="*/ 15734 h 15736"/>
            <a:gd name="connsiteX1" fmla="*/ 10151 w 10780"/>
            <a:gd name="connsiteY1" fmla="*/ 14726 h 15736"/>
            <a:gd name="connsiteX2" fmla="*/ 10000 w 10780"/>
            <a:gd name="connsiteY2" fmla="*/ 3442 h 15736"/>
            <a:gd name="connsiteX3" fmla="*/ 0 w 10780"/>
            <a:gd name="connsiteY3" fmla="*/ 0 h 15736"/>
            <a:gd name="connsiteX0" fmla="*/ 9896 w 10134"/>
            <a:gd name="connsiteY0" fmla="*/ 15734 h 15736"/>
            <a:gd name="connsiteX1" fmla="*/ 9505 w 10134"/>
            <a:gd name="connsiteY1" fmla="*/ 14726 h 15736"/>
            <a:gd name="connsiteX2" fmla="*/ 9354 w 10134"/>
            <a:gd name="connsiteY2" fmla="*/ 3442 h 15736"/>
            <a:gd name="connsiteX3" fmla="*/ 0 w 10134"/>
            <a:gd name="connsiteY3" fmla="*/ 0 h 15736"/>
            <a:gd name="connsiteX0" fmla="*/ 9896 w 10134"/>
            <a:gd name="connsiteY0" fmla="*/ 15734 h 15736"/>
            <a:gd name="connsiteX1" fmla="*/ 9505 w 10134"/>
            <a:gd name="connsiteY1" fmla="*/ 14726 h 15736"/>
            <a:gd name="connsiteX2" fmla="*/ 9354 w 10134"/>
            <a:gd name="connsiteY2" fmla="*/ 3442 h 15736"/>
            <a:gd name="connsiteX3" fmla="*/ 0 w 10134"/>
            <a:gd name="connsiteY3" fmla="*/ 0 h 15736"/>
            <a:gd name="connsiteX0" fmla="*/ 9899 w 10137"/>
            <a:gd name="connsiteY0" fmla="*/ 15734 h 15736"/>
            <a:gd name="connsiteX1" fmla="*/ 9508 w 10137"/>
            <a:gd name="connsiteY1" fmla="*/ 14726 h 15736"/>
            <a:gd name="connsiteX2" fmla="*/ 9357 w 10137"/>
            <a:gd name="connsiteY2" fmla="*/ 3442 h 15736"/>
            <a:gd name="connsiteX3" fmla="*/ 3 w 10137"/>
            <a:gd name="connsiteY3" fmla="*/ 0 h 15736"/>
            <a:gd name="connsiteX0" fmla="*/ 9899 w 10155"/>
            <a:gd name="connsiteY0" fmla="*/ 15734 h 15735"/>
            <a:gd name="connsiteX1" fmla="*/ 9569 w 10155"/>
            <a:gd name="connsiteY1" fmla="*/ 14490 h 15735"/>
            <a:gd name="connsiteX2" fmla="*/ 9357 w 10155"/>
            <a:gd name="connsiteY2" fmla="*/ 3442 h 15735"/>
            <a:gd name="connsiteX3" fmla="*/ 3 w 10155"/>
            <a:gd name="connsiteY3" fmla="*/ 0 h 15735"/>
            <a:gd name="connsiteX0" fmla="*/ 9899 w 10173"/>
            <a:gd name="connsiteY0" fmla="*/ 15734 h 15734"/>
            <a:gd name="connsiteX1" fmla="*/ 9630 w 10173"/>
            <a:gd name="connsiteY1" fmla="*/ 14254 h 15734"/>
            <a:gd name="connsiteX2" fmla="*/ 9357 w 10173"/>
            <a:gd name="connsiteY2" fmla="*/ 3442 h 15734"/>
            <a:gd name="connsiteX3" fmla="*/ 3 w 10173"/>
            <a:gd name="connsiteY3" fmla="*/ 0 h 15734"/>
            <a:gd name="connsiteX0" fmla="*/ 9899 w 10228"/>
            <a:gd name="connsiteY0" fmla="*/ 15734 h 15734"/>
            <a:gd name="connsiteX1" fmla="*/ 9357 w 10228"/>
            <a:gd name="connsiteY1" fmla="*/ 3442 h 15734"/>
            <a:gd name="connsiteX2" fmla="*/ 3 w 10228"/>
            <a:gd name="connsiteY2" fmla="*/ 0 h 15734"/>
            <a:gd name="connsiteX0" fmla="*/ 9899 w 10488"/>
            <a:gd name="connsiteY0" fmla="*/ 15734 h 15734"/>
            <a:gd name="connsiteX1" fmla="*/ 10425 w 10488"/>
            <a:gd name="connsiteY1" fmla="*/ 12115 h 15734"/>
            <a:gd name="connsiteX2" fmla="*/ 9357 w 10488"/>
            <a:gd name="connsiteY2" fmla="*/ 3442 h 15734"/>
            <a:gd name="connsiteX3" fmla="*/ 3 w 10488"/>
            <a:gd name="connsiteY3" fmla="*/ 0 h 15734"/>
            <a:gd name="connsiteX0" fmla="*/ 10425 w 10488"/>
            <a:gd name="connsiteY0" fmla="*/ 12115 h 12115"/>
            <a:gd name="connsiteX1" fmla="*/ 9357 w 10488"/>
            <a:gd name="connsiteY1" fmla="*/ 3442 h 12115"/>
            <a:gd name="connsiteX2" fmla="*/ 3 w 10488"/>
            <a:gd name="connsiteY2" fmla="*/ 0 h 12115"/>
            <a:gd name="connsiteX0" fmla="*/ 9357 w 9357"/>
            <a:gd name="connsiteY0" fmla="*/ 3442 h 3442"/>
            <a:gd name="connsiteX1" fmla="*/ 3 w 9357"/>
            <a:gd name="connsiteY1" fmla="*/ 0 h 3442"/>
            <a:gd name="connsiteX0" fmla="*/ 12346 w 12346"/>
            <a:gd name="connsiteY0" fmla="*/ 12744 h 12744"/>
            <a:gd name="connsiteX1" fmla="*/ 3 w 12346"/>
            <a:gd name="connsiteY1" fmla="*/ 0 h 12744"/>
            <a:gd name="connsiteX0" fmla="*/ 6224 w 6224"/>
            <a:gd name="connsiteY0" fmla="*/ 24408 h 24408"/>
            <a:gd name="connsiteX1" fmla="*/ 6 w 6224"/>
            <a:gd name="connsiteY1" fmla="*/ 0 h 24408"/>
            <a:gd name="connsiteX0" fmla="*/ 10003 w 10003"/>
            <a:gd name="connsiteY0" fmla="*/ 10000 h 10000"/>
            <a:gd name="connsiteX1" fmla="*/ 2206 w 10003"/>
            <a:gd name="connsiteY1" fmla="*/ 7487 h 10000"/>
            <a:gd name="connsiteX2" fmla="*/ 13 w 10003"/>
            <a:gd name="connsiteY2" fmla="*/ 0 h 10000"/>
            <a:gd name="connsiteX0" fmla="*/ 10014 w 10014"/>
            <a:gd name="connsiteY0" fmla="*/ 10000 h 10000"/>
            <a:gd name="connsiteX1" fmla="*/ 2217 w 10014"/>
            <a:gd name="connsiteY1" fmla="*/ 7487 h 10000"/>
            <a:gd name="connsiteX2" fmla="*/ 24 w 10014"/>
            <a:gd name="connsiteY2" fmla="*/ 0 h 10000"/>
            <a:gd name="connsiteX0" fmla="*/ 10025 w 10025"/>
            <a:gd name="connsiteY0" fmla="*/ 10000 h 10000"/>
            <a:gd name="connsiteX1" fmla="*/ 2228 w 10025"/>
            <a:gd name="connsiteY1" fmla="*/ 7487 h 10000"/>
            <a:gd name="connsiteX2" fmla="*/ 35 w 10025"/>
            <a:gd name="connsiteY2" fmla="*/ 0 h 10000"/>
            <a:gd name="connsiteX0" fmla="*/ 10025 w 10025"/>
            <a:gd name="connsiteY0" fmla="*/ 10000 h 10000"/>
            <a:gd name="connsiteX1" fmla="*/ 2228 w 10025"/>
            <a:gd name="connsiteY1" fmla="*/ 7487 h 10000"/>
            <a:gd name="connsiteX2" fmla="*/ 35 w 10025"/>
            <a:gd name="connsiteY2" fmla="*/ 0 h 10000"/>
            <a:gd name="connsiteX0" fmla="*/ 10025 w 10025"/>
            <a:gd name="connsiteY0" fmla="*/ 10000 h 10000"/>
            <a:gd name="connsiteX1" fmla="*/ 2228 w 10025"/>
            <a:gd name="connsiteY1" fmla="*/ 7487 h 10000"/>
            <a:gd name="connsiteX2" fmla="*/ 35 w 10025"/>
            <a:gd name="connsiteY2" fmla="*/ 0 h 10000"/>
            <a:gd name="connsiteX0" fmla="*/ 10025 w 10025"/>
            <a:gd name="connsiteY0" fmla="*/ 10000 h 10000"/>
            <a:gd name="connsiteX1" fmla="*/ 2228 w 10025"/>
            <a:gd name="connsiteY1" fmla="*/ 7487 h 10000"/>
            <a:gd name="connsiteX2" fmla="*/ 35 w 10025"/>
            <a:gd name="connsiteY2" fmla="*/ 0 h 10000"/>
            <a:gd name="connsiteX0" fmla="*/ 9990 w 9990"/>
            <a:gd name="connsiteY0" fmla="*/ 10000 h 10000"/>
            <a:gd name="connsiteX1" fmla="*/ 2193 w 9990"/>
            <a:gd name="connsiteY1" fmla="*/ 7487 h 10000"/>
            <a:gd name="connsiteX2" fmla="*/ 0 w 9990"/>
            <a:gd name="connsiteY2" fmla="*/ 0 h 10000"/>
            <a:gd name="connsiteX0" fmla="*/ 10865 w 10865"/>
            <a:gd name="connsiteY0" fmla="*/ 10718 h 10718"/>
            <a:gd name="connsiteX1" fmla="*/ 3060 w 10865"/>
            <a:gd name="connsiteY1" fmla="*/ 8205 h 10718"/>
            <a:gd name="connsiteX2" fmla="*/ 0 w 10865"/>
            <a:gd name="connsiteY2" fmla="*/ 0 h 10718"/>
            <a:gd name="connsiteX0" fmla="*/ 10865 w 10865"/>
            <a:gd name="connsiteY0" fmla="*/ 10718 h 10718"/>
            <a:gd name="connsiteX1" fmla="*/ 3060 w 10865"/>
            <a:gd name="connsiteY1" fmla="*/ 8205 h 10718"/>
            <a:gd name="connsiteX2" fmla="*/ 0 w 10865"/>
            <a:gd name="connsiteY2" fmla="*/ 0 h 10718"/>
            <a:gd name="connsiteX0" fmla="*/ 11896 w 11896"/>
            <a:gd name="connsiteY0" fmla="*/ 13687 h 13687"/>
            <a:gd name="connsiteX1" fmla="*/ 3060 w 11896"/>
            <a:gd name="connsiteY1" fmla="*/ 8205 h 13687"/>
            <a:gd name="connsiteX2" fmla="*/ 0 w 11896"/>
            <a:gd name="connsiteY2" fmla="*/ 0 h 13687"/>
            <a:gd name="connsiteX0" fmla="*/ 11896 w 11896"/>
            <a:gd name="connsiteY0" fmla="*/ 13687 h 13687"/>
            <a:gd name="connsiteX1" fmla="*/ 3060 w 11896"/>
            <a:gd name="connsiteY1" fmla="*/ 8205 h 13687"/>
            <a:gd name="connsiteX2" fmla="*/ 0 w 11896"/>
            <a:gd name="connsiteY2" fmla="*/ 0 h 13687"/>
            <a:gd name="connsiteX0" fmla="*/ 11278 w 11278"/>
            <a:gd name="connsiteY0" fmla="*/ 13687 h 13687"/>
            <a:gd name="connsiteX1" fmla="*/ 3060 w 11278"/>
            <a:gd name="connsiteY1" fmla="*/ 8205 h 13687"/>
            <a:gd name="connsiteX2" fmla="*/ 0 w 11278"/>
            <a:gd name="connsiteY2" fmla="*/ 0 h 13687"/>
            <a:gd name="connsiteX0" fmla="*/ 11278 w 11278"/>
            <a:gd name="connsiteY0" fmla="*/ 13687 h 13687"/>
            <a:gd name="connsiteX1" fmla="*/ 3060 w 11278"/>
            <a:gd name="connsiteY1" fmla="*/ 8205 h 13687"/>
            <a:gd name="connsiteX2" fmla="*/ 0 w 11278"/>
            <a:gd name="connsiteY2" fmla="*/ 0 h 13687"/>
            <a:gd name="connsiteX0" fmla="*/ 16019 w 16019"/>
            <a:gd name="connsiteY0" fmla="*/ 8598 h 8598"/>
            <a:gd name="connsiteX1" fmla="*/ 7801 w 16019"/>
            <a:gd name="connsiteY1" fmla="*/ 3116 h 8598"/>
            <a:gd name="connsiteX2" fmla="*/ 0 w 16019"/>
            <a:gd name="connsiteY2" fmla="*/ 0 h 8598"/>
            <a:gd name="connsiteX0" fmla="*/ 10000 w 10000"/>
            <a:gd name="connsiteY0" fmla="*/ 10000 h 10000"/>
            <a:gd name="connsiteX1" fmla="*/ 4870 w 10000"/>
            <a:gd name="connsiteY1" fmla="*/ 3624 h 10000"/>
            <a:gd name="connsiteX2" fmla="*/ 0 w 10000"/>
            <a:gd name="connsiteY2" fmla="*/ 0 h 10000"/>
            <a:gd name="connsiteX0" fmla="*/ 11094 w 11094"/>
            <a:gd name="connsiteY0" fmla="*/ 9507 h 9507"/>
            <a:gd name="connsiteX1" fmla="*/ 5964 w 11094"/>
            <a:gd name="connsiteY1" fmla="*/ 3131 h 9507"/>
            <a:gd name="connsiteX2" fmla="*/ 0 w 11094"/>
            <a:gd name="connsiteY2" fmla="*/ 0 h 9507"/>
            <a:gd name="connsiteX0" fmla="*/ 10000 w 10000"/>
            <a:gd name="connsiteY0" fmla="*/ 10000 h 10000"/>
            <a:gd name="connsiteX1" fmla="*/ 5376 w 10000"/>
            <a:gd name="connsiteY1" fmla="*/ 329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376 w 10000"/>
            <a:gd name="connsiteY1" fmla="*/ 329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469 w 10000"/>
            <a:gd name="connsiteY1" fmla="*/ 5196 h 10000"/>
            <a:gd name="connsiteX2" fmla="*/ 0 w 10000"/>
            <a:gd name="connsiteY2" fmla="*/ 0 h 10000"/>
            <a:gd name="connsiteX0" fmla="*/ 10000 w 10000"/>
            <a:gd name="connsiteY0" fmla="*/ 4673 h 5202"/>
            <a:gd name="connsiteX1" fmla="*/ 5469 w 10000"/>
            <a:gd name="connsiteY1" fmla="*/ 5196 h 5202"/>
            <a:gd name="connsiteX2" fmla="*/ 0 w 10000"/>
            <a:gd name="connsiteY2" fmla="*/ 0 h 5202"/>
            <a:gd name="connsiteX0" fmla="*/ 10000 w 10000"/>
            <a:gd name="connsiteY0" fmla="*/ 8983 h 10011"/>
            <a:gd name="connsiteX1" fmla="*/ 5469 w 10000"/>
            <a:gd name="connsiteY1" fmla="*/ 9988 h 10011"/>
            <a:gd name="connsiteX2" fmla="*/ 0 w 10000"/>
            <a:gd name="connsiteY2" fmla="*/ 0 h 10011"/>
            <a:gd name="connsiteX0" fmla="*/ 10000 w 10000"/>
            <a:gd name="connsiteY0" fmla="*/ 8983 h 10014"/>
            <a:gd name="connsiteX1" fmla="*/ 5469 w 10000"/>
            <a:gd name="connsiteY1" fmla="*/ 9988 h 10014"/>
            <a:gd name="connsiteX2" fmla="*/ 0 w 10000"/>
            <a:gd name="connsiteY2" fmla="*/ 0 h 10014"/>
            <a:gd name="connsiteX0" fmla="*/ 10000 w 10000"/>
            <a:gd name="connsiteY0" fmla="*/ 8983 h 10017"/>
            <a:gd name="connsiteX1" fmla="*/ 5469 w 10000"/>
            <a:gd name="connsiteY1" fmla="*/ 9988 h 10017"/>
            <a:gd name="connsiteX2" fmla="*/ 0 w 10000"/>
            <a:gd name="connsiteY2" fmla="*/ 0 h 10017"/>
            <a:gd name="connsiteX0" fmla="*/ 10000 w 10000"/>
            <a:gd name="connsiteY0" fmla="*/ 8983 h 10021"/>
            <a:gd name="connsiteX1" fmla="*/ 5469 w 10000"/>
            <a:gd name="connsiteY1" fmla="*/ 9988 h 10021"/>
            <a:gd name="connsiteX2" fmla="*/ 0 w 10000"/>
            <a:gd name="connsiteY2" fmla="*/ 0 h 10021"/>
            <a:gd name="connsiteX0" fmla="*/ 10000 w 10000"/>
            <a:gd name="connsiteY0" fmla="*/ 8983 h 9839"/>
            <a:gd name="connsiteX1" fmla="*/ 4817 w 10000"/>
            <a:gd name="connsiteY1" fmla="*/ 9805 h 9839"/>
            <a:gd name="connsiteX2" fmla="*/ 0 w 10000"/>
            <a:gd name="connsiteY2" fmla="*/ 0 h 98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839">
              <a:moveTo>
                <a:pt x="10000" y="8983"/>
              </a:moveTo>
              <a:cubicBezTo>
                <a:pt x="7323" y="6593"/>
                <a:pt x="6480" y="10228"/>
                <a:pt x="4817" y="9805"/>
              </a:cubicBezTo>
              <a:cubicBezTo>
                <a:pt x="3525" y="3393"/>
                <a:pt x="2473" y="86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405267</xdr:colOff>
      <xdr:row>30</xdr:row>
      <xdr:rowOff>3227</xdr:rowOff>
    </xdr:from>
    <xdr:to>
      <xdr:col>4</xdr:col>
      <xdr:colOff>43442</xdr:colOff>
      <xdr:row>30</xdr:row>
      <xdr:rowOff>166307</xdr:rowOff>
    </xdr:to>
    <xdr:sp macro="" textlink="">
      <xdr:nvSpPr>
        <xdr:cNvPr id="1385" name="Freeform 321">
          <a:extLst>
            <a:ext uri="{FF2B5EF4-FFF2-40B4-BE49-F238E27FC236}">
              <a16:creationId xmlns:a16="http://schemas.microsoft.com/office/drawing/2014/main" id="{7F5108E8-D563-4287-B81F-9C1FE7672C8C}"/>
            </a:ext>
          </a:extLst>
        </xdr:cNvPr>
        <xdr:cNvSpPr>
          <a:spLocks/>
        </xdr:cNvSpPr>
      </xdr:nvSpPr>
      <xdr:spPr bwMode="auto">
        <a:xfrm rot="13231025">
          <a:off x="551119" y="5137797"/>
          <a:ext cx="307901" cy="163080"/>
        </a:xfrm>
        <a:custGeom>
          <a:avLst/>
          <a:gdLst>
            <a:gd name="T0" fmla="*/ 2147483647 w 11868"/>
            <a:gd name="T1" fmla="*/ 2147483647 h 10456"/>
            <a:gd name="T2" fmla="*/ 2147483647 w 11868"/>
            <a:gd name="T3" fmla="*/ 2147483647 h 10456"/>
            <a:gd name="T4" fmla="*/ 2147483647 w 11868"/>
            <a:gd name="T5" fmla="*/ 0 h 10456"/>
            <a:gd name="T6" fmla="*/ 0 w 11868"/>
            <a:gd name="T7" fmla="*/ 2147483647 h 10456"/>
            <a:gd name="T8" fmla="*/ 0 60000 65536"/>
            <a:gd name="T9" fmla="*/ 0 60000 65536"/>
            <a:gd name="T10" fmla="*/ 0 60000 65536"/>
            <a:gd name="T11" fmla="*/ 0 60000 65536"/>
            <a:gd name="connsiteX0" fmla="*/ 11868 w 11868"/>
            <a:gd name="connsiteY0" fmla="*/ 3878 h 10409"/>
            <a:gd name="connsiteX1" fmla="*/ 5747 w 11868"/>
            <a:gd name="connsiteY1" fmla="*/ 1 h 10409"/>
            <a:gd name="connsiteX2" fmla="*/ 3920 w 11868"/>
            <a:gd name="connsiteY2" fmla="*/ 220 h 10409"/>
            <a:gd name="connsiteX3" fmla="*/ 0 w 11868"/>
            <a:gd name="connsiteY3" fmla="*/ 10409 h 10409"/>
            <a:gd name="connsiteX0" fmla="*/ 10789 w 10789"/>
            <a:gd name="connsiteY0" fmla="*/ 3525 h 10409"/>
            <a:gd name="connsiteX1" fmla="*/ 5747 w 10789"/>
            <a:gd name="connsiteY1" fmla="*/ 1 h 10409"/>
            <a:gd name="connsiteX2" fmla="*/ 3920 w 10789"/>
            <a:gd name="connsiteY2" fmla="*/ 220 h 10409"/>
            <a:gd name="connsiteX3" fmla="*/ 0 w 10789"/>
            <a:gd name="connsiteY3" fmla="*/ 10409 h 10409"/>
            <a:gd name="connsiteX0" fmla="*/ 10789 w 10789"/>
            <a:gd name="connsiteY0" fmla="*/ 3525 h 10409"/>
            <a:gd name="connsiteX1" fmla="*/ 5747 w 10789"/>
            <a:gd name="connsiteY1" fmla="*/ 1 h 10409"/>
            <a:gd name="connsiteX2" fmla="*/ 3920 w 10789"/>
            <a:gd name="connsiteY2" fmla="*/ 220 h 10409"/>
            <a:gd name="connsiteX3" fmla="*/ 0 w 10789"/>
            <a:gd name="connsiteY3" fmla="*/ 10409 h 10409"/>
            <a:gd name="connsiteX0" fmla="*/ 10789 w 10789"/>
            <a:gd name="connsiteY0" fmla="*/ 3521 h 10405"/>
            <a:gd name="connsiteX1" fmla="*/ 3920 w 10789"/>
            <a:gd name="connsiteY1" fmla="*/ 216 h 10405"/>
            <a:gd name="connsiteX2" fmla="*/ 0 w 10789"/>
            <a:gd name="connsiteY2" fmla="*/ 10405 h 10405"/>
            <a:gd name="connsiteX0" fmla="*/ 10789 w 10789"/>
            <a:gd name="connsiteY0" fmla="*/ 1741 h 8625"/>
            <a:gd name="connsiteX1" fmla="*/ 4663 w 10789"/>
            <a:gd name="connsiteY1" fmla="*/ 370 h 8625"/>
            <a:gd name="connsiteX2" fmla="*/ 0 w 10789"/>
            <a:gd name="connsiteY2" fmla="*/ 8625 h 8625"/>
            <a:gd name="connsiteX0" fmla="*/ 10000 w 10000"/>
            <a:gd name="connsiteY0" fmla="*/ 1830 h 9811"/>
            <a:gd name="connsiteX1" fmla="*/ 4861 w 10000"/>
            <a:gd name="connsiteY1" fmla="*/ 460 h 9811"/>
            <a:gd name="connsiteX2" fmla="*/ 0 w 10000"/>
            <a:gd name="connsiteY2" fmla="*/ 9811 h 9811"/>
            <a:gd name="connsiteX0" fmla="*/ 10000 w 10000"/>
            <a:gd name="connsiteY0" fmla="*/ 359 h 8494"/>
            <a:gd name="connsiteX1" fmla="*/ 5068 w 10000"/>
            <a:gd name="connsiteY1" fmla="*/ 1547 h 8494"/>
            <a:gd name="connsiteX2" fmla="*/ 0 w 10000"/>
            <a:gd name="connsiteY2" fmla="*/ 8494 h 8494"/>
            <a:gd name="connsiteX0" fmla="*/ 10000 w 10000"/>
            <a:gd name="connsiteY0" fmla="*/ 427 h 10004"/>
            <a:gd name="connsiteX1" fmla="*/ 5068 w 10000"/>
            <a:gd name="connsiteY1" fmla="*/ 1825 h 10004"/>
            <a:gd name="connsiteX2" fmla="*/ 0 w 10000"/>
            <a:gd name="connsiteY2" fmla="*/ 10004 h 10004"/>
            <a:gd name="connsiteX0" fmla="*/ 9441 w 9441"/>
            <a:gd name="connsiteY0" fmla="*/ 427 h 9690"/>
            <a:gd name="connsiteX1" fmla="*/ 4509 w 9441"/>
            <a:gd name="connsiteY1" fmla="*/ 1825 h 9690"/>
            <a:gd name="connsiteX2" fmla="*/ 0 w 9441"/>
            <a:gd name="connsiteY2" fmla="*/ 9690 h 9690"/>
            <a:gd name="connsiteX0" fmla="*/ 10000 w 10000"/>
            <a:gd name="connsiteY0" fmla="*/ 0 h 9559"/>
            <a:gd name="connsiteX1" fmla="*/ 4776 w 10000"/>
            <a:gd name="connsiteY1" fmla="*/ 1442 h 9559"/>
            <a:gd name="connsiteX2" fmla="*/ 0 w 10000"/>
            <a:gd name="connsiteY2" fmla="*/ 9559 h 9559"/>
            <a:gd name="connsiteX0" fmla="*/ 10000 w 10000"/>
            <a:gd name="connsiteY0" fmla="*/ 0 h 10000"/>
            <a:gd name="connsiteX1" fmla="*/ 4776 w 10000"/>
            <a:gd name="connsiteY1" fmla="*/ 1509 h 10000"/>
            <a:gd name="connsiteX2" fmla="*/ 4589 w 10000"/>
            <a:gd name="connsiteY2" fmla="*/ 1823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4776 w 10000"/>
            <a:gd name="connsiteY1" fmla="*/ 1509 h 10000"/>
            <a:gd name="connsiteX2" fmla="*/ 0 w 10000"/>
            <a:gd name="connsiteY2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455 w 9455"/>
            <a:gd name="connsiteY0" fmla="*/ 0 h 13448"/>
            <a:gd name="connsiteX1" fmla="*/ 0 w 9455"/>
            <a:gd name="connsiteY1" fmla="*/ 13448 h 13448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409 h 10409"/>
            <a:gd name="connsiteX1" fmla="*/ 0 w 10000"/>
            <a:gd name="connsiteY1" fmla="*/ 10409 h 10409"/>
            <a:gd name="connsiteX0" fmla="*/ 6688 w 6688"/>
            <a:gd name="connsiteY0" fmla="*/ 1223 h 5851"/>
            <a:gd name="connsiteX1" fmla="*/ 0 w 6688"/>
            <a:gd name="connsiteY1" fmla="*/ 5851 h 5851"/>
            <a:gd name="connsiteX0" fmla="*/ 10066 w 10066"/>
            <a:gd name="connsiteY0" fmla="*/ 628 h 8538"/>
            <a:gd name="connsiteX1" fmla="*/ 66 w 10066"/>
            <a:gd name="connsiteY1" fmla="*/ 8538 h 8538"/>
            <a:gd name="connsiteX0" fmla="*/ 10005 w 10005"/>
            <a:gd name="connsiteY0" fmla="*/ 23 h 9287"/>
            <a:gd name="connsiteX1" fmla="*/ 71 w 10005"/>
            <a:gd name="connsiteY1" fmla="*/ 9287 h 92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5" h="9287">
              <a:moveTo>
                <a:pt x="10005" y="23"/>
              </a:moveTo>
              <a:cubicBezTo>
                <a:pt x="8114" y="-492"/>
                <a:pt x="-887" y="8131"/>
                <a:pt x="71" y="928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657489</xdr:colOff>
      <xdr:row>30</xdr:row>
      <xdr:rowOff>163893</xdr:rowOff>
    </xdr:from>
    <xdr:to>
      <xdr:col>4</xdr:col>
      <xdr:colOff>132309</xdr:colOff>
      <xdr:row>31</xdr:row>
      <xdr:rowOff>123344</xdr:rowOff>
    </xdr:to>
    <xdr:sp macro="" textlink="">
      <xdr:nvSpPr>
        <xdr:cNvPr id="1386" name="AutoShape 320">
          <a:extLst>
            <a:ext uri="{FF2B5EF4-FFF2-40B4-BE49-F238E27FC236}">
              <a16:creationId xmlns:a16="http://schemas.microsoft.com/office/drawing/2014/main" id="{AA332412-2512-4273-99C9-E893A498A172}"/>
            </a:ext>
          </a:extLst>
        </xdr:cNvPr>
        <xdr:cNvSpPr>
          <a:spLocks noChangeArrowheads="1"/>
        </xdr:cNvSpPr>
      </xdr:nvSpPr>
      <xdr:spPr bwMode="auto">
        <a:xfrm>
          <a:off x="804809" y="5340413"/>
          <a:ext cx="145380" cy="1270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89874</xdr:colOff>
      <xdr:row>32</xdr:row>
      <xdr:rowOff>13025</xdr:rowOff>
    </xdr:from>
    <xdr:to>
      <xdr:col>4</xdr:col>
      <xdr:colOff>256269</xdr:colOff>
      <xdr:row>32</xdr:row>
      <xdr:rowOff>128937</xdr:rowOff>
    </xdr:to>
    <xdr:sp macro="" textlink="">
      <xdr:nvSpPr>
        <xdr:cNvPr id="1388" name="六角形 1387">
          <a:extLst>
            <a:ext uri="{FF2B5EF4-FFF2-40B4-BE49-F238E27FC236}">
              <a16:creationId xmlns:a16="http://schemas.microsoft.com/office/drawing/2014/main" id="{B309EF99-694A-4B24-A5B9-31E62886B8F4}"/>
            </a:ext>
          </a:extLst>
        </xdr:cNvPr>
        <xdr:cNvSpPr/>
      </xdr:nvSpPr>
      <xdr:spPr bwMode="auto">
        <a:xfrm>
          <a:off x="907754" y="5524825"/>
          <a:ext cx="166395" cy="115912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169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219447</xdr:colOff>
      <xdr:row>30</xdr:row>
      <xdr:rowOff>55885</xdr:rowOff>
    </xdr:from>
    <xdr:to>
      <xdr:col>4</xdr:col>
      <xdr:colOff>385842</xdr:colOff>
      <xdr:row>31</xdr:row>
      <xdr:rowOff>4157</xdr:rowOff>
    </xdr:to>
    <xdr:sp macro="" textlink="">
      <xdr:nvSpPr>
        <xdr:cNvPr id="1396" name="六角形 1395">
          <a:extLst>
            <a:ext uri="{FF2B5EF4-FFF2-40B4-BE49-F238E27FC236}">
              <a16:creationId xmlns:a16="http://schemas.microsoft.com/office/drawing/2014/main" id="{96EAA6F4-95DE-4992-B518-08D982DAA3AB}"/>
            </a:ext>
          </a:extLst>
        </xdr:cNvPr>
        <xdr:cNvSpPr/>
      </xdr:nvSpPr>
      <xdr:spPr bwMode="auto">
        <a:xfrm>
          <a:off x="1037327" y="5232405"/>
          <a:ext cx="166395" cy="115912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71120</xdr:colOff>
      <xdr:row>29</xdr:row>
      <xdr:rowOff>0</xdr:rowOff>
    </xdr:from>
    <xdr:to>
      <xdr:col>6</xdr:col>
      <xdr:colOff>216767</xdr:colOff>
      <xdr:row>29</xdr:row>
      <xdr:rowOff>146433</xdr:rowOff>
    </xdr:to>
    <xdr:sp macro="" textlink="">
      <xdr:nvSpPr>
        <xdr:cNvPr id="1397" name="Oval 310">
          <a:extLst>
            <a:ext uri="{FF2B5EF4-FFF2-40B4-BE49-F238E27FC236}">
              <a16:creationId xmlns:a16="http://schemas.microsoft.com/office/drawing/2014/main" id="{7A7DEBCC-6B62-44D8-B216-CCD4788292D0}"/>
            </a:ext>
          </a:extLst>
        </xdr:cNvPr>
        <xdr:cNvSpPr>
          <a:spLocks noChangeArrowheads="1"/>
        </xdr:cNvSpPr>
      </xdr:nvSpPr>
      <xdr:spPr bwMode="auto">
        <a:xfrm rot="5400000">
          <a:off x="2229727" y="5009273"/>
          <a:ext cx="146433" cy="1456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262015</xdr:colOff>
      <xdr:row>28</xdr:row>
      <xdr:rowOff>101917</xdr:rowOff>
    </xdr:from>
    <xdr:to>
      <xdr:col>6</xdr:col>
      <xdr:colOff>571834</xdr:colOff>
      <xdr:row>30</xdr:row>
      <xdr:rowOff>65581</xdr:rowOff>
    </xdr:to>
    <xdr:grpSp>
      <xdr:nvGrpSpPr>
        <xdr:cNvPr id="1398" name="Group 6672">
          <a:extLst>
            <a:ext uri="{FF2B5EF4-FFF2-40B4-BE49-F238E27FC236}">
              <a16:creationId xmlns:a16="http://schemas.microsoft.com/office/drawing/2014/main" id="{DE35495A-28D6-45B4-99A6-7C3E60DA6935}"/>
            </a:ext>
          </a:extLst>
        </xdr:cNvPr>
        <xdr:cNvGrpSpPr>
          <a:grpSpLocks/>
        </xdr:cNvGrpSpPr>
      </xdr:nvGrpSpPr>
      <xdr:grpSpPr bwMode="auto">
        <a:xfrm>
          <a:off x="3756329" y="4918846"/>
          <a:ext cx="309819" cy="301121"/>
          <a:chOff x="536" y="110"/>
          <a:chExt cx="46" cy="44"/>
        </a:xfrm>
      </xdr:grpSpPr>
      <xdr:pic>
        <xdr:nvPicPr>
          <xdr:cNvPr id="1399" name="Picture 6673" descr="route2">
            <a:extLst>
              <a:ext uri="{FF2B5EF4-FFF2-40B4-BE49-F238E27FC236}">
                <a16:creationId xmlns:a16="http://schemas.microsoft.com/office/drawing/2014/main" id="{8F246984-88B0-702F-8634-ED3F449E32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00" name="Text Box 6674">
            <a:extLst>
              <a:ext uri="{FF2B5EF4-FFF2-40B4-BE49-F238E27FC236}">
                <a16:creationId xmlns:a16="http://schemas.microsoft.com/office/drawing/2014/main" id="{E8882A7E-05A3-8310-D1AE-4A190FF44F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5"/>
            <a:ext cx="37" cy="2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157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86846</xdr:colOff>
      <xdr:row>27</xdr:row>
      <xdr:rowOff>41138</xdr:rowOff>
    </xdr:from>
    <xdr:to>
      <xdr:col>6</xdr:col>
      <xdr:colOff>249303</xdr:colOff>
      <xdr:row>27</xdr:row>
      <xdr:rowOff>152792</xdr:rowOff>
    </xdr:to>
    <xdr:sp macro="" textlink="">
      <xdr:nvSpPr>
        <xdr:cNvPr id="1401" name="六角形 1400">
          <a:extLst>
            <a:ext uri="{FF2B5EF4-FFF2-40B4-BE49-F238E27FC236}">
              <a16:creationId xmlns:a16="http://schemas.microsoft.com/office/drawing/2014/main" id="{6ABAB62C-BAC2-4A5E-93A7-FDB529769C67}"/>
            </a:ext>
          </a:extLst>
        </xdr:cNvPr>
        <xdr:cNvSpPr/>
      </xdr:nvSpPr>
      <xdr:spPr bwMode="auto">
        <a:xfrm>
          <a:off x="2245846" y="4699498"/>
          <a:ext cx="162457" cy="111654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151568</xdr:colOff>
      <xdr:row>25</xdr:row>
      <xdr:rowOff>164214</xdr:rowOff>
    </xdr:to>
    <xdr:sp macro="" textlink="">
      <xdr:nvSpPr>
        <xdr:cNvPr id="1402" name="六角形 1401">
          <a:extLst>
            <a:ext uri="{FF2B5EF4-FFF2-40B4-BE49-F238E27FC236}">
              <a16:creationId xmlns:a16="http://schemas.microsoft.com/office/drawing/2014/main" id="{DF0FB150-ECFD-4EB5-BD7D-A4C0F80D7039}"/>
            </a:ext>
          </a:extLst>
        </xdr:cNvPr>
        <xdr:cNvSpPr/>
      </xdr:nvSpPr>
      <xdr:spPr bwMode="auto">
        <a:xfrm>
          <a:off x="2829560" y="4307840"/>
          <a:ext cx="151568" cy="16421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5443</xdr:colOff>
      <xdr:row>41</xdr:row>
      <xdr:rowOff>27210</xdr:rowOff>
    </xdr:from>
    <xdr:to>
      <xdr:col>3</xdr:col>
      <xdr:colOff>175532</xdr:colOff>
      <xdr:row>42</xdr:row>
      <xdr:rowOff>6801</xdr:rowOff>
    </xdr:to>
    <xdr:sp macro="" textlink="">
      <xdr:nvSpPr>
        <xdr:cNvPr id="1403" name="六角形 1402">
          <a:extLst>
            <a:ext uri="{FF2B5EF4-FFF2-40B4-BE49-F238E27FC236}">
              <a16:creationId xmlns:a16="http://schemas.microsoft.com/office/drawing/2014/main" id="{BCBF77AA-1EAF-4394-95F6-A4E5FAA1AEBE}"/>
            </a:ext>
          </a:extLst>
        </xdr:cNvPr>
        <xdr:cNvSpPr/>
      </xdr:nvSpPr>
      <xdr:spPr bwMode="auto">
        <a:xfrm>
          <a:off x="1491343" y="7086596"/>
          <a:ext cx="170089" cy="14831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41</xdr:row>
      <xdr:rowOff>10881</xdr:rowOff>
    </xdr:from>
    <xdr:to>
      <xdr:col>5</xdr:col>
      <xdr:colOff>170089</xdr:colOff>
      <xdr:row>41</xdr:row>
      <xdr:rowOff>152850</xdr:rowOff>
    </xdr:to>
    <xdr:sp macro="" textlink="">
      <xdr:nvSpPr>
        <xdr:cNvPr id="1404" name="六角形 1403">
          <a:extLst>
            <a:ext uri="{FF2B5EF4-FFF2-40B4-BE49-F238E27FC236}">
              <a16:creationId xmlns:a16="http://schemas.microsoft.com/office/drawing/2014/main" id="{9EC99AB1-BAAB-43B0-853F-EF0D6CD790D0}"/>
            </a:ext>
          </a:extLst>
        </xdr:cNvPr>
        <xdr:cNvSpPr/>
      </xdr:nvSpPr>
      <xdr:spPr bwMode="auto">
        <a:xfrm>
          <a:off x="2824843" y="7070267"/>
          <a:ext cx="170089" cy="14196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41</xdr:row>
      <xdr:rowOff>16320</xdr:rowOff>
    </xdr:from>
    <xdr:to>
      <xdr:col>7</xdr:col>
      <xdr:colOff>170089</xdr:colOff>
      <xdr:row>41</xdr:row>
      <xdr:rowOff>158289</xdr:rowOff>
    </xdr:to>
    <xdr:sp macro="" textlink="">
      <xdr:nvSpPr>
        <xdr:cNvPr id="1405" name="六角形 1404">
          <a:extLst>
            <a:ext uri="{FF2B5EF4-FFF2-40B4-BE49-F238E27FC236}">
              <a16:creationId xmlns:a16="http://schemas.microsoft.com/office/drawing/2014/main" id="{3F8D6689-D8FD-4657-858C-D0181F052CA5}"/>
            </a:ext>
          </a:extLst>
        </xdr:cNvPr>
        <xdr:cNvSpPr/>
      </xdr:nvSpPr>
      <xdr:spPr bwMode="auto">
        <a:xfrm>
          <a:off x="4163786" y="7075706"/>
          <a:ext cx="170089" cy="14196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41</xdr:row>
      <xdr:rowOff>20743</xdr:rowOff>
    </xdr:from>
    <xdr:to>
      <xdr:col>1</xdr:col>
      <xdr:colOff>174172</xdr:colOff>
      <xdr:row>41</xdr:row>
      <xdr:rowOff>163285</xdr:rowOff>
    </xdr:to>
    <xdr:sp macro="" textlink="">
      <xdr:nvSpPr>
        <xdr:cNvPr id="1406" name="六角形 1405">
          <a:extLst>
            <a:ext uri="{FF2B5EF4-FFF2-40B4-BE49-F238E27FC236}">
              <a16:creationId xmlns:a16="http://schemas.microsoft.com/office/drawing/2014/main" id="{B4429370-DA5A-487E-A315-74DFDB70AD4A}"/>
            </a:ext>
          </a:extLst>
        </xdr:cNvPr>
        <xdr:cNvSpPr/>
      </xdr:nvSpPr>
      <xdr:spPr bwMode="auto">
        <a:xfrm>
          <a:off x="146957" y="7080129"/>
          <a:ext cx="174172" cy="14254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239989</xdr:colOff>
      <xdr:row>29</xdr:row>
      <xdr:rowOff>83778</xdr:rowOff>
    </xdr:from>
    <xdr:ext cx="423785" cy="133514"/>
    <xdr:sp macro="" textlink="">
      <xdr:nvSpPr>
        <xdr:cNvPr id="1409" name="Text Box 1620">
          <a:extLst>
            <a:ext uri="{FF2B5EF4-FFF2-40B4-BE49-F238E27FC236}">
              <a16:creationId xmlns:a16="http://schemas.microsoft.com/office/drawing/2014/main" id="{48089F8B-DD35-4678-8F46-92F9FCA803E2}"/>
            </a:ext>
          </a:extLst>
        </xdr:cNvPr>
        <xdr:cNvSpPr txBox="1">
          <a:spLocks noChangeArrowheads="1"/>
        </xdr:cNvSpPr>
      </xdr:nvSpPr>
      <xdr:spPr bwMode="auto">
        <a:xfrm>
          <a:off x="3734473" y="5051661"/>
          <a:ext cx="423785" cy="13351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0" rIns="0" bIns="18288" anchor="t" upright="1">
          <a:noAutofit/>
        </a:bodyPr>
        <a:lstStyle/>
        <a:p>
          <a:pPr algn="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下荒井隧道</a:t>
          </a:r>
          <a:endParaRPr lang="en-US" altLang="ja-JP" sz="800" b="1" i="0" u="none" strike="noStrike" baseline="0">
            <a:solidFill>
              <a:srgbClr val="00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歩道ﾅｼ</a:t>
          </a:r>
          <a:endParaRPr lang="en-US" altLang="ja-JP" sz="800" b="1" i="0" u="none" strike="noStrike" baseline="0">
            <a:solidFill>
              <a:srgbClr val="00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oneCellAnchor>
  <xdr:twoCellAnchor>
    <xdr:from>
      <xdr:col>7</xdr:col>
      <xdr:colOff>424196</xdr:colOff>
      <xdr:row>29</xdr:row>
      <xdr:rowOff>161319</xdr:rowOff>
    </xdr:from>
    <xdr:to>
      <xdr:col>7</xdr:col>
      <xdr:colOff>585819</xdr:colOff>
      <xdr:row>30</xdr:row>
      <xdr:rowOff>105157</xdr:rowOff>
    </xdr:to>
    <xdr:sp macro="" textlink="">
      <xdr:nvSpPr>
        <xdr:cNvPr id="1410" name="六角形 1409">
          <a:extLst>
            <a:ext uri="{FF2B5EF4-FFF2-40B4-BE49-F238E27FC236}">
              <a16:creationId xmlns:a16="http://schemas.microsoft.com/office/drawing/2014/main" id="{A3195311-176C-4F1E-8876-23F1C37C24C7}"/>
            </a:ext>
          </a:extLst>
        </xdr:cNvPr>
        <xdr:cNvSpPr/>
      </xdr:nvSpPr>
      <xdr:spPr bwMode="auto">
        <a:xfrm>
          <a:off x="4587982" y="5163305"/>
          <a:ext cx="161623" cy="112566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171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489982</xdr:colOff>
      <xdr:row>30</xdr:row>
      <xdr:rowOff>131734</xdr:rowOff>
    </xdr:from>
    <xdr:to>
      <xdr:col>8</xdr:col>
      <xdr:colOff>625081</xdr:colOff>
      <xdr:row>31</xdr:row>
      <xdr:rowOff>71440</xdr:rowOff>
    </xdr:to>
    <xdr:sp macro="" textlink="">
      <xdr:nvSpPr>
        <xdr:cNvPr id="1412" name="六角形 1411">
          <a:extLst>
            <a:ext uri="{FF2B5EF4-FFF2-40B4-BE49-F238E27FC236}">
              <a16:creationId xmlns:a16="http://schemas.microsoft.com/office/drawing/2014/main" id="{EFF0C2C4-187B-41DD-86A5-11CFBE2E2C93}"/>
            </a:ext>
          </a:extLst>
        </xdr:cNvPr>
        <xdr:cNvSpPr/>
      </xdr:nvSpPr>
      <xdr:spPr bwMode="auto">
        <a:xfrm>
          <a:off x="3984466" y="5266304"/>
          <a:ext cx="135099" cy="106394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168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115243</xdr:colOff>
      <xdr:row>28</xdr:row>
      <xdr:rowOff>117928</xdr:rowOff>
    </xdr:from>
    <xdr:to>
      <xdr:col>8</xdr:col>
      <xdr:colOff>267311</xdr:colOff>
      <xdr:row>29</xdr:row>
      <xdr:rowOff>73198</xdr:rowOff>
    </xdr:to>
    <xdr:sp macro="" textlink="">
      <xdr:nvSpPr>
        <xdr:cNvPr id="1413" name="Freeform 395">
          <a:extLst>
            <a:ext uri="{FF2B5EF4-FFF2-40B4-BE49-F238E27FC236}">
              <a16:creationId xmlns:a16="http://schemas.microsoft.com/office/drawing/2014/main" id="{E82453A5-2B10-4FE1-B67E-AA14F36ECA7C}"/>
            </a:ext>
          </a:extLst>
        </xdr:cNvPr>
        <xdr:cNvSpPr>
          <a:spLocks/>
        </xdr:cNvSpPr>
      </xdr:nvSpPr>
      <xdr:spPr bwMode="auto">
        <a:xfrm rot="21372446">
          <a:off x="3609727" y="4919123"/>
          <a:ext cx="152068" cy="12195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168420</xdr:colOff>
      <xdr:row>31</xdr:row>
      <xdr:rowOff>123770</xdr:rowOff>
    </xdr:from>
    <xdr:to>
      <xdr:col>8</xdr:col>
      <xdr:colOff>71119</xdr:colOff>
      <xdr:row>32</xdr:row>
      <xdr:rowOff>106805</xdr:rowOff>
    </xdr:to>
    <xdr:sp macro="" textlink="">
      <xdr:nvSpPr>
        <xdr:cNvPr id="1416" name="Text Box 1664">
          <a:extLst>
            <a:ext uri="{FF2B5EF4-FFF2-40B4-BE49-F238E27FC236}">
              <a16:creationId xmlns:a16="http://schemas.microsoft.com/office/drawing/2014/main" id="{56083FEB-7D19-412E-A9B5-21376BAF7150}"/>
            </a:ext>
          </a:extLst>
        </xdr:cNvPr>
        <xdr:cNvSpPr txBox="1">
          <a:spLocks noChangeArrowheads="1"/>
        </xdr:cNvSpPr>
      </xdr:nvSpPr>
      <xdr:spPr bwMode="auto">
        <a:xfrm>
          <a:off x="2990490" y="5451608"/>
          <a:ext cx="572273" cy="15145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九頭竜川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571499</xdr:colOff>
      <xdr:row>27</xdr:row>
      <xdr:rowOff>117040</xdr:rowOff>
    </xdr:from>
    <xdr:to>
      <xdr:col>8</xdr:col>
      <xdr:colOff>200460</xdr:colOff>
      <xdr:row>28</xdr:row>
      <xdr:rowOff>136920</xdr:rowOff>
    </xdr:to>
    <xdr:grpSp>
      <xdr:nvGrpSpPr>
        <xdr:cNvPr id="1417" name="Group 6672">
          <a:extLst>
            <a:ext uri="{FF2B5EF4-FFF2-40B4-BE49-F238E27FC236}">
              <a16:creationId xmlns:a16="http://schemas.microsoft.com/office/drawing/2014/main" id="{BB7088CF-9663-4ADE-B941-C4C59D2A6E82}"/>
            </a:ext>
          </a:extLst>
        </xdr:cNvPr>
        <xdr:cNvGrpSpPr>
          <a:grpSpLocks/>
        </xdr:cNvGrpSpPr>
      </xdr:nvGrpSpPr>
      <xdr:grpSpPr bwMode="auto">
        <a:xfrm>
          <a:off x="4735285" y="4748911"/>
          <a:ext cx="298432" cy="204938"/>
          <a:chOff x="536" y="110"/>
          <a:chExt cx="46" cy="44"/>
        </a:xfrm>
      </xdr:grpSpPr>
      <xdr:pic>
        <xdr:nvPicPr>
          <xdr:cNvPr id="1418" name="Picture 6673" descr="route2">
            <a:extLst>
              <a:ext uri="{FF2B5EF4-FFF2-40B4-BE49-F238E27FC236}">
                <a16:creationId xmlns:a16="http://schemas.microsoft.com/office/drawing/2014/main" id="{F8C61825-73DC-EFAD-30B1-00CE8BF170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9" name="Text Box 6674">
            <a:extLst>
              <a:ext uri="{FF2B5EF4-FFF2-40B4-BE49-F238E27FC236}">
                <a16:creationId xmlns:a16="http://schemas.microsoft.com/office/drawing/2014/main" id="{4CB36CBA-BC0F-AB9A-EE42-7F7BB1374C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547960</xdr:colOff>
      <xdr:row>26</xdr:row>
      <xdr:rowOff>90450</xdr:rowOff>
    </xdr:from>
    <xdr:to>
      <xdr:col>8</xdr:col>
      <xdr:colOff>28339</xdr:colOff>
      <xdr:row>27</xdr:row>
      <xdr:rowOff>28589</xdr:rowOff>
    </xdr:to>
    <xdr:sp macro="" textlink="">
      <xdr:nvSpPr>
        <xdr:cNvPr id="1421" name="Freeform 395">
          <a:extLst>
            <a:ext uri="{FF2B5EF4-FFF2-40B4-BE49-F238E27FC236}">
              <a16:creationId xmlns:a16="http://schemas.microsoft.com/office/drawing/2014/main" id="{36B57762-7509-4B38-9E38-98890954C020}"/>
            </a:ext>
          </a:extLst>
        </xdr:cNvPr>
        <xdr:cNvSpPr>
          <a:spLocks/>
        </xdr:cNvSpPr>
      </xdr:nvSpPr>
      <xdr:spPr bwMode="auto">
        <a:xfrm rot="8587213">
          <a:off x="3372718" y="4528505"/>
          <a:ext cx="150105" cy="11970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666763</xdr:colOff>
      <xdr:row>29</xdr:row>
      <xdr:rowOff>110133</xdr:rowOff>
    </xdr:from>
    <xdr:ext cx="160729" cy="151805"/>
    <xdr:sp macro="" textlink="">
      <xdr:nvSpPr>
        <xdr:cNvPr id="1420" name="Text Box 1620">
          <a:extLst>
            <a:ext uri="{FF2B5EF4-FFF2-40B4-BE49-F238E27FC236}">
              <a16:creationId xmlns:a16="http://schemas.microsoft.com/office/drawing/2014/main" id="{FAC75D83-AF42-4A18-99CF-ED96AF8B7E5F}"/>
            </a:ext>
          </a:extLst>
        </xdr:cNvPr>
        <xdr:cNvSpPr txBox="1">
          <a:spLocks noChangeArrowheads="1"/>
        </xdr:cNvSpPr>
      </xdr:nvSpPr>
      <xdr:spPr bwMode="auto">
        <a:xfrm>
          <a:off x="3491521" y="5078016"/>
          <a:ext cx="160729" cy="15180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72000" anchor="t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ﾄﾝﾈﾙ</a:t>
          </a:r>
          <a:endParaRPr lang="en-US" altLang="ja-JP" sz="800" b="1" i="0" u="none" strike="noStrike" baseline="0">
            <a:solidFill>
              <a:srgbClr val="00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回避</a:t>
          </a:r>
          <a:endParaRPr lang="en-US" altLang="ja-JP" sz="800" b="1" i="0" u="none" strike="noStrike" baseline="0">
            <a:solidFill>
              <a:srgbClr val="00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oneCellAnchor>
  <xdr:twoCellAnchor>
    <xdr:from>
      <xdr:col>7</xdr:col>
      <xdr:colOff>31043</xdr:colOff>
      <xdr:row>27</xdr:row>
      <xdr:rowOff>104418</xdr:rowOff>
    </xdr:from>
    <xdr:to>
      <xdr:col>7</xdr:col>
      <xdr:colOff>180744</xdr:colOff>
      <xdr:row>28</xdr:row>
      <xdr:rowOff>39024</xdr:rowOff>
    </xdr:to>
    <xdr:sp macro="" textlink="">
      <xdr:nvSpPr>
        <xdr:cNvPr id="1422" name="六角形 1421">
          <a:extLst>
            <a:ext uri="{FF2B5EF4-FFF2-40B4-BE49-F238E27FC236}">
              <a16:creationId xmlns:a16="http://schemas.microsoft.com/office/drawing/2014/main" id="{BD414DFA-135B-469B-8A5A-CE535600A41C}"/>
            </a:ext>
          </a:extLst>
        </xdr:cNvPr>
        <xdr:cNvSpPr/>
      </xdr:nvSpPr>
      <xdr:spPr bwMode="auto">
        <a:xfrm>
          <a:off x="2853113" y="4744197"/>
          <a:ext cx="149701" cy="117404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170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374598</xdr:colOff>
      <xdr:row>26</xdr:row>
      <xdr:rowOff>149613</xdr:rowOff>
    </xdr:from>
    <xdr:to>
      <xdr:col>7</xdr:col>
      <xdr:colOff>505263</xdr:colOff>
      <xdr:row>27</xdr:row>
      <xdr:rowOff>77135</xdr:rowOff>
    </xdr:to>
    <xdr:sp macro="" textlink="">
      <xdr:nvSpPr>
        <xdr:cNvPr id="1423" name="六角形 1422">
          <a:extLst>
            <a:ext uri="{FF2B5EF4-FFF2-40B4-BE49-F238E27FC236}">
              <a16:creationId xmlns:a16="http://schemas.microsoft.com/office/drawing/2014/main" id="{643CF7A9-E10D-4F4B-A536-5F6D0B0BEDB5}"/>
            </a:ext>
          </a:extLst>
        </xdr:cNvPr>
        <xdr:cNvSpPr/>
      </xdr:nvSpPr>
      <xdr:spPr bwMode="auto">
        <a:xfrm>
          <a:off x="3199356" y="4587668"/>
          <a:ext cx="130665" cy="109092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170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153965</xdr:colOff>
      <xdr:row>27</xdr:row>
      <xdr:rowOff>171895</xdr:rowOff>
    </xdr:from>
    <xdr:to>
      <xdr:col>7</xdr:col>
      <xdr:colOff>370960</xdr:colOff>
      <xdr:row>28</xdr:row>
      <xdr:rowOff>82108</xdr:rowOff>
    </xdr:to>
    <xdr:grpSp>
      <xdr:nvGrpSpPr>
        <xdr:cNvPr id="1424" name="Group 370">
          <a:extLst>
            <a:ext uri="{FF2B5EF4-FFF2-40B4-BE49-F238E27FC236}">
              <a16:creationId xmlns:a16="http://schemas.microsoft.com/office/drawing/2014/main" id="{66A26575-0CDF-40A1-B7D1-16108BA821A7}"/>
            </a:ext>
          </a:extLst>
        </xdr:cNvPr>
        <xdr:cNvGrpSpPr>
          <a:grpSpLocks/>
        </xdr:cNvGrpSpPr>
      </xdr:nvGrpSpPr>
      <xdr:grpSpPr bwMode="auto">
        <a:xfrm rot="4702007">
          <a:off x="4378613" y="4742904"/>
          <a:ext cx="95271" cy="216995"/>
          <a:chOff x="715" y="97"/>
          <a:chExt cx="26" cy="16"/>
        </a:xfrm>
      </xdr:grpSpPr>
      <xdr:sp macro="" textlink="">
        <xdr:nvSpPr>
          <xdr:cNvPr id="1425" name="Freeform 371">
            <a:extLst>
              <a:ext uri="{FF2B5EF4-FFF2-40B4-BE49-F238E27FC236}">
                <a16:creationId xmlns:a16="http://schemas.microsoft.com/office/drawing/2014/main" id="{90A96FB9-17BA-26A4-3FB9-C465EB8B362C}"/>
              </a:ext>
            </a:extLst>
          </xdr:cNvPr>
          <xdr:cNvSpPr>
            <a:spLocks/>
          </xdr:cNvSpPr>
        </xdr:nvSpPr>
        <xdr:spPr bwMode="auto">
          <a:xfrm>
            <a:off x="715" y="98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26" name="Freeform 372">
            <a:extLst>
              <a:ext uri="{FF2B5EF4-FFF2-40B4-BE49-F238E27FC236}">
                <a16:creationId xmlns:a16="http://schemas.microsoft.com/office/drawing/2014/main" id="{B5FF379A-1468-11B2-E6EC-758A722DF7F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112890</xdr:colOff>
      <xdr:row>28</xdr:row>
      <xdr:rowOff>11287</xdr:rowOff>
    </xdr:from>
    <xdr:to>
      <xdr:col>7</xdr:col>
      <xdr:colOff>383821</xdr:colOff>
      <xdr:row>28</xdr:row>
      <xdr:rowOff>62088</xdr:rowOff>
    </xdr:to>
    <xdr:sp macro="" textlink="">
      <xdr:nvSpPr>
        <xdr:cNvPr id="1427" name="Line 294">
          <a:extLst>
            <a:ext uri="{FF2B5EF4-FFF2-40B4-BE49-F238E27FC236}">
              <a16:creationId xmlns:a16="http://schemas.microsoft.com/office/drawing/2014/main" id="{9944A259-A90B-4692-9A25-A07CE6F62473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3053644" y="4707466"/>
          <a:ext cx="50801" cy="2709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51051</xdr:colOff>
      <xdr:row>27</xdr:row>
      <xdr:rowOff>11287</xdr:rowOff>
    </xdr:from>
    <xdr:to>
      <xdr:col>7</xdr:col>
      <xdr:colOff>145435</xdr:colOff>
      <xdr:row>30</xdr:row>
      <xdr:rowOff>70553</xdr:rowOff>
    </xdr:to>
    <xdr:sp macro="" textlink="">
      <xdr:nvSpPr>
        <xdr:cNvPr id="1428" name="Line 294">
          <a:extLst>
            <a:ext uri="{FF2B5EF4-FFF2-40B4-BE49-F238E27FC236}">
              <a16:creationId xmlns:a16="http://schemas.microsoft.com/office/drawing/2014/main" id="{F2179641-5EB8-4265-BD78-D7EC4A1A1596}"/>
            </a:ext>
          </a:extLst>
        </xdr:cNvPr>
        <xdr:cNvSpPr>
          <a:spLocks noChangeShapeType="1"/>
        </xdr:cNvSpPr>
      </xdr:nvSpPr>
      <xdr:spPr bwMode="auto">
        <a:xfrm rot="5400000" flipH="1">
          <a:off x="2630860" y="4893327"/>
          <a:ext cx="578905" cy="94384"/>
        </a:xfrm>
        <a:custGeom>
          <a:avLst/>
          <a:gdLst>
            <a:gd name="connsiteX0" fmla="*/ 0 w 553155"/>
            <a:gd name="connsiteY0" fmla="*/ 0 h 50799"/>
            <a:gd name="connsiteX1" fmla="*/ 553155 w 553155"/>
            <a:gd name="connsiteY1" fmla="*/ 50799 h 50799"/>
            <a:gd name="connsiteX0" fmla="*/ 0 w 553155"/>
            <a:gd name="connsiteY0" fmla="*/ 29474 h 80273"/>
            <a:gd name="connsiteX1" fmla="*/ 333020 w 553155"/>
            <a:gd name="connsiteY1" fmla="*/ 1251 h 80273"/>
            <a:gd name="connsiteX2" fmla="*/ 553155 w 553155"/>
            <a:gd name="connsiteY2" fmla="*/ 80273 h 80273"/>
            <a:gd name="connsiteX0" fmla="*/ 0 w 575733"/>
            <a:gd name="connsiteY0" fmla="*/ 29474 h 94384"/>
            <a:gd name="connsiteX1" fmla="*/ 333020 w 575733"/>
            <a:gd name="connsiteY1" fmla="*/ 1251 h 94384"/>
            <a:gd name="connsiteX2" fmla="*/ 575733 w 575733"/>
            <a:gd name="connsiteY2" fmla="*/ 94384 h 94384"/>
            <a:gd name="connsiteX0" fmla="*/ 0 w 575733"/>
            <a:gd name="connsiteY0" fmla="*/ 29474 h 94384"/>
            <a:gd name="connsiteX1" fmla="*/ 333020 w 575733"/>
            <a:gd name="connsiteY1" fmla="*/ 1251 h 94384"/>
            <a:gd name="connsiteX2" fmla="*/ 575733 w 575733"/>
            <a:gd name="connsiteY2" fmla="*/ 94384 h 943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5733" h="94384">
              <a:moveTo>
                <a:pt x="0" y="29474"/>
              </a:moveTo>
              <a:cubicBezTo>
                <a:pt x="88429" y="38881"/>
                <a:pt x="244591" y="-8156"/>
                <a:pt x="333020" y="1251"/>
              </a:cubicBezTo>
              <a:cubicBezTo>
                <a:pt x="252118" y="-10038"/>
                <a:pt x="405459" y="74629"/>
                <a:pt x="575733" y="9438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669330</xdr:colOff>
      <xdr:row>25</xdr:row>
      <xdr:rowOff>2512</xdr:rowOff>
    </xdr:from>
    <xdr:to>
      <xdr:col>8</xdr:col>
      <xdr:colOff>198020</xdr:colOff>
      <xdr:row>25</xdr:row>
      <xdr:rowOff>157736</xdr:rowOff>
    </xdr:to>
    <xdr:sp macro="" textlink="">
      <xdr:nvSpPr>
        <xdr:cNvPr id="1430" name="Line 294">
          <a:extLst>
            <a:ext uri="{FF2B5EF4-FFF2-40B4-BE49-F238E27FC236}">
              <a16:creationId xmlns:a16="http://schemas.microsoft.com/office/drawing/2014/main" id="{821CCE09-BFFA-4215-B8F6-E39F0A1B5E76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3515684" y="4252283"/>
          <a:ext cx="155224" cy="1984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145998</xdr:colOff>
      <xdr:row>25</xdr:row>
      <xdr:rowOff>107610</xdr:rowOff>
    </xdr:from>
    <xdr:to>
      <xdr:col>7</xdr:col>
      <xdr:colOff>500647</xdr:colOff>
      <xdr:row>26</xdr:row>
      <xdr:rowOff>66532</xdr:rowOff>
    </xdr:to>
    <xdr:sp macro="" textlink="">
      <xdr:nvSpPr>
        <xdr:cNvPr id="1431" name="Text Box 1664">
          <a:extLst>
            <a:ext uri="{FF2B5EF4-FFF2-40B4-BE49-F238E27FC236}">
              <a16:creationId xmlns:a16="http://schemas.microsoft.com/office/drawing/2014/main" id="{91E02536-B23C-42E1-87CF-DC3F0AD36D14}"/>
            </a:ext>
          </a:extLst>
        </xdr:cNvPr>
        <xdr:cNvSpPr txBox="1">
          <a:spLocks noChangeArrowheads="1"/>
        </xdr:cNvSpPr>
      </xdr:nvSpPr>
      <xdr:spPr bwMode="auto">
        <a:xfrm>
          <a:off x="2970756" y="4378977"/>
          <a:ext cx="354649" cy="12561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anchorCtr="0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赤根川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529735</xdr:colOff>
      <xdr:row>24</xdr:row>
      <xdr:rowOff>169860</xdr:rowOff>
    </xdr:from>
    <xdr:to>
      <xdr:col>8</xdr:col>
      <xdr:colOff>49378</xdr:colOff>
      <xdr:row>25</xdr:row>
      <xdr:rowOff>154812</xdr:rowOff>
    </xdr:to>
    <xdr:grpSp>
      <xdr:nvGrpSpPr>
        <xdr:cNvPr id="1432" name="Group 370">
          <a:extLst>
            <a:ext uri="{FF2B5EF4-FFF2-40B4-BE49-F238E27FC236}">
              <a16:creationId xmlns:a16="http://schemas.microsoft.com/office/drawing/2014/main" id="{DAB73C40-6F45-4BAD-9C2D-CB26EBC97A2A}"/>
            </a:ext>
          </a:extLst>
        </xdr:cNvPr>
        <xdr:cNvGrpSpPr>
          <a:grpSpLocks/>
        </xdr:cNvGrpSpPr>
      </xdr:nvGrpSpPr>
      <xdr:grpSpPr bwMode="auto">
        <a:xfrm rot="7548364">
          <a:off x="4708516" y="4258779"/>
          <a:ext cx="159124" cy="189114"/>
          <a:chOff x="711" y="96"/>
          <a:chExt cx="33" cy="17"/>
        </a:xfrm>
      </xdr:grpSpPr>
      <xdr:sp macro="" textlink="">
        <xdr:nvSpPr>
          <xdr:cNvPr id="1433" name="Freeform 371">
            <a:extLst>
              <a:ext uri="{FF2B5EF4-FFF2-40B4-BE49-F238E27FC236}">
                <a16:creationId xmlns:a16="http://schemas.microsoft.com/office/drawing/2014/main" id="{B6AC34E5-384F-84E1-8B4E-267F0CE68BF0}"/>
              </a:ext>
            </a:extLst>
          </xdr:cNvPr>
          <xdr:cNvSpPr>
            <a:spLocks/>
          </xdr:cNvSpPr>
        </xdr:nvSpPr>
        <xdr:spPr bwMode="auto">
          <a:xfrm>
            <a:off x="711" y="96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34" name="Freeform 372">
            <a:extLst>
              <a:ext uri="{FF2B5EF4-FFF2-40B4-BE49-F238E27FC236}">
                <a16:creationId xmlns:a16="http://schemas.microsoft.com/office/drawing/2014/main" id="{10B9CCEE-B4FD-A31E-2A1F-0C4F1231B85F}"/>
              </a:ext>
            </a:extLst>
          </xdr:cNvPr>
          <xdr:cNvSpPr>
            <a:spLocks/>
          </xdr:cNvSpPr>
        </xdr:nvSpPr>
        <xdr:spPr bwMode="auto">
          <a:xfrm flipH="1" flipV="1">
            <a:off x="739" y="98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8</xdr:col>
      <xdr:colOff>41079</xdr:colOff>
      <xdr:row>25</xdr:row>
      <xdr:rowOff>162259</xdr:rowOff>
    </xdr:from>
    <xdr:ext cx="269060" cy="85077"/>
    <xdr:sp macro="" textlink="">
      <xdr:nvSpPr>
        <xdr:cNvPr id="1435" name="Text Box 1620">
          <a:extLst>
            <a:ext uri="{FF2B5EF4-FFF2-40B4-BE49-F238E27FC236}">
              <a16:creationId xmlns:a16="http://schemas.microsoft.com/office/drawing/2014/main" id="{DAF1795A-5D8F-4CB5-A60D-4A56D993C4A0}"/>
            </a:ext>
          </a:extLst>
        </xdr:cNvPr>
        <xdr:cNvSpPr txBox="1">
          <a:spLocks noChangeArrowheads="1"/>
        </xdr:cNvSpPr>
      </xdr:nvSpPr>
      <xdr:spPr bwMode="auto">
        <a:xfrm>
          <a:off x="3532723" y="4450820"/>
          <a:ext cx="269060" cy="8507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36000" rIns="27432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赤根橋</a:t>
          </a:r>
          <a:endParaRPr lang="en-US" altLang="ja-JP" sz="800" b="1" i="0" u="none" strike="noStrike" baseline="0">
            <a:solidFill>
              <a:srgbClr val="00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oneCellAnchor>
  <xdr:oneCellAnchor>
    <xdr:from>
      <xdr:col>8</xdr:col>
      <xdr:colOff>364066</xdr:colOff>
      <xdr:row>30</xdr:row>
      <xdr:rowOff>74413</xdr:rowOff>
    </xdr:from>
    <xdr:ext cx="97302" cy="428626"/>
    <xdr:sp macro="" textlink="">
      <xdr:nvSpPr>
        <xdr:cNvPr id="1436" name="Text Box 1620">
          <a:extLst>
            <a:ext uri="{FF2B5EF4-FFF2-40B4-BE49-F238E27FC236}">
              <a16:creationId xmlns:a16="http://schemas.microsoft.com/office/drawing/2014/main" id="{2002C970-59BB-4BDF-91FC-CF77A2A5CFD3}"/>
            </a:ext>
          </a:extLst>
        </xdr:cNvPr>
        <xdr:cNvSpPr txBox="1">
          <a:spLocks noChangeArrowheads="1"/>
        </xdr:cNvSpPr>
      </xdr:nvSpPr>
      <xdr:spPr bwMode="auto">
        <a:xfrm>
          <a:off x="3858550" y="5208983"/>
          <a:ext cx="97302" cy="4286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vert270" wrap="none" lIns="0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下荒井ダム</a:t>
          </a:r>
          <a:endParaRPr lang="en-US" altLang="ja-JP" sz="700" b="1" i="0" u="none" strike="noStrike" baseline="0">
            <a:solidFill>
              <a:srgbClr val="00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oneCellAnchor>
  <xdr:twoCellAnchor>
    <xdr:from>
      <xdr:col>7</xdr:col>
      <xdr:colOff>241053</xdr:colOff>
      <xdr:row>27</xdr:row>
      <xdr:rowOff>64413</xdr:rowOff>
    </xdr:from>
    <xdr:to>
      <xdr:col>7</xdr:col>
      <xdr:colOff>381004</xdr:colOff>
      <xdr:row>28</xdr:row>
      <xdr:rowOff>5649</xdr:rowOff>
    </xdr:to>
    <xdr:sp macro="" textlink="">
      <xdr:nvSpPr>
        <xdr:cNvPr id="502" name="六角形 501">
          <a:extLst>
            <a:ext uri="{FF2B5EF4-FFF2-40B4-BE49-F238E27FC236}">
              <a16:creationId xmlns:a16="http://schemas.microsoft.com/office/drawing/2014/main" id="{48858DBE-9C1F-4792-AA9E-7265000EFD27}"/>
            </a:ext>
          </a:extLst>
        </xdr:cNvPr>
        <xdr:cNvSpPr/>
      </xdr:nvSpPr>
      <xdr:spPr bwMode="auto">
        <a:xfrm>
          <a:off x="3071742" y="4687213"/>
          <a:ext cx="139951" cy="12468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74330</xdr:colOff>
      <xdr:row>25</xdr:row>
      <xdr:rowOff>40186</xdr:rowOff>
    </xdr:from>
    <xdr:to>
      <xdr:col>8</xdr:col>
      <xdr:colOff>226730</xdr:colOff>
      <xdr:row>25</xdr:row>
      <xdr:rowOff>153075</xdr:rowOff>
    </xdr:to>
    <xdr:sp macro="" textlink="">
      <xdr:nvSpPr>
        <xdr:cNvPr id="1437" name="六角形 1436">
          <a:extLst>
            <a:ext uri="{FF2B5EF4-FFF2-40B4-BE49-F238E27FC236}">
              <a16:creationId xmlns:a16="http://schemas.microsoft.com/office/drawing/2014/main" id="{58892A5A-4343-4788-980B-26B2AFDEEF39}"/>
            </a:ext>
          </a:extLst>
        </xdr:cNvPr>
        <xdr:cNvSpPr/>
      </xdr:nvSpPr>
      <xdr:spPr bwMode="auto">
        <a:xfrm>
          <a:off x="3568814" y="4311553"/>
          <a:ext cx="152400" cy="11288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149468</xdr:colOff>
      <xdr:row>29</xdr:row>
      <xdr:rowOff>9080</xdr:rowOff>
    </xdr:from>
    <xdr:to>
      <xdr:col>8</xdr:col>
      <xdr:colOff>163797</xdr:colOff>
      <xdr:row>31</xdr:row>
      <xdr:rowOff>116600</xdr:rowOff>
    </xdr:to>
    <xdr:sp macro="" textlink="">
      <xdr:nvSpPr>
        <xdr:cNvPr id="1439" name="AutoShape 1561">
          <a:extLst>
            <a:ext uri="{FF2B5EF4-FFF2-40B4-BE49-F238E27FC236}">
              <a16:creationId xmlns:a16="http://schemas.microsoft.com/office/drawing/2014/main" id="{C4D1C998-BE03-4362-815A-54E2099DFBE8}"/>
            </a:ext>
          </a:extLst>
        </xdr:cNvPr>
        <xdr:cNvSpPr>
          <a:spLocks/>
        </xdr:cNvSpPr>
      </xdr:nvSpPr>
      <xdr:spPr bwMode="auto">
        <a:xfrm rot="8057380" flipV="1">
          <a:off x="3091309" y="4880306"/>
          <a:ext cx="444361" cy="683903"/>
        </a:xfrm>
        <a:prstGeom prst="rightBrace">
          <a:avLst>
            <a:gd name="adj1" fmla="val 39354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164314</xdr:colOff>
      <xdr:row>26</xdr:row>
      <xdr:rowOff>182795</xdr:rowOff>
    </xdr:from>
    <xdr:to>
      <xdr:col>8</xdr:col>
      <xdr:colOff>416945</xdr:colOff>
      <xdr:row>27</xdr:row>
      <xdr:rowOff>125286</xdr:rowOff>
    </xdr:to>
    <xdr:sp macro="" textlink="">
      <xdr:nvSpPr>
        <xdr:cNvPr id="1442" name="Text Box 1563">
          <a:extLst>
            <a:ext uri="{FF2B5EF4-FFF2-40B4-BE49-F238E27FC236}">
              <a16:creationId xmlns:a16="http://schemas.microsoft.com/office/drawing/2014/main" id="{841D99EB-3EEA-4BC7-9D87-26E4D5121386}"/>
            </a:ext>
          </a:extLst>
        </xdr:cNvPr>
        <xdr:cNvSpPr txBox="1">
          <a:spLocks noChangeArrowheads="1"/>
        </xdr:cNvSpPr>
      </xdr:nvSpPr>
      <xdr:spPr bwMode="auto">
        <a:xfrm>
          <a:off x="3655958" y="4639776"/>
          <a:ext cx="252631" cy="125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7</xdr:col>
      <xdr:colOff>180744</xdr:colOff>
      <xdr:row>31</xdr:row>
      <xdr:rowOff>10271</xdr:rowOff>
    </xdr:from>
    <xdr:to>
      <xdr:col>7</xdr:col>
      <xdr:colOff>343003</xdr:colOff>
      <xdr:row>31</xdr:row>
      <xdr:rowOff>149843</xdr:rowOff>
    </xdr:to>
    <xdr:sp macro="" textlink="">
      <xdr:nvSpPr>
        <xdr:cNvPr id="1440" name="Text Box 1563">
          <a:extLst>
            <a:ext uri="{FF2B5EF4-FFF2-40B4-BE49-F238E27FC236}">
              <a16:creationId xmlns:a16="http://schemas.microsoft.com/office/drawing/2014/main" id="{7294B006-6875-433A-9F84-02E5D4683D9C}"/>
            </a:ext>
          </a:extLst>
        </xdr:cNvPr>
        <xdr:cNvSpPr txBox="1">
          <a:spLocks noChangeArrowheads="1"/>
        </xdr:cNvSpPr>
      </xdr:nvSpPr>
      <xdr:spPr bwMode="auto">
        <a:xfrm>
          <a:off x="3002814" y="5338109"/>
          <a:ext cx="162259" cy="13957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9</xdr:col>
      <xdr:colOff>6246</xdr:colOff>
      <xdr:row>25</xdr:row>
      <xdr:rowOff>0</xdr:rowOff>
    </xdr:from>
    <xdr:to>
      <xdr:col>9</xdr:col>
      <xdr:colOff>176335</xdr:colOff>
      <xdr:row>25</xdr:row>
      <xdr:rowOff>148319</xdr:rowOff>
    </xdr:to>
    <xdr:sp macro="" textlink="">
      <xdr:nvSpPr>
        <xdr:cNvPr id="1444" name="六角形 1443">
          <a:extLst>
            <a:ext uri="{FF2B5EF4-FFF2-40B4-BE49-F238E27FC236}">
              <a16:creationId xmlns:a16="http://schemas.microsoft.com/office/drawing/2014/main" id="{21F91D9A-B248-46E0-89DA-B825C245082E}"/>
            </a:ext>
          </a:extLst>
        </xdr:cNvPr>
        <xdr:cNvSpPr/>
      </xdr:nvSpPr>
      <xdr:spPr bwMode="auto">
        <a:xfrm>
          <a:off x="4159771" y="4297180"/>
          <a:ext cx="170089" cy="14831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562956</xdr:colOff>
      <xdr:row>25</xdr:row>
      <xdr:rowOff>115968</xdr:rowOff>
    </xdr:from>
    <xdr:to>
      <xdr:col>10</xdr:col>
      <xdr:colOff>63318</xdr:colOff>
      <xdr:row>26</xdr:row>
      <xdr:rowOff>98038</xdr:rowOff>
    </xdr:to>
    <xdr:sp macro="" textlink="">
      <xdr:nvSpPr>
        <xdr:cNvPr id="1445" name="六角形 1444">
          <a:extLst>
            <a:ext uri="{FF2B5EF4-FFF2-40B4-BE49-F238E27FC236}">
              <a16:creationId xmlns:a16="http://schemas.microsoft.com/office/drawing/2014/main" id="{42044734-FA99-432F-82C5-D1DE09017763}"/>
            </a:ext>
          </a:extLst>
        </xdr:cNvPr>
        <xdr:cNvSpPr/>
      </xdr:nvSpPr>
      <xdr:spPr bwMode="auto">
        <a:xfrm>
          <a:off x="4727167" y="4387335"/>
          <a:ext cx="170089" cy="14875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381829</xdr:colOff>
      <xdr:row>25</xdr:row>
      <xdr:rowOff>115969</xdr:rowOff>
    </xdr:from>
    <xdr:to>
      <xdr:col>9</xdr:col>
      <xdr:colOff>551918</xdr:colOff>
      <xdr:row>26</xdr:row>
      <xdr:rowOff>98039</xdr:rowOff>
    </xdr:to>
    <xdr:sp macro="" textlink="">
      <xdr:nvSpPr>
        <xdr:cNvPr id="1446" name="六角形 1445">
          <a:extLst>
            <a:ext uri="{FF2B5EF4-FFF2-40B4-BE49-F238E27FC236}">
              <a16:creationId xmlns:a16="http://schemas.microsoft.com/office/drawing/2014/main" id="{20B6AEE2-1DB3-4E7B-9867-6D0615A8EE20}"/>
            </a:ext>
          </a:extLst>
        </xdr:cNvPr>
        <xdr:cNvSpPr/>
      </xdr:nvSpPr>
      <xdr:spPr bwMode="auto">
        <a:xfrm>
          <a:off x="4546040" y="4387336"/>
          <a:ext cx="170089" cy="14875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188204</xdr:colOff>
      <xdr:row>25</xdr:row>
      <xdr:rowOff>112402</xdr:rowOff>
    </xdr:from>
    <xdr:to>
      <xdr:col>9</xdr:col>
      <xdr:colOff>358293</xdr:colOff>
      <xdr:row>26</xdr:row>
      <xdr:rowOff>94472</xdr:rowOff>
    </xdr:to>
    <xdr:sp macro="" textlink="">
      <xdr:nvSpPr>
        <xdr:cNvPr id="1447" name="六角形 1446">
          <a:extLst>
            <a:ext uri="{FF2B5EF4-FFF2-40B4-BE49-F238E27FC236}">
              <a16:creationId xmlns:a16="http://schemas.microsoft.com/office/drawing/2014/main" id="{DDCBC54A-D40A-4BC9-B062-1150C96D1DF9}"/>
            </a:ext>
          </a:extLst>
        </xdr:cNvPr>
        <xdr:cNvSpPr/>
      </xdr:nvSpPr>
      <xdr:spPr bwMode="auto">
        <a:xfrm>
          <a:off x="4352415" y="4383769"/>
          <a:ext cx="170089" cy="14875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281564</xdr:colOff>
      <xdr:row>25</xdr:row>
      <xdr:rowOff>39856</xdr:rowOff>
    </xdr:from>
    <xdr:ext cx="324970" cy="63971"/>
    <xdr:sp macro="" textlink="">
      <xdr:nvSpPr>
        <xdr:cNvPr id="1448" name="Text Box 1664">
          <a:extLst>
            <a:ext uri="{FF2B5EF4-FFF2-40B4-BE49-F238E27FC236}">
              <a16:creationId xmlns:a16="http://schemas.microsoft.com/office/drawing/2014/main" id="{07DABC50-7E08-4E9E-A915-9E7BF974885F}"/>
            </a:ext>
          </a:extLst>
        </xdr:cNvPr>
        <xdr:cNvSpPr txBox="1">
          <a:spLocks noChangeArrowheads="1"/>
        </xdr:cNvSpPr>
      </xdr:nvSpPr>
      <xdr:spPr bwMode="auto">
        <a:xfrm>
          <a:off x="4445775" y="4311223"/>
          <a:ext cx="324970" cy="639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1.0+0.3+1.4</a:t>
          </a:r>
        </a:p>
      </xdr:txBody>
    </xdr:sp>
    <xdr:clientData/>
  </xdr:oneCellAnchor>
  <xdr:twoCellAnchor>
    <xdr:from>
      <xdr:col>10</xdr:col>
      <xdr:colOff>5931</xdr:colOff>
      <xdr:row>26</xdr:row>
      <xdr:rowOff>154787</xdr:rowOff>
    </xdr:from>
    <xdr:to>
      <xdr:col>10</xdr:col>
      <xdr:colOff>579864</xdr:colOff>
      <xdr:row>32</xdr:row>
      <xdr:rowOff>129338</xdr:rowOff>
    </xdr:to>
    <xdr:sp macro="" textlink="">
      <xdr:nvSpPr>
        <xdr:cNvPr id="1450" name="Freeform 197">
          <a:extLst>
            <a:ext uri="{FF2B5EF4-FFF2-40B4-BE49-F238E27FC236}">
              <a16:creationId xmlns:a16="http://schemas.microsoft.com/office/drawing/2014/main" id="{49B5D110-D041-4444-923C-3B54FDE9EAD9}"/>
            </a:ext>
          </a:extLst>
        </xdr:cNvPr>
        <xdr:cNvSpPr>
          <a:spLocks/>
        </xdr:cNvSpPr>
      </xdr:nvSpPr>
      <xdr:spPr bwMode="auto">
        <a:xfrm flipH="1">
          <a:off x="4839869" y="4592842"/>
          <a:ext cx="573933" cy="1004441"/>
        </a:xfrm>
        <a:custGeom>
          <a:avLst/>
          <a:gdLst>
            <a:gd name="T0" fmla="*/ 0 w 8306"/>
            <a:gd name="T1" fmla="*/ 2147483647 h 11087"/>
            <a:gd name="T2" fmla="*/ 0 w 8306"/>
            <a:gd name="T3" fmla="*/ 2147483647 h 11087"/>
            <a:gd name="T4" fmla="*/ 2147483647 w 8306"/>
            <a:gd name="T5" fmla="*/ 0 h 11087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4457 h 10000"/>
            <a:gd name="connsiteX2" fmla="*/ 10000 w 10000"/>
            <a:gd name="connsiteY2" fmla="*/ 0 h 10000"/>
            <a:gd name="connsiteX0" fmla="*/ 298 w 10000"/>
            <a:gd name="connsiteY0" fmla="*/ 9875 h 9875"/>
            <a:gd name="connsiteX1" fmla="*/ 0 w 10000"/>
            <a:gd name="connsiteY1" fmla="*/ 4457 h 9875"/>
            <a:gd name="connsiteX2" fmla="*/ 10000 w 10000"/>
            <a:gd name="connsiteY2" fmla="*/ 0 h 9875"/>
            <a:gd name="connsiteX0" fmla="*/ 298 w 10000"/>
            <a:gd name="connsiteY0" fmla="*/ 9557 h 9557"/>
            <a:gd name="connsiteX1" fmla="*/ 0 w 10000"/>
            <a:gd name="connsiteY1" fmla="*/ 4513 h 9557"/>
            <a:gd name="connsiteX2" fmla="*/ 10000 w 10000"/>
            <a:gd name="connsiteY2" fmla="*/ 0 h 9557"/>
            <a:gd name="connsiteX0" fmla="*/ 298 w 9851"/>
            <a:gd name="connsiteY0" fmla="*/ 10862 h 10862"/>
            <a:gd name="connsiteX1" fmla="*/ 0 w 9851"/>
            <a:gd name="connsiteY1" fmla="*/ 5584 h 10862"/>
            <a:gd name="connsiteX2" fmla="*/ 9851 w 9851"/>
            <a:gd name="connsiteY2" fmla="*/ 0 h 10862"/>
            <a:gd name="connsiteX0" fmla="*/ 303 w 10000"/>
            <a:gd name="connsiteY0" fmla="*/ 10000 h 10000"/>
            <a:gd name="connsiteX1" fmla="*/ 0 w 10000"/>
            <a:gd name="connsiteY1" fmla="*/ 5141 h 10000"/>
            <a:gd name="connsiteX2" fmla="*/ 10000 w 10000"/>
            <a:gd name="connsiteY2" fmla="*/ 0 h 10000"/>
            <a:gd name="connsiteX0" fmla="*/ 303 w 9924"/>
            <a:gd name="connsiteY0" fmla="*/ 10305 h 10305"/>
            <a:gd name="connsiteX1" fmla="*/ 0 w 9924"/>
            <a:gd name="connsiteY1" fmla="*/ 5446 h 10305"/>
            <a:gd name="connsiteX2" fmla="*/ 9924 w 9924"/>
            <a:gd name="connsiteY2" fmla="*/ 0 h 10305"/>
            <a:gd name="connsiteX0" fmla="*/ 305 w 10000"/>
            <a:gd name="connsiteY0" fmla="*/ 10004 h 10004"/>
            <a:gd name="connsiteX1" fmla="*/ 0 w 10000"/>
            <a:gd name="connsiteY1" fmla="*/ 5289 h 10004"/>
            <a:gd name="connsiteX2" fmla="*/ 10000 w 10000"/>
            <a:gd name="connsiteY2" fmla="*/ 4 h 10004"/>
            <a:gd name="connsiteX0" fmla="*/ 305 w 12519"/>
            <a:gd name="connsiteY0" fmla="*/ 11187 h 11187"/>
            <a:gd name="connsiteX1" fmla="*/ 0 w 12519"/>
            <a:gd name="connsiteY1" fmla="*/ 6472 h 11187"/>
            <a:gd name="connsiteX2" fmla="*/ 12519 w 12519"/>
            <a:gd name="connsiteY2" fmla="*/ 3 h 11187"/>
            <a:gd name="connsiteX0" fmla="*/ 1657 w 2020"/>
            <a:gd name="connsiteY0" fmla="*/ 11602 h 11602"/>
            <a:gd name="connsiteX1" fmla="*/ 1352 w 2020"/>
            <a:gd name="connsiteY1" fmla="*/ 6887 h 11602"/>
            <a:gd name="connsiteX2" fmla="*/ 4 w 2020"/>
            <a:gd name="connsiteY2" fmla="*/ 3 h 11602"/>
            <a:gd name="connsiteX0" fmla="*/ 11709 w 13506"/>
            <a:gd name="connsiteY0" fmla="*/ 10000 h 10000"/>
            <a:gd name="connsiteX1" fmla="*/ 10199 w 13506"/>
            <a:gd name="connsiteY1" fmla="*/ 5936 h 10000"/>
            <a:gd name="connsiteX2" fmla="*/ 3526 w 13506"/>
            <a:gd name="connsiteY2" fmla="*/ 3 h 10000"/>
            <a:gd name="connsiteX0" fmla="*/ 12461 w 14258"/>
            <a:gd name="connsiteY0" fmla="*/ 9997 h 9997"/>
            <a:gd name="connsiteX1" fmla="*/ 10951 w 14258"/>
            <a:gd name="connsiteY1" fmla="*/ 5933 h 9997"/>
            <a:gd name="connsiteX2" fmla="*/ 170 w 14258"/>
            <a:gd name="connsiteY2" fmla="*/ 2161 h 9997"/>
            <a:gd name="connsiteX3" fmla="*/ 4278 w 14258"/>
            <a:gd name="connsiteY3" fmla="*/ 0 h 9997"/>
            <a:gd name="connsiteX0" fmla="*/ 20795 w 22056"/>
            <a:gd name="connsiteY0" fmla="*/ 12451 h 12451"/>
            <a:gd name="connsiteX1" fmla="*/ 19736 w 22056"/>
            <a:gd name="connsiteY1" fmla="*/ 8386 h 12451"/>
            <a:gd name="connsiteX2" fmla="*/ 12174 w 22056"/>
            <a:gd name="connsiteY2" fmla="*/ 4613 h 12451"/>
            <a:gd name="connsiteX3" fmla="*/ 9 w 22056"/>
            <a:gd name="connsiteY3" fmla="*/ 0 h 12451"/>
            <a:gd name="connsiteX0" fmla="*/ 20786 w 22047"/>
            <a:gd name="connsiteY0" fmla="*/ 12451 h 12451"/>
            <a:gd name="connsiteX1" fmla="*/ 19727 w 22047"/>
            <a:gd name="connsiteY1" fmla="*/ 8386 h 12451"/>
            <a:gd name="connsiteX2" fmla="*/ 12165 w 22047"/>
            <a:gd name="connsiteY2" fmla="*/ 4613 h 12451"/>
            <a:gd name="connsiteX3" fmla="*/ 10250 w 22047"/>
            <a:gd name="connsiteY3" fmla="*/ 782 h 12451"/>
            <a:gd name="connsiteX4" fmla="*/ 0 w 22047"/>
            <a:gd name="connsiteY4" fmla="*/ 0 h 12451"/>
            <a:gd name="connsiteX0" fmla="*/ 20786 w 22047"/>
            <a:gd name="connsiteY0" fmla="*/ 12451 h 12451"/>
            <a:gd name="connsiteX1" fmla="*/ 19727 w 22047"/>
            <a:gd name="connsiteY1" fmla="*/ 8386 h 12451"/>
            <a:gd name="connsiteX2" fmla="*/ 12165 w 22047"/>
            <a:gd name="connsiteY2" fmla="*/ 4613 h 12451"/>
            <a:gd name="connsiteX3" fmla="*/ 10250 w 22047"/>
            <a:gd name="connsiteY3" fmla="*/ 782 h 12451"/>
            <a:gd name="connsiteX4" fmla="*/ 0 w 22047"/>
            <a:gd name="connsiteY4" fmla="*/ 0 h 12451"/>
            <a:gd name="connsiteX0" fmla="*/ 20786 w 22047"/>
            <a:gd name="connsiteY0" fmla="*/ 12451 h 12451"/>
            <a:gd name="connsiteX1" fmla="*/ 19727 w 22047"/>
            <a:gd name="connsiteY1" fmla="*/ 8386 h 12451"/>
            <a:gd name="connsiteX2" fmla="*/ 12165 w 22047"/>
            <a:gd name="connsiteY2" fmla="*/ 4613 h 12451"/>
            <a:gd name="connsiteX3" fmla="*/ 10250 w 22047"/>
            <a:gd name="connsiteY3" fmla="*/ 782 h 12451"/>
            <a:gd name="connsiteX4" fmla="*/ 0 w 22047"/>
            <a:gd name="connsiteY4" fmla="*/ 0 h 12451"/>
            <a:gd name="connsiteX0" fmla="*/ 29267 w 30528"/>
            <a:gd name="connsiteY0" fmla="*/ 13217 h 13217"/>
            <a:gd name="connsiteX1" fmla="*/ 28208 w 30528"/>
            <a:gd name="connsiteY1" fmla="*/ 9152 h 13217"/>
            <a:gd name="connsiteX2" fmla="*/ 20646 w 30528"/>
            <a:gd name="connsiteY2" fmla="*/ 5379 h 13217"/>
            <a:gd name="connsiteX3" fmla="*/ 18731 w 30528"/>
            <a:gd name="connsiteY3" fmla="*/ 1548 h 13217"/>
            <a:gd name="connsiteX4" fmla="*/ 0 w 30528"/>
            <a:gd name="connsiteY4" fmla="*/ 0 h 13217"/>
            <a:gd name="connsiteX0" fmla="*/ 30344 w 30967"/>
            <a:gd name="connsiteY0" fmla="*/ 16415 h 16415"/>
            <a:gd name="connsiteX1" fmla="*/ 28208 w 30967"/>
            <a:gd name="connsiteY1" fmla="*/ 9152 h 16415"/>
            <a:gd name="connsiteX2" fmla="*/ 20646 w 30967"/>
            <a:gd name="connsiteY2" fmla="*/ 5379 h 16415"/>
            <a:gd name="connsiteX3" fmla="*/ 18731 w 30967"/>
            <a:gd name="connsiteY3" fmla="*/ 1548 h 16415"/>
            <a:gd name="connsiteX4" fmla="*/ 0 w 30967"/>
            <a:gd name="connsiteY4" fmla="*/ 0 h 16415"/>
            <a:gd name="connsiteX0" fmla="*/ 30344 w 30967"/>
            <a:gd name="connsiteY0" fmla="*/ 16415 h 16415"/>
            <a:gd name="connsiteX1" fmla="*/ 28208 w 30967"/>
            <a:gd name="connsiteY1" fmla="*/ 9152 h 16415"/>
            <a:gd name="connsiteX2" fmla="*/ 20646 w 30967"/>
            <a:gd name="connsiteY2" fmla="*/ 5379 h 16415"/>
            <a:gd name="connsiteX3" fmla="*/ 0 w 30967"/>
            <a:gd name="connsiteY3" fmla="*/ 0 h 16415"/>
            <a:gd name="connsiteX0" fmla="*/ 30344 w 30967"/>
            <a:gd name="connsiteY0" fmla="*/ 16415 h 16415"/>
            <a:gd name="connsiteX1" fmla="*/ 28208 w 30967"/>
            <a:gd name="connsiteY1" fmla="*/ 9152 h 16415"/>
            <a:gd name="connsiteX2" fmla="*/ 20646 w 30967"/>
            <a:gd name="connsiteY2" fmla="*/ 5379 h 16415"/>
            <a:gd name="connsiteX3" fmla="*/ 0 w 30967"/>
            <a:gd name="connsiteY3" fmla="*/ 0 h 16415"/>
            <a:gd name="connsiteX0" fmla="*/ 40134 w 40757"/>
            <a:gd name="connsiteY0" fmla="*/ 12421 h 12421"/>
            <a:gd name="connsiteX1" fmla="*/ 37998 w 40757"/>
            <a:gd name="connsiteY1" fmla="*/ 5158 h 12421"/>
            <a:gd name="connsiteX2" fmla="*/ 30436 w 40757"/>
            <a:gd name="connsiteY2" fmla="*/ 1385 h 12421"/>
            <a:gd name="connsiteX3" fmla="*/ 0 w 40757"/>
            <a:gd name="connsiteY3" fmla="*/ 5442 h 12421"/>
            <a:gd name="connsiteX0" fmla="*/ 40141 w 40764"/>
            <a:gd name="connsiteY0" fmla="*/ 12515 h 12515"/>
            <a:gd name="connsiteX1" fmla="*/ 38005 w 40764"/>
            <a:gd name="connsiteY1" fmla="*/ 5252 h 12515"/>
            <a:gd name="connsiteX2" fmla="*/ 30443 w 40764"/>
            <a:gd name="connsiteY2" fmla="*/ 1479 h 12515"/>
            <a:gd name="connsiteX3" fmla="*/ 7 w 40764"/>
            <a:gd name="connsiteY3" fmla="*/ 5536 h 12515"/>
            <a:gd name="connsiteX0" fmla="*/ 40141 w 40764"/>
            <a:gd name="connsiteY0" fmla="*/ 12515 h 12515"/>
            <a:gd name="connsiteX1" fmla="*/ 38005 w 40764"/>
            <a:gd name="connsiteY1" fmla="*/ 5252 h 12515"/>
            <a:gd name="connsiteX2" fmla="*/ 30443 w 40764"/>
            <a:gd name="connsiteY2" fmla="*/ 1479 h 12515"/>
            <a:gd name="connsiteX3" fmla="*/ 7 w 40764"/>
            <a:gd name="connsiteY3" fmla="*/ 5536 h 12515"/>
            <a:gd name="connsiteX0" fmla="*/ 40134 w 40757"/>
            <a:gd name="connsiteY0" fmla="*/ 7726 h 7726"/>
            <a:gd name="connsiteX1" fmla="*/ 37998 w 40757"/>
            <a:gd name="connsiteY1" fmla="*/ 463 h 7726"/>
            <a:gd name="connsiteX2" fmla="*/ 0 w 40757"/>
            <a:gd name="connsiteY2" fmla="*/ 747 h 7726"/>
            <a:gd name="connsiteX0" fmla="*/ 9847 w 10000"/>
            <a:gd name="connsiteY0" fmla="*/ 9410 h 9410"/>
            <a:gd name="connsiteX1" fmla="*/ 9323 w 10000"/>
            <a:gd name="connsiteY1" fmla="*/ 9 h 9410"/>
            <a:gd name="connsiteX2" fmla="*/ 0 w 10000"/>
            <a:gd name="connsiteY2" fmla="*/ 377 h 9410"/>
            <a:gd name="connsiteX0" fmla="*/ 9847 w 9847"/>
            <a:gd name="connsiteY0" fmla="*/ 10000 h 10000"/>
            <a:gd name="connsiteX1" fmla="*/ 9323 w 9847"/>
            <a:gd name="connsiteY1" fmla="*/ 10 h 10000"/>
            <a:gd name="connsiteX2" fmla="*/ 0 w 9847"/>
            <a:gd name="connsiteY2" fmla="*/ 401 h 10000"/>
            <a:gd name="connsiteX0" fmla="*/ 10321 w 10321"/>
            <a:gd name="connsiteY0" fmla="*/ 16049 h 16049"/>
            <a:gd name="connsiteX1" fmla="*/ 9468 w 10321"/>
            <a:gd name="connsiteY1" fmla="*/ 10 h 16049"/>
            <a:gd name="connsiteX2" fmla="*/ 0 w 10321"/>
            <a:gd name="connsiteY2" fmla="*/ 401 h 16049"/>
            <a:gd name="connsiteX0" fmla="*/ 10321 w 10793"/>
            <a:gd name="connsiteY0" fmla="*/ 16049 h 16049"/>
            <a:gd name="connsiteX1" fmla="*/ 10773 w 10793"/>
            <a:gd name="connsiteY1" fmla="*/ 12910 h 16049"/>
            <a:gd name="connsiteX2" fmla="*/ 9468 w 10793"/>
            <a:gd name="connsiteY2" fmla="*/ 10 h 16049"/>
            <a:gd name="connsiteX3" fmla="*/ 0 w 10793"/>
            <a:gd name="connsiteY3" fmla="*/ 401 h 16049"/>
            <a:gd name="connsiteX0" fmla="*/ 10321 w 10773"/>
            <a:gd name="connsiteY0" fmla="*/ 16049 h 16049"/>
            <a:gd name="connsiteX1" fmla="*/ 10773 w 10773"/>
            <a:gd name="connsiteY1" fmla="*/ 12910 h 16049"/>
            <a:gd name="connsiteX2" fmla="*/ 9468 w 10773"/>
            <a:gd name="connsiteY2" fmla="*/ 10 h 16049"/>
            <a:gd name="connsiteX3" fmla="*/ 0 w 10773"/>
            <a:gd name="connsiteY3" fmla="*/ 401 h 16049"/>
            <a:gd name="connsiteX0" fmla="*/ 10321 w 10773"/>
            <a:gd name="connsiteY0" fmla="*/ 16049 h 16049"/>
            <a:gd name="connsiteX1" fmla="*/ 10773 w 10773"/>
            <a:gd name="connsiteY1" fmla="*/ 12910 h 16049"/>
            <a:gd name="connsiteX2" fmla="*/ 9468 w 10773"/>
            <a:gd name="connsiteY2" fmla="*/ 10 h 16049"/>
            <a:gd name="connsiteX3" fmla="*/ 0 w 10773"/>
            <a:gd name="connsiteY3" fmla="*/ 401 h 16049"/>
            <a:gd name="connsiteX0" fmla="*/ 10321 w 10773"/>
            <a:gd name="connsiteY0" fmla="*/ 16049 h 16049"/>
            <a:gd name="connsiteX1" fmla="*/ 10773 w 10773"/>
            <a:gd name="connsiteY1" fmla="*/ 12910 h 16049"/>
            <a:gd name="connsiteX2" fmla="*/ 9468 w 10773"/>
            <a:gd name="connsiteY2" fmla="*/ 10 h 16049"/>
            <a:gd name="connsiteX3" fmla="*/ 0 w 10773"/>
            <a:gd name="connsiteY3" fmla="*/ 401 h 16049"/>
            <a:gd name="connsiteX0" fmla="*/ 10321 w 10773"/>
            <a:gd name="connsiteY0" fmla="*/ 16049 h 16049"/>
            <a:gd name="connsiteX1" fmla="*/ 10773 w 10773"/>
            <a:gd name="connsiteY1" fmla="*/ 12910 h 16049"/>
            <a:gd name="connsiteX2" fmla="*/ 9468 w 10773"/>
            <a:gd name="connsiteY2" fmla="*/ 10 h 16049"/>
            <a:gd name="connsiteX3" fmla="*/ 0 w 10773"/>
            <a:gd name="connsiteY3" fmla="*/ 401 h 16049"/>
            <a:gd name="connsiteX0" fmla="*/ 9872 w 10773"/>
            <a:gd name="connsiteY0" fmla="*/ 16284 h 16284"/>
            <a:gd name="connsiteX1" fmla="*/ 10773 w 10773"/>
            <a:gd name="connsiteY1" fmla="*/ 12910 h 16284"/>
            <a:gd name="connsiteX2" fmla="*/ 9468 w 10773"/>
            <a:gd name="connsiteY2" fmla="*/ 10 h 16284"/>
            <a:gd name="connsiteX3" fmla="*/ 0 w 10773"/>
            <a:gd name="connsiteY3" fmla="*/ 401 h 16284"/>
            <a:gd name="connsiteX0" fmla="*/ 9872 w 10773"/>
            <a:gd name="connsiteY0" fmla="*/ 16284 h 16284"/>
            <a:gd name="connsiteX1" fmla="*/ 10773 w 10773"/>
            <a:gd name="connsiteY1" fmla="*/ 12910 h 16284"/>
            <a:gd name="connsiteX2" fmla="*/ 9468 w 10773"/>
            <a:gd name="connsiteY2" fmla="*/ 10 h 16284"/>
            <a:gd name="connsiteX3" fmla="*/ 0 w 10773"/>
            <a:gd name="connsiteY3" fmla="*/ 401 h 16284"/>
            <a:gd name="connsiteX0" fmla="*/ 9872 w 10773"/>
            <a:gd name="connsiteY0" fmla="*/ 16284 h 16284"/>
            <a:gd name="connsiteX1" fmla="*/ 10773 w 10773"/>
            <a:gd name="connsiteY1" fmla="*/ 12910 h 16284"/>
            <a:gd name="connsiteX2" fmla="*/ 9468 w 10773"/>
            <a:gd name="connsiteY2" fmla="*/ 10 h 16284"/>
            <a:gd name="connsiteX3" fmla="*/ 0 w 10773"/>
            <a:gd name="connsiteY3" fmla="*/ 401 h 16284"/>
            <a:gd name="connsiteX0" fmla="*/ 9872 w 10773"/>
            <a:gd name="connsiteY0" fmla="*/ 16284 h 16284"/>
            <a:gd name="connsiteX1" fmla="*/ 10773 w 10773"/>
            <a:gd name="connsiteY1" fmla="*/ 12910 h 16284"/>
            <a:gd name="connsiteX2" fmla="*/ 9468 w 10773"/>
            <a:gd name="connsiteY2" fmla="*/ 10 h 16284"/>
            <a:gd name="connsiteX3" fmla="*/ 0 w 10773"/>
            <a:gd name="connsiteY3" fmla="*/ 401 h 16284"/>
            <a:gd name="connsiteX0" fmla="*/ 10771 w 11672"/>
            <a:gd name="connsiteY0" fmla="*/ 18645 h 18645"/>
            <a:gd name="connsiteX1" fmla="*/ 11672 w 11672"/>
            <a:gd name="connsiteY1" fmla="*/ 15271 h 18645"/>
            <a:gd name="connsiteX2" fmla="*/ 10367 w 11672"/>
            <a:gd name="connsiteY2" fmla="*/ 2371 h 18645"/>
            <a:gd name="connsiteX3" fmla="*/ 0 w 11672"/>
            <a:gd name="connsiteY3" fmla="*/ 2 h 18645"/>
            <a:gd name="connsiteX0" fmla="*/ 10771 w 11672"/>
            <a:gd name="connsiteY0" fmla="*/ 18643 h 18643"/>
            <a:gd name="connsiteX1" fmla="*/ 11672 w 11672"/>
            <a:gd name="connsiteY1" fmla="*/ 15269 h 18643"/>
            <a:gd name="connsiteX2" fmla="*/ 10367 w 11672"/>
            <a:gd name="connsiteY2" fmla="*/ 2369 h 18643"/>
            <a:gd name="connsiteX3" fmla="*/ 0 w 11672"/>
            <a:gd name="connsiteY3" fmla="*/ 0 h 18643"/>
            <a:gd name="connsiteX0" fmla="*/ 11477 w 12378"/>
            <a:gd name="connsiteY0" fmla="*/ 19818 h 19818"/>
            <a:gd name="connsiteX1" fmla="*/ 12378 w 12378"/>
            <a:gd name="connsiteY1" fmla="*/ 16444 h 19818"/>
            <a:gd name="connsiteX2" fmla="*/ 11073 w 12378"/>
            <a:gd name="connsiteY2" fmla="*/ 3544 h 19818"/>
            <a:gd name="connsiteX3" fmla="*/ 0 w 12378"/>
            <a:gd name="connsiteY3" fmla="*/ 0 h 19818"/>
            <a:gd name="connsiteX0" fmla="*/ 11477 w 12378"/>
            <a:gd name="connsiteY0" fmla="*/ 19818 h 19818"/>
            <a:gd name="connsiteX1" fmla="*/ 12378 w 12378"/>
            <a:gd name="connsiteY1" fmla="*/ 16444 h 19818"/>
            <a:gd name="connsiteX2" fmla="*/ 9789 w 12378"/>
            <a:gd name="connsiteY2" fmla="*/ 3309 h 19818"/>
            <a:gd name="connsiteX3" fmla="*/ 0 w 12378"/>
            <a:gd name="connsiteY3" fmla="*/ 0 h 19818"/>
            <a:gd name="connsiteX0" fmla="*/ 11477 w 12378"/>
            <a:gd name="connsiteY0" fmla="*/ 19818 h 19818"/>
            <a:gd name="connsiteX1" fmla="*/ 12378 w 12378"/>
            <a:gd name="connsiteY1" fmla="*/ 16444 h 19818"/>
            <a:gd name="connsiteX2" fmla="*/ 11073 w 12378"/>
            <a:gd name="connsiteY2" fmla="*/ 3309 h 19818"/>
            <a:gd name="connsiteX3" fmla="*/ 0 w 12378"/>
            <a:gd name="connsiteY3" fmla="*/ 0 h 19818"/>
            <a:gd name="connsiteX0" fmla="*/ 11477 w 12378"/>
            <a:gd name="connsiteY0" fmla="*/ 19818 h 19818"/>
            <a:gd name="connsiteX1" fmla="*/ 12378 w 12378"/>
            <a:gd name="connsiteY1" fmla="*/ 16444 h 19818"/>
            <a:gd name="connsiteX2" fmla="*/ 11073 w 12378"/>
            <a:gd name="connsiteY2" fmla="*/ 3309 h 19818"/>
            <a:gd name="connsiteX3" fmla="*/ 3968 w 12378"/>
            <a:gd name="connsiteY3" fmla="*/ 1586 h 19818"/>
            <a:gd name="connsiteX4" fmla="*/ 0 w 12378"/>
            <a:gd name="connsiteY4" fmla="*/ 0 h 19818"/>
            <a:gd name="connsiteX0" fmla="*/ 11477 w 12378"/>
            <a:gd name="connsiteY0" fmla="*/ 19818 h 19818"/>
            <a:gd name="connsiteX1" fmla="*/ 12378 w 12378"/>
            <a:gd name="connsiteY1" fmla="*/ 16444 h 19818"/>
            <a:gd name="connsiteX2" fmla="*/ 11073 w 12378"/>
            <a:gd name="connsiteY2" fmla="*/ 3309 h 19818"/>
            <a:gd name="connsiteX3" fmla="*/ 4674 w 12378"/>
            <a:gd name="connsiteY3" fmla="*/ 3113 h 19818"/>
            <a:gd name="connsiteX4" fmla="*/ 0 w 12378"/>
            <a:gd name="connsiteY4" fmla="*/ 0 h 19818"/>
            <a:gd name="connsiteX0" fmla="*/ 11477 w 12378"/>
            <a:gd name="connsiteY0" fmla="*/ 19818 h 19818"/>
            <a:gd name="connsiteX1" fmla="*/ 12378 w 12378"/>
            <a:gd name="connsiteY1" fmla="*/ 16444 h 19818"/>
            <a:gd name="connsiteX2" fmla="*/ 11073 w 12378"/>
            <a:gd name="connsiteY2" fmla="*/ 3309 h 19818"/>
            <a:gd name="connsiteX3" fmla="*/ 4674 w 12378"/>
            <a:gd name="connsiteY3" fmla="*/ 3113 h 19818"/>
            <a:gd name="connsiteX4" fmla="*/ 0 w 12378"/>
            <a:gd name="connsiteY4" fmla="*/ 0 h 19818"/>
            <a:gd name="connsiteX0" fmla="*/ 11477 w 12378"/>
            <a:gd name="connsiteY0" fmla="*/ 19818 h 19818"/>
            <a:gd name="connsiteX1" fmla="*/ 12378 w 12378"/>
            <a:gd name="connsiteY1" fmla="*/ 16444 h 19818"/>
            <a:gd name="connsiteX2" fmla="*/ 11073 w 12378"/>
            <a:gd name="connsiteY2" fmla="*/ 3309 h 19818"/>
            <a:gd name="connsiteX3" fmla="*/ 4931 w 12378"/>
            <a:gd name="connsiteY3" fmla="*/ 2761 h 19818"/>
            <a:gd name="connsiteX4" fmla="*/ 0 w 12378"/>
            <a:gd name="connsiteY4" fmla="*/ 0 h 19818"/>
            <a:gd name="connsiteX0" fmla="*/ 11477 w 12378"/>
            <a:gd name="connsiteY0" fmla="*/ 19818 h 19818"/>
            <a:gd name="connsiteX1" fmla="*/ 12378 w 12378"/>
            <a:gd name="connsiteY1" fmla="*/ 16444 h 19818"/>
            <a:gd name="connsiteX2" fmla="*/ 11073 w 12378"/>
            <a:gd name="connsiteY2" fmla="*/ 3309 h 19818"/>
            <a:gd name="connsiteX3" fmla="*/ 5637 w 12378"/>
            <a:gd name="connsiteY3" fmla="*/ 2820 h 19818"/>
            <a:gd name="connsiteX4" fmla="*/ 0 w 12378"/>
            <a:gd name="connsiteY4" fmla="*/ 0 h 19818"/>
            <a:gd name="connsiteX0" fmla="*/ 11477 w 12378"/>
            <a:gd name="connsiteY0" fmla="*/ 19818 h 19818"/>
            <a:gd name="connsiteX1" fmla="*/ 12378 w 12378"/>
            <a:gd name="connsiteY1" fmla="*/ 16444 h 19818"/>
            <a:gd name="connsiteX2" fmla="*/ 11073 w 12378"/>
            <a:gd name="connsiteY2" fmla="*/ 3309 h 19818"/>
            <a:gd name="connsiteX3" fmla="*/ 5830 w 12378"/>
            <a:gd name="connsiteY3" fmla="*/ 2820 h 19818"/>
            <a:gd name="connsiteX4" fmla="*/ 0 w 12378"/>
            <a:gd name="connsiteY4" fmla="*/ 0 h 19818"/>
            <a:gd name="connsiteX0" fmla="*/ 11477 w 12378"/>
            <a:gd name="connsiteY0" fmla="*/ 19818 h 19818"/>
            <a:gd name="connsiteX1" fmla="*/ 12378 w 12378"/>
            <a:gd name="connsiteY1" fmla="*/ 16444 h 19818"/>
            <a:gd name="connsiteX2" fmla="*/ 10816 w 12378"/>
            <a:gd name="connsiteY2" fmla="*/ 3838 h 19818"/>
            <a:gd name="connsiteX3" fmla="*/ 5830 w 12378"/>
            <a:gd name="connsiteY3" fmla="*/ 2820 h 19818"/>
            <a:gd name="connsiteX4" fmla="*/ 0 w 12378"/>
            <a:gd name="connsiteY4" fmla="*/ 0 h 19818"/>
            <a:gd name="connsiteX0" fmla="*/ 11477 w 12378"/>
            <a:gd name="connsiteY0" fmla="*/ 19818 h 19818"/>
            <a:gd name="connsiteX1" fmla="*/ 12378 w 12378"/>
            <a:gd name="connsiteY1" fmla="*/ 16444 h 19818"/>
            <a:gd name="connsiteX2" fmla="*/ 10816 w 12378"/>
            <a:gd name="connsiteY2" fmla="*/ 3838 h 19818"/>
            <a:gd name="connsiteX3" fmla="*/ 5958 w 12378"/>
            <a:gd name="connsiteY3" fmla="*/ 3642 h 19818"/>
            <a:gd name="connsiteX4" fmla="*/ 0 w 12378"/>
            <a:gd name="connsiteY4" fmla="*/ 0 h 19818"/>
            <a:gd name="connsiteX0" fmla="*/ 11477 w 12378"/>
            <a:gd name="connsiteY0" fmla="*/ 19818 h 19818"/>
            <a:gd name="connsiteX1" fmla="*/ 12378 w 12378"/>
            <a:gd name="connsiteY1" fmla="*/ 16444 h 19818"/>
            <a:gd name="connsiteX2" fmla="*/ 10816 w 12378"/>
            <a:gd name="connsiteY2" fmla="*/ 3838 h 19818"/>
            <a:gd name="connsiteX3" fmla="*/ 5830 w 12378"/>
            <a:gd name="connsiteY3" fmla="*/ 3466 h 19818"/>
            <a:gd name="connsiteX4" fmla="*/ 0 w 12378"/>
            <a:gd name="connsiteY4" fmla="*/ 0 h 19818"/>
            <a:gd name="connsiteX0" fmla="*/ 11477 w 12378"/>
            <a:gd name="connsiteY0" fmla="*/ 19818 h 19818"/>
            <a:gd name="connsiteX1" fmla="*/ 12378 w 12378"/>
            <a:gd name="connsiteY1" fmla="*/ 16444 h 19818"/>
            <a:gd name="connsiteX2" fmla="*/ 10816 w 12378"/>
            <a:gd name="connsiteY2" fmla="*/ 3838 h 19818"/>
            <a:gd name="connsiteX3" fmla="*/ 5316 w 12378"/>
            <a:gd name="connsiteY3" fmla="*/ 3231 h 19818"/>
            <a:gd name="connsiteX4" fmla="*/ 0 w 12378"/>
            <a:gd name="connsiteY4" fmla="*/ 0 h 19818"/>
            <a:gd name="connsiteX0" fmla="*/ 11477 w 12378"/>
            <a:gd name="connsiteY0" fmla="*/ 19818 h 19818"/>
            <a:gd name="connsiteX1" fmla="*/ 12378 w 12378"/>
            <a:gd name="connsiteY1" fmla="*/ 16444 h 19818"/>
            <a:gd name="connsiteX2" fmla="*/ 10816 w 12378"/>
            <a:gd name="connsiteY2" fmla="*/ 3838 h 19818"/>
            <a:gd name="connsiteX3" fmla="*/ 5316 w 12378"/>
            <a:gd name="connsiteY3" fmla="*/ 3231 h 19818"/>
            <a:gd name="connsiteX4" fmla="*/ 0 w 12378"/>
            <a:gd name="connsiteY4" fmla="*/ 0 h 19818"/>
            <a:gd name="connsiteX0" fmla="*/ 11477 w 12378"/>
            <a:gd name="connsiteY0" fmla="*/ 19818 h 19818"/>
            <a:gd name="connsiteX1" fmla="*/ 12378 w 12378"/>
            <a:gd name="connsiteY1" fmla="*/ 16444 h 19818"/>
            <a:gd name="connsiteX2" fmla="*/ 10816 w 12378"/>
            <a:gd name="connsiteY2" fmla="*/ 3838 h 19818"/>
            <a:gd name="connsiteX3" fmla="*/ 5380 w 12378"/>
            <a:gd name="connsiteY3" fmla="*/ 3055 h 19818"/>
            <a:gd name="connsiteX4" fmla="*/ 0 w 12378"/>
            <a:gd name="connsiteY4" fmla="*/ 0 h 198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378" h="19818">
              <a:moveTo>
                <a:pt x="11477" y="19818"/>
              </a:moveTo>
              <a:cubicBezTo>
                <a:pt x="11445" y="19256"/>
                <a:pt x="11429" y="17473"/>
                <a:pt x="12378" y="16444"/>
              </a:cubicBezTo>
              <a:cubicBezTo>
                <a:pt x="10632" y="15415"/>
                <a:pt x="10899" y="4062"/>
                <a:pt x="10816" y="3838"/>
              </a:cubicBezTo>
              <a:cubicBezTo>
                <a:pt x="8708" y="3359"/>
                <a:pt x="7226" y="3607"/>
                <a:pt x="5380" y="3055"/>
              </a:cubicBezTo>
              <a:cubicBezTo>
                <a:pt x="3535" y="2504"/>
                <a:pt x="661" y="26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16871</xdr:colOff>
      <xdr:row>27</xdr:row>
      <xdr:rowOff>120046</xdr:rowOff>
    </xdr:from>
    <xdr:to>
      <xdr:col>10</xdr:col>
      <xdr:colOff>119062</xdr:colOff>
      <xdr:row>28</xdr:row>
      <xdr:rowOff>47626</xdr:rowOff>
    </xdr:to>
    <xdr:sp macro="" textlink="">
      <xdr:nvSpPr>
        <xdr:cNvPr id="1451" name="Oval 179">
          <a:extLst>
            <a:ext uri="{FF2B5EF4-FFF2-40B4-BE49-F238E27FC236}">
              <a16:creationId xmlns:a16="http://schemas.microsoft.com/office/drawing/2014/main" id="{203BE803-27FE-45FB-86A8-78CA7EC987B8}"/>
            </a:ext>
          </a:extLst>
        </xdr:cNvPr>
        <xdr:cNvSpPr>
          <a:spLocks noChangeArrowheads="1"/>
        </xdr:cNvSpPr>
      </xdr:nvSpPr>
      <xdr:spPr bwMode="auto">
        <a:xfrm>
          <a:off x="4850809" y="4739671"/>
          <a:ext cx="102191" cy="1091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303612</xdr:colOff>
      <xdr:row>29</xdr:row>
      <xdr:rowOff>122041</xdr:rowOff>
    </xdr:from>
    <xdr:to>
      <xdr:col>9</xdr:col>
      <xdr:colOff>557811</xdr:colOff>
      <xdr:row>30</xdr:row>
      <xdr:rowOff>134919</xdr:rowOff>
    </xdr:to>
    <xdr:grpSp>
      <xdr:nvGrpSpPr>
        <xdr:cNvPr id="1453" name="Group 6672">
          <a:extLst>
            <a:ext uri="{FF2B5EF4-FFF2-40B4-BE49-F238E27FC236}">
              <a16:creationId xmlns:a16="http://schemas.microsoft.com/office/drawing/2014/main" id="{294EDEBB-6C2A-476A-8D0F-BB7B525AD9A1}"/>
            </a:ext>
          </a:extLst>
        </xdr:cNvPr>
        <xdr:cNvGrpSpPr>
          <a:grpSpLocks/>
        </xdr:cNvGrpSpPr>
      </xdr:nvGrpSpPr>
      <xdr:grpSpPr bwMode="auto">
        <a:xfrm>
          <a:off x="5806341" y="5107698"/>
          <a:ext cx="254199" cy="181607"/>
          <a:chOff x="536" y="110"/>
          <a:chExt cx="46" cy="44"/>
        </a:xfrm>
      </xdr:grpSpPr>
      <xdr:pic>
        <xdr:nvPicPr>
          <xdr:cNvPr id="1454" name="Picture 6673" descr="route2">
            <a:extLst>
              <a:ext uri="{FF2B5EF4-FFF2-40B4-BE49-F238E27FC236}">
                <a16:creationId xmlns:a16="http://schemas.microsoft.com/office/drawing/2014/main" id="{8A766744-FAA7-2F79-596D-D8405A5F90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5" name="Text Box 6674">
            <a:extLst>
              <a:ext uri="{FF2B5EF4-FFF2-40B4-BE49-F238E27FC236}">
                <a16:creationId xmlns:a16="http://schemas.microsoft.com/office/drawing/2014/main" id="{1A77A579-B227-5A98-90CF-EDB65ED0E9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117834</xdr:colOff>
      <xdr:row>28</xdr:row>
      <xdr:rowOff>21360</xdr:rowOff>
    </xdr:from>
    <xdr:to>
      <xdr:col>10</xdr:col>
      <xdr:colOff>387980</xdr:colOff>
      <xdr:row>29</xdr:row>
      <xdr:rowOff>148696</xdr:rowOff>
    </xdr:to>
    <xdr:pic>
      <xdr:nvPicPr>
        <xdr:cNvPr id="1456" name="図 67" descr="「コンビニのロゴ」の画像検索結果">
          <a:extLst>
            <a:ext uri="{FF2B5EF4-FFF2-40B4-BE49-F238E27FC236}">
              <a16:creationId xmlns:a16="http://schemas.microsoft.com/office/drawing/2014/main" id="{37BDF300-F0AE-4CAD-9309-4D4DFFA8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969981" y="4839889"/>
          <a:ext cx="270146" cy="2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656941</xdr:colOff>
      <xdr:row>28</xdr:row>
      <xdr:rowOff>80937</xdr:rowOff>
    </xdr:from>
    <xdr:to>
      <xdr:col>10</xdr:col>
      <xdr:colOff>148830</xdr:colOff>
      <xdr:row>29</xdr:row>
      <xdr:rowOff>41667</xdr:rowOff>
    </xdr:to>
    <xdr:sp macro="" textlink="">
      <xdr:nvSpPr>
        <xdr:cNvPr id="1452" name="AutoShape 296">
          <a:extLst>
            <a:ext uri="{FF2B5EF4-FFF2-40B4-BE49-F238E27FC236}">
              <a16:creationId xmlns:a16="http://schemas.microsoft.com/office/drawing/2014/main" id="{391B7FE9-2FC3-4F9F-8CB4-B806621547CC}"/>
            </a:ext>
          </a:extLst>
        </xdr:cNvPr>
        <xdr:cNvSpPr>
          <a:spLocks noChangeArrowheads="1"/>
        </xdr:cNvSpPr>
      </xdr:nvSpPr>
      <xdr:spPr bwMode="auto">
        <a:xfrm>
          <a:off x="4821152" y="4882132"/>
          <a:ext cx="161616" cy="1274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239511</xdr:colOff>
      <xdr:row>29</xdr:row>
      <xdr:rowOff>154257</xdr:rowOff>
    </xdr:from>
    <xdr:ext cx="395844" cy="193515"/>
    <xdr:sp macro="" textlink="">
      <xdr:nvSpPr>
        <xdr:cNvPr id="1457" name="Text Box 1563">
          <a:extLst>
            <a:ext uri="{FF2B5EF4-FFF2-40B4-BE49-F238E27FC236}">
              <a16:creationId xmlns:a16="http://schemas.microsoft.com/office/drawing/2014/main" id="{F54781B5-C0F6-4305-9A7A-8023219FE997}"/>
            </a:ext>
          </a:extLst>
        </xdr:cNvPr>
        <xdr:cNvSpPr txBox="1">
          <a:spLocks noChangeArrowheads="1"/>
        </xdr:cNvSpPr>
      </xdr:nvSpPr>
      <xdr:spPr bwMode="auto">
        <a:xfrm>
          <a:off x="5073449" y="5122140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10</xdr:col>
      <xdr:colOff>64970</xdr:colOff>
      <xdr:row>27</xdr:row>
      <xdr:rowOff>163710</xdr:rowOff>
    </xdr:from>
    <xdr:to>
      <xdr:col>10</xdr:col>
      <xdr:colOff>250372</xdr:colOff>
      <xdr:row>31</xdr:row>
      <xdr:rowOff>130628</xdr:rowOff>
    </xdr:to>
    <xdr:sp macro="" textlink="">
      <xdr:nvSpPr>
        <xdr:cNvPr id="1458" name="AutoShape 1653">
          <a:extLst>
            <a:ext uri="{FF2B5EF4-FFF2-40B4-BE49-F238E27FC236}">
              <a16:creationId xmlns:a16="http://schemas.microsoft.com/office/drawing/2014/main" id="{F55C2E3B-27BA-4747-81DD-BB6B5565E0F5}"/>
            </a:ext>
          </a:extLst>
        </xdr:cNvPr>
        <xdr:cNvSpPr>
          <a:spLocks/>
        </xdr:cNvSpPr>
      </xdr:nvSpPr>
      <xdr:spPr bwMode="auto">
        <a:xfrm>
          <a:off x="6237170" y="4811910"/>
          <a:ext cx="185402" cy="658161"/>
        </a:xfrm>
        <a:prstGeom prst="rightBrace">
          <a:avLst>
            <a:gd name="adj1" fmla="val 42094"/>
            <a:gd name="adj2" fmla="val 6236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598283</xdr:colOff>
      <xdr:row>31</xdr:row>
      <xdr:rowOff>133952</xdr:rowOff>
    </xdr:from>
    <xdr:to>
      <xdr:col>10</xdr:col>
      <xdr:colOff>14871</xdr:colOff>
      <xdr:row>32</xdr:row>
      <xdr:rowOff>68463</xdr:rowOff>
    </xdr:to>
    <xdr:sp macro="" textlink="">
      <xdr:nvSpPr>
        <xdr:cNvPr id="1459" name="Line 294">
          <a:extLst>
            <a:ext uri="{FF2B5EF4-FFF2-40B4-BE49-F238E27FC236}">
              <a16:creationId xmlns:a16="http://schemas.microsoft.com/office/drawing/2014/main" id="{05E42F00-6FC2-4AD7-BC1D-B479616EAFFB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4755053" y="5442651"/>
          <a:ext cx="101198" cy="863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214311</xdr:colOff>
      <xdr:row>27</xdr:row>
      <xdr:rowOff>8929</xdr:rowOff>
    </xdr:from>
    <xdr:to>
      <xdr:col>9</xdr:col>
      <xdr:colOff>601275</xdr:colOff>
      <xdr:row>32</xdr:row>
      <xdr:rowOff>127992</xdr:rowOff>
    </xdr:to>
    <xdr:sp macro="" textlink="">
      <xdr:nvSpPr>
        <xdr:cNvPr id="1460" name="Line 198">
          <a:extLst>
            <a:ext uri="{FF2B5EF4-FFF2-40B4-BE49-F238E27FC236}">
              <a16:creationId xmlns:a16="http://schemas.microsoft.com/office/drawing/2014/main" id="{0C10ABC2-9825-40B0-A8C8-CB0A20AD0194}"/>
            </a:ext>
          </a:extLst>
        </xdr:cNvPr>
        <xdr:cNvSpPr>
          <a:spLocks noChangeShapeType="1"/>
        </xdr:cNvSpPr>
      </xdr:nvSpPr>
      <xdr:spPr bwMode="auto">
        <a:xfrm flipH="1" flipV="1">
          <a:off x="4378522" y="4628554"/>
          <a:ext cx="386964" cy="967383"/>
        </a:xfrm>
        <a:custGeom>
          <a:avLst/>
          <a:gdLst>
            <a:gd name="connsiteX0" fmla="*/ 0 w 386955"/>
            <a:gd name="connsiteY0" fmla="*/ 0 h 976312"/>
            <a:gd name="connsiteX1" fmla="*/ 386955 w 386955"/>
            <a:gd name="connsiteY1" fmla="*/ 976312 h 976312"/>
            <a:gd name="connsiteX0" fmla="*/ 0 w 386955"/>
            <a:gd name="connsiteY0" fmla="*/ 0 h 976312"/>
            <a:gd name="connsiteX1" fmla="*/ 386955 w 386955"/>
            <a:gd name="connsiteY1" fmla="*/ 976312 h 976312"/>
            <a:gd name="connsiteX0" fmla="*/ 0 w 386955"/>
            <a:gd name="connsiteY0" fmla="*/ 0 h 976312"/>
            <a:gd name="connsiteX1" fmla="*/ 386955 w 386955"/>
            <a:gd name="connsiteY1" fmla="*/ 976312 h 976312"/>
            <a:gd name="connsiteX0" fmla="*/ 0 w 386955"/>
            <a:gd name="connsiteY0" fmla="*/ 0 h 976312"/>
            <a:gd name="connsiteX1" fmla="*/ 386955 w 386955"/>
            <a:gd name="connsiteY1" fmla="*/ 976312 h 976312"/>
            <a:gd name="connsiteX0" fmla="*/ 0 w 386955"/>
            <a:gd name="connsiteY0" fmla="*/ 0 h 976312"/>
            <a:gd name="connsiteX1" fmla="*/ 386955 w 386955"/>
            <a:gd name="connsiteY1" fmla="*/ 976312 h 976312"/>
            <a:gd name="connsiteX0" fmla="*/ 0 w 386955"/>
            <a:gd name="connsiteY0" fmla="*/ 0 h 967383"/>
            <a:gd name="connsiteX1" fmla="*/ 386955 w 386955"/>
            <a:gd name="connsiteY1" fmla="*/ 967383 h 967383"/>
            <a:gd name="connsiteX0" fmla="*/ 9 w 386964"/>
            <a:gd name="connsiteY0" fmla="*/ 0 h 967383"/>
            <a:gd name="connsiteX1" fmla="*/ 386964 w 386964"/>
            <a:gd name="connsiteY1" fmla="*/ 967383 h 9673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86964" h="967383">
              <a:moveTo>
                <a:pt x="9" y="0"/>
              </a:moveTo>
              <a:cubicBezTo>
                <a:pt x="-1974" y="754061"/>
                <a:pt x="302627" y="644922"/>
                <a:pt x="386964" y="9673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101185</xdr:colOff>
      <xdr:row>32</xdr:row>
      <xdr:rowOff>12446</xdr:rowOff>
    </xdr:from>
    <xdr:to>
      <xdr:col>10</xdr:col>
      <xdr:colOff>250886</xdr:colOff>
      <xdr:row>32</xdr:row>
      <xdr:rowOff>128622</xdr:rowOff>
    </xdr:to>
    <xdr:sp macro="" textlink="">
      <xdr:nvSpPr>
        <xdr:cNvPr id="1462" name="六角形 1461">
          <a:extLst>
            <a:ext uri="{FF2B5EF4-FFF2-40B4-BE49-F238E27FC236}">
              <a16:creationId xmlns:a16="http://schemas.microsoft.com/office/drawing/2014/main" id="{EF823920-FDFE-4405-82F0-4FE927105C7B}"/>
            </a:ext>
          </a:extLst>
        </xdr:cNvPr>
        <xdr:cNvSpPr/>
      </xdr:nvSpPr>
      <xdr:spPr bwMode="auto">
        <a:xfrm>
          <a:off x="4935123" y="5480391"/>
          <a:ext cx="149701" cy="116176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170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496863</xdr:colOff>
      <xdr:row>31</xdr:row>
      <xdr:rowOff>16534</xdr:rowOff>
    </xdr:from>
    <xdr:to>
      <xdr:col>9</xdr:col>
      <xdr:colOff>667008</xdr:colOff>
      <xdr:row>31</xdr:row>
      <xdr:rowOff>166051</xdr:rowOff>
    </xdr:to>
    <xdr:sp macro="" textlink="">
      <xdr:nvSpPr>
        <xdr:cNvPr id="1463" name="六角形 1462">
          <a:extLst>
            <a:ext uri="{FF2B5EF4-FFF2-40B4-BE49-F238E27FC236}">
              <a16:creationId xmlns:a16="http://schemas.microsoft.com/office/drawing/2014/main" id="{2DCDB7C2-0539-4DA0-BDEF-DBE5DBFB0F99}"/>
            </a:ext>
          </a:extLst>
        </xdr:cNvPr>
        <xdr:cNvSpPr/>
      </xdr:nvSpPr>
      <xdr:spPr bwMode="auto">
        <a:xfrm>
          <a:off x="4661169" y="5328693"/>
          <a:ext cx="170145" cy="14951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59539</xdr:colOff>
      <xdr:row>25</xdr:row>
      <xdr:rowOff>164396</xdr:rowOff>
    </xdr:from>
    <xdr:ext cx="125007" cy="285570"/>
    <xdr:sp macro="" textlink="">
      <xdr:nvSpPr>
        <xdr:cNvPr id="1464" name="Text Box 1300">
          <a:extLst>
            <a:ext uri="{FF2B5EF4-FFF2-40B4-BE49-F238E27FC236}">
              <a16:creationId xmlns:a16="http://schemas.microsoft.com/office/drawing/2014/main" id="{DF9AE758-A8C9-43E6-AEFD-533E1E82D66F}"/>
            </a:ext>
          </a:extLst>
        </xdr:cNvPr>
        <xdr:cNvSpPr txBox="1">
          <a:spLocks noChangeArrowheads="1"/>
        </xdr:cNvSpPr>
      </xdr:nvSpPr>
      <xdr:spPr bwMode="auto">
        <a:xfrm>
          <a:off x="4911686" y="4445043"/>
          <a:ext cx="125007" cy="28557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116057</xdr:colOff>
      <xdr:row>27</xdr:row>
      <xdr:rowOff>95225</xdr:rowOff>
    </xdr:from>
    <xdr:ext cx="220267" cy="68461"/>
    <xdr:sp macro="" textlink="">
      <xdr:nvSpPr>
        <xdr:cNvPr id="1465" name="Text Box 1300">
          <a:extLst>
            <a:ext uri="{FF2B5EF4-FFF2-40B4-BE49-F238E27FC236}">
              <a16:creationId xmlns:a16="http://schemas.microsoft.com/office/drawing/2014/main" id="{ADA5F8A4-A57B-46CD-8117-DD9D8FABD201}"/>
            </a:ext>
          </a:extLst>
        </xdr:cNvPr>
        <xdr:cNvSpPr txBox="1">
          <a:spLocks noChangeArrowheads="1"/>
        </xdr:cNvSpPr>
      </xdr:nvSpPr>
      <xdr:spPr bwMode="auto">
        <a:xfrm>
          <a:off x="4949995" y="4714850"/>
          <a:ext cx="220267" cy="6846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9</xdr:col>
      <xdr:colOff>379428</xdr:colOff>
      <xdr:row>27</xdr:row>
      <xdr:rowOff>62561</xdr:rowOff>
    </xdr:from>
    <xdr:to>
      <xdr:col>10</xdr:col>
      <xdr:colOff>21489</xdr:colOff>
      <xdr:row>29</xdr:row>
      <xdr:rowOff>5305</xdr:rowOff>
    </xdr:to>
    <xdr:pic>
      <xdr:nvPicPr>
        <xdr:cNvPr id="1468" name="図 1467">
          <a:extLst>
            <a:ext uri="{FF2B5EF4-FFF2-40B4-BE49-F238E27FC236}">
              <a16:creationId xmlns:a16="http://schemas.microsoft.com/office/drawing/2014/main" id="{1BB4C398-EF02-B938-2A96-1762AD376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20897264">
          <a:off x="4543639" y="4682186"/>
          <a:ext cx="311788" cy="291002"/>
        </a:xfrm>
        <a:prstGeom prst="rect">
          <a:avLst/>
        </a:prstGeom>
      </xdr:spPr>
    </xdr:pic>
    <xdr:clientData/>
  </xdr:twoCellAnchor>
  <xdr:oneCellAnchor>
    <xdr:from>
      <xdr:col>9</xdr:col>
      <xdr:colOff>595284</xdr:colOff>
      <xdr:row>29</xdr:row>
      <xdr:rowOff>68477</xdr:rowOff>
    </xdr:from>
    <xdr:ext cx="125007" cy="285570"/>
    <xdr:sp macro="" textlink="">
      <xdr:nvSpPr>
        <xdr:cNvPr id="1469" name="Text Box 1300">
          <a:extLst>
            <a:ext uri="{FF2B5EF4-FFF2-40B4-BE49-F238E27FC236}">
              <a16:creationId xmlns:a16="http://schemas.microsoft.com/office/drawing/2014/main" id="{E9EE42C2-20AF-4A3E-B63F-EC798AB1AA02}"/>
            </a:ext>
          </a:extLst>
        </xdr:cNvPr>
        <xdr:cNvSpPr txBox="1">
          <a:spLocks noChangeArrowheads="1"/>
        </xdr:cNvSpPr>
      </xdr:nvSpPr>
      <xdr:spPr bwMode="auto">
        <a:xfrm>
          <a:off x="4759495" y="5036360"/>
          <a:ext cx="125007" cy="28557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419701</xdr:colOff>
      <xdr:row>29</xdr:row>
      <xdr:rowOff>83343</xdr:rowOff>
    </xdr:from>
    <xdr:to>
      <xdr:col>3</xdr:col>
      <xdr:colOff>586096</xdr:colOff>
      <xdr:row>30</xdr:row>
      <xdr:rowOff>31616</xdr:rowOff>
    </xdr:to>
    <xdr:sp macro="" textlink="">
      <xdr:nvSpPr>
        <xdr:cNvPr id="1471" name="六角形 1470">
          <a:extLst>
            <a:ext uri="{FF2B5EF4-FFF2-40B4-BE49-F238E27FC236}">
              <a16:creationId xmlns:a16="http://schemas.microsoft.com/office/drawing/2014/main" id="{C24D9A1D-80AE-4AEC-981A-8907E474A487}"/>
            </a:ext>
          </a:extLst>
        </xdr:cNvPr>
        <xdr:cNvSpPr/>
      </xdr:nvSpPr>
      <xdr:spPr bwMode="auto">
        <a:xfrm>
          <a:off x="565553" y="5051226"/>
          <a:ext cx="166395" cy="114960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7960</xdr:colOff>
      <xdr:row>33</xdr:row>
      <xdr:rowOff>28575</xdr:rowOff>
    </xdr:from>
    <xdr:to>
      <xdr:col>1</xdr:col>
      <xdr:colOff>183450</xdr:colOff>
      <xdr:row>34</xdr:row>
      <xdr:rowOff>9525</xdr:rowOff>
    </xdr:to>
    <xdr:sp macro="" textlink="">
      <xdr:nvSpPr>
        <xdr:cNvPr id="1472" name="六角形 1471">
          <a:extLst>
            <a:ext uri="{FF2B5EF4-FFF2-40B4-BE49-F238E27FC236}">
              <a16:creationId xmlns:a16="http://schemas.microsoft.com/office/drawing/2014/main" id="{8798114D-FEFE-4657-BCF5-5ABAA1EF9FC2}"/>
            </a:ext>
          </a:extLst>
        </xdr:cNvPr>
        <xdr:cNvSpPr/>
      </xdr:nvSpPr>
      <xdr:spPr bwMode="auto">
        <a:xfrm>
          <a:off x="20642920" y="7191375"/>
          <a:ext cx="175490" cy="16383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178165</xdr:colOff>
      <xdr:row>36</xdr:row>
      <xdr:rowOff>20986</xdr:rowOff>
    </xdr:from>
    <xdr:to>
      <xdr:col>2</xdr:col>
      <xdr:colOff>633131</xdr:colOff>
      <xdr:row>38</xdr:row>
      <xdr:rowOff>50425</xdr:rowOff>
    </xdr:to>
    <xdr:sp macro="" textlink="">
      <xdr:nvSpPr>
        <xdr:cNvPr id="1473" name="Line 127">
          <a:extLst>
            <a:ext uri="{FF2B5EF4-FFF2-40B4-BE49-F238E27FC236}">
              <a16:creationId xmlns:a16="http://schemas.microsoft.com/office/drawing/2014/main" id="{936361D0-69E7-4C67-A48A-5CC51FDDF1D9}"/>
            </a:ext>
          </a:extLst>
        </xdr:cNvPr>
        <xdr:cNvSpPr>
          <a:spLocks noChangeShapeType="1"/>
        </xdr:cNvSpPr>
      </xdr:nvSpPr>
      <xdr:spPr bwMode="auto">
        <a:xfrm>
          <a:off x="5702665" y="4839515"/>
          <a:ext cx="1127319" cy="365616"/>
        </a:xfrm>
        <a:custGeom>
          <a:avLst/>
          <a:gdLst>
            <a:gd name="connsiteX0" fmla="*/ 0 w 953628"/>
            <a:gd name="connsiteY0" fmla="*/ 0 h 371219"/>
            <a:gd name="connsiteX1" fmla="*/ 953628 w 953628"/>
            <a:gd name="connsiteY1" fmla="*/ 371219 h 371219"/>
            <a:gd name="connsiteX0" fmla="*/ 0 w 1127319"/>
            <a:gd name="connsiteY0" fmla="*/ 0 h 365616"/>
            <a:gd name="connsiteX1" fmla="*/ 1127319 w 1127319"/>
            <a:gd name="connsiteY1" fmla="*/ 365616 h 365616"/>
            <a:gd name="connsiteX0" fmla="*/ 0 w 1127319"/>
            <a:gd name="connsiteY0" fmla="*/ 0 h 365616"/>
            <a:gd name="connsiteX1" fmla="*/ 1127319 w 1127319"/>
            <a:gd name="connsiteY1" fmla="*/ 365616 h 3656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27319" h="365616">
              <a:moveTo>
                <a:pt x="0" y="0"/>
              </a:moveTo>
              <a:cubicBezTo>
                <a:pt x="368302" y="56505"/>
                <a:pt x="809443" y="241876"/>
                <a:pt x="1127319" y="36561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33618</xdr:colOff>
      <xdr:row>38</xdr:row>
      <xdr:rowOff>29693</xdr:rowOff>
    </xdr:from>
    <xdr:to>
      <xdr:col>2</xdr:col>
      <xdr:colOff>148986</xdr:colOff>
      <xdr:row>40</xdr:row>
      <xdr:rowOff>148848</xdr:rowOff>
    </xdr:to>
    <xdr:sp macro="" textlink="">
      <xdr:nvSpPr>
        <xdr:cNvPr id="1474" name="Freeform 184">
          <a:extLst>
            <a:ext uri="{FF2B5EF4-FFF2-40B4-BE49-F238E27FC236}">
              <a16:creationId xmlns:a16="http://schemas.microsoft.com/office/drawing/2014/main" id="{774AD1EE-7FC5-49D4-B162-CC5AA6137A7A}"/>
            </a:ext>
          </a:extLst>
        </xdr:cNvPr>
        <xdr:cNvSpPr>
          <a:spLocks/>
        </xdr:cNvSpPr>
      </xdr:nvSpPr>
      <xdr:spPr bwMode="auto">
        <a:xfrm>
          <a:off x="5537491" y="5174406"/>
          <a:ext cx="785151" cy="454047"/>
        </a:xfrm>
        <a:custGeom>
          <a:avLst/>
          <a:gdLst>
            <a:gd name="T0" fmla="*/ 2147483647 w 73"/>
            <a:gd name="T1" fmla="*/ 2147483647 h 75"/>
            <a:gd name="T2" fmla="*/ 2147483647 w 73"/>
            <a:gd name="T3" fmla="*/ 2147483647 h 75"/>
            <a:gd name="T4" fmla="*/ 2147483647 w 73"/>
            <a:gd name="T5" fmla="*/ 2147483647 h 75"/>
            <a:gd name="T6" fmla="*/ 2147483647 w 73"/>
            <a:gd name="T7" fmla="*/ 2147483647 h 75"/>
            <a:gd name="T8" fmla="*/ 0 w 73"/>
            <a:gd name="T9" fmla="*/ 0 h 7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8406 w 8406"/>
            <a:gd name="connsiteY0" fmla="*/ 9085 h 9085"/>
            <a:gd name="connsiteX1" fmla="*/ 8406 w 8406"/>
            <a:gd name="connsiteY1" fmla="*/ 3218 h 9085"/>
            <a:gd name="connsiteX2" fmla="*/ 6214 w 8406"/>
            <a:gd name="connsiteY2" fmla="*/ 3218 h 9085"/>
            <a:gd name="connsiteX3" fmla="*/ 3748 w 8406"/>
            <a:gd name="connsiteY3" fmla="*/ 2418 h 9085"/>
            <a:gd name="connsiteX4" fmla="*/ 0 w 8406"/>
            <a:gd name="connsiteY4" fmla="*/ 0 h 9085"/>
            <a:gd name="connsiteX0" fmla="*/ 10000 w 10000"/>
            <a:gd name="connsiteY0" fmla="*/ 10000 h 10000"/>
            <a:gd name="connsiteX1" fmla="*/ 10000 w 10000"/>
            <a:gd name="connsiteY1" fmla="*/ 3542 h 10000"/>
            <a:gd name="connsiteX2" fmla="*/ 6444 w 10000"/>
            <a:gd name="connsiteY2" fmla="*/ 3601 h 10000"/>
            <a:gd name="connsiteX3" fmla="*/ 4459 w 10000"/>
            <a:gd name="connsiteY3" fmla="*/ 2662 h 10000"/>
            <a:gd name="connsiteX4" fmla="*/ 0 w 10000"/>
            <a:gd name="connsiteY4" fmla="*/ 0 h 10000"/>
            <a:gd name="connsiteX0" fmla="*/ 5541 w 5541"/>
            <a:gd name="connsiteY0" fmla="*/ 7338 h 7338"/>
            <a:gd name="connsiteX1" fmla="*/ 5541 w 5541"/>
            <a:gd name="connsiteY1" fmla="*/ 880 h 7338"/>
            <a:gd name="connsiteX2" fmla="*/ 1985 w 5541"/>
            <a:gd name="connsiteY2" fmla="*/ 939 h 7338"/>
            <a:gd name="connsiteX3" fmla="*/ 0 w 5541"/>
            <a:gd name="connsiteY3" fmla="*/ 0 h 7338"/>
            <a:gd name="connsiteX0" fmla="*/ 6418 w 6418"/>
            <a:gd name="connsiteY0" fmla="*/ 8801 h 8801"/>
            <a:gd name="connsiteX1" fmla="*/ 6418 w 6418"/>
            <a:gd name="connsiteY1" fmla="*/ 0 h 8801"/>
            <a:gd name="connsiteX2" fmla="*/ 0 w 6418"/>
            <a:gd name="connsiteY2" fmla="*/ 81 h 8801"/>
            <a:gd name="connsiteX0" fmla="*/ 32306 w 32306"/>
            <a:gd name="connsiteY0" fmla="*/ 10000 h 10000"/>
            <a:gd name="connsiteX1" fmla="*/ 32306 w 32306"/>
            <a:gd name="connsiteY1" fmla="*/ 0 h 10000"/>
            <a:gd name="connsiteX2" fmla="*/ 0 w 32306"/>
            <a:gd name="connsiteY2" fmla="*/ 92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306" h="10000">
              <a:moveTo>
                <a:pt x="32306" y="10000"/>
              </a:moveTo>
              <a:lnTo>
                <a:pt x="32306" y="0"/>
              </a:lnTo>
              <a:lnTo>
                <a:pt x="0" y="9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103159</xdr:colOff>
      <xdr:row>38</xdr:row>
      <xdr:rowOff>38470</xdr:rowOff>
    </xdr:from>
    <xdr:to>
      <xdr:col>2</xdr:col>
      <xdr:colOff>576521</xdr:colOff>
      <xdr:row>38</xdr:row>
      <xdr:rowOff>47075</xdr:rowOff>
    </xdr:to>
    <xdr:sp macro="" textlink="">
      <xdr:nvSpPr>
        <xdr:cNvPr id="1475" name="Freeform 185">
          <a:extLst>
            <a:ext uri="{FF2B5EF4-FFF2-40B4-BE49-F238E27FC236}">
              <a16:creationId xmlns:a16="http://schemas.microsoft.com/office/drawing/2014/main" id="{6167BB8E-F827-44D4-AD72-D9BB7256B302}"/>
            </a:ext>
          </a:extLst>
        </xdr:cNvPr>
        <xdr:cNvSpPr>
          <a:spLocks/>
        </xdr:cNvSpPr>
      </xdr:nvSpPr>
      <xdr:spPr bwMode="auto">
        <a:xfrm flipH="1" flipV="1">
          <a:off x="6300012" y="5193176"/>
          <a:ext cx="473362" cy="8605"/>
        </a:xfrm>
        <a:custGeom>
          <a:avLst/>
          <a:gdLst>
            <a:gd name="T0" fmla="*/ 2147483647 w 8"/>
            <a:gd name="T1" fmla="*/ 0 h 38"/>
            <a:gd name="T2" fmla="*/ 2147483647 w 8"/>
            <a:gd name="T3" fmla="*/ 2147483647 h 38"/>
            <a:gd name="T4" fmla="*/ 0 w 8"/>
            <a:gd name="T5" fmla="*/ 2147483647 h 38"/>
            <a:gd name="T6" fmla="*/ 0 60000 65536"/>
            <a:gd name="T7" fmla="*/ 0 60000 65536"/>
            <a:gd name="T8" fmla="*/ 0 60000 65536"/>
            <a:gd name="connsiteX0" fmla="*/ 8750 w 8750"/>
            <a:gd name="connsiteY0" fmla="*/ 0 h 4737"/>
            <a:gd name="connsiteX1" fmla="*/ 0 w 8750"/>
            <a:gd name="connsiteY1" fmla="*/ 4737 h 4737"/>
            <a:gd name="connsiteX0" fmla="*/ 10237 w 10237"/>
            <a:gd name="connsiteY0" fmla="*/ 6574 h 6574"/>
            <a:gd name="connsiteX1" fmla="*/ 0 w 10237"/>
            <a:gd name="connsiteY1" fmla="*/ 0 h 6574"/>
            <a:gd name="connsiteX0" fmla="*/ 9769 w 9769"/>
            <a:gd name="connsiteY0" fmla="*/ 2038 h 2038"/>
            <a:gd name="connsiteX1" fmla="*/ 0 w 9769"/>
            <a:gd name="connsiteY1" fmla="*/ 0 h 20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769" h="2038">
              <a:moveTo>
                <a:pt x="9769" y="2038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140073</xdr:colOff>
      <xdr:row>36</xdr:row>
      <xdr:rowOff>168088</xdr:rowOff>
    </xdr:from>
    <xdr:to>
      <xdr:col>2</xdr:col>
      <xdr:colOff>144914</xdr:colOff>
      <xdr:row>39</xdr:row>
      <xdr:rowOff>65550</xdr:rowOff>
    </xdr:to>
    <xdr:sp macro="" textlink="">
      <xdr:nvSpPr>
        <xdr:cNvPr id="1476" name="Line 127">
          <a:extLst>
            <a:ext uri="{FF2B5EF4-FFF2-40B4-BE49-F238E27FC236}">
              <a16:creationId xmlns:a16="http://schemas.microsoft.com/office/drawing/2014/main" id="{C4E9964B-BC12-430A-826F-CFE4093696AC}"/>
            </a:ext>
          </a:extLst>
        </xdr:cNvPr>
        <xdr:cNvSpPr>
          <a:spLocks noChangeShapeType="1"/>
        </xdr:cNvSpPr>
      </xdr:nvSpPr>
      <xdr:spPr bwMode="auto">
        <a:xfrm flipH="1" flipV="1">
          <a:off x="6336926" y="4986617"/>
          <a:ext cx="4841" cy="4017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92715</xdr:colOff>
      <xdr:row>39</xdr:row>
      <xdr:rowOff>46425</xdr:rowOff>
    </xdr:from>
    <xdr:to>
      <xdr:col>2</xdr:col>
      <xdr:colOff>223378</xdr:colOff>
      <xdr:row>39</xdr:row>
      <xdr:rowOff>142097</xdr:rowOff>
    </xdr:to>
    <xdr:sp macro="" textlink="">
      <xdr:nvSpPr>
        <xdr:cNvPr id="1477" name="AutoShape 135">
          <a:extLst>
            <a:ext uri="{FF2B5EF4-FFF2-40B4-BE49-F238E27FC236}">
              <a16:creationId xmlns:a16="http://schemas.microsoft.com/office/drawing/2014/main" id="{07559679-D5FA-4054-A107-8C08E94B3434}"/>
            </a:ext>
          </a:extLst>
        </xdr:cNvPr>
        <xdr:cNvSpPr>
          <a:spLocks noChangeArrowheads="1"/>
        </xdr:cNvSpPr>
      </xdr:nvSpPr>
      <xdr:spPr bwMode="auto">
        <a:xfrm>
          <a:off x="6289568" y="5369219"/>
          <a:ext cx="130663" cy="956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</xdr:col>
      <xdr:colOff>162489</xdr:colOff>
      <xdr:row>37</xdr:row>
      <xdr:rowOff>67715</xdr:rowOff>
    </xdr:from>
    <xdr:ext cx="100850" cy="100848"/>
    <xdr:sp macro="" textlink="">
      <xdr:nvSpPr>
        <xdr:cNvPr id="1478" name="Text Box 1620">
          <a:extLst>
            <a:ext uri="{FF2B5EF4-FFF2-40B4-BE49-F238E27FC236}">
              <a16:creationId xmlns:a16="http://schemas.microsoft.com/office/drawing/2014/main" id="{56773089-0ECF-4D87-B9F6-9E07FA6A9094}"/>
            </a:ext>
          </a:extLst>
        </xdr:cNvPr>
        <xdr:cNvSpPr txBox="1">
          <a:spLocks noChangeArrowheads="1"/>
        </xdr:cNvSpPr>
      </xdr:nvSpPr>
      <xdr:spPr bwMode="auto">
        <a:xfrm>
          <a:off x="978918" y="6463072"/>
          <a:ext cx="100850" cy="100848"/>
        </a:xfrm>
        <a:prstGeom prst="rect">
          <a:avLst/>
        </a:prstGeom>
        <a:noFill/>
        <a:ln w="6350">
          <a:solidFill>
            <a:schemeClr val="tx1"/>
          </a:solidFill>
        </a:ln>
      </xdr:spPr>
      <xdr:txBody>
        <a:bodyPr vertOverflow="overflow" horzOverflow="overflow" wrap="none" lIns="0" tIns="36000" rIns="0" bIns="0" anchor="ctr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173694</xdr:colOff>
      <xdr:row>38</xdr:row>
      <xdr:rowOff>72837</xdr:rowOff>
    </xdr:from>
    <xdr:ext cx="78438" cy="156883"/>
    <xdr:sp macro="" textlink="">
      <xdr:nvSpPr>
        <xdr:cNvPr id="1479" name="Text Box 1620">
          <a:extLst>
            <a:ext uri="{FF2B5EF4-FFF2-40B4-BE49-F238E27FC236}">
              <a16:creationId xmlns:a16="http://schemas.microsoft.com/office/drawing/2014/main" id="{60BD5A9E-6036-462E-B0FE-C0D20C57E131}"/>
            </a:ext>
          </a:extLst>
        </xdr:cNvPr>
        <xdr:cNvSpPr txBox="1">
          <a:spLocks noChangeArrowheads="1"/>
        </xdr:cNvSpPr>
      </xdr:nvSpPr>
      <xdr:spPr bwMode="auto">
        <a:xfrm>
          <a:off x="6370547" y="5227543"/>
          <a:ext cx="78438" cy="156883"/>
        </a:xfrm>
        <a:prstGeom prst="rect">
          <a:avLst/>
        </a:prstGeom>
        <a:noFill/>
        <a:ln w="6350">
          <a:solidFill>
            <a:schemeClr val="tx1"/>
          </a:solidFill>
        </a:ln>
      </xdr:spPr>
      <xdr:txBody>
        <a:bodyPr vertOverflow="overflow" horzOverflow="overflow" wrap="none" lIns="0" tIns="36000" rIns="0" bIns="0" anchor="ctr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235387</xdr:colOff>
      <xdr:row>34</xdr:row>
      <xdr:rowOff>171030</xdr:rowOff>
    </xdr:from>
    <xdr:to>
      <xdr:col>1</xdr:col>
      <xdr:colOff>376187</xdr:colOff>
      <xdr:row>38</xdr:row>
      <xdr:rowOff>44880</xdr:rowOff>
    </xdr:to>
    <xdr:sp macro="" textlink="">
      <xdr:nvSpPr>
        <xdr:cNvPr id="1482" name="Freeform 185">
          <a:extLst>
            <a:ext uri="{FF2B5EF4-FFF2-40B4-BE49-F238E27FC236}">
              <a16:creationId xmlns:a16="http://schemas.microsoft.com/office/drawing/2014/main" id="{3B925ADB-471C-4977-8A02-6A36E879B8A7}"/>
            </a:ext>
          </a:extLst>
        </xdr:cNvPr>
        <xdr:cNvSpPr>
          <a:spLocks/>
        </xdr:cNvSpPr>
      </xdr:nvSpPr>
      <xdr:spPr bwMode="auto">
        <a:xfrm rot="5400000" flipH="1" flipV="1">
          <a:off x="5540376" y="4839276"/>
          <a:ext cx="579821" cy="140800"/>
        </a:xfrm>
        <a:custGeom>
          <a:avLst/>
          <a:gdLst>
            <a:gd name="T0" fmla="*/ 2147483647 w 8"/>
            <a:gd name="T1" fmla="*/ 0 h 38"/>
            <a:gd name="T2" fmla="*/ 2147483647 w 8"/>
            <a:gd name="T3" fmla="*/ 2147483647 h 38"/>
            <a:gd name="T4" fmla="*/ 0 w 8"/>
            <a:gd name="T5" fmla="*/ 2147483647 h 38"/>
            <a:gd name="T6" fmla="*/ 0 60000 65536"/>
            <a:gd name="T7" fmla="*/ 0 60000 65536"/>
            <a:gd name="T8" fmla="*/ 0 60000 65536"/>
            <a:gd name="connsiteX0" fmla="*/ 8750 w 8750"/>
            <a:gd name="connsiteY0" fmla="*/ 0 h 4737"/>
            <a:gd name="connsiteX1" fmla="*/ 0 w 8750"/>
            <a:gd name="connsiteY1" fmla="*/ 4737 h 4737"/>
            <a:gd name="connsiteX0" fmla="*/ 10237 w 10237"/>
            <a:gd name="connsiteY0" fmla="*/ 6574 h 6574"/>
            <a:gd name="connsiteX1" fmla="*/ 0 w 10237"/>
            <a:gd name="connsiteY1" fmla="*/ 0 h 6574"/>
            <a:gd name="connsiteX0" fmla="*/ 9769 w 9769"/>
            <a:gd name="connsiteY0" fmla="*/ 2038 h 2038"/>
            <a:gd name="connsiteX1" fmla="*/ 0 w 9769"/>
            <a:gd name="connsiteY1" fmla="*/ 0 h 2038"/>
            <a:gd name="connsiteX0" fmla="*/ 12367 w 12367"/>
            <a:gd name="connsiteY0" fmla="*/ 0 h 48598"/>
            <a:gd name="connsiteX1" fmla="*/ 0 w 12367"/>
            <a:gd name="connsiteY1" fmla="*/ 48598 h 48598"/>
            <a:gd name="connsiteX0" fmla="*/ 12367 w 12367"/>
            <a:gd name="connsiteY0" fmla="*/ 0 h 48715"/>
            <a:gd name="connsiteX1" fmla="*/ 0 w 12367"/>
            <a:gd name="connsiteY1" fmla="*/ 48598 h 48715"/>
            <a:gd name="connsiteX0" fmla="*/ 12249 w 12249"/>
            <a:gd name="connsiteY0" fmla="*/ 0 h 146261"/>
            <a:gd name="connsiteX1" fmla="*/ 0 w 12249"/>
            <a:gd name="connsiteY1" fmla="*/ 146262 h 146261"/>
            <a:gd name="connsiteX0" fmla="*/ 12249 w 12249"/>
            <a:gd name="connsiteY0" fmla="*/ 0 h 161308"/>
            <a:gd name="connsiteX1" fmla="*/ 0 w 12249"/>
            <a:gd name="connsiteY1" fmla="*/ 146262 h 161308"/>
            <a:gd name="connsiteX0" fmla="*/ 12249 w 12249"/>
            <a:gd name="connsiteY0" fmla="*/ 0 h 183340"/>
            <a:gd name="connsiteX1" fmla="*/ 0 w 12249"/>
            <a:gd name="connsiteY1" fmla="*/ 146262 h 183340"/>
            <a:gd name="connsiteX0" fmla="*/ 12249 w 12249"/>
            <a:gd name="connsiteY0" fmla="*/ 0 h 146925"/>
            <a:gd name="connsiteX1" fmla="*/ 0 w 12249"/>
            <a:gd name="connsiteY1" fmla="*/ 146262 h 146925"/>
            <a:gd name="connsiteX0" fmla="*/ 12249 w 12249"/>
            <a:gd name="connsiteY0" fmla="*/ 0 h 156831"/>
            <a:gd name="connsiteX1" fmla="*/ 0 w 12249"/>
            <a:gd name="connsiteY1" fmla="*/ 146262 h 156831"/>
            <a:gd name="connsiteX0" fmla="*/ 12249 w 12249"/>
            <a:gd name="connsiteY0" fmla="*/ 0 h 163623"/>
            <a:gd name="connsiteX1" fmla="*/ 0 w 12249"/>
            <a:gd name="connsiteY1" fmla="*/ 146262 h 1636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249" h="163623">
              <a:moveTo>
                <a:pt x="12249" y="0"/>
              </a:moveTo>
              <a:cubicBezTo>
                <a:pt x="8364" y="257118"/>
                <a:pt x="4122" y="130063"/>
                <a:pt x="0" y="14626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357519</xdr:colOff>
      <xdr:row>34</xdr:row>
      <xdr:rowOff>183378</xdr:rowOff>
    </xdr:from>
    <xdr:to>
      <xdr:col>1</xdr:col>
      <xdr:colOff>657501</xdr:colOff>
      <xdr:row>36</xdr:row>
      <xdr:rowOff>96667</xdr:rowOff>
    </xdr:to>
    <xdr:sp macro="" textlink="">
      <xdr:nvSpPr>
        <xdr:cNvPr id="1483" name="Freeform 185">
          <a:extLst>
            <a:ext uri="{FF2B5EF4-FFF2-40B4-BE49-F238E27FC236}">
              <a16:creationId xmlns:a16="http://schemas.microsoft.com/office/drawing/2014/main" id="{C9FCA502-D9D3-4A54-8D5E-4A0F4F803EAA}"/>
            </a:ext>
          </a:extLst>
        </xdr:cNvPr>
        <xdr:cNvSpPr>
          <a:spLocks/>
        </xdr:cNvSpPr>
      </xdr:nvSpPr>
      <xdr:spPr bwMode="auto">
        <a:xfrm rot="21045503" flipH="1" flipV="1">
          <a:off x="5882019" y="4632113"/>
          <a:ext cx="299982" cy="283083"/>
        </a:xfrm>
        <a:custGeom>
          <a:avLst/>
          <a:gdLst>
            <a:gd name="T0" fmla="*/ 2147483647 w 8"/>
            <a:gd name="T1" fmla="*/ 0 h 38"/>
            <a:gd name="T2" fmla="*/ 2147483647 w 8"/>
            <a:gd name="T3" fmla="*/ 2147483647 h 38"/>
            <a:gd name="T4" fmla="*/ 0 w 8"/>
            <a:gd name="T5" fmla="*/ 2147483647 h 38"/>
            <a:gd name="T6" fmla="*/ 0 60000 65536"/>
            <a:gd name="T7" fmla="*/ 0 60000 65536"/>
            <a:gd name="T8" fmla="*/ 0 60000 65536"/>
            <a:gd name="connsiteX0" fmla="*/ 8750 w 8750"/>
            <a:gd name="connsiteY0" fmla="*/ 0 h 4737"/>
            <a:gd name="connsiteX1" fmla="*/ 0 w 8750"/>
            <a:gd name="connsiteY1" fmla="*/ 4737 h 4737"/>
            <a:gd name="connsiteX0" fmla="*/ 10237 w 10237"/>
            <a:gd name="connsiteY0" fmla="*/ 6574 h 6574"/>
            <a:gd name="connsiteX1" fmla="*/ 0 w 10237"/>
            <a:gd name="connsiteY1" fmla="*/ 0 h 6574"/>
            <a:gd name="connsiteX0" fmla="*/ 9769 w 9769"/>
            <a:gd name="connsiteY0" fmla="*/ 2038 h 2038"/>
            <a:gd name="connsiteX1" fmla="*/ 0 w 9769"/>
            <a:gd name="connsiteY1" fmla="*/ 0 h 2038"/>
            <a:gd name="connsiteX0" fmla="*/ 12367 w 12367"/>
            <a:gd name="connsiteY0" fmla="*/ 0 h 48598"/>
            <a:gd name="connsiteX1" fmla="*/ 0 w 12367"/>
            <a:gd name="connsiteY1" fmla="*/ 48598 h 48598"/>
            <a:gd name="connsiteX0" fmla="*/ 12367 w 12367"/>
            <a:gd name="connsiteY0" fmla="*/ 0 h 48715"/>
            <a:gd name="connsiteX1" fmla="*/ 0 w 12367"/>
            <a:gd name="connsiteY1" fmla="*/ 48598 h 48715"/>
            <a:gd name="connsiteX0" fmla="*/ 12249 w 12249"/>
            <a:gd name="connsiteY0" fmla="*/ 0 h 146261"/>
            <a:gd name="connsiteX1" fmla="*/ 0 w 12249"/>
            <a:gd name="connsiteY1" fmla="*/ 146262 h 146261"/>
            <a:gd name="connsiteX0" fmla="*/ 12249 w 12249"/>
            <a:gd name="connsiteY0" fmla="*/ 0 h 161308"/>
            <a:gd name="connsiteX1" fmla="*/ 0 w 12249"/>
            <a:gd name="connsiteY1" fmla="*/ 146262 h 161308"/>
            <a:gd name="connsiteX0" fmla="*/ 12249 w 12249"/>
            <a:gd name="connsiteY0" fmla="*/ 0 h 183340"/>
            <a:gd name="connsiteX1" fmla="*/ 0 w 12249"/>
            <a:gd name="connsiteY1" fmla="*/ 146262 h 183340"/>
            <a:gd name="connsiteX0" fmla="*/ 12249 w 12249"/>
            <a:gd name="connsiteY0" fmla="*/ 0 h 146925"/>
            <a:gd name="connsiteX1" fmla="*/ 0 w 12249"/>
            <a:gd name="connsiteY1" fmla="*/ 146262 h 146925"/>
            <a:gd name="connsiteX0" fmla="*/ 12249 w 12249"/>
            <a:gd name="connsiteY0" fmla="*/ 0 h 156831"/>
            <a:gd name="connsiteX1" fmla="*/ 0 w 12249"/>
            <a:gd name="connsiteY1" fmla="*/ 146262 h 156831"/>
            <a:gd name="connsiteX0" fmla="*/ 12249 w 12249"/>
            <a:gd name="connsiteY0" fmla="*/ 0 h 163623"/>
            <a:gd name="connsiteX1" fmla="*/ 0 w 12249"/>
            <a:gd name="connsiteY1" fmla="*/ 146262 h 1636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249" h="163623">
              <a:moveTo>
                <a:pt x="12249" y="0"/>
              </a:moveTo>
              <a:cubicBezTo>
                <a:pt x="8364" y="257118"/>
                <a:pt x="4122" y="130063"/>
                <a:pt x="0" y="14626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134472</xdr:colOff>
      <xdr:row>35</xdr:row>
      <xdr:rowOff>11206</xdr:rowOff>
    </xdr:from>
    <xdr:to>
      <xdr:col>1</xdr:col>
      <xdr:colOff>284173</xdr:colOff>
      <xdr:row>35</xdr:row>
      <xdr:rowOff>127382</xdr:rowOff>
    </xdr:to>
    <xdr:sp macro="" textlink="">
      <xdr:nvSpPr>
        <xdr:cNvPr id="1484" name="六角形 1483">
          <a:extLst>
            <a:ext uri="{FF2B5EF4-FFF2-40B4-BE49-F238E27FC236}">
              <a16:creationId xmlns:a16="http://schemas.microsoft.com/office/drawing/2014/main" id="{C90613C9-9994-4796-BC9E-3BBFD0469F6D}"/>
            </a:ext>
          </a:extLst>
        </xdr:cNvPr>
        <xdr:cNvSpPr/>
      </xdr:nvSpPr>
      <xdr:spPr bwMode="auto">
        <a:xfrm>
          <a:off x="5658972" y="4644838"/>
          <a:ext cx="149701" cy="116176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172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218516</xdr:colOff>
      <xdr:row>36</xdr:row>
      <xdr:rowOff>135273</xdr:rowOff>
    </xdr:from>
    <xdr:to>
      <xdr:col>1</xdr:col>
      <xdr:colOff>368217</xdr:colOff>
      <xdr:row>37</xdr:row>
      <xdr:rowOff>83360</xdr:rowOff>
    </xdr:to>
    <xdr:sp macro="" textlink="">
      <xdr:nvSpPr>
        <xdr:cNvPr id="1486" name="六角形 1485">
          <a:extLst>
            <a:ext uri="{FF2B5EF4-FFF2-40B4-BE49-F238E27FC236}">
              <a16:creationId xmlns:a16="http://schemas.microsoft.com/office/drawing/2014/main" id="{F41E0981-ACFD-4142-A3FB-FDAAEDFCE56D}"/>
            </a:ext>
          </a:extLst>
        </xdr:cNvPr>
        <xdr:cNvSpPr/>
      </xdr:nvSpPr>
      <xdr:spPr bwMode="auto">
        <a:xfrm>
          <a:off x="5721245" y="4968530"/>
          <a:ext cx="149701" cy="116816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172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134472</xdr:colOff>
      <xdr:row>38</xdr:row>
      <xdr:rowOff>95249</xdr:rowOff>
    </xdr:from>
    <xdr:to>
      <xdr:col>1</xdr:col>
      <xdr:colOff>284173</xdr:colOff>
      <xdr:row>39</xdr:row>
      <xdr:rowOff>43337</xdr:rowOff>
    </xdr:to>
    <xdr:sp macro="" textlink="">
      <xdr:nvSpPr>
        <xdr:cNvPr id="1487" name="六角形 1486">
          <a:extLst>
            <a:ext uri="{FF2B5EF4-FFF2-40B4-BE49-F238E27FC236}">
              <a16:creationId xmlns:a16="http://schemas.microsoft.com/office/drawing/2014/main" id="{CDCD7482-845B-4F60-863F-9FF73B97EFD2}"/>
            </a:ext>
          </a:extLst>
        </xdr:cNvPr>
        <xdr:cNvSpPr/>
      </xdr:nvSpPr>
      <xdr:spPr bwMode="auto">
        <a:xfrm>
          <a:off x="5658972" y="5249955"/>
          <a:ext cx="149701" cy="116176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172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378244</xdr:colOff>
      <xdr:row>39</xdr:row>
      <xdr:rowOff>68211</xdr:rowOff>
    </xdr:from>
    <xdr:to>
      <xdr:col>2</xdr:col>
      <xdr:colOff>67235</xdr:colOff>
      <xdr:row>40</xdr:row>
      <xdr:rowOff>50427</xdr:rowOff>
    </xdr:to>
    <xdr:sp macro="" textlink="">
      <xdr:nvSpPr>
        <xdr:cNvPr id="1488" name="Text Box 1563">
          <a:extLst>
            <a:ext uri="{FF2B5EF4-FFF2-40B4-BE49-F238E27FC236}">
              <a16:creationId xmlns:a16="http://schemas.microsoft.com/office/drawing/2014/main" id="{67009D99-BF54-4E74-A36E-1DA6AE67E62F}"/>
            </a:ext>
          </a:extLst>
        </xdr:cNvPr>
        <xdr:cNvSpPr txBox="1">
          <a:spLocks noChangeArrowheads="1"/>
        </xdr:cNvSpPr>
      </xdr:nvSpPr>
      <xdr:spPr bwMode="auto">
        <a:xfrm>
          <a:off x="5902744" y="5391005"/>
          <a:ext cx="361344" cy="150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  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369794</xdr:colOff>
      <xdr:row>38</xdr:row>
      <xdr:rowOff>28011</xdr:rowOff>
    </xdr:from>
    <xdr:to>
      <xdr:col>2</xdr:col>
      <xdr:colOff>128867</xdr:colOff>
      <xdr:row>39</xdr:row>
      <xdr:rowOff>72838</xdr:rowOff>
    </xdr:to>
    <xdr:sp macro="" textlink="">
      <xdr:nvSpPr>
        <xdr:cNvPr id="1490" name="AutoShape 1561">
          <a:extLst>
            <a:ext uri="{FF2B5EF4-FFF2-40B4-BE49-F238E27FC236}">
              <a16:creationId xmlns:a16="http://schemas.microsoft.com/office/drawing/2014/main" id="{99E5F646-BDA1-412E-A00B-350E5EABCBE5}"/>
            </a:ext>
          </a:extLst>
        </xdr:cNvPr>
        <xdr:cNvSpPr>
          <a:spLocks/>
        </xdr:cNvSpPr>
      </xdr:nvSpPr>
      <xdr:spPr bwMode="auto">
        <a:xfrm rot="5400000" flipV="1">
          <a:off x="6003549" y="5073462"/>
          <a:ext cx="212915" cy="431426"/>
        </a:xfrm>
        <a:prstGeom prst="rightBrace">
          <a:avLst>
            <a:gd name="adj1" fmla="val 39354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437034</xdr:colOff>
      <xdr:row>37</xdr:row>
      <xdr:rowOff>67236</xdr:rowOff>
    </xdr:from>
    <xdr:ext cx="220267" cy="68461"/>
    <xdr:sp macro="" textlink="">
      <xdr:nvSpPr>
        <xdr:cNvPr id="1491" name="Text Box 1300">
          <a:extLst>
            <a:ext uri="{FF2B5EF4-FFF2-40B4-BE49-F238E27FC236}">
              <a16:creationId xmlns:a16="http://schemas.microsoft.com/office/drawing/2014/main" id="{9D30FF1F-7653-4BAB-9061-7F2CCCD3AB68}"/>
            </a:ext>
          </a:extLst>
        </xdr:cNvPr>
        <xdr:cNvSpPr txBox="1">
          <a:spLocks noChangeArrowheads="1"/>
        </xdr:cNvSpPr>
      </xdr:nvSpPr>
      <xdr:spPr bwMode="auto">
        <a:xfrm>
          <a:off x="5961534" y="5053854"/>
          <a:ext cx="220267" cy="6846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196105</xdr:colOff>
      <xdr:row>39</xdr:row>
      <xdr:rowOff>50425</xdr:rowOff>
    </xdr:from>
    <xdr:ext cx="125007" cy="285570"/>
    <xdr:sp macro="" textlink="">
      <xdr:nvSpPr>
        <xdr:cNvPr id="1492" name="Text Box 1300">
          <a:extLst>
            <a:ext uri="{FF2B5EF4-FFF2-40B4-BE49-F238E27FC236}">
              <a16:creationId xmlns:a16="http://schemas.microsoft.com/office/drawing/2014/main" id="{503484E4-5A7E-4935-8CEE-AABD9CEA593F}"/>
            </a:ext>
          </a:extLst>
        </xdr:cNvPr>
        <xdr:cNvSpPr txBox="1">
          <a:spLocks noChangeArrowheads="1"/>
        </xdr:cNvSpPr>
      </xdr:nvSpPr>
      <xdr:spPr bwMode="auto">
        <a:xfrm>
          <a:off x="6392958" y="5373219"/>
          <a:ext cx="125007" cy="28557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0</xdr:colOff>
      <xdr:row>33</xdr:row>
      <xdr:rowOff>9525</xdr:rowOff>
    </xdr:from>
    <xdr:to>
      <xdr:col>3</xdr:col>
      <xdr:colOff>215199</xdr:colOff>
      <xdr:row>34</xdr:row>
      <xdr:rowOff>19050</xdr:rowOff>
    </xdr:to>
    <xdr:sp macro="" textlink="">
      <xdr:nvSpPr>
        <xdr:cNvPr id="1493" name="六角形 1492">
          <a:extLst>
            <a:ext uri="{FF2B5EF4-FFF2-40B4-BE49-F238E27FC236}">
              <a16:creationId xmlns:a16="http://schemas.microsoft.com/office/drawing/2014/main" id="{6EA83DB7-F9D0-4EBF-A22F-E9E91E860EA4}"/>
            </a:ext>
          </a:extLst>
        </xdr:cNvPr>
        <xdr:cNvSpPr/>
      </xdr:nvSpPr>
      <xdr:spPr bwMode="auto">
        <a:xfrm>
          <a:off x="15087600" y="7172325"/>
          <a:ext cx="215199" cy="19240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11135</xdr:colOff>
      <xdr:row>33</xdr:row>
      <xdr:rowOff>0</xdr:rowOff>
    </xdr:from>
    <xdr:to>
      <xdr:col>5</xdr:col>
      <xdr:colOff>183450</xdr:colOff>
      <xdr:row>33</xdr:row>
      <xdr:rowOff>161925</xdr:rowOff>
    </xdr:to>
    <xdr:sp macro="" textlink="">
      <xdr:nvSpPr>
        <xdr:cNvPr id="1494" name="六角形 1493">
          <a:extLst>
            <a:ext uri="{FF2B5EF4-FFF2-40B4-BE49-F238E27FC236}">
              <a16:creationId xmlns:a16="http://schemas.microsoft.com/office/drawing/2014/main" id="{DE6B51B2-EDC8-42FC-9565-9839A6EA28CE}"/>
            </a:ext>
          </a:extLst>
        </xdr:cNvPr>
        <xdr:cNvSpPr/>
      </xdr:nvSpPr>
      <xdr:spPr bwMode="auto">
        <a:xfrm>
          <a:off x="16485575" y="716280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17484</xdr:colOff>
      <xdr:row>33</xdr:row>
      <xdr:rowOff>16328</xdr:rowOff>
    </xdr:from>
    <xdr:to>
      <xdr:col>7</xdr:col>
      <xdr:colOff>189799</xdr:colOff>
      <xdr:row>33</xdr:row>
      <xdr:rowOff>161924</xdr:rowOff>
    </xdr:to>
    <xdr:sp macro="" textlink="">
      <xdr:nvSpPr>
        <xdr:cNvPr id="1495" name="六角形 1494">
          <a:extLst>
            <a:ext uri="{FF2B5EF4-FFF2-40B4-BE49-F238E27FC236}">
              <a16:creationId xmlns:a16="http://schemas.microsoft.com/office/drawing/2014/main" id="{3914DAE9-2DC8-43CF-B0E2-94043D489054}"/>
            </a:ext>
          </a:extLst>
        </xdr:cNvPr>
        <xdr:cNvSpPr/>
      </xdr:nvSpPr>
      <xdr:spPr bwMode="auto">
        <a:xfrm>
          <a:off x="4181270" y="5698671"/>
          <a:ext cx="172315" cy="14559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669100</xdr:colOff>
      <xdr:row>33</xdr:row>
      <xdr:rowOff>19050</xdr:rowOff>
    </xdr:from>
    <xdr:to>
      <xdr:col>9</xdr:col>
      <xdr:colOff>169062</xdr:colOff>
      <xdr:row>33</xdr:row>
      <xdr:rowOff>174726</xdr:rowOff>
    </xdr:to>
    <xdr:sp macro="" textlink="">
      <xdr:nvSpPr>
        <xdr:cNvPr id="1496" name="六角形 1495">
          <a:extLst>
            <a:ext uri="{FF2B5EF4-FFF2-40B4-BE49-F238E27FC236}">
              <a16:creationId xmlns:a16="http://schemas.microsoft.com/office/drawing/2014/main" id="{7CF264FC-AC5F-49D2-BC6E-CBBAD32D129F}"/>
            </a:ext>
          </a:extLst>
        </xdr:cNvPr>
        <xdr:cNvSpPr/>
      </xdr:nvSpPr>
      <xdr:spPr bwMode="auto">
        <a:xfrm>
          <a:off x="4163622" y="5673381"/>
          <a:ext cx="169746" cy="1556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76134</xdr:colOff>
      <xdr:row>37</xdr:row>
      <xdr:rowOff>123264</xdr:rowOff>
    </xdr:from>
    <xdr:to>
      <xdr:col>4</xdr:col>
      <xdr:colOff>526675</xdr:colOff>
      <xdr:row>40</xdr:row>
      <xdr:rowOff>67235</xdr:rowOff>
    </xdr:to>
    <xdr:sp macro="" textlink="">
      <xdr:nvSpPr>
        <xdr:cNvPr id="1498" name="Freeform 184">
          <a:extLst>
            <a:ext uri="{FF2B5EF4-FFF2-40B4-BE49-F238E27FC236}">
              <a16:creationId xmlns:a16="http://schemas.microsoft.com/office/drawing/2014/main" id="{E219E998-EC6E-4E5D-A1A4-D324CFEBA3ED}"/>
            </a:ext>
          </a:extLst>
        </xdr:cNvPr>
        <xdr:cNvSpPr>
          <a:spLocks/>
        </xdr:cNvSpPr>
      </xdr:nvSpPr>
      <xdr:spPr bwMode="auto">
        <a:xfrm flipH="1">
          <a:off x="894163" y="6499411"/>
          <a:ext cx="450541" cy="431427"/>
        </a:xfrm>
        <a:custGeom>
          <a:avLst/>
          <a:gdLst>
            <a:gd name="T0" fmla="*/ 2147483647 w 73"/>
            <a:gd name="T1" fmla="*/ 2147483647 h 75"/>
            <a:gd name="T2" fmla="*/ 2147483647 w 73"/>
            <a:gd name="T3" fmla="*/ 2147483647 h 75"/>
            <a:gd name="T4" fmla="*/ 2147483647 w 73"/>
            <a:gd name="T5" fmla="*/ 2147483647 h 75"/>
            <a:gd name="T6" fmla="*/ 2147483647 w 73"/>
            <a:gd name="T7" fmla="*/ 2147483647 h 75"/>
            <a:gd name="T8" fmla="*/ 0 w 73"/>
            <a:gd name="T9" fmla="*/ 0 h 7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8406 w 8406"/>
            <a:gd name="connsiteY0" fmla="*/ 9085 h 9085"/>
            <a:gd name="connsiteX1" fmla="*/ 8406 w 8406"/>
            <a:gd name="connsiteY1" fmla="*/ 3218 h 9085"/>
            <a:gd name="connsiteX2" fmla="*/ 6214 w 8406"/>
            <a:gd name="connsiteY2" fmla="*/ 3218 h 9085"/>
            <a:gd name="connsiteX3" fmla="*/ 3748 w 8406"/>
            <a:gd name="connsiteY3" fmla="*/ 2418 h 9085"/>
            <a:gd name="connsiteX4" fmla="*/ 0 w 8406"/>
            <a:gd name="connsiteY4" fmla="*/ 0 h 9085"/>
            <a:gd name="connsiteX0" fmla="*/ 10000 w 10000"/>
            <a:gd name="connsiteY0" fmla="*/ 10000 h 10000"/>
            <a:gd name="connsiteX1" fmla="*/ 10000 w 10000"/>
            <a:gd name="connsiteY1" fmla="*/ 3542 h 10000"/>
            <a:gd name="connsiteX2" fmla="*/ 6444 w 10000"/>
            <a:gd name="connsiteY2" fmla="*/ 3601 h 10000"/>
            <a:gd name="connsiteX3" fmla="*/ 4459 w 10000"/>
            <a:gd name="connsiteY3" fmla="*/ 2662 h 10000"/>
            <a:gd name="connsiteX4" fmla="*/ 0 w 10000"/>
            <a:gd name="connsiteY4" fmla="*/ 0 h 10000"/>
            <a:gd name="connsiteX0" fmla="*/ 5541 w 5541"/>
            <a:gd name="connsiteY0" fmla="*/ 7338 h 7338"/>
            <a:gd name="connsiteX1" fmla="*/ 5541 w 5541"/>
            <a:gd name="connsiteY1" fmla="*/ 880 h 7338"/>
            <a:gd name="connsiteX2" fmla="*/ 1985 w 5541"/>
            <a:gd name="connsiteY2" fmla="*/ 939 h 7338"/>
            <a:gd name="connsiteX3" fmla="*/ 0 w 5541"/>
            <a:gd name="connsiteY3" fmla="*/ 0 h 7338"/>
            <a:gd name="connsiteX0" fmla="*/ 6418 w 6418"/>
            <a:gd name="connsiteY0" fmla="*/ 8801 h 8801"/>
            <a:gd name="connsiteX1" fmla="*/ 6418 w 6418"/>
            <a:gd name="connsiteY1" fmla="*/ 0 h 8801"/>
            <a:gd name="connsiteX2" fmla="*/ 0 w 6418"/>
            <a:gd name="connsiteY2" fmla="*/ 81 h 8801"/>
            <a:gd name="connsiteX0" fmla="*/ 32306 w 32306"/>
            <a:gd name="connsiteY0" fmla="*/ 10000 h 10000"/>
            <a:gd name="connsiteX1" fmla="*/ 32306 w 32306"/>
            <a:gd name="connsiteY1" fmla="*/ 0 h 10000"/>
            <a:gd name="connsiteX2" fmla="*/ 0 w 32306"/>
            <a:gd name="connsiteY2" fmla="*/ 92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306" h="10000">
              <a:moveTo>
                <a:pt x="32306" y="10000"/>
              </a:moveTo>
              <a:lnTo>
                <a:pt x="32306" y="0"/>
              </a:lnTo>
              <a:lnTo>
                <a:pt x="0" y="9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282444</xdr:colOff>
      <xdr:row>37</xdr:row>
      <xdr:rowOff>133721</xdr:rowOff>
    </xdr:from>
    <xdr:to>
      <xdr:col>4</xdr:col>
      <xdr:colOff>83453</xdr:colOff>
      <xdr:row>37</xdr:row>
      <xdr:rowOff>142326</xdr:rowOff>
    </xdr:to>
    <xdr:sp macro="" textlink="">
      <xdr:nvSpPr>
        <xdr:cNvPr id="1499" name="Freeform 185">
          <a:extLst>
            <a:ext uri="{FF2B5EF4-FFF2-40B4-BE49-F238E27FC236}">
              <a16:creationId xmlns:a16="http://schemas.microsoft.com/office/drawing/2014/main" id="{B93983F8-7571-4D7B-B37D-203D8A0022E3}"/>
            </a:ext>
          </a:extLst>
        </xdr:cNvPr>
        <xdr:cNvSpPr>
          <a:spLocks/>
        </xdr:cNvSpPr>
      </xdr:nvSpPr>
      <xdr:spPr bwMode="auto">
        <a:xfrm flipH="1" flipV="1">
          <a:off x="428120" y="6509868"/>
          <a:ext cx="473362" cy="8605"/>
        </a:xfrm>
        <a:custGeom>
          <a:avLst/>
          <a:gdLst>
            <a:gd name="T0" fmla="*/ 2147483647 w 8"/>
            <a:gd name="T1" fmla="*/ 0 h 38"/>
            <a:gd name="T2" fmla="*/ 2147483647 w 8"/>
            <a:gd name="T3" fmla="*/ 2147483647 h 38"/>
            <a:gd name="T4" fmla="*/ 0 w 8"/>
            <a:gd name="T5" fmla="*/ 2147483647 h 38"/>
            <a:gd name="T6" fmla="*/ 0 60000 65536"/>
            <a:gd name="T7" fmla="*/ 0 60000 65536"/>
            <a:gd name="T8" fmla="*/ 0 60000 65536"/>
            <a:gd name="connsiteX0" fmla="*/ 8750 w 8750"/>
            <a:gd name="connsiteY0" fmla="*/ 0 h 4737"/>
            <a:gd name="connsiteX1" fmla="*/ 0 w 8750"/>
            <a:gd name="connsiteY1" fmla="*/ 4737 h 4737"/>
            <a:gd name="connsiteX0" fmla="*/ 10237 w 10237"/>
            <a:gd name="connsiteY0" fmla="*/ 6574 h 6574"/>
            <a:gd name="connsiteX1" fmla="*/ 0 w 10237"/>
            <a:gd name="connsiteY1" fmla="*/ 0 h 6574"/>
            <a:gd name="connsiteX0" fmla="*/ 9769 w 9769"/>
            <a:gd name="connsiteY0" fmla="*/ 2038 h 2038"/>
            <a:gd name="connsiteX1" fmla="*/ 0 w 9769"/>
            <a:gd name="connsiteY1" fmla="*/ 0 h 20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769" h="2038">
              <a:moveTo>
                <a:pt x="9769" y="2038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14426</xdr:colOff>
      <xdr:row>38</xdr:row>
      <xdr:rowOff>77958</xdr:rowOff>
    </xdr:from>
    <xdr:to>
      <xdr:col>4</xdr:col>
      <xdr:colOff>145089</xdr:colOff>
      <xdr:row>39</xdr:row>
      <xdr:rowOff>4901</xdr:rowOff>
    </xdr:to>
    <xdr:sp macro="" textlink="">
      <xdr:nvSpPr>
        <xdr:cNvPr id="1500" name="AutoShape 135">
          <a:extLst>
            <a:ext uri="{FF2B5EF4-FFF2-40B4-BE49-F238E27FC236}">
              <a16:creationId xmlns:a16="http://schemas.microsoft.com/office/drawing/2014/main" id="{6F8FEB4A-738C-4CE8-93D8-68C91EE7120B}"/>
            </a:ext>
          </a:extLst>
        </xdr:cNvPr>
        <xdr:cNvSpPr>
          <a:spLocks noChangeArrowheads="1"/>
        </xdr:cNvSpPr>
      </xdr:nvSpPr>
      <xdr:spPr bwMode="auto">
        <a:xfrm>
          <a:off x="2169797" y="6625715"/>
          <a:ext cx="130663" cy="956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526666</xdr:colOff>
      <xdr:row>39</xdr:row>
      <xdr:rowOff>168086</xdr:rowOff>
    </xdr:from>
    <xdr:to>
      <xdr:col>4</xdr:col>
      <xdr:colOff>4014</xdr:colOff>
      <xdr:row>40</xdr:row>
      <xdr:rowOff>116174</xdr:rowOff>
    </xdr:to>
    <xdr:sp macro="" textlink="">
      <xdr:nvSpPr>
        <xdr:cNvPr id="1501" name="六角形 1500">
          <a:extLst>
            <a:ext uri="{FF2B5EF4-FFF2-40B4-BE49-F238E27FC236}">
              <a16:creationId xmlns:a16="http://schemas.microsoft.com/office/drawing/2014/main" id="{3907744C-E7EB-432D-820D-DC81FF6E3263}"/>
            </a:ext>
          </a:extLst>
        </xdr:cNvPr>
        <xdr:cNvSpPr/>
      </xdr:nvSpPr>
      <xdr:spPr bwMode="auto">
        <a:xfrm>
          <a:off x="672342" y="6863601"/>
          <a:ext cx="149701" cy="116176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172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4</xdr:col>
      <xdr:colOff>156399</xdr:colOff>
      <xdr:row>38</xdr:row>
      <xdr:rowOff>39058</xdr:rowOff>
    </xdr:from>
    <xdr:to>
      <xdr:col>4</xdr:col>
      <xdr:colOff>479041</xdr:colOff>
      <xdr:row>39</xdr:row>
      <xdr:rowOff>165568</xdr:rowOff>
    </xdr:to>
    <xdr:pic>
      <xdr:nvPicPr>
        <xdr:cNvPr id="1502" name="図 1501">
          <a:extLst>
            <a:ext uri="{FF2B5EF4-FFF2-40B4-BE49-F238E27FC236}">
              <a16:creationId xmlns:a16="http://schemas.microsoft.com/office/drawing/2014/main" id="{FF0852BF-E8BE-4EBC-BE60-67CCE9B3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770" y="6586815"/>
          <a:ext cx="322642" cy="295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287507</xdr:colOff>
      <xdr:row>36</xdr:row>
      <xdr:rowOff>130627</xdr:rowOff>
    </xdr:from>
    <xdr:to>
      <xdr:col>3</xdr:col>
      <xdr:colOff>478972</xdr:colOff>
      <xdr:row>37</xdr:row>
      <xdr:rowOff>97971</xdr:rowOff>
    </xdr:to>
    <xdr:sp macro="" textlink="">
      <xdr:nvSpPr>
        <xdr:cNvPr id="1503" name="六角形 1502">
          <a:extLst>
            <a:ext uri="{FF2B5EF4-FFF2-40B4-BE49-F238E27FC236}">
              <a16:creationId xmlns:a16="http://schemas.microsoft.com/office/drawing/2014/main" id="{FA33EC89-9A97-4B4E-8E16-BD641A47C007}"/>
            </a:ext>
          </a:extLst>
        </xdr:cNvPr>
        <xdr:cNvSpPr/>
      </xdr:nvSpPr>
      <xdr:spPr bwMode="auto">
        <a:xfrm>
          <a:off x="1773407" y="6357256"/>
          <a:ext cx="191465" cy="136072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172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4</xdr:col>
      <xdr:colOff>156891</xdr:colOff>
      <xdr:row>36</xdr:row>
      <xdr:rowOff>67234</xdr:rowOff>
    </xdr:from>
    <xdr:to>
      <xdr:col>4</xdr:col>
      <xdr:colOff>448048</xdr:colOff>
      <xdr:row>38</xdr:row>
      <xdr:rowOff>23430</xdr:rowOff>
    </xdr:to>
    <xdr:grpSp>
      <xdr:nvGrpSpPr>
        <xdr:cNvPr id="1505" name="Group 6672">
          <a:extLst>
            <a:ext uri="{FF2B5EF4-FFF2-40B4-BE49-F238E27FC236}">
              <a16:creationId xmlns:a16="http://schemas.microsoft.com/office/drawing/2014/main" id="{E83281FF-6227-46BD-A659-2D9EF63530ED}"/>
            </a:ext>
          </a:extLst>
        </xdr:cNvPr>
        <xdr:cNvGrpSpPr>
          <a:grpSpLocks/>
        </xdr:cNvGrpSpPr>
      </xdr:nvGrpSpPr>
      <xdr:grpSpPr bwMode="auto">
        <a:xfrm>
          <a:off x="2312262" y="6277534"/>
          <a:ext cx="291157" cy="277325"/>
          <a:chOff x="536" y="110"/>
          <a:chExt cx="46" cy="44"/>
        </a:xfrm>
      </xdr:grpSpPr>
      <xdr:pic>
        <xdr:nvPicPr>
          <xdr:cNvPr id="1506" name="Picture 6673" descr="route2">
            <a:extLst>
              <a:ext uri="{FF2B5EF4-FFF2-40B4-BE49-F238E27FC236}">
                <a16:creationId xmlns:a16="http://schemas.microsoft.com/office/drawing/2014/main" id="{0A1D85E6-80AA-F740-4931-C22D5BA490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7" name="Text Box 6674">
            <a:extLst>
              <a:ext uri="{FF2B5EF4-FFF2-40B4-BE49-F238E27FC236}">
                <a16:creationId xmlns:a16="http://schemas.microsoft.com/office/drawing/2014/main" id="{D8EE158E-95C9-9EEE-A1E6-E5FA2098DF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537888</xdr:colOff>
      <xdr:row>35</xdr:row>
      <xdr:rowOff>72837</xdr:rowOff>
    </xdr:from>
    <xdr:to>
      <xdr:col>4</xdr:col>
      <xdr:colOff>156693</xdr:colOff>
      <xdr:row>36</xdr:row>
      <xdr:rowOff>163505</xdr:rowOff>
    </xdr:to>
    <xdr:grpSp>
      <xdr:nvGrpSpPr>
        <xdr:cNvPr id="1508" name="Group 6672">
          <a:extLst>
            <a:ext uri="{FF2B5EF4-FFF2-40B4-BE49-F238E27FC236}">
              <a16:creationId xmlns:a16="http://schemas.microsoft.com/office/drawing/2014/main" id="{DD386D3E-A8A3-44A2-97A0-EB322B64EFF6}"/>
            </a:ext>
          </a:extLst>
        </xdr:cNvPr>
        <xdr:cNvGrpSpPr>
          <a:grpSpLocks/>
        </xdr:cNvGrpSpPr>
      </xdr:nvGrpSpPr>
      <xdr:grpSpPr bwMode="auto">
        <a:xfrm>
          <a:off x="2023788" y="6098080"/>
          <a:ext cx="288276" cy="275725"/>
          <a:chOff x="536" y="110"/>
          <a:chExt cx="46" cy="44"/>
        </a:xfrm>
      </xdr:grpSpPr>
      <xdr:pic>
        <xdr:nvPicPr>
          <xdr:cNvPr id="1509" name="Picture 6673" descr="route2">
            <a:extLst>
              <a:ext uri="{FF2B5EF4-FFF2-40B4-BE49-F238E27FC236}">
                <a16:creationId xmlns:a16="http://schemas.microsoft.com/office/drawing/2014/main" id="{0368892C-D9D3-9227-E73F-E1862E0A0D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0" name="Text Box 6674">
            <a:extLst>
              <a:ext uri="{FF2B5EF4-FFF2-40B4-BE49-F238E27FC236}">
                <a16:creationId xmlns:a16="http://schemas.microsoft.com/office/drawing/2014/main" id="{81A7F33B-5BF7-AD2E-7325-C27139A2AE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33621</xdr:colOff>
      <xdr:row>34</xdr:row>
      <xdr:rowOff>145676</xdr:rowOff>
    </xdr:from>
    <xdr:to>
      <xdr:col>4</xdr:col>
      <xdr:colOff>134534</xdr:colOff>
      <xdr:row>37</xdr:row>
      <xdr:rowOff>95308</xdr:rowOff>
    </xdr:to>
    <xdr:sp macro="" textlink="">
      <xdr:nvSpPr>
        <xdr:cNvPr id="1511" name="Freeform 185">
          <a:extLst>
            <a:ext uri="{FF2B5EF4-FFF2-40B4-BE49-F238E27FC236}">
              <a16:creationId xmlns:a16="http://schemas.microsoft.com/office/drawing/2014/main" id="{AC990AC4-F28A-450F-B6AA-68A1AE0BA171}"/>
            </a:ext>
          </a:extLst>
        </xdr:cNvPr>
        <xdr:cNvSpPr>
          <a:spLocks/>
        </xdr:cNvSpPr>
      </xdr:nvSpPr>
      <xdr:spPr bwMode="auto">
        <a:xfrm rot="4313644" flipH="1" flipV="1">
          <a:off x="658350" y="6177241"/>
          <a:ext cx="487514" cy="100913"/>
        </a:xfrm>
        <a:custGeom>
          <a:avLst/>
          <a:gdLst>
            <a:gd name="T0" fmla="*/ 2147483647 w 8"/>
            <a:gd name="T1" fmla="*/ 0 h 38"/>
            <a:gd name="T2" fmla="*/ 2147483647 w 8"/>
            <a:gd name="T3" fmla="*/ 2147483647 h 38"/>
            <a:gd name="T4" fmla="*/ 0 w 8"/>
            <a:gd name="T5" fmla="*/ 2147483647 h 38"/>
            <a:gd name="T6" fmla="*/ 0 60000 65536"/>
            <a:gd name="T7" fmla="*/ 0 60000 65536"/>
            <a:gd name="T8" fmla="*/ 0 60000 65536"/>
            <a:gd name="connsiteX0" fmla="*/ 8750 w 8750"/>
            <a:gd name="connsiteY0" fmla="*/ 0 h 4737"/>
            <a:gd name="connsiteX1" fmla="*/ 0 w 8750"/>
            <a:gd name="connsiteY1" fmla="*/ 4737 h 4737"/>
            <a:gd name="connsiteX0" fmla="*/ 10237 w 10237"/>
            <a:gd name="connsiteY0" fmla="*/ 6574 h 6574"/>
            <a:gd name="connsiteX1" fmla="*/ 0 w 10237"/>
            <a:gd name="connsiteY1" fmla="*/ 0 h 6574"/>
            <a:gd name="connsiteX0" fmla="*/ 9769 w 9769"/>
            <a:gd name="connsiteY0" fmla="*/ 2038 h 2038"/>
            <a:gd name="connsiteX1" fmla="*/ 0 w 9769"/>
            <a:gd name="connsiteY1" fmla="*/ 0 h 20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769" h="2038">
              <a:moveTo>
                <a:pt x="9769" y="2038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13504</xdr:colOff>
      <xdr:row>37</xdr:row>
      <xdr:rowOff>55277</xdr:rowOff>
    </xdr:from>
    <xdr:to>
      <xdr:col>4</xdr:col>
      <xdr:colOff>159151</xdr:colOff>
      <xdr:row>38</xdr:row>
      <xdr:rowOff>50431</xdr:rowOff>
    </xdr:to>
    <xdr:sp macro="" textlink="">
      <xdr:nvSpPr>
        <xdr:cNvPr id="1512" name="Oval 310">
          <a:extLst>
            <a:ext uri="{FF2B5EF4-FFF2-40B4-BE49-F238E27FC236}">
              <a16:creationId xmlns:a16="http://schemas.microsoft.com/office/drawing/2014/main" id="{2099C286-A694-41A0-8CC3-C704DBBDAF9B}"/>
            </a:ext>
          </a:extLst>
        </xdr:cNvPr>
        <xdr:cNvSpPr>
          <a:spLocks noChangeArrowheads="1"/>
        </xdr:cNvSpPr>
      </xdr:nvSpPr>
      <xdr:spPr bwMode="auto">
        <a:xfrm rot="5400000">
          <a:off x="831140" y="6431817"/>
          <a:ext cx="146433" cy="1456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119062</xdr:colOff>
      <xdr:row>34</xdr:row>
      <xdr:rowOff>72840</xdr:rowOff>
    </xdr:from>
    <xdr:to>
      <xdr:col>6</xdr:col>
      <xdr:colOff>119062</xdr:colOff>
      <xdr:row>39</xdr:row>
      <xdr:rowOff>9526</xdr:rowOff>
    </xdr:to>
    <xdr:sp macro="" textlink="">
      <xdr:nvSpPr>
        <xdr:cNvPr id="1513" name="Line 304">
          <a:extLst>
            <a:ext uri="{FF2B5EF4-FFF2-40B4-BE49-F238E27FC236}">
              <a16:creationId xmlns:a16="http://schemas.microsoft.com/office/drawing/2014/main" id="{B971BE98-7EC6-468B-AC1B-9E39B04BF198}"/>
            </a:ext>
          </a:extLst>
        </xdr:cNvPr>
        <xdr:cNvSpPr>
          <a:spLocks noChangeShapeType="1"/>
        </xdr:cNvSpPr>
      </xdr:nvSpPr>
      <xdr:spPr bwMode="auto">
        <a:xfrm flipH="1" flipV="1">
          <a:off x="2281797" y="5911105"/>
          <a:ext cx="0" cy="7939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82549</xdr:colOff>
      <xdr:row>38</xdr:row>
      <xdr:rowOff>111125</xdr:rowOff>
    </xdr:from>
    <xdr:to>
      <xdr:col>6</xdr:col>
      <xdr:colOff>663079</xdr:colOff>
      <xdr:row>38</xdr:row>
      <xdr:rowOff>114630</xdr:rowOff>
    </xdr:to>
    <xdr:sp macro="" textlink="">
      <xdr:nvSpPr>
        <xdr:cNvPr id="1514" name="Line 304">
          <a:extLst>
            <a:ext uri="{FF2B5EF4-FFF2-40B4-BE49-F238E27FC236}">
              <a16:creationId xmlns:a16="http://schemas.microsoft.com/office/drawing/2014/main" id="{488B6B06-944B-4706-AD3D-F4070DE35330}"/>
            </a:ext>
          </a:extLst>
        </xdr:cNvPr>
        <xdr:cNvSpPr>
          <a:spLocks noChangeShapeType="1"/>
        </xdr:cNvSpPr>
      </xdr:nvSpPr>
      <xdr:spPr bwMode="auto">
        <a:xfrm flipH="1" flipV="1">
          <a:off x="7646520" y="5265831"/>
          <a:ext cx="580530" cy="35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297836</xdr:colOff>
      <xdr:row>38</xdr:row>
      <xdr:rowOff>89782</xdr:rowOff>
    </xdr:from>
    <xdr:to>
      <xdr:col>6</xdr:col>
      <xdr:colOff>122121</xdr:colOff>
      <xdr:row>40</xdr:row>
      <xdr:rowOff>138981</xdr:rowOff>
    </xdr:to>
    <xdr:sp macro="" textlink="">
      <xdr:nvSpPr>
        <xdr:cNvPr id="1515" name="Freeform 796">
          <a:extLst>
            <a:ext uri="{FF2B5EF4-FFF2-40B4-BE49-F238E27FC236}">
              <a16:creationId xmlns:a16="http://schemas.microsoft.com/office/drawing/2014/main" id="{D49FD1F8-832B-4703-9D52-E4D71B8B706E}"/>
            </a:ext>
          </a:extLst>
        </xdr:cNvPr>
        <xdr:cNvSpPr>
          <a:spLocks/>
        </xdr:cNvSpPr>
      </xdr:nvSpPr>
      <xdr:spPr bwMode="auto">
        <a:xfrm>
          <a:off x="7167042" y="5244488"/>
          <a:ext cx="519050" cy="385375"/>
        </a:xfrm>
        <a:custGeom>
          <a:avLst/>
          <a:gdLst>
            <a:gd name="T0" fmla="*/ 105 w 16196"/>
            <a:gd name="T1" fmla="*/ 984741 h 22627"/>
            <a:gd name="T2" fmla="*/ 17302 w 16196"/>
            <a:gd name="T3" fmla="*/ 0 h 22627"/>
            <a:gd name="T4" fmla="*/ 0 60000 65536"/>
            <a:gd name="T5" fmla="*/ 0 60000 65536"/>
            <a:gd name="connsiteX0" fmla="*/ 659565 w 659566"/>
            <a:gd name="connsiteY0" fmla="*/ 8816 h 8816"/>
            <a:gd name="connsiteX1" fmla="*/ 0 w 659566"/>
            <a:gd name="connsiteY1" fmla="*/ 0 h 8816"/>
            <a:gd name="connsiteX0" fmla="*/ 10000 w 11818"/>
            <a:gd name="connsiteY0" fmla="*/ 10000 h 10000"/>
            <a:gd name="connsiteX1" fmla="*/ 10923 w 11818"/>
            <a:gd name="connsiteY1" fmla="*/ 1419 h 10000"/>
            <a:gd name="connsiteX2" fmla="*/ 0 w 11818"/>
            <a:gd name="connsiteY2" fmla="*/ 0 h 10000"/>
            <a:gd name="connsiteX0" fmla="*/ 10000 w 11144"/>
            <a:gd name="connsiteY0" fmla="*/ 10000 h 10000"/>
            <a:gd name="connsiteX1" fmla="*/ 10923 w 11144"/>
            <a:gd name="connsiteY1" fmla="*/ 1419 h 10000"/>
            <a:gd name="connsiteX2" fmla="*/ 0 w 11144"/>
            <a:gd name="connsiteY2" fmla="*/ 0 h 10000"/>
            <a:gd name="connsiteX0" fmla="*/ 10000 w 10979"/>
            <a:gd name="connsiteY0" fmla="*/ 10000 h 10000"/>
            <a:gd name="connsiteX1" fmla="*/ 10923 w 10979"/>
            <a:gd name="connsiteY1" fmla="*/ 1419 h 10000"/>
            <a:gd name="connsiteX2" fmla="*/ 0 w 10979"/>
            <a:gd name="connsiteY2" fmla="*/ 0 h 10000"/>
            <a:gd name="connsiteX0" fmla="*/ 10004 w 10983"/>
            <a:gd name="connsiteY0" fmla="*/ 10000 h 10000"/>
            <a:gd name="connsiteX1" fmla="*/ 10927 w 10983"/>
            <a:gd name="connsiteY1" fmla="*/ 1419 h 10000"/>
            <a:gd name="connsiteX2" fmla="*/ 4 w 10983"/>
            <a:gd name="connsiteY2" fmla="*/ 0 h 10000"/>
            <a:gd name="connsiteX0" fmla="*/ 10345 w 10992"/>
            <a:gd name="connsiteY0" fmla="*/ 10000 h 10000"/>
            <a:gd name="connsiteX1" fmla="*/ 10927 w 10992"/>
            <a:gd name="connsiteY1" fmla="*/ 1419 h 10000"/>
            <a:gd name="connsiteX2" fmla="*/ 4 w 10992"/>
            <a:gd name="connsiteY2" fmla="*/ 0 h 10000"/>
            <a:gd name="connsiteX0" fmla="*/ 10232 w 10879"/>
            <a:gd name="connsiteY0" fmla="*/ 8637 h 8637"/>
            <a:gd name="connsiteX1" fmla="*/ 10814 w 10879"/>
            <a:gd name="connsiteY1" fmla="*/ 56 h 8637"/>
            <a:gd name="connsiteX2" fmla="*/ 5 w 10879"/>
            <a:gd name="connsiteY2" fmla="*/ 22 h 8637"/>
            <a:gd name="connsiteX0" fmla="*/ 11965 w 12560"/>
            <a:gd name="connsiteY0" fmla="*/ 10590 h 10590"/>
            <a:gd name="connsiteX1" fmla="*/ 12500 w 12560"/>
            <a:gd name="connsiteY1" fmla="*/ 655 h 10590"/>
            <a:gd name="connsiteX2" fmla="*/ 3 w 12560"/>
            <a:gd name="connsiteY2" fmla="*/ 0 h 10590"/>
            <a:gd name="connsiteX0" fmla="*/ 11965 w 12560"/>
            <a:gd name="connsiteY0" fmla="*/ 10502 h 10502"/>
            <a:gd name="connsiteX1" fmla="*/ 12500 w 12560"/>
            <a:gd name="connsiteY1" fmla="*/ 567 h 10502"/>
            <a:gd name="connsiteX2" fmla="*/ 3 w 12560"/>
            <a:gd name="connsiteY2" fmla="*/ 0 h 10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560" h="10502">
              <a:moveTo>
                <a:pt x="11965" y="10502"/>
              </a:moveTo>
              <a:cubicBezTo>
                <a:pt x="11236" y="9381"/>
                <a:pt x="12890" y="-376"/>
                <a:pt x="12500" y="567"/>
              </a:cubicBezTo>
              <a:cubicBezTo>
                <a:pt x="12255" y="298"/>
                <a:pt x="-236" y="454"/>
                <a:pt x="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19361</xdr:colOff>
      <xdr:row>39</xdr:row>
      <xdr:rowOff>52979</xdr:rowOff>
    </xdr:from>
    <xdr:to>
      <xdr:col>6</xdr:col>
      <xdr:colOff>179294</xdr:colOff>
      <xdr:row>40</xdr:row>
      <xdr:rowOff>22413</xdr:rowOff>
    </xdr:to>
    <xdr:sp macro="" textlink="">
      <xdr:nvSpPr>
        <xdr:cNvPr id="1516" name="AutoShape 489">
          <a:extLst>
            <a:ext uri="{FF2B5EF4-FFF2-40B4-BE49-F238E27FC236}">
              <a16:creationId xmlns:a16="http://schemas.microsoft.com/office/drawing/2014/main" id="{CF429A54-92F2-4122-9455-50CC7ACC9C78}"/>
            </a:ext>
          </a:extLst>
        </xdr:cNvPr>
        <xdr:cNvSpPr>
          <a:spLocks noChangeArrowheads="1"/>
        </xdr:cNvSpPr>
      </xdr:nvSpPr>
      <xdr:spPr bwMode="auto">
        <a:xfrm>
          <a:off x="2182096" y="6748494"/>
          <a:ext cx="159933" cy="1375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22309</xdr:colOff>
      <xdr:row>36</xdr:row>
      <xdr:rowOff>8160</xdr:rowOff>
    </xdr:from>
    <xdr:to>
      <xdr:col>6</xdr:col>
      <xdr:colOff>217203</xdr:colOff>
      <xdr:row>37</xdr:row>
      <xdr:rowOff>141767</xdr:rowOff>
    </xdr:to>
    <xdr:grpSp>
      <xdr:nvGrpSpPr>
        <xdr:cNvPr id="1517" name="Group 602">
          <a:extLst>
            <a:ext uri="{FF2B5EF4-FFF2-40B4-BE49-F238E27FC236}">
              <a16:creationId xmlns:a16="http://schemas.microsoft.com/office/drawing/2014/main" id="{8252AD61-11CF-46EA-A058-0C0BD16BB6AD}"/>
            </a:ext>
          </a:extLst>
        </xdr:cNvPr>
        <xdr:cNvGrpSpPr>
          <a:grpSpLocks/>
        </xdr:cNvGrpSpPr>
      </xdr:nvGrpSpPr>
      <xdr:grpSpPr bwMode="auto">
        <a:xfrm>
          <a:off x="3516623" y="6218460"/>
          <a:ext cx="194894" cy="302336"/>
          <a:chOff x="718" y="97"/>
          <a:chExt cx="23" cy="15"/>
        </a:xfrm>
      </xdr:grpSpPr>
      <xdr:sp macro="" textlink="">
        <xdr:nvSpPr>
          <xdr:cNvPr id="1518" name="Freeform 603">
            <a:extLst>
              <a:ext uri="{FF2B5EF4-FFF2-40B4-BE49-F238E27FC236}">
                <a16:creationId xmlns:a16="http://schemas.microsoft.com/office/drawing/2014/main" id="{14509120-B6A2-75E1-B4AA-2EDB508A83C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19" name="Freeform 604">
            <a:extLst>
              <a:ext uri="{FF2B5EF4-FFF2-40B4-BE49-F238E27FC236}">
                <a16:creationId xmlns:a16="http://schemas.microsoft.com/office/drawing/2014/main" id="{EA88A41C-AC46-0F2D-F283-EBCFCD4F34D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193597</xdr:colOff>
      <xdr:row>37</xdr:row>
      <xdr:rowOff>14094</xdr:rowOff>
    </xdr:from>
    <xdr:to>
      <xdr:col>6</xdr:col>
      <xdr:colOff>670344</xdr:colOff>
      <xdr:row>37</xdr:row>
      <xdr:rowOff>59813</xdr:rowOff>
    </xdr:to>
    <xdr:sp macro="" textlink="">
      <xdr:nvSpPr>
        <xdr:cNvPr id="1520" name="Freeform 605">
          <a:extLst>
            <a:ext uri="{FF2B5EF4-FFF2-40B4-BE49-F238E27FC236}">
              <a16:creationId xmlns:a16="http://schemas.microsoft.com/office/drawing/2014/main" id="{7BD25CF7-7836-4B5B-BAE9-3A5DA4B83A90}"/>
            </a:ext>
          </a:extLst>
        </xdr:cNvPr>
        <xdr:cNvSpPr>
          <a:spLocks/>
        </xdr:cNvSpPr>
      </xdr:nvSpPr>
      <xdr:spPr bwMode="auto">
        <a:xfrm rot="206435">
          <a:off x="2356332" y="6390241"/>
          <a:ext cx="476747" cy="45719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140371</xdr:colOff>
      <xdr:row>36</xdr:row>
      <xdr:rowOff>128519</xdr:rowOff>
    </xdr:from>
    <xdr:to>
      <xdr:col>6</xdr:col>
      <xdr:colOff>26642</xdr:colOff>
      <xdr:row>37</xdr:row>
      <xdr:rowOff>7480</xdr:rowOff>
    </xdr:to>
    <xdr:sp macro="" textlink="">
      <xdr:nvSpPr>
        <xdr:cNvPr id="1521" name="Freeform 605">
          <a:extLst>
            <a:ext uri="{FF2B5EF4-FFF2-40B4-BE49-F238E27FC236}">
              <a16:creationId xmlns:a16="http://schemas.microsoft.com/office/drawing/2014/main" id="{DE876885-AE41-49B1-A9C7-EB33973E28EB}"/>
            </a:ext>
          </a:extLst>
        </xdr:cNvPr>
        <xdr:cNvSpPr>
          <a:spLocks/>
        </xdr:cNvSpPr>
      </xdr:nvSpPr>
      <xdr:spPr bwMode="auto">
        <a:xfrm flipV="1">
          <a:off x="1630753" y="6336578"/>
          <a:ext cx="558624" cy="47049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124559</xdr:colOff>
      <xdr:row>36</xdr:row>
      <xdr:rowOff>26724</xdr:rowOff>
    </xdr:from>
    <xdr:to>
      <xdr:col>6</xdr:col>
      <xdr:colOff>10830</xdr:colOff>
      <xdr:row>36</xdr:row>
      <xdr:rowOff>90151</xdr:rowOff>
    </xdr:to>
    <xdr:sp macro="" textlink="">
      <xdr:nvSpPr>
        <xdr:cNvPr id="1522" name="Freeform 605">
          <a:extLst>
            <a:ext uri="{FF2B5EF4-FFF2-40B4-BE49-F238E27FC236}">
              <a16:creationId xmlns:a16="http://schemas.microsoft.com/office/drawing/2014/main" id="{3834688B-2A68-43D8-86E9-6B74A6679B22}"/>
            </a:ext>
          </a:extLst>
        </xdr:cNvPr>
        <xdr:cNvSpPr>
          <a:spLocks/>
        </xdr:cNvSpPr>
      </xdr:nvSpPr>
      <xdr:spPr bwMode="auto">
        <a:xfrm flipV="1">
          <a:off x="1614941" y="6234783"/>
          <a:ext cx="558624" cy="63427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195057</xdr:colOff>
      <xdr:row>36</xdr:row>
      <xdr:rowOff>126771</xdr:rowOff>
    </xdr:from>
    <xdr:to>
      <xdr:col>6</xdr:col>
      <xdr:colOff>505588</xdr:colOff>
      <xdr:row>36</xdr:row>
      <xdr:rowOff>147243</xdr:rowOff>
    </xdr:to>
    <xdr:sp macro="" textlink="">
      <xdr:nvSpPr>
        <xdr:cNvPr id="1523" name="Freeform 605">
          <a:extLst>
            <a:ext uri="{FF2B5EF4-FFF2-40B4-BE49-F238E27FC236}">
              <a16:creationId xmlns:a16="http://schemas.microsoft.com/office/drawing/2014/main" id="{505E8A30-F455-4D29-A9AC-C6793638FF74}"/>
            </a:ext>
          </a:extLst>
        </xdr:cNvPr>
        <xdr:cNvSpPr>
          <a:spLocks/>
        </xdr:cNvSpPr>
      </xdr:nvSpPr>
      <xdr:spPr bwMode="auto">
        <a:xfrm flipV="1">
          <a:off x="2357792" y="6334830"/>
          <a:ext cx="310531" cy="20472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9023"/>
            <a:gd name="connsiteX1" fmla="*/ 7522 w 10000"/>
            <a:gd name="connsiteY1" fmla="*/ 5000 h 9023"/>
            <a:gd name="connsiteX2" fmla="*/ 4513 w 10000"/>
            <a:gd name="connsiteY2" fmla="*/ 0 h 9023"/>
            <a:gd name="connsiteX3" fmla="*/ 2832 w 10000"/>
            <a:gd name="connsiteY3" fmla="*/ 8333 h 9023"/>
            <a:gd name="connsiteX4" fmla="*/ 0 w 10000"/>
            <a:gd name="connsiteY4" fmla="*/ 6667 h 9023"/>
            <a:gd name="connsiteX0" fmla="*/ 7522 w 7522"/>
            <a:gd name="connsiteY0" fmla="*/ 5541 h 10000"/>
            <a:gd name="connsiteX1" fmla="*/ 4513 w 7522"/>
            <a:gd name="connsiteY1" fmla="*/ 0 h 10000"/>
            <a:gd name="connsiteX2" fmla="*/ 2832 w 7522"/>
            <a:gd name="connsiteY2" fmla="*/ 9235 h 10000"/>
            <a:gd name="connsiteX3" fmla="*/ 0 w 7522"/>
            <a:gd name="connsiteY3" fmla="*/ 7389 h 10000"/>
            <a:gd name="connsiteX0" fmla="*/ 10000 w 10000"/>
            <a:gd name="connsiteY0" fmla="*/ 363 h 4822"/>
            <a:gd name="connsiteX1" fmla="*/ 6297 w 10000"/>
            <a:gd name="connsiteY1" fmla="*/ 0 h 4822"/>
            <a:gd name="connsiteX2" fmla="*/ 3765 w 10000"/>
            <a:gd name="connsiteY2" fmla="*/ 4057 h 4822"/>
            <a:gd name="connsiteX3" fmla="*/ 0 w 10000"/>
            <a:gd name="connsiteY3" fmla="*/ 2211 h 4822"/>
            <a:gd name="connsiteX0" fmla="*/ 6297 w 6297"/>
            <a:gd name="connsiteY0" fmla="*/ 0 h 10001"/>
            <a:gd name="connsiteX1" fmla="*/ 3765 w 6297"/>
            <a:gd name="connsiteY1" fmla="*/ 8414 h 10001"/>
            <a:gd name="connsiteX2" fmla="*/ 0 w 6297"/>
            <a:gd name="connsiteY2" fmla="*/ 4585 h 100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97" h="10001">
              <a:moveTo>
                <a:pt x="6297" y="0"/>
              </a:moveTo>
              <a:cubicBezTo>
                <a:pt x="5120" y="3832"/>
                <a:pt x="4823" y="8414"/>
                <a:pt x="3765" y="8414"/>
              </a:cubicBezTo>
              <a:cubicBezTo>
                <a:pt x="2588" y="12246"/>
                <a:pt x="1177" y="8414"/>
                <a:pt x="0" y="4585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395049</xdr:colOff>
      <xdr:row>37</xdr:row>
      <xdr:rowOff>75614</xdr:rowOff>
    </xdr:from>
    <xdr:ext cx="259430" cy="168508"/>
    <xdr:sp macro="" textlink="">
      <xdr:nvSpPr>
        <xdr:cNvPr id="1524" name="Text Box 1563">
          <a:extLst>
            <a:ext uri="{FF2B5EF4-FFF2-40B4-BE49-F238E27FC236}">
              <a16:creationId xmlns:a16="http://schemas.microsoft.com/office/drawing/2014/main" id="{AC54E78A-67DE-4677-9EFC-0EC8E9B4D44F}"/>
            </a:ext>
          </a:extLst>
        </xdr:cNvPr>
        <xdr:cNvSpPr txBox="1">
          <a:spLocks noChangeArrowheads="1"/>
        </xdr:cNvSpPr>
      </xdr:nvSpPr>
      <xdr:spPr bwMode="auto">
        <a:xfrm>
          <a:off x="1885431" y="6451761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183909</xdr:colOff>
      <xdr:row>35</xdr:row>
      <xdr:rowOff>106542</xdr:rowOff>
    </xdr:from>
    <xdr:to>
      <xdr:col>5</xdr:col>
      <xdr:colOff>668657</xdr:colOff>
      <xdr:row>36</xdr:row>
      <xdr:rowOff>111916</xdr:rowOff>
    </xdr:to>
    <xdr:sp macro="" textlink="">
      <xdr:nvSpPr>
        <xdr:cNvPr id="1525" name="Text Box 1664">
          <a:extLst>
            <a:ext uri="{FF2B5EF4-FFF2-40B4-BE49-F238E27FC236}">
              <a16:creationId xmlns:a16="http://schemas.microsoft.com/office/drawing/2014/main" id="{4FD738D1-AFC1-429D-935F-E7E28487EF86}"/>
            </a:ext>
          </a:extLst>
        </xdr:cNvPr>
        <xdr:cNvSpPr txBox="1">
          <a:spLocks noChangeArrowheads="1"/>
        </xdr:cNvSpPr>
      </xdr:nvSpPr>
      <xdr:spPr bwMode="auto">
        <a:xfrm>
          <a:off x="1674291" y="6129704"/>
          <a:ext cx="484748" cy="190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足羽川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</xdr:colOff>
      <xdr:row>38</xdr:row>
      <xdr:rowOff>38100</xdr:rowOff>
    </xdr:from>
    <xdr:to>
      <xdr:col>6</xdr:col>
      <xdr:colOff>180975</xdr:colOff>
      <xdr:row>39</xdr:row>
      <xdr:rowOff>9525</xdr:rowOff>
    </xdr:to>
    <xdr:sp macro="" textlink="">
      <xdr:nvSpPr>
        <xdr:cNvPr id="1528" name="Oval 239">
          <a:extLst>
            <a:ext uri="{FF2B5EF4-FFF2-40B4-BE49-F238E27FC236}">
              <a16:creationId xmlns:a16="http://schemas.microsoft.com/office/drawing/2014/main" id="{9FAAD179-1A3B-42D6-AB66-BC87D77CFD97}"/>
            </a:ext>
          </a:extLst>
        </xdr:cNvPr>
        <xdr:cNvSpPr>
          <a:spLocks noChangeArrowheads="1"/>
        </xdr:cNvSpPr>
      </xdr:nvSpPr>
      <xdr:spPr bwMode="auto">
        <a:xfrm>
          <a:off x="7602071" y="5192806"/>
          <a:ext cx="142875" cy="13951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423012</xdr:colOff>
      <xdr:row>39</xdr:row>
      <xdr:rowOff>25768</xdr:rowOff>
    </xdr:from>
    <xdr:to>
      <xdr:col>6</xdr:col>
      <xdr:colOff>41816</xdr:colOff>
      <xdr:row>40</xdr:row>
      <xdr:rowOff>133243</xdr:rowOff>
    </xdr:to>
    <xdr:grpSp>
      <xdr:nvGrpSpPr>
        <xdr:cNvPr id="1531" name="Group 6672">
          <a:extLst>
            <a:ext uri="{FF2B5EF4-FFF2-40B4-BE49-F238E27FC236}">
              <a16:creationId xmlns:a16="http://schemas.microsoft.com/office/drawing/2014/main" id="{6ABEB0B7-4633-4323-B119-38597F72B321}"/>
            </a:ext>
          </a:extLst>
        </xdr:cNvPr>
        <xdr:cNvGrpSpPr>
          <a:grpSpLocks/>
        </xdr:cNvGrpSpPr>
      </xdr:nvGrpSpPr>
      <xdr:grpSpPr bwMode="auto">
        <a:xfrm>
          <a:off x="3247855" y="6725925"/>
          <a:ext cx="288275" cy="276204"/>
          <a:chOff x="536" y="110"/>
          <a:chExt cx="46" cy="44"/>
        </a:xfrm>
      </xdr:grpSpPr>
      <xdr:pic>
        <xdr:nvPicPr>
          <xdr:cNvPr id="1532" name="Picture 6673" descr="route2">
            <a:extLst>
              <a:ext uri="{FF2B5EF4-FFF2-40B4-BE49-F238E27FC236}">
                <a16:creationId xmlns:a16="http://schemas.microsoft.com/office/drawing/2014/main" id="{4BD3FE5B-0628-FFBB-4070-BEC7E66FE8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33" name="Text Box 6674">
            <a:extLst>
              <a:ext uri="{FF2B5EF4-FFF2-40B4-BE49-F238E27FC236}">
                <a16:creationId xmlns:a16="http://schemas.microsoft.com/office/drawing/2014/main" id="{2E9F446E-183A-530E-507D-3E8AC2A15F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481858</xdr:colOff>
      <xdr:row>34</xdr:row>
      <xdr:rowOff>16807</xdr:rowOff>
    </xdr:from>
    <xdr:to>
      <xdr:col>6</xdr:col>
      <xdr:colOff>100662</xdr:colOff>
      <xdr:row>35</xdr:row>
      <xdr:rowOff>107474</xdr:rowOff>
    </xdr:to>
    <xdr:grpSp>
      <xdr:nvGrpSpPr>
        <xdr:cNvPr id="1534" name="Group 6672">
          <a:extLst>
            <a:ext uri="{FF2B5EF4-FFF2-40B4-BE49-F238E27FC236}">
              <a16:creationId xmlns:a16="http://schemas.microsoft.com/office/drawing/2014/main" id="{72EBEB49-C461-4826-A7F4-00C600EB107F}"/>
            </a:ext>
          </a:extLst>
        </xdr:cNvPr>
        <xdr:cNvGrpSpPr>
          <a:grpSpLocks/>
        </xdr:cNvGrpSpPr>
      </xdr:nvGrpSpPr>
      <xdr:grpSpPr bwMode="auto">
        <a:xfrm>
          <a:off x="3306701" y="5856993"/>
          <a:ext cx="288275" cy="275724"/>
          <a:chOff x="536" y="110"/>
          <a:chExt cx="46" cy="44"/>
        </a:xfrm>
      </xdr:grpSpPr>
      <xdr:pic>
        <xdr:nvPicPr>
          <xdr:cNvPr id="1535" name="Picture 6673" descr="route2">
            <a:extLst>
              <a:ext uri="{FF2B5EF4-FFF2-40B4-BE49-F238E27FC236}">
                <a16:creationId xmlns:a16="http://schemas.microsoft.com/office/drawing/2014/main" id="{50D052BB-C6BD-9FDE-16C1-6CC8B9396E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36" name="Text Box 6674">
            <a:extLst>
              <a:ext uri="{FF2B5EF4-FFF2-40B4-BE49-F238E27FC236}">
                <a16:creationId xmlns:a16="http://schemas.microsoft.com/office/drawing/2014/main" id="{601A56CF-1915-1752-042B-ED6D2E9D11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6</xdr:col>
      <xdr:colOff>229723</xdr:colOff>
      <xdr:row>37</xdr:row>
      <xdr:rowOff>128869</xdr:rowOff>
    </xdr:from>
    <xdr:ext cx="269060" cy="85077"/>
    <xdr:sp macro="" textlink="">
      <xdr:nvSpPr>
        <xdr:cNvPr id="1537" name="Text Box 1620">
          <a:extLst>
            <a:ext uri="{FF2B5EF4-FFF2-40B4-BE49-F238E27FC236}">
              <a16:creationId xmlns:a16="http://schemas.microsoft.com/office/drawing/2014/main" id="{762AC368-6FB1-4F9F-AEA8-8B5E02ED1FC5}"/>
            </a:ext>
          </a:extLst>
        </xdr:cNvPr>
        <xdr:cNvSpPr txBox="1">
          <a:spLocks noChangeArrowheads="1"/>
        </xdr:cNvSpPr>
      </xdr:nvSpPr>
      <xdr:spPr bwMode="auto">
        <a:xfrm>
          <a:off x="2392458" y="6505016"/>
          <a:ext cx="269060" cy="8507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36000" rIns="27432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境寺橋</a:t>
          </a:r>
          <a:endParaRPr lang="en-US" altLang="ja-JP" sz="1000" b="1" i="0" u="none" strike="noStrike" baseline="0">
            <a:solidFill>
              <a:srgbClr val="00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oneCellAnchor>
  <xdr:twoCellAnchor>
    <xdr:from>
      <xdr:col>7</xdr:col>
      <xdr:colOff>347384</xdr:colOff>
      <xdr:row>34</xdr:row>
      <xdr:rowOff>162593</xdr:rowOff>
    </xdr:from>
    <xdr:to>
      <xdr:col>7</xdr:col>
      <xdr:colOff>395564</xdr:colOff>
      <xdr:row>37</xdr:row>
      <xdr:rowOff>106456</xdr:rowOff>
    </xdr:to>
    <xdr:sp macro="" textlink="">
      <xdr:nvSpPr>
        <xdr:cNvPr id="1538" name="Line 294">
          <a:extLst>
            <a:ext uri="{FF2B5EF4-FFF2-40B4-BE49-F238E27FC236}">
              <a16:creationId xmlns:a16="http://schemas.microsoft.com/office/drawing/2014/main" id="{0E9A67DF-D6F7-4785-8858-CC60F608A1AD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2958552" y="6205221"/>
          <a:ext cx="475322" cy="48180"/>
        </a:xfrm>
        <a:custGeom>
          <a:avLst/>
          <a:gdLst>
            <a:gd name="connsiteX0" fmla="*/ 0 w 475322"/>
            <a:gd name="connsiteY0" fmla="*/ 0 h 31189"/>
            <a:gd name="connsiteX1" fmla="*/ 475322 w 475322"/>
            <a:gd name="connsiteY1" fmla="*/ 31189 h 31189"/>
            <a:gd name="connsiteX0" fmla="*/ 0 w 475322"/>
            <a:gd name="connsiteY0" fmla="*/ 0 h 31189"/>
            <a:gd name="connsiteX1" fmla="*/ 475322 w 475322"/>
            <a:gd name="connsiteY1" fmla="*/ 31189 h 31189"/>
            <a:gd name="connsiteX0" fmla="*/ 0 w 475322"/>
            <a:gd name="connsiteY0" fmla="*/ 0 h 31189"/>
            <a:gd name="connsiteX1" fmla="*/ 475322 w 475322"/>
            <a:gd name="connsiteY1" fmla="*/ 31189 h 31189"/>
            <a:gd name="connsiteX0" fmla="*/ 0 w 475322"/>
            <a:gd name="connsiteY0" fmla="*/ 0 h 48180"/>
            <a:gd name="connsiteX1" fmla="*/ 475322 w 475322"/>
            <a:gd name="connsiteY1" fmla="*/ 48180 h 48180"/>
            <a:gd name="connsiteX0" fmla="*/ 0 w 475322"/>
            <a:gd name="connsiteY0" fmla="*/ 0 h 48180"/>
            <a:gd name="connsiteX1" fmla="*/ 475322 w 475322"/>
            <a:gd name="connsiteY1" fmla="*/ 48180 h 48180"/>
            <a:gd name="connsiteX0" fmla="*/ 0 w 475322"/>
            <a:gd name="connsiteY0" fmla="*/ 0 h 48180"/>
            <a:gd name="connsiteX1" fmla="*/ 475322 w 475322"/>
            <a:gd name="connsiteY1" fmla="*/ 48180 h 481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75322" h="48180">
              <a:moveTo>
                <a:pt x="0" y="0"/>
              </a:moveTo>
              <a:cubicBezTo>
                <a:pt x="109906" y="24960"/>
                <a:pt x="319307" y="6239"/>
                <a:pt x="475322" y="481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306556</xdr:colOff>
      <xdr:row>33</xdr:row>
      <xdr:rowOff>13410</xdr:rowOff>
    </xdr:from>
    <xdr:to>
      <xdr:col>8</xdr:col>
      <xdr:colOff>387758</xdr:colOff>
      <xdr:row>40</xdr:row>
      <xdr:rowOff>80056</xdr:rowOff>
    </xdr:to>
    <xdr:sp macro="" textlink="">
      <xdr:nvSpPr>
        <xdr:cNvPr id="1540" name="Freeform 197">
          <a:extLst>
            <a:ext uri="{FF2B5EF4-FFF2-40B4-BE49-F238E27FC236}">
              <a16:creationId xmlns:a16="http://schemas.microsoft.com/office/drawing/2014/main" id="{7EE11895-464F-4E95-8FD7-F193A37327E6}"/>
            </a:ext>
          </a:extLst>
        </xdr:cNvPr>
        <xdr:cNvSpPr>
          <a:spLocks/>
        </xdr:cNvSpPr>
      </xdr:nvSpPr>
      <xdr:spPr bwMode="auto">
        <a:xfrm flipH="1">
          <a:off x="3131295" y="5667741"/>
          <a:ext cx="750985" cy="1260608"/>
        </a:xfrm>
        <a:custGeom>
          <a:avLst/>
          <a:gdLst>
            <a:gd name="T0" fmla="*/ 0 w 8306"/>
            <a:gd name="T1" fmla="*/ 2147483647 h 11087"/>
            <a:gd name="T2" fmla="*/ 0 w 8306"/>
            <a:gd name="T3" fmla="*/ 2147483647 h 11087"/>
            <a:gd name="T4" fmla="*/ 2147483647 w 8306"/>
            <a:gd name="T5" fmla="*/ 0 h 11087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4457 h 10000"/>
            <a:gd name="connsiteX2" fmla="*/ 10000 w 10000"/>
            <a:gd name="connsiteY2" fmla="*/ 0 h 10000"/>
            <a:gd name="connsiteX0" fmla="*/ 298 w 10000"/>
            <a:gd name="connsiteY0" fmla="*/ 9875 h 9875"/>
            <a:gd name="connsiteX1" fmla="*/ 0 w 10000"/>
            <a:gd name="connsiteY1" fmla="*/ 4457 h 9875"/>
            <a:gd name="connsiteX2" fmla="*/ 10000 w 10000"/>
            <a:gd name="connsiteY2" fmla="*/ 0 h 9875"/>
            <a:gd name="connsiteX0" fmla="*/ 298 w 10000"/>
            <a:gd name="connsiteY0" fmla="*/ 9557 h 9557"/>
            <a:gd name="connsiteX1" fmla="*/ 0 w 10000"/>
            <a:gd name="connsiteY1" fmla="*/ 4513 h 9557"/>
            <a:gd name="connsiteX2" fmla="*/ 10000 w 10000"/>
            <a:gd name="connsiteY2" fmla="*/ 0 h 9557"/>
            <a:gd name="connsiteX0" fmla="*/ 298 w 9851"/>
            <a:gd name="connsiteY0" fmla="*/ 10862 h 10862"/>
            <a:gd name="connsiteX1" fmla="*/ 0 w 9851"/>
            <a:gd name="connsiteY1" fmla="*/ 5584 h 10862"/>
            <a:gd name="connsiteX2" fmla="*/ 9851 w 9851"/>
            <a:gd name="connsiteY2" fmla="*/ 0 h 10862"/>
            <a:gd name="connsiteX0" fmla="*/ 303 w 10000"/>
            <a:gd name="connsiteY0" fmla="*/ 10000 h 10000"/>
            <a:gd name="connsiteX1" fmla="*/ 0 w 10000"/>
            <a:gd name="connsiteY1" fmla="*/ 5141 h 10000"/>
            <a:gd name="connsiteX2" fmla="*/ 10000 w 10000"/>
            <a:gd name="connsiteY2" fmla="*/ 0 h 10000"/>
            <a:gd name="connsiteX0" fmla="*/ 303 w 9924"/>
            <a:gd name="connsiteY0" fmla="*/ 10305 h 10305"/>
            <a:gd name="connsiteX1" fmla="*/ 0 w 9924"/>
            <a:gd name="connsiteY1" fmla="*/ 5446 h 10305"/>
            <a:gd name="connsiteX2" fmla="*/ 9924 w 9924"/>
            <a:gd name="connsiteY2" fmla="*/ 0 h 10305"/>
            <a:gd name="connsiteX0" fmla="*/ 305 w 10000"/>
            <a:gd name="connsiteY0" fmla="*/ 10004 h 10004"/>
            <a:gd name="connsiteX1" fmla="*/ 0 w 10000"/>
            <a:gd name="connsiteY1" fmla="*/ 5289 h 10004"/>
            <a:gd name="connsiteX2" fmla="*/ 10000 w 10000"/>
            <a:gd name="connsiteY2" fmla="*/ 4 h 10004"/>
            <a:gd name="connsiteX0" fmla="*/ 305 w 12519"/>
            <a:gd name="connsiteY0" fmla="*/ 11187 h 11187"/>
            <a:gd name="connsiteX1" fmla="*/ 0 w 12519"/>
            <a:gd name="connsiteY1" fmla="*/ 6472 h 11187"/>
            <a:gd name="connsiteX2" fmla="*/ 12519 w 12519"/>
            <a:gd name="connsiteY2" fmla="*/ 3 h 11187"/>
            <a:gd name="connsiteX0" fmla="*/ 1657 w 2020"/>
            <a:gd name="connsiteY0" fmla="*/ 11602 h 11602"/>
            <a:gd name="connsiteX1" fmla="*/ 1352 w 2020"/>
            <a:gd name="connsiteY1" fmla="*/ 6887 h 11602"/>
            <a:gd name="connsiteX2" fmla="*/ 4 w 2020"/>
            <a:gd name="connsiteY2" fmla="*/ 3 h 11602"/>
            <a:gd name="connsiteX0" fmla="*/ 11709 w 13506"/>
            <a:gd name="connsiteY0" fmla="*/ 10000 h 10000"/>
            <a:gd name="connsiteX1" fmla="*/ 10199 w 13506"/>
            <a:gd name="connsiteY1" fmla="*/ 5936 h 10000"/>
            <a:gd name="connsiteX2" fmla="*/ 3526 w 13506"/>
            <a:gd name="connsiteY2" fmla="*/ 3 h 10000"/>
            <a:gd name="connsiteX0" fmla="*/ 12461 w 14258"/>
            <a:gd name="connsiteY0" fmla="*/ 9997 h 9997"/>
            <a:gd name="connsiteX1" fmla="*/ 10951 w 14258"/>
            <a:gd name="connsiteY1" fmla="*/ 5933 h 9997"/>
            <a:gd name="connsiteX2" fmla="*/ 170 w 14258"/>
            <a:gd name="connsiteY2" fmla="*/ 2161 h 9997"/>
            <a:gd name="connsiteX3" fmla="*/ 4278 w 14258"/>
            <a:gd name="connsiteY3" fmla="*/ 0 h 9997"/>
            <a:gd name="connsiteX0" fmla="*/ 20795 w 22056"/>
            <a:gd name="connsiteY0" fmla="*/ 12451 h 12451"/>
            <a:gd name="connsiteX1" fmla="*/ 19736 w 22056"/>
            <a:gd name="connsiteY1" fmla="*/ 8386 h 12451"/>
            <a:gd name="connsiteX2" fmla="*/ 12174 w 22056"/>
            <a:gd name="connsiteY2" fmla="*/ 4613 h 12451"/>
            <a:gd name="connsiteX3" fmla="*/ 9 w 22056"/>
            <a:gd name="connsiteY3" fmla="*/ 0 h 12451"/>
            <a:gd name="connsiteX0" fmla="*/ 20786 w 22047"/>
            <a:gd name="connsiteY0" fmla="*/ 12451 h 12451"/>
            <a:gd name="connsiteX1" fmla="*/ 19727 w 22047"/>
            <a:gd name="connsiteY1" fmla="*/ 8386 h 12451"/>
            <a:gd name="connsiteX2" fmla="*/ 12165 w 22047"/>
            <a:gd name="connsiteY2" fmla="*/ 4613 h 12451"/>
            <a:gd name="connsiteX3" fmla="*/ 10250 w 22047"/>
            <a:gd name="connsiteY3" fmla="*/ 782 h 12451"/>
            <a:gd name="connsiteX4" fmla="*/ 0 w 22047"/>
            <a:gd name="connsiteY4" fmla="*/ 0 h 12451"/>
            <a:gd name="connsiteX0" fmla="*/ 20786 w 22047"/>
            <a:gd name="connsiteY0" fmla="*/ 12451 h 12451"/>
            <a:gd name="connsiteX1" fmla="*/ 19727 w 22047"/>
            <a:gd name="connsiteY1" fmla="*/ 8386 h 12451"/>
            <a:gd name="connsiteX2" fmla="*/ 12165 w 22047"/>
            <a:gd name="connsiteY2" fmla="*/ 4613 h 12451"/>
            <a:gd name="connsiteX3" fmla="*/ 10250 w 22047"/>
            <a:gd name="connsiteY3" fmla="*/ 782 h 12451"/>
            <a:gd name="connsiteX4" fmla="*/ 0 w 22047"/>
            <a:gd name="connsiteY4" fmla="*/ 0 h 12451"/>
            <a:gd name="connsiteX0" fmla="*/ 20786 w 22047"/>
            <a:gd name="connsiteY0" fmla="*/ 12451 h 12451"/>
            <a:gd name="connsiteX1" fmla="*/ 19727 w 22047"/>
            <a:gd name="connsiteY1" fmla="*/ 8386 h 12451"/>
            <a:gd name="connsiteX2" fmla="*/ 12165 w 22047"/>
            <a:gd name="connsiteY2" fmla="*/ 4613 h 12451"/>
            <a:gd name="connsiteX3" fmla="*/ 10250 w 22047"/>
            <a:gd name="connsiteY3" fmla="*/ 782 h 12451"/>
            <a:gd name="connsiteX4" fmla="*/ 0 w 22047"/>
            <a:gd name="connsiteY4" fmla="*/ 0 h 12451"/>
            <a:gd name="connsiteX0" fmla="*/ 29267 w 30528"/>
            <a:gd name="connsiteY0" fmla="*/ 13217 h 13217"/>
            <a:gd name="connsiteX1" fmla="*/ 28208 w 30528"/>
            <a:gd name="connsiteY1" fmla="*/ 9152 h 13217"/>
            <a:gd name="connsiteX2" fmla="*/ 20646 w 30528"/>
            <a:gd name="connsiteY2" fmla="*/ 5379 h 13217"/>
            <a:gd name="connsiteX3" fmla="*/ 18731 w 30528"/>
            <a:gd name="connsiteY3" fmla="*/ 1548 h 13217"/>
            <a:gd name="connsiteX4" fmla="*/ 0 w 30528"/>
            <a:gd name="connsiteY4" fmla="*/ 0 h 13217"/>
            <a:gd name="connsiteX0" fmla="*/ 30344 w 30967"/>
            <a:gd name="connsiteY0" fmla="*/ 16415 h 16415"/>
            <a:gd name="connsiteX1" fmla="*/ 28208 w 30967"/>
            <a:gd name="connsiteY1" fmla="*/ 9152 h 16415"/>
            <a:gd name="connsiteX2" fmla="*/ 20646 w 30967"/>
            <a:gd name="connsiteY2" fmla="*/ 5379 h 16415"/>
            <a:gd name="connsiteX3" fmla="*/ 18731 w 30967"/>
            <a:gd name="connsiteY3" fmla="*/ 1548 h 16415"/>
            <a:gd name="connsiteX4" fmla="*/ 0 w 30967"/>
            <a:gd name="connsiteY4" fmla="*/ 0 h 16415"/>
            <a:gd name="connsiteX0" fmla="*/ 30344 w 30967"/>
            <a:gd name="connsiteY0" fmla="*/ 16415 h 16415"/>
            <a:gd name="connsiteX1" fmla="*/ 28208 w 30967"/>
            <a:gd name="connsiteY1" fmla="*/ 9152 h 16415"/>
            <a:gd name="connsiteX2" fmla="*/ 20646 w 30967"/>
            <a:gd name="connsiteY2" fmla="*/ 5379 h 16415"/>
            <a:gd name="connsiteX3" fmla="*/ 0 w 30967"/>
            <a:gd name="connsiteY3" fmla="*/ 0 h 16415"/>
            <a:gd name="connsiteX0" fmla="*/ 30344 w 30967"/>
            <a:gd name="connsiteY0" fmla="*/ 16415 h 16415"/>
            <a:gd name="connsiteX1" fmla="*/ 28208 w 30967"/>
            <a:gd name="connsiteY1" fmla="*/ 9152 h 16415"/>
            <a:gd name="connsiteX2" fmla="*/ 20646 w 30967"/>
            <a:gd name="connsiteY2" fmla="*/ 5379 h 16415"/>
            <a:gd name="connsiteX3" fmla="*/ 0 w 30967"/>
            <a:gd name="connsiteY3" fmla="*/ 0 h 16415"/>
            <a:gd name="connsiteX0" fmla="*/ 30344 w 30344"/>
            <a:gd name="connsiteY0" fmla="*/ 16415 h 16415"/>
            <a:gd name="connsiteX1" fmla="*/ 28208 w 30344"/>
            <a:gd name="connsiteY1" fmla="*/ 9152 h 16415"/>
            <a:gd name="connsiteX2" fmla="*/ 20646 w 30344"/>
            <a:gd name="connsiteY2" fmla="*/ 5379 h 16415"/>
            <a:gd name="connsiteX3" fmla="*/ 0 w 30344"/>
            <a:gd name="connsiteY3" fmla="*/ 0 h 16415"/>
            <a:gd name="connsiteX0" fmla="*/ 30344 w 30344"/>
            <a:gd name="connsiteY0" fmla="*/ 16415 h 16415"/>
            <a:gd name="connsiteX1" fmla="*/ 29019 w 30344"/>
            <a:gd name="connsiteY1" fmla="*/ 9187 h 16415"/>
            <a:gd name="connsiteX2" fmla="*/ 20646 w 30344"/>
            <a:gd name="connsiteY2" fmla="*/ 5379 h 16415"/>
            <a:gd name="connsiteX3" fmla="*/ 0 w 30344"/>
            <a:gd name="connsiteY3" fmla="*/ 0 h 16415"/>
            <a:gd name="connsiteX0" fmla="*/ 30344 w 30344"/>
            <a:gd name="connsiteY0" fmla="*/ 16415 h 16415"/>
            <a:gd name="connsiteX1" fmla="*/ 29019 w 30344"/>
            <a:gd name="connsiteY1" fmla="*/ 9187 h 16415"/>
            <a:gd name="connsiteX2" fmla="*/ 19710 w 30344"/>
            <a:gd name="connsiteY2" fmla="*/ 8903 h 16415"/>
            <a:gd name="connsiteX3" fmla="*/ 0 w 30344"/>
            <a:gd name="connsiteY3" fmla="*/ 0 h 16415"/>
            <a:gd name="connsiteX0" fmla="*/ 30344 w 30344"/>
            <a:gd name="connsiteY0" fmla="*/ 16415 h 16415"/>
            <a:gd name="connsiteX1" fmla="*/ 29019 w 30344"/>
            <a:gd name="connsiteY1" fmla="*/ 9187 h 16415"/>
            <a:gd name="connsiteX2" fmla="*/ 19710 w 30344"/>
            <a:gd name="connsiteY2" fmla="*/ 8903 h 16415"/>
            <a:gd name="connsiteX3" fmla="*/ 0 w 30344"/>
            <a:gd name="connsiteY3" fmla="*/ 0 h 16415"/>
            <a:gd name="connsiteX0" fmla="*/ 30344 w 30344"/>
            <a:gd name="connsiteY0" fmla="*/ 16415 h 16415"/>
            <a:gd name="connsiteX1" fmla="*/ 29019 w 30344"/>
            <a:gd name="connsiteY1" fmla="*/ 9187 h 16415"/>
            <a:gd name="connsiteX2" fmla="*/ 19710 w 30344"/>
            <a:gd name="connsiteY2" fmla="*/ 8903 h 16415"/>
            <a:gd name="connsiteX3" fmla="*/ 0 w 30344"/>
            <a:gd name="connsiteY3" fmla="*/ 0 h 16415"/>
            <a:gd name="connsiteX0" fmla="*/ 15935 w 15935"/>
            <a:gd name="connsiteY0" fmla="*/ 16624 h 16624"/>
            <a:gd name="connsiteX1" fmla="*/ 14610 w 15935"/>
            <a:gd name="connsiteY1" fmla="*/ 9396 h 16624"/>
            <a:gd name="connsiteX2" fmla="*/ 5301 w 15935"/>
            <a:gd name="connsiteY2" fmla="*/ 9112 h 16624"/>
            <a:gd name="connsiteX3" fmla="*/ 0 w 15935"/>
            <a:gd name="connsiteY3" fmla="*/ 0 h 16624"/>
            <a:gd name="connsiteX0" fmla="*/ 15935 w 15935"/>
            <a:gd name="connsiteY0" fmla="*/ 16624 h 16624"/>
            <a:gd name="connsiteX1" fmla="*/ 14610 w 15935"/>
            <a:gd name="connsiteY1" fmla="*/ 9396 h 16624"/>
            <a:gd name="connsiteX2" fmla="*/ 5613 w 15935"/>
            <a:gd name="connsiteY2" fmla="*/ 9286 h 16624"/>
            <a:gd name="connsiteX3" fmla="*/ 0 w 15935"/>
            <a:gd name="connsiteY3" fmla="*/ 0 h 16624"/>
            <a:gd name="connsiteX0" fmla="*/ 15935 w 15935"/>
            <a:gd name="connsiteY0" fmla="*/ 16624 h 16624"/>
            <a:gd name="connsiteX1" fmla="*/ 14610 w 15935"/>
            <a:gd name="connsiteY1" fmla="*/ 9396 h 16624"/>
            <a:gd name="connsiteX2" fmla="*/ 5613 w 15935"/>
            <a:gd name="connsiteY2" fmla="*/ 9286 h 16624"/>
            <a:gd name="connsiteX3" fmla="*/ 0 w 15935"/>
            <a:gd name="connsiteY3" fmla="*/ 0 h 16624"/>
            <a:gd name="connsiteX0" fmla="*/ 15935 w 15935"/>
            <a:gd name="connsiteY0" fmla="*/ 16624 h 16624"/>
            <a:gd name="connsiteX1" fmla="*/ 14610 w 15935"/>
            <a:gd name="connsiteY1" fmla="*/ 9396 h 16624"/>
            <a:gd name="connsiteX2" fmla="*/ 5613 w 15935"/>
            <a:gd name="connsiteY2" fmla="*/ 9286 h 16624"/>
            <a:gd name="connsiteX3" fmla="*/ 0 w 15935"/>
            <a:gd name="connsiteY3" fmla="*/ 0 h 16624"/>
            <a:gd name="connsiteX0" fmla="*/ 15935 w 15935"/>
            <a:gd name="connsiteY0" fmla="*/ 16624 h 16624"/>
            <a:gd name="connsiteX1" fmla="*/ 14610 w 15935"/>
            <a:gd name="connsiteY1" fmla="*/ 9396 h 16624"/>
            <a:gd name="connsiteX2" fmla="*/ 5862 w 15935"/>
            <a:gd name="connsiteY2" fmla="*/ 9530 h 16624"/>
            <a:gd name="connsiteX3" fmla="*/ 0 w 15935"/>
            <a:gd name="connsiteY3" fmla="*/ 0 h 16624"/>
            <a:gd name="connsiteX0" fmla="*/ 21861 w 21861"/>
            <a:gd name="connsiteY0" fmla="*/ 15787 h 15787"/>
            <a:gd name="connsiteX1" fmla="*/ 20536 w 21861"/>
            <a:gd name="connsiteY1" fmla="*/ 8559 h 15787"/>
            <a:gd name="connsiteX2" fmla="*/ 11788 w 21861"/>
            <a:gd name="connsiteY2" fmla="*/ 8693 h 15787"/>
            <a:gd name="connsiteX3" fmla="*/ 0 w 21861"/>
            <a:gd name="connsiteY3" fmla="*/ 0 h 15787"/>
            <a:gd name="connsiteX0" fmla="*/ 21861 w 21861"/>
            <a:gd name="connsiteY0" fmla="*/ 15787 h 15787"/>
            <a:gd name="connsiteX1" fmla="*/ 20536 w 21861"/>
            <a:gd name="connsiteY1" fmla="*/ 8559 h 15787"/>
            <a:gd name="connsiteX2" fmla="*/ 11788 w 21861"/>
            <a:gd name="connsiteY2" fmla="*/ 8693 h 15787"/>
            <a:gd name="connsiteX3" fmla="*/ 0 w 21861"/>
            <a:gd name="connsiteY3" fmla="*/ 0 h 15787"/>
            <a:gd name="connsiteX0" fmla="*/ 21861 w 21861"/>
            <a:gd name="connsiteY0" fmla="*/ 15787 h 15787"/>
            <a:gd name="connsiteX1" fmla="*/ 20536 w 21861"/>
            <a:gd name="connsiteY1" fmla="*/ 8559 h 15787"/>
            <a:gd name="connsiteX2" fmla="*/ 11788 w 21861"/>
            <a:gd name="connsiteY2" fmla="*/ 8693 h 15787"/>
            <a:gd name="connsiteX3" fmla="*/ 10591 w 21861"/>
            <a:gd name="connsiteY3" fmla="*/ 3925 h 15787"/>
            <a:gd name="connsiteX4" fmla="*/ 0 w 21861"/>
            <a:gd name="connsiteY4" fmla="*/ 0 h 15787"/>
            <a:gd name="connsiteX0" fmla="*/ 21861 w 21861"/>
            <a:gd name="connsiteY0" fmla="*/ 15787 h 15787"/>
            <a:gd name="connsiteX1" fmla="*/ 20536 w 21861"/>
            <a:gd name="connsiteY1" fmla="*/ 8559 h 15787"/>
            <a:gd name="connsiteX2" fmla="*/ 11788 w 21861"/>
            <a:gd name="connsiteY2" fmla="*/ 8693 h 15787"/>
            <a:gd name="connsiteX3" fmla="*/ 10591 w 21861"/>
            <a:gd name="connsiteY3" fmla="*/ 3925 h 15787"/>
            <a:gd name="connsiteX4" fmla="*/ 0 w 21861"/>
            <a:gd name="connsiteY4" fmla="*/ 0 h 15787"/>
            <a:gd name="connsiteX0" fmla="*/ 21861 w 21861"/>
            <a:gd name="connsiteY0" fmla="*/ 15787 h 15787"/>
            <a:gd name="connsiteX1" fmla="*/ 20536 w 21861"/>
            <a:gd name="connsiteY1" fmla="*/ 8559 h 15787"/>
            <a:gd name="connsiteX2" fmla="*/ 11788 w 21861"/>
            <a:gd name="connsiteY2" fmla="*/ 8693 h 15787"/>
            <a:gd name="connsiteX3" fmla="*/ 10716 w 21861"/>
            <a:gd name="connsiteY3" fmla="*/ 2599 h 15787"/>
            <a:gd name="connsiteX4" fmla="*/ 0 w 21861"/>
            <a:gd name="connsiteY4" fmla="*/ 0 h 15787"/>
            <a:gd name="connsiteX0" fmla="*/ 20613 w 20613"/>
            <a:gd name="connsiteY0" fmla="*/ 17287 h 17287"/>
            <a:gd name="connsiteX1" fmla="*/ 19288 w 20613"/>
            <a:gd name="connsiteY1" fmla="*/ 10059 h 17287"/>
            <a:gd name="connsiteX2" fmla="*/ 10540 w 20613"/>
            <a:gd name="connsiteY2" fmla="*/ 10193 h 17287"/>
            <a:gd name="connsiteX3" fmla="*/ 9468 w 20613"/>
            <a:gd name="connsiteY3" fmla="*/ 4099 h 17287"/>
            <a:gd name="connsiteX4" fmla="*/ 0 w 20613"/>
            <a:gd name="connsiteY4" fmla="*/ 0 h 17287"/>
            <a:gd name="connsiteX0" fmla="*/ 19303 w 19303"/>
            <a:gd name="connsiteY0" fmla="*/ 18124 h 18124"/>
            <a:gd name="connsiteX1" fmla="*/ 17978 w 19303"/>
            <a:gd name="connsiteY1" fmla="*/ 10896 h 18124"/>
            <a:gd name="connsiteX2" fmla="*/ 9230 w 19303"/>
            <a:gd name="connsiteY2" fmla="*/ 11030 h 18124"/>
            <a:gd name="connsiteX3" fmla="*/ 8158 w 19303"/>
            <a:gd name="connsiteY3" fmla="*/ 4936 h 18124"/>
            <a:gd name="connsiteX4" fmla="*/ 0 w 19303"/>
            <a:gd name="connsiteY4" fmla="*/ 0 h 18124"/>
            <a:gd name="connsiteX0" fmla="*/ 19303 w 19303"/>
            <a:gd name="connsiteY0" fmla="*/ 18124 h 18124"/>
            <a:gd name="connsiteX1" fmla="*/ 17978 w 19303"/>
            <a:gd name="connsiteY1" fmla="*/ 10896 h 18124"/>
            <a:gd name="connsiteX2" fmla="*/ 9230 w 19303"/>
            <a:gd name="connsiteY2" fmla="*/ 11030 h 18124"/>
            <a:gd name="connsiteX3" fmla="*/ 8158 w 19303"/>
            <a:gd name="connsiteY3" fmla="*/ 4936 h 18124"/>
            <a:gd name="connsiteX4" fmla="*/ 0 w 19303"/>
            <a:gd name="connsiteY4" fmla="*/ 0 h 18124"/>
            <a:gd name="connsiteX0" fmla="*/ 19303 w 19303"/>
            <a:gd name="connsiteY0" fmla="*/ 18124 h 18124"/>
            <a:gd name="connsiteX1" fmla="*/ 17978 w 19303"/>
            <a:gd name="connsiteY1" fmla="*/ 10896 h 18124"/>
            <a:gd name="connsiteX2" fmla="*/ 9230 w 19303"/>
            <a:gd name="connsiteY2" fmla="*/ 11030 h 18124"/>
            <a:gd name="connsiteX3" fmla="*/ 8158 w 19303"/>
            <a:gd name="connsiteY3" fmla="*/ 4936 h 18124"/>
            <a:gd name="connsiteX4" fmla="*/ 0 w 19303"/>
            <a:gd name="connsiteY4" fmla="*/ 0 h 18124"/>
            <a:gd name="connsiteX0" fmla="*/ 19303 w 19303"/>
            <a:gd name="connsiteY0" fmla="*/ 18124 h 18124"/>
            <a:gd name="connsiteX1" fmla="*/ 17978 w 19303"/>
            <a:gd name="connsiteY1" fmla="*/ 10896 h 18124"/>
            <a:gd name="connsiteX2" fmla="*/ 9230 w 19303"/>
            <a:gd name="connsiteY2" fmla="*/ 11030 h 18124"/>
            <a:gd name="connsiteX3" fmla="*/ 8158 w 19303"/>
            <a:gd name="connsiteY3" fmla="*/ 4936 h 18124"/>
            <a:gd name="connsiteX4" fmla="*/ 0 w 19303"/>
            <a:gd name="connsiteY4" fmla="*/ 0 h 181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9303" h="18124">
              <a:moveTo>
                <a:pt x="19303" y="18124"/>
              </a:moveTo>
              <a:cubicBezTo>
                <a:pt x="19303" y="16616"/>
                <a:pt x="18368" y="10943"/>
                <a:pt x="17978" y="10896"/>
              </a:cubicBezTo>
              <a:cubicBezTo>
                <a:pt x="18184" y="10805"/>
                <a:pt x="9636" y="10903"/>
                <a:pt x="9230" y="11030"/>
              </a:cubicBezTo>
              <a:cubicBezTo>
                <a:pt x="8404" y="9682"/>
                <a:pt x="10123" y="6385"/>
                <a:pt x="8158" y="4936"/>
              </a:cubicBezTo>
              <a:cubicBezTo>
                <a:pt x="6317" y="2754"/>
                <a:pt x="2347" y="91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35062</xdr:colOff>
      <xdr:row>37</xdr:row>
      <xdr:rowOff>72800</xdr:rowOff>
    </xdr:from>
    <xdr:to>
      <xdr:col>8</xdr:col>
      <xdr:colOff>643088</xdr:colOff>
      <xdr:row>39</xdr:row>
      <xdr:rowOff>24280</xdr:rowOff>
    </xdr:to>
    <xdr:sp macro="" textlink="">
      <xdr:nvSpPr>
        <xdr:cNvPr id="1541" name="Line 198">
          <a:extLst>
            <a:ext uri="{FF2B5EF4-FFF2-40B4-BE49-F238E27FC236}">
              <a16:creationId xmlns:a16="http://schemas.microsoft.com/office/drawing/2014/main" id="{6295F102-78EE-49BD-9907-77B68300BEF6}"/>
            </a:ext>
          </a:extLst>
        </xdr:cNvPr>
        <xdr:cNvSpPr>
          <a:spLocks noChangeShapeType="1"/>
        </xdr:cNvSpPr>
      </xdr:nvSpPr>
      <xdr:spPr bwMode="auto">
        <a:xfrm flipH="1" flipV="1">
          <a:off x="3529584" y="6433316"/>
          <a:ext cx="608026" cy="271811"/>
        </a:xfrm>
        <a:custGeom>
          <a:avLst/>
          <a:gdLst>
            <a:gd name="connsiteX0" fmla="*/ 0 w 177609"/>
            <a:gd name="connsiteY0" fmla="*/ 0 h 871487"/>
            <a:gd name="connsiteX1" fmla="*/ 177609 w 177609"/>
            <a:gd name="connsiteY1" fmla="*/ 871487 h 871487"/>
            <a:gd name="connsiteX0" fmla="*/ 0 w 263787"/>
            <a:gd name="connsiteY0" fmla="*/ 0 h 744487"/>
            <a:gd name="connsiteX1" fmla="*/ 263787 w 263787"/>
            <a:gd name="connsiteY1" fmla="*/ 744487 h 744487"/>
            <a:gd name="connsiteX0" fmla="*/ 0 w 263787"/>
            <a:gd name="connsiteY0" fmla="*/ 0 h 744487"/>
            <a:gd name="connsiteX1" fmla="*/ 263787 w 263787"/>
            <a:gd name="connsiteY1" fmla="*/ 744487 h 744487"/>
            <a:gd name="connsiteX0" fmla="*/ 0 w 263787"/>
            <a:gd name="connsiteY0" fmla="*/ 0 h 744487"/>
            <a:gd name="connsiteX1" fmla="*/ 5710 w 263787"/>
            <a:gd name="connsiteY1" fmla="*/ 313197 h 744487"/>
            <a:gd name="connsiteX2" fmla="*/ 263787 w 263787"/>
            <a:gd name="connsiteY2" fmla="*/ 744487 h 744487"/>
            <a:gd name="connsiteX0" fmla="*/ 0 w 210027"/>
            <a:gd name="connsiteY0" fmla="*/ 0 h 744487"/>
            <a:gd name="connsiteX1" fmla="*/ 5710 w 210027"/>
            <a:gd name="connsiteY1" fmla="*/ 313197 h 744487"/>
            <a:gd name="connsiteX2" fmla="*/ 210027 w 210027"/>
            <a:gd name="connsiteY2" fmla="*/ 744487 h 744487"/>
            <a:gd name="connsiteX0" fmla="*/ 0 w 210027"/>
            <a:gd name="connsiteY0" fmla="*/ 0 h 744487"/>
            <a:gd name="connsiteX1" fmla="*/ 210027 w 210027"/>
            <a:gd name="connsiteY1" fmla="*/ 744487 h 744487"/>
            <a:gd name="connsiteX0" fmla="*/ 0 w 1112096"/>
            <a:gd name="connsiteY0" fmla="*/ 0 h 598113"/>
            <a:gd name="connsiteX1" fmla="*/ 1112096 w 1112096"/>
            <a:gd name="connsiteY1" fmla="*/ 598113 h 598113"/>
            <a:gd name="connsiteX0" fmla="*/ 0 w 1112096"/>
            <a:gd name="connsiteY0" fmla="*/ 0 h 598113"/>
            <a:gd name="connsiteX1" fmla="*/ 1112096 w 1112096"/>
            <a:gd name="connsiteY1" fmla="*/ 598113 h 598113"/>
            <a:gd name="connsiteX0" fmla="*/ 0 w 761292"/>
            <a:gd name="connsiteY0" fmla="*/ 0 h 312173"/>
            <a:gd name="connsiteX1" fmla="*/ 761292 w 761292"/>
            <a:gd name="connsiteY1" fmla="*/ 312173 h 312173"/>
            <a:gd name="connsiteX0" fmla="*/ 0 w 518918"/>
            <a:gd name="connsiteY0" fmla="*/ 0 h 211094"/>
            <a:gd name="connsiteX1" fmla="*/ 518918 w 518918"/>
            <a:gd name="connsiteY1" fmla="*/ 90910 h 211094"/>
            <a:gd name="connsiteX0" fmla="*/ 0 w 288389"/>
            <a:gd name="connsiteY0" fmla="*/ 0 h 329195"/>
            <a:gd name="connsiteX1" fmla="*/ 288389 w 288389"/>
            <a:gd name="connsiteY1" fmla="*/ 329194 h 329195"/>
            <a:gd name="connsiteX0" fmla="*/ 0 w 284744"/>
            <a:gd name="connsiteY0" fmla="*/ 0 h 329194"/>
            <a:gd name="connsiteX1" fmla="*/ 284744 w 284744"/>
            <a:gd name="connsiteY1" fmla="*/ 329194 h 329194"/>
            <a:gd name="connsiteX0" fmla="*/ 0 w 265609"/>
            <a:gd name="connsiteY0" fmla="*/ 0 h 339406"/>
            <a:gd name="connsiteX1" fmla="*/ 265609 w 265609"/>
            <a:gd name="connsiteY1" fmla="*/ 339406 h 339406"/>
            <a:gd name="connsiteX0" fmla="*/ 0 w 225628"/>
            <a:gd name="connsiteY0" fmla="*/ 0 h 396128"/>
            <a:gd name="connsiteX1" fmla="*/ 210073 w 225628"/>
            <a:gd name="connsiteY1" fmla="*/ 396128 h 396128"/>
            <a:gd name="connsiteX0" fmla="*/ 34300 w 244373"/>
            <a:gd name="connsiteY0" fmla="*/ 23 h 396151"/>
            <a:gd name="connsiteX1" fmla="*/ 244373 w 244373"/>
            <a:gd name="connsiteY1" fmla="*/ 396151 h 396151"/>
            <a:gd name="connsiteX0" fmla="*/ 0 w 210073"/>
            <a:gd name="connsiteY0" fmla="*/ 14 h 396142"/>
            <a:gd name="connsiteX1" fmla="*/ 210073 w 210073"/>
            <a:gd name="connsiteY1" fmla="*/ 396142 h 396142"/>
            <a:gd name="connsiteX0" fmla="*/ 0 w 207587"/>
            <a:gd name="connsiteY0" fmla="*/ 16 h 352130"/>
            <a:gd name="connsiteX1" fmla="*/ 207587 w 207587"/>
            <a:gd name="connsiteY1" fmla="*/ 352130 h 352130"/>
            <a:gd name="connsiteX0" fmla="*/ 0 w 207587"/>
            <a:gd name="connsiteY0" fmla="*/ 19 h 352133"/>
            <a:gd name="connsiteX1" fmla="*/ 207587 w 207587"/>
            <a:gd name="connsiteY1" fmla="*/ 352133 h 3521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07587" h="352133">
              <a:moveTo>
                <a:pt x="0" y="19"/>
              </a:moveTo>
              <a:cubicBezTo>
                <a:pt x="806" y="-2511"/>
                <a:pt x="59760" y="250222"/>
                <a:pt x="207587" y="3521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27583</xdr:colOff>
      <xdr:row>37</xdr:row>
      <xdr:rowOff>9270</xdr:rowOff>
    </xdr:from>
    <xdr:ext cx="295175" cy="65959"/>
    <xdr:sp macro="" textlink="">
      <xdr:nvSpPr>
        <xdr:cNvPr id="1543" name="Text Box 1664">
          <a:extLst>
            <a:ext uri="{FF2B5EF4-FFF2-40B4-BE49-F238E27FC236}">
              <a16:creationId xmlns:a16="http://schemas.microsoft.com/office/drawing/2014/main" id="{9007CDCA-9C4E-4D42-B237-A3562078C453}"/>
            </a:ext>
          </a:extLst>
        </xdr:cNvPr>
        <xdr:cNvSpPr txBox="1">
          <a:spLocks noChangeArrowheads="1"/>
        </xdr:cNvSpPr>
      </xdr:nvSpPr>
      <xdr:spPr bwMode="auto">
        <a:xfrm>
          <a:off x="2852322" y="6369786"/>
          <a:ext cx="295175" cy="65959"/>
        </a:xfrm>
        <a:prstGeom prst="rect">
          <a:avLst/>
        </a:prstGeom>
        <a:solidFill>
          <a:schemeClr val="bg1">
            <a:alpha val="73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宇坂橋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428425</xdr:colOff>
      <xdr:row>35</xdr:row>
      <xdr:rowOff>26686</xdr:rowOff>
    </xdr:from>
    <xdr:to>
      <xdr:col>7</xdr:col>
      <xdr:colOff>613968</xdr:colOff>
      <xdr:row>37</xdr:row>
      <xdr:rowOff>4480</xdr:rowOff>
    </xdr:to>
    <xdr:sp macro="" textlink="">
      <xdr:nvSpPr>
        <xdr:cNvPr id="1545" name="Text Box 1664">
          <a:extLst>
            <a:ext uri="{FF2B5EF4-FFF2-40B4-BE49-F238E27FC236}">
              <a16:creationId xmlns:a16="http://schemas.microsoft.com/office/drawing/2014/main" id="{C94E7C9A-1DCC-4DF7-8C83-417C00C5A46A}"/>
            </a:ext>
          </a:extLst>
        </xdr:cNvPr>
        <xdr:cNvSpPr txBox="1">
          <a:spLocks noChangeArrowheads="1"/>
        </xdr:cNvSpPr>
      </xdr:nvSpPr>
      <xdr:spPr bwMode="auto">
        <a:xfrm>
          <a:off x="3253164" y="6037750"/>
          <a:ext cx="185543" cy="327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anchorCtr="0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足羽川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407102</xdr:colOff>
      <xdr:row>36</xdr:row>
      <xdr:rowOff>143855</xdr:rowOff>
    </xdr:from>
    <xdr:to>
      <xdr:col>8</xdr:col>
      <xdr:colOff>27670</xdr:colOff>
      <xdr:row>37</xdr:row>
      <xdr:rowOff>151765</xdr:rowOff>
    </xdr:to>
    <xdr:grpSp>
      <xdr:nvGrpSpPr>
        <xdr:cNvPr id="1547" name="Group 602">
          <a:extLst>
            <a:ext uri="{FF2B5EF4-FFF2-40B4-BE49-F238E27FC236}">
              <a16:creationId xmlns:a16="http://schemas.microsoft.com/office/drawing/2014/main" id="{B9459EC6-6C1A-47D3-8A01-8EF9E55F8E88}"/>
            </a:ext>
          </a:extLst>
        </xdr:cNvPr>
        <xdr:cNvGrpSpPr>
          <a:grpSpLocks/>
        </xdr:cNvGrpSpPr>
      </xdr:nvGrpSpPr>
      <xdr:grpSpPr bwMode="auto">
        <a:xfrm rot="16200000">
          <a:off x="4627588" y="6297455"/>
          <a:ext cx="176639" cy="290039"/>
          <a:chOff x="718" y="97"/>
          <a:chExt cx="23" cy="15"/>
        </a:xfrm>
      </xdr:grpSpPr>
      <xdr:sp macro="" textlink="">
        <xdr:nvSpPr>
          <xdr:cNvPr id="1548" name="Freeform 603">
            <a:extLst>
              <a:ext uri="{FF2B5EF4-FFF2-40B4-BE49-F238E27FC236}">
                <a16:creationId xmlns:a16="http://schemas.microsoft.com/office/drawing/2014/main" id="{73675C54-BCAB-2CB9-087D-604195959E8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49" name="Freeform 604">
            <a:extLst>
              <a:ext uri="{FF2B5EF4-FFF2-40B4-BE49-F238E27FC236}">
                <a16:creationId xmlns:a16="http://schemas.microsoft.com/office/drawing/2014/main" id="{EE965946-BB5F-8E5A-FE38-47C0B654992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269019</xdr:colOff>
      <xdr:row>37</xdr:row>
      <xdr:rowOff>106431</xdr:rowOff>
    </xdr:from>
    <xdr:to>
      <xdr:col>7</xdr:col>
      <xdr:colOff>410764</xdr:colOff>
      <xdr:row>38</xdr:row>
      <xdr:rowOff>101961</xdr:rowOff>
    </xdr:to>
    <xdr:sp macro="" textlink="">
      <xdr:nvSpPr>
        <xdr:cNvPr id="1562" name="AutoShape 296">
          <a:extLst>
            <a:ext uri="{FF2B5EF4-FFF2-40B4-BE49-F238E27FC236}">
              <a16:creationId xmlns:a16="http://schemas.microsoft.com/office/drawing/2014/main" id="{30B0FC44-C1AC-40BF-BECB-859040CA884F}"/>
            </a:ext>
          </a:extLst>
        </xdr:cNvPr>
        <xdr:cNvSpPr>
          <a:spLocks noChangeArrowheads="1"/>
        </xdr:cNvSpPr>
      </xdr:nvSpPr>
      <xdr:spPr bwMode="auto">
        <a:xfrm>
          <a:off x="3093758" y="6466947"/>
          <a:ext cx="141745" cy="1484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87864</xdr:colOff>
      <xdr:row>36</xdr:row>
      <xdr:rowOff>83021</xdr:rowOff>
    </xdr:from>
    <xdr:to>
      <xdr:col>8</xdr:col>
      <xdr:colOff>257609</xdr:colOff>
      <xdr:row>37</xdr:row>
      <xdr:rowOff>71822</xdr:rowOff>
    </xdr:to>
    <xdr:sp macro="" textlink="">
      <xdr:nvSpPr>
        <xdr:cNvPr id="1563" name="六角形 1562">
          <a:extLst>
            <a:ext uri="{FF2B5EF4-FFF2-40B4-BE49-F238E27FC236}">
              <a16:creationId xmlns:a16="http://schemas.microsoft.com/office/drawing/2014/main" id="{C5C0B0A2-1C41-4101-AD4C-42175733260A}"/>
            </a:ext>
          </a:extLst>
        </xdr:cNvPr>
        <xdr:cNvSpPr/>
      </xdr:nvSpPr>
      <xdr:spPr bwMode="auto">
        <a:xfrm>
          <a:off x="3582386" y="6276091"/>
          <a:ext cx="169745" cy="15624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46105</xdr:colOff>
      <xdr:row>37</xdr:row>
      <xdr:rowOff>131048</xdr:rowOff>
    </xdr:from>
    <xdr:ext cx="225689" cy="521751"/>
    <xdr:sp macro="" textlink="">
      <xdr:nvSpPr>
        <xdr:cNvPr id="1565" name="Text Box 1620">
          <a:extLst>
            <a:ext uri="{FF2B5EF4-FFF2-40B4-BE49-F238E27FC236}">
              <a16:creationId xmlns:a16="http://schemas.microsoft.com/office/drawing/2014/main" id="{CED6F476-C997-42BE-AB2A-A1544E799DE7}"/>
            </a:ext>
          </a:extLst>
        </xdr:cNvPr>
        <xdr:cNvSpPr txBox="1">
          <a:spLocks noChangeArrowheads="1"/>
        </xdr:cNvSpPr>
      </xdr:nvSpPr>
      <xdr:spPr bwMode="auto">
        <a:xfrm>
          <a:off x="3540627" y="6491564"/>
          <a:ext cx="225689" cy="5217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lvl="0"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福井市美山</a:t>
          </a:r>
          <a:endParaRPr lang="en-US" altLang="ja-JP" sz="800" b="1" i="0" u="none" strike="noStrike" baseline="0">
            <a:solidFill>
              <a:srgbClr val="00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lvl="0"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啓明小学校</a:t>
          </a:r>
          <a:endParaRPr lang="en-US" altLang="ja-JP" sz="800" b="1" i="0" u="none" strike="noStrike" baseline="0">
            <a:solidFill>
              <a:srgbClr val="00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oneCellAnchor>
  <xdr:oneCellAnchor>
    <xdr:from>
      <xdr:col>8</xdr:col>
      <xdr:colOff>33977</xdr:colOff>
      <xdr:row>34</xdr:row>
      <xdr:rowOff>151349</xdr:rowOff>
    </xdr:from>
    <xdr:ext cx="184433" cy="318549"/>
    <xdr:sp macro="" textlink="">
      <xdr:nvSpPr>
        <xdr:cNvPr id="1566" name="Text Box 1563">
          <a:extLst>
            <a:ext uri="{FF2B5EF4-FFF2-40B4-BE49-F238E27FC236}">
              <a16:creationId xmlns:a16="http://schemas.microsoft.com/office/drawing/2014/main" id="{D8668D9B-8382-4D15-96E4-730513198AB9}"/>
            </a:ext>
          </a:extLst>
        </xdr:cNvPr>
        <xdr:cNvSpPr txBox="1">
          <a:spLocks noChangeArrowheads="1"/>
        </xdr:cNvSpPr>
      </xdr:nvSpPr>
      <xdr:spPr bwMode="auto">
        <a:xfrm>
          <a:off x="3528499" y="5980406"/>
          <a:ext cx="184433" cy="31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139103</xdr:colOff>
      <xdr:row>38</xdr:row>
      <xdr:rowOff>134766</xdr:rowOff>
    </xdr:from>
    <xdr:ext cx="184433" cy="318549"/>
    <xdr:sp macro="" textlink="">
      <xdr:nvSpPr>
        <xdr:cNvPr id="1567" name="Text Box 1563">
          <a:extLst>
            <a:ext uri="{FF2B5EF4-FFF2-40B4-BE49-F238E27FC236}">
              <a16:creationId xmlns:a16="http://schemas.microsoft.com/office/drawing/2014/main" id="{37122A1B-BE7E-4546-93F8-9F55D8F468AE}"/>
            </a:ext>
          </a:extLst>
        </xdr:cNvPr>
        <xdr:cNvSpPr txBox="1">
          <a:spLocks noChangeArrowheads="1"/>
        </xdr:cNvSpPr>
      </xdr:nvSpPr>
      <xdr:spPr bwMode="auto">
        <a:xfrm>
          <a:off x="2963842" y="6648167"/>
          <a:ext cx="184433" cy="31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310623</xdr:colOff>
      <xdr:row>38</xdr:row>
      <xdr:rowOff>160170</xdr:rowOff>
    </xdr:from>
    <xdr:ext cx="184433" cy="318549"/>
    <xdr:sp macro="" textlink="">
      <xdr:nvSpPr>
        <xdr:cNvPr id="1569" name="Text Box 1563">
          <a:extLst>
            <a:ext uri="{FF2B5EF4-FFF2-40B4-BE49-F238E27FC236}">
              <a16:creationId xmlns:a16="http://schemas.microsoft.com/office/drawing/2014/main" id="{5D55DAA9-5114-432F-A8DE-848A3570A5B5}"/>
            </a:ext>
          </a:extLst>
        </xdr:cNvPr>
        <xdr:cNvSpPr txBox="1">
          <a:spLocks noChangeArrowheads="1"/>
        </xdr:cNvSpPr>
      </xdr:nvSpPr>
      <xdr:spPr bwMode="auto">
        <a:xfrm>
          <a:off x="5144712" y="6673571"/>
          <a:ext cx="184433" cy="31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29120</xdr:colOff>
      <xdr:row>37</xdr:row>
      <xdr:rowOff>14558</xdr:rowOff>
    </xdr:from>
    <xdr:to>
      <xdr:col>10</xdr:col>
      <xdr:colOff>186859</xdr:colOff>
      <xdr:row>39</xdr:row>
      <xdr:rowOff>60667</xdr:rowOff>
    </xdr:to>
    <xdr:grpSp>
      <xdr:nvGrpSpPr>
        <xdr:cNvPr id="1570" name="Group 602">
          <a:extLst>
            <a:ext uri="{FF2B5EF4-FFF2-40B4-BE49-F238E27FC236}">
              <a16:creationId xmlns:a16="http://schemas.microsoft.com/office/drawing/2014/main" id="{79E9E1AC-F784-42B8-B1FF-6ACD927695AD}"/>
            </a:ext>
          </a:extLst>
        </xdr:cNvPr>
        <xdr:cNvGrpSpPr>
          <a:grpSpLocks/>
        </xdr:cNvGrpSpPr>
      </xdr:nvGrpSpPr>
      <xdr:grpSpPr bwMode="auto">
        <a:xfrm rot="10800000">
          <a:off x="6201320" y="6393587"/>
          <a:ext cx="157739" cy="367237"/>
          <a:chOff x="718" y="97"/>
          <a:chExt cx="23" cy="15"/>
        </a:xfrm>
      </xdr:grpSpPr>
      <xdr:sp macro="" textlink="">
        <xdr:nvSpPr>
          <xdr:cNvPr id="1571" name="Freeform 603">
            <a:extLst>
              <a:ext uri="{FF2B5EF4-FFF2-40B4-BE49-F238E27FC236}">
                <a16:creationId xmlns:a16="http://schemas.microsoft.com/office/drawing/2014/main" id="{3AA7F57C-7749-4C02-4029-BD62C00D2E8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72" name="Freeform 604">
            <a:extLst>
              <a:ext uri="{FF2B5EF4-FFF2-40B4-BE49-F238E27FC236}">
                <a16:creationId xmlns:a16="http://schemas.microsoft.com/office/drawing/2014/main" id="{EA7E70F9-9C1C-0A8C-AD6C-D02450C860F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63104</xdr:colOff>
      <xdr:row>37</xdr:row>
      <xdr:rowOff>16353</xdr:rowOff>
    </xdr:from>
    <xdr:to>
      <xdr:col>10</xdr:col>
      <xdr:colOff>108823</xdr:colOff>
      <xdr:row>40</xdr:row>
      <xdr:rowOff>121338</xdr:rowOff>
    </xdr:to>
    <xdr:sp macro="" textlink="">
      <xdr:nvSpPr>
        <xdr:cNvPr id="1573" name="Line 294">
          <a:extLst>
            <a:ext uri="{FF2B5EF4-FFF2-40B4-BE49-F238E27FC236}">
              <a16:creationId xmlns:a16="http://schemas.microsoft.com/office/drawing/2014/main" id="{00DEBAFB-9965-4C12-B084-1323E4A3C174}"/>
            </a:ext>
          </a:extLst>
        </xdr:cNvPr>
        <xdr:cNvSpPr>
          <a:spLocks noChangeShapeType="1"/>
        </xdr:cNvSpPr>
      </xdr:nvSpPr>
      <xdr:spPr bwMode="auto">
        <a:xfrm rot="5637358" flipV="1">
          <a:off x="4623672" y="6650390"/>
          <a:ext cx="592762" cy="45719"/>
        </a:xfrm>
        <a:custGeom>
          <a:avLst/>
          <a:gdLst>
            <a:gd name="connsiteX0" fmla="*/ 0 w 563641"/>
            <a:gd name="connsiteY0" fmla="*/ 0 h 38826"/>
            <a:gd name="connsiteX1" fmla="*/ 563641 w 563641"/>
            <a:gd name="connsiteY1" fmla="*/ 38826 h 38826"/>
            <a:gd name="connsiteX0" fmla="*/ 0 w 575778"/>
            <a:gd name="connsiteY0" fmla="*/ 40549 h 42270"/>
            <a:gd name="connsiteX1" fmla="*/ 575778 w 575778"/>
            <a:gd name="connsiteY1" fmla="*/ 1721 h 42270"/>
            <a:gd name="connsiteX0" fmla="*/ 0 w 575778"/>
            <a:gd name="connsiteY0" fmla="*/ 38828 h 62274"/>
            <a:gd name="connsiteX1" fmla="*/ 575778 w 575778"/>
            <a:gd name="connsiteY1" fmla="*/ 0 h 622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5778" h="62274">
              <a:moveTo>
                <a:pt x="0" y="38828"/>
              </a:moveTo>
              <a:cubicBezTo>
                <a:pt x="187880" y="51770"/>
                <a:pt x="426726" y="101115"/>
                <a:pt x="575778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                            </a:t>
          </a:r>
        </a:p>
      </xdr:txBody>
    </xdr:sp>
    <xdr:clientData/>
  </xdr:twoCellAnchor>
  <xdr:twoCellAnchor>
    <xdr:from>
      <xdr:col>10</xdr:col>
      <xdr:colOff>395569</xdr:colOff>
      <xdr:row>36</xdr:row>
      <xdr:rowOff>138320</xdr:rowOff>
    </xdr:from>
    <xdr:to>
      <xdr:col>10</xdr:col>
      <xdr:colOff>536320</xdr:colOff>
      <xdr:row>37</xdr:row>
      <xdr:rowOff>88515</xdr:rowOff>
    </xdr:to>
    <xdr:sp macro="" textlink="">
      <xdr:nvSpPr>
        <xdr:cNvPr id="1574" name="六角形 1573">
          <a:extLst>
            <a:ext uri="{FF2B5EF4-FFF2-40B4-BE49-F238E27FC236}">
              <a16:creationId xmlns:a16="http://schemas.microsoft.com/office/drawing/2014/main" id="{7931D647-69EE-4D0F-BD77-0DABEEED9610}"/>
            </a:ext>
          </a:extLst>
        </xdr:cNvPr>
        <xdr:cNvSpPr/>
      </xdr:nvSpPr>
      <xdr:spPr bwMode="auto">
        <a:xfrm>
          <a:off x="5229658" y="6331390"/>
          <a:ext cx="140751" cy="1176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509626</xdr:colOff>
      <xdr:row>36</xdr:row>
      <xdr:rowOff>77656</xdr:rowOff>
    </xdr:from>
    <xdr:to>
      <xdr:col>9</xdr:col>
      <xdr:colOff>650377</xdr:colOff>
      <xdr:row>37</xdr:row>
      <xdr:rowOff>27851</xdr:rowOff>
    </xdr:to>
    <xdr:sp macro="" textlink="">
      <xdr:nvSpPr>
        <xdr:cNvPr id="1575" name="六角形 1574">
          <a:extLst>
            <a:ext uri="{FF2B5EF4-FFF2-40B4-BE49-F238E27FC236}">
              <a16:creationId xmlns:a16="http://schemas.microsoft.com/office/drawing/2014/main" id="{7995696C-D01E-49B9-9700-950EA04A3108}"/>
            </a:ext>
          </a:extLst>
        </xdr:cNvPr>
        <xdr:cNvSpPr/>
      </xdr:nvSpPr>
      <xdr:spPr bwMode="auto">
        <a:xfrm>
          <a:off x="4673932" y="6270726"/>
          <a:ext cx="140751" cy="1176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118910</xdr:colOff>
      <xdr:row>39</xdr:row>
      <xdr:rowOff>75229</xdr:rowOff>
    </xdr:from>
    <xdr:to>
      <xdr:col>10</xdr:col>
      <xdr:colOff>281506</xdr:colOff>
      <xdr:row>39</xdr:row>
      <xdr:rowOff>75232</xdr:rowOff>
    </xdr:to>
    <xdr:sp macro="" textlink="">
      <xdr:nvSpPr>
        <xdr:cNvPr id="1576" name="Line 294">
          <a:extLst>
            <a:ext uri="{FF2B5EF4-FFF2-40B4-BE49-F238E27FC236}">
              <a16:creationId xmlns:a16="http://schemas.microsoft.com/office/drawing/2014/main" id="{666C7CCA-8D4A-4551-B56C-B568AE2FCDA3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5034295" y="6674780"/>
          <a:ext cx="3" cy="1625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            </a:t>
          </a:r>
          <a:endParaRPr lang="en-US" altLang="ja-JP"/>
        </a:p>
        <a:p>
          <a:endParaRPr lang="en-US" altLang="ja-JP"/>
        </a:p>
        <a:p>
          <a:r>
            <a:rPr lang="ja-JP" altLang="en-US"/>
            <a:t>    </a:t>
          </a:r>
        </a:p>
      </xdr:txBody>
    </xdr:sp>
    <xdr:clientData/>
  </xdr:twoCellAnchor>
  <xdr:twoCellAnchor>
    <xdr:from>
      <xdr:col>9</xdr:col>
      <xdr:colOff>29124</xdr:colOff>
      <xdr:row>35</xdr:row>
      <xdr:rowOff>80089</xdr:rowOff>
    </xdr:from>
    <xdr:to>
      <xdr:col>9</xdr:col>
      <xdr:colOff>198869</xdr:colOff>
      <xdr:row>36</xdr:row>
      <xdr:rowOff>54330</xdr:rowOff>
    </xdr:to>
    <xdr:sp macro="" textlink="">
      <xdr:nvSpPr>
        <xdr:cNvPr id="1577" name="六角形 1576">
          <a:extLst>
            <a:ext uri="{FF2B5EF4-FFF2-40B4-BE49-F238E27FC236}">
              <a16:creationId xmlns:a16="http://schemas.microsoft.com/office/drawing/2014/main" id="{79156C92-5CD1-4C8E-BF56-17349D35CDF7}"/>
            </a:ext>
          </a:extLst>
        </xdr:cNvPr>
        <xdr:cNvSpPr/>
      </xdr:nvSpPr>
      <xdr:spPr bwMode="auto">
        <a:xfrm>
          <a:off x="4193430" y="6091153"/>
          <a:ext cx="169745" cy="15624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259662</xdr:colOff>
      <xdr:row>35</xdr:row>
      <xdr:rowOff>92216</xdr:rowOff>
    </xdr:from>
    <xdr:to>
      <xdr:col>9</xdr:col>
      <xdr:colOff>429408</xdr:colOff>
      <xdr:row>36</xdr:row>
      <xdr:rowOff>65886</xdr:rowOff>
    </xdr:to>
    <xdr:sp macro="" textlink="">
      <xdr:nvSpPr>
        <xdr:cNvPr id="1578" name="六角形 1577">
          <a:extLst>
            <a:ext uri="{FF2B5EF4-FFF2-40B4-BE49-F238E27FC236}">
              <a16:creationId xmlns:a16="http://schemas.microsoft.com/office/drawing/2014/main" id="{BB5A9033-632A-4A5A-9B7B-C29ECBE37C68}"/>
            </a:ext>
          </a:extLst>
        </xdr:cNvPr>
        <xdr:cNvSpPr/>
      </xdr:nvSpPr>
      <xdr:spPr bwMode="auto">
        <a:xfrm>
          <a:off x="4423968" y="6103280"/>
          <a:ext cx="169746" cy="1556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70380</xdr:colOff>
      <xdr:row>35</xdr:row>
      <xdr:rowOff>7281</xdr:rowOff>
    </xdr:from>
    <xdr:ext cx="324970" cy="63971"/>
    <xdr:sp macro="" textlink="">
      <xdr:nvSpPr>
        <xdr:cNvPr id="1579" name="Text Box 1664">
          <a:extLst>
            <a:ext uri="{FF2B5EF4-FFF2-40B4-BE49-F238E27FC236}">
              <a16:creationId xmlns:a16="http://schemas.microsoft.com/office/drawing/2014/main" id="{6732E0D3-DE3B-4B60-A487-AE2A701DEDAA}"/>
            </a:ext>
          </a:extLst>
        </xdr:cNvPr>
        <xdr:cNvSpPr txBox="1">
          <a:spLocks noChangeArrowheads="1"/>
        </xdr:cNvSpPr>
      </xdr:nvSpPr>
      <xdr:spPr bwMode="auto">
        <a:xfrm>
          <a:off x="4234686" y="6018345"/>
          <a:ext cx="324970" cy="639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0.1+1.4</a:t>
          </a:r>
        </a:p>
      </xdr:txBody>
    </xdr:sp>
    <xdr:clientData/>
  </xdr:oneCellAnchor>
  <xdr:twoCellAnchor>
    <xdr:from>
      <xdr:col>9</xdr:col>
      <xdr:colOff>325183</xdr:colOff>
      <xdr:row>37</xdr:row>
      <xdr:rowOff>138324</xdr:rowOff>
    </xdr:from>
    <xdr:to>
      <xdr:col>9</xdr:col>
      <xdr:colOff>402836</xdr:colOff>
      <xdr:row>38</xdr:row>
      <xdr:rowOff>162590</xdr:rowOff>
    </xdr:to>
    <xdr:sp macro="" textlink="">
      <xdr:nvSpPr>
        <xdr:cNvPr id="37" name="Line 294">
          <a:extLst>
            <a:ext uri="{FF2B5EF4-FFF2-40B4-BE49-F238E27FC236}">
              <a16:creationId xmlns:a16="http://schemas.microsoft.com/office/drawing/2014/main" id="{96BFD37F-3D27-4360-817C-A36B4E9CEFBC}"/>
            </a:ext>
          </a:extLst>
        </xdr:cNvPr>
        <xdr:cNvSpPr>
          <a:spLocks noChangeShapeType="1"/>
        </xdr:cNvSpPr>
      </xdr:nvSpPr>
      <xdr:spPr bwMode="auto">
        <a:xfrm rot="5400000" flipH="1">
          <a:off x="4439740" y="6548589"/>
          <a:ext cx="177151" cy="776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   </a:t>
          </a:r>
          <a:endParaRPr lang="en-US" altLang="ja-JP"/>
        </a:p>
        <a:p>
          <a:r>
            <a:rPr lang="ja-JP" altLang="en-US"/>
            <a:t>             </a:t>
          </a:r>
        </a:p>
      </xdr:txBody>
    </xdr:sp>
    <xdr:clientData/>
  </xdr:twoCellAnchor>
  <xdr:twoCellAnchor>
    <xdr:from>
      <xdr:col>7</xdr:col>
      <xdr:colOff>297244</xdr:colOff>
      <xdr:row>38</xdr:row>
      <xdr:rowOff>142122</xdr:rowOff>
    </xdr:from>
    <xdr:to>
      <xdr:col>7</xdr:col>
      <xdr:colOff>656018</xdr:colOff>
      <xdr:row>39</xdr:row>
      <xdr:rowOff>124338</xdr:rowOff>
    </xdr:to>
    <xdr:sp macro="" textlink="">
      <xdr:nvSpPr>
        <xdr:cNvPr id="111" name="Text Box 1563">
          <a:extLst>
            <a:ext uri="{FF2B5EF4-FFF2-40B4-BE49-F238E27FC236}">
              <a16:creationId xmlns:a16="http://schemas.microsoft.com/office/drawing/2014/main" id="{388AB8D4-A24D-4E1D-B1A2-762DB010207D}"/>
            </a:ext>
          </a:extLst>
        </xdr:cNvPr>
        <xdr:cNvSpPr txBox="1">
          <a:spLocks noChangeArrowheads="1"/>
        </xdr:cNvSpPr>
      </xdr:nvSpPr>
      <xdr:spPr bwMode="auto">
        <a:xfrm>
          <a:off x="3121983" y="6655523"/>
          <a:ext cx="358774" cy="149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  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364015</xdr:colOff>
      <xdr:row>37</xdr:row>
      <xdr:rowOff>77660</xdr:rowOff>
    </xdr:from>
    <xdr:to>
      <xdr:col>8</xdr:col>
      <xdr:colOff>21169</xdr:colOff>
      <xdr:row>38</xdr:row>
      <xdr:rowOff>146751</xdr:rowOff>
    </xdr:to>
    <xdr:sp macro="" textlink="">
      <xdr:nvSpPr>
        <xdr:cNvPr id="114" name="AutoShape 1561">
          <a:extLst>
            <a:ext uri="{FF2B5EF4-FFF2-40B4-BE49-F238E27FC236}">
              <a16:creationId xmlns:a16="http://schemas.microsoft.com/office/drawing/2014/main" id="{445155E3-F630-4E5C-9305-5C4813251636}"/>
            </a:ext>
          </a:extLst>
        </xdr:cNvPr>
        <xdr:cNvSpPr>
          <a:spLocks/>
        </xdr:cNvSpPr>
      </xdr:nvSpPr>
      <xdr:spPr bwMode="auto">
        <a:xfrm rot="5400000" flipV="1">
          <a:off x="3241235" y="6385695"/>
          <a:ext cx="221976" cy="326937"/>
        </a:xfrm>
        <a:prstGeom prst="rightBrace">
          <a:avLst>
            <a:gd name="adj1" fmla="val 39354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92531</xdr:colOff>
      <xdr:row>46</xdr:row>
      <xdr:rowOff>76198</xdr:rowOff>
    </xdr:from>
    <xdr:to>
      <xdr:col>2</xdr:col>
      <xdr:colOff>593274</xdr:colOff>
      <xdr:row>48</xdr:row>
      <xdr:rowOff>21769</xdr:rowOff>
    </xdr:to>
    <xdr:sp macro="" textlink="">
      <xdr:nvSpPr>
        <xdr:cNvPr id="169" name="Text Box 691">
          <a:extLst>
            <a:ext uri="{FF2B5EF4-FFF2-40B4-BE49-F238E27FC236}">
              <a16:creationId xmlns:a16="http://schemas.microsoft.com/office/drawing/2014/main" id="{61F4F9AE-1401-4E22-9012-C079D9E1EE0E}"/>
            </a:ext>
          </a:extLst>
        </xdr:cNvPr>
        <xdr:cNvSpPr txBox="1">
          <a:spLocks noChangeArrowheads="1"/>
        </xdr:cNvSpPr>
      </xdr:nvSpPr>
      <xdr:spPr bwMode="auto">
        <a:xfrm>
          <a:off x="6264731" y="6623955"/>
          <a:ext cx="500743" cy="28302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まちの駅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ゲンキー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587842</xdr:colOff>
      <xdr:row>47</xdr:row>
      <xdr:rowOff>16327</xdr:rowOff>
    </xdr:from>
    <xdr:ext cx="538834" cy="321129"/>
    <xdr:sp macro="" textlink="">
      <xdr:nvSpPr>
        <xdr:cNvPr id="172" name="Text Box 1620">
          <a:extLst>
            <a:ext uri="{FF2B5EF4-FFF2-40B4-BE49-F238E27FC236}">
              <a16:creationId xmlns:a16="http://schemas.microsoft.com/office/drawing/2014/main" id="{5D7A8662-C0E6-43B8-9FB8-4A7113E6ED95}"/>
            </a:ext>
          </a:extLst>
        </xdr:cNvPr>
        <xdr:cNvSpPr txBox="1">
          <a:spLocks noChangeArrowheads="1"/>
        </xdr:cNvSpPr>
      </xdr:nvSpPr>
      <xdr:spPr bwMode="auto">
        <a:xfrm flipH="1">
          <a:off x="6090571" y="6732813"/>
          <a:ext cx="538834" cy="32112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38101</xdr:colOff>
      <xdr:row>47</xdr:row>
      <xdr:rowOff>97969</xdr:rowOff>
    </xdr:from>
    <xdr:to>
      <xdr:col>1</xdr:col>
      <xdr:colOff>341684</xdr:colOff>
      <xdr:row>48</xdr:row>
      <xdr:rowOff>164085</xdr:rowOff>
    </xdr:to>
    <xdr:grpSp>
      <xdr:nvGrpSpPr>
        <xdr:cNvPr id="425" name="Group 6672">
          <a:extLst>
            <a:ext uri="{FF2B5EF4-FFF2-40B4-BE49-F238E27FC236}">
              <a16:creationId xmlns:a16="http://schemas.microsoft.com/office/drawing/2014/main" id="{1D22D734-9D9C-4976-8CAD-27F4510D10CE}"/>
            </a:ext>
          </a:extLst>
        </xdr:cNvPr>
        <xdr:cNvGrpSpPr>
          <a:grpSpLocks/>
        </xdr:cNvGrpSpPr>
      </xdr:nvGrpSpPr>
      <xdr:grpSpPr bwMode="auto">
        <a:xfrm>
          <a:off x="185058" y="8175169"/>
          <a:ext cx="303583" cy="234845"/>
          <a:chOff x="536" y="110"/>
          <a:chExt cx="46" cy="44"/>
        </a:xfrm>
      </xdr:grpSpPr>
      <xdr:pic>
        <xdr:nvPicPr>
          <xdr:cNvPr id="426" name="Picture 6673" descr="route2">
            <a:extLst>
              <a:ext uri="{FF2B5EF4-FFF2-40B4-BE49-F238E27FC236}">
                <a16:creationId xmlns:a16="http://schemas.microsoft.com/office/drawing/2014/main" id="{AE9CB7D1-6935-8E5C-F04C-BA084A28D9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5" name="Text Box 6674">
            <a:extLst>
              <a:ext uri="{FF2B5EF4-FFF2-40B4-BE49-F238E27FC236}">
                <a16:creationId xmlns:a16="http://schemas.microsoft.com/office/drawing/2014/main" id="{BEF1B265-B317-2029-7138-58AB56E48C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89731</xdr:colOff>
      <xdr:row>45</xdr:row>
      <xdr:rowOff>71765</xdr:rowOff>
    </xdr:from>
    <xdr:to>
      <xdr:col>9</xdr:col>
      <xdr:colOff>600311</xdr:colOff>
      <xdr:row>48</xdr:row>
      <xdr:rowOff>9527</xdr:rowOff>
    </xdr:to>
    <xdr:sp macro="" textlink="">
      <xdr:nvSpPr>
        <xdr:cNvPr id="624" name="Freeform 184">
          <a:extLst>
            <a:ext uri="{FF2B5EF4-FFF2-40B4-BE49-F238E27FC236}">
              <a16:creationId xmlns:a16="http://schemas.microsoft.com/office/drawing/2014/main" id="{A340F3BF-8F8A-4370-AB4C-B633F190CDE1}"/>
            </a:ext>
          </a:extLst>
        </xdr:cNvPr>
        <xdr:cNvSpPr>
          <a:spLocks/>
        </xdr:cNvSpPr>
      </xdr:nvSpPr>
      <xdr:spPr bwMode="auto">
        <a:xfrm>
          <a:off x="4253517" y="7827836"/>
          <a:ext cx="510580" cy="443948"/>
        </a:xfrm>
        <a:custGeom>
          <a:avLst/>
          <a:gdLst>
            <a:gd name="T0" fmla="*/ 2147483647 w 73"/>
            <a:gd name="T1" fmla="*/ 2147483647 h 75"/>
            <a:gd name="T2" fmla="*/ 2147483647 w 73"/>
            <a:gd name="T3" fmla="*/ 2147483647 h 75"/>
            <a:gd name="T4" fmla="*/ 2147483647 w 73"/>
            <a:gd name="T5" fmla="*/ 2147483647 h 75"/>
            <a:gd name="T6" fmla="*/ 2147483647 w 73"/>
            <a:gd name="T7" fmla="*/ 2147483647 h 75"/>
            <a:gd name="T8" fmla="*/ 0 w 73"/>
            <a:gd name="T9" fmla="*/ 0 h 7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8406 w 8406"/>
            <a:gd name="connsiteY0" fmla="*/ 9085 h 9085"/>
            <a:gd name="connsiteX1" fmla="*/ 8406 w 8406"/>
            <a:gd name="connsiteY1" fmla="*/ 3218 h 9085"/>
            <a:gd name="connsiteX2" fmla="*/ 6214 w 8406"/>
            <a:gd name="connsiteY2" fmla="*/ 3218 h 9085"/>
            <a:gd name="connsiteX3" fmla="*/ 3748 w 8406"/>
            <a:gd name="connsiteY3" fmla="*/ 2418 h 9085"/>
            <a:gd name="connsiteX4" fmla="*/ 0 w 8406"/>
            <a:gd name="connsiteY4" fmla="*/ 0 h 9085"/>
            <a:gd name="connsiteX0" fmla="*/ 10000 w 10000"/>
            <a:gd name="connsiteY0" fmla="*/ 10000 h 10000"/>
            <a:gd name="connsiteX1" fmla="*/ 10000 w 10000"/>
            <a:gd name="connsiteY1" fmla="*/ 3542 h 10000"/>
            <a:gd name="connsiteX2" fmla="*/ 6444 w 10000"/>
            <a:gd name="connsiteY2" fmla="*/ 3601 h 10000"/>
            <a:gd name="connsiteX3" fmla="*/ 4459 w 10000"/>
            <a:gd name="connsiteY3" fmla="*/ 2662 h 10000"/>
            <a:gd name="connsiteX4" fmla="*/ 0 w 10000"/>
            <a:gd name="connsiteY4" fmla="*/ 0 h 10000"/>
            <a:gd name="connsiteX0" fmla="*/ 9805 w 9805"/>
            <a:gd name="connsiteY0" fmla="*/ 10238 h 10238"/>
            <a:gd name="connsiteX1" fmla="*/ 9805 w 9805"/>
            <a:gd name="connsiteY1" fmla="*/ 3780 h 10238"/>
            <a:gd name="connsiteX2" fmla="*/ 6249 w 9805"/>
            <a:gd name="connsiteY2" fmla="*/ 3839 h 10238"/>
            <a:gd name="connsiteX3" fmla="*/ 4264 w 9805"/>
            <a:gd name="connsiteY3" fmla="*/ 2900 h 10238"/>
            <a:gd name="connsiteX4" fmla="*/ 0 w 9805"/>
            <a:gd name="connsiteY4" fmla="*/ 0 h 10238"/>
            <a:gd name="connsiteX0" fmla="*/ 5651 w 5651"/>
            <a:gd name="connsiteY0" fmla="*/ 7167 h 7167"/>
            <a:gd name="connsiteX1" fmla="*/ 5651 w 5651"/>
            <a:gd name="connsiteY1" fmla="*/ 859 h 7167"/>
            <a:gd name="connsiteX2" fmla="*/ 2024 w 5651"/>
            <a:gd name="connsiteY2" fmla="*/ 917 h 7167"/>
            <a:gd name="connsiteX3" fmla="*/ 0 w 5651"/>
            <a:gd name="connsiteY3" fmla="*/ 0 h 7167"/>
            <a:gd name="connsiteX0" fmla="*/ 16514 w 16514"/>
            <a:gd name="connsiteY0" fmla="*/ 8801 h 8801"/>
            <a:gd name="connsiteX1" fmla="*/ 16514 w 16514"/>
            <a:gd name="connsiteY1" fmla="*/ 0 h 8801"/>
            <a:gd name="connsiteX2" fmla="*/ 10096 w 16514"/>
            <a:gd name="connsiteY2" fmla="*/ 80 h 8801"/>
            <a:gd name="connsiteX3" fmla="*/ 0 w 16514"/>
            <a:gd name="connsiteY3" fmla="*/ 3549 h 8801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6114 w 10000"/>
            <a:gd name="connsiteY2" fmla="*/ 91 h 10000"/>
            <a:gd name="connsiteX3" fmla="*/ 0 w 10000"/>
            <a:gd name="connsiteY3" fmla="*/ 4032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0"/>
              </a:lnTo>
              <a:lnTo>
                <a:pt x="6114" y="91"/>
              </a:lnTo>
              <a:cubicBezTo>
                <a:pt x="4076" y="1405"/>
                <a:pt x="1292" y="634"/>
                <a:pt x="0" y="403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170089</xdr:colOff>
      <xdr:row>41</xdr:row>
      <xdr:rowOff>148319</xdr:rowOff>
    </xdr:to>
    <xdr:sp macro="" textlink="">
      <xdr:nvSpPr>
        <xdr:cNvPr id="633" name="六角形 632">
          <a:extLst>
            <a:ext uri="{FF2B5EF4-FFF2-40B4-BE49-F238E27FC236}">
              <a16:creationId xmlns:a16="http://schemas.microsoft.com/office/drawing/2014/main" id="{EE0B96D7-3AC3-494D-9C95-232378CE7E26}"/>
            </a:ext>
          </a:extLst>
        </xdr:cNvPr>
        <xdr:cNvSpPr/>
      </xdr:nvSpPr>
      <xdr:spPr bwMode="auto">
        <a:xfrm>
          <a:off x="5502729" y="7059386"/>
          <a:ext cx="170089" cy="14831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638744</xdr:colOff>
      <xdr:row>47</xdr:row>
      <xdr:rowOff>34683</xdr:rowOff>
    </xdr:from>
    <xdr:to>
      <xdr:col>10</xdr:col>
      <xdr:colOff>212272</xdr:colOff>
      <xdr:row>48</xdr:row>
      <xdr:rowOff>70756</xdr:rowOff>
    </xdr:to>
    <xdr:sp macro="" textlink="">
      <xdr:nvSpPr>
        <xdr:cNvPr id="634" name="六角形 633">
          <a:extLst>
            <a:ext uri="{FF2B5EF4-FFF2-40B4-BE49-F238E27FC236}">
              <a16:creationId xmlns:a16="http://schemas.microsoft.com/office/drawing/2014/main" id="{9AC7025D-8C5A-41FD-AC73-D425B7F1CAD7}"/>
            </a:ext>
          </a:extLst>
        </xdr:cNvPr>
        <xdr:cNvSpPr/>
      </xdr:nvSpPr>
      <xdr:spPr bwMode="auto">
        <a:xfrm>
          <a:off x="4802530" y="8128212"/>
          <a:ext cx="242999" cy="2048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597155</xdr:colOff>
      <xdr:row>41</xdr:row>
      <xdr:rowOff>93855</xdr:rowOff>
    </xdr:from>
    <xdr:to>
      <xdr:col>9</xdr:col>
      <xdr:colOff>606680</xdr:colOff>
      <xdr:row>46</xdr:row>
      <xdr:rowOff>103380</xdr:rowOff>
    </xdr:to>
    <xdr:sp macro="" textlink="">
      <xdr:nvSpPr>
        <xdr:cNvPr id="639" name="Line 127">
          <a:extLst>
            <a:ext uri="{FF2B5EF4-FFF2-40B4-BE49-F238E27FC236}">
              <a16:creationId xmlns:a16="http://schemas.microsoft.com/office/drawing/2014/main" id="{65A589F2-C8A8-4349-907D-FBB755D88ED5}"/>
            </a:ext>
          </a:extLst>
        </xdr:cNvPr>
        <xdr:cNvSpPr>
          <a:spLocks noChangeShapeType="1"/>
        </xdr:cNvSpPr>
      </xdr:nvSpPr>
      <xdr:spPr bwMode="auto">
        <a:xfrm flipV="1">
          <a:off x="4760941" y="7153241"/>
          <a:ext cx="9525" cy="8749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387767</xdr:colOff>
      <xdr:row>45</xdr:row>
      <xdr:rowOff>101450</xdr:rowOff>
    </xdr:from>
    <xdr:ext cx="155554" cy="299840"/>
    <xdr:sp macro="" textlink="">
      <xdr:nvSpPr>
        <xdr:cNvPr id="640" name="Text Box 1620">
          <a:extLst>
            <a:ext uri="{FF2B5EF4-FFF2-40B4-BE49-F238E27FC236}">
              <a16:creationId xmlns:a16="http://schemas.microsoft.com/office/drawing/2014/main" id="{50AA4DE4-0BCF-4AD1-AA79-B19A0A9B19E5}"/>
            </a:ext>
          </a:extLst>
        </xdr:cNvPr>
        <xdr:cNvSpPr txBox="1">
          <a:spLocks noChangeArrowheads="1"/>
        </xdr:cNvSpPr>
      </xdr:nvSpPr>
      <xdr:spPr bwMode="auto">
        <a:xfrm>
          <a:off x="4549459" y="7818391"/>
          <a:ext cx="155554" cy="29984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vert270" wrap="none" lIns="27432" tIns="36000" rIns="27432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石創</a:t>
          </a:r>
          <a:endParaRPr lang="en-US" altLang="ja-JP" sz="1000" b="1" i="0" u="none" strike="noStrike" baseline="0">
            <a:solidFill>
              <a:srgbClr val="00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oneCellAnchor>
  <xdr:twoCellAnchor>
    <xdr:from>
      <xdr:col>9</xdr:col>
      <xdr:colOff>532828</xdr:colOff>
      <xdr:row>46</xdr:row>
      <xdr:rowOff>26444</xdr:rowOff>
    </xdr:from>
    <xdr:to>
      <xdr:col>9</xdr:col>
      <xdr:colOff>664028</xdr:colOff>
      <xdr:row>46</xdr:row>
      <xdr:rowOff>152400</xdr:rowOff>
    </xdr:to>
    <xdr:sp macro="" textlink="">
      <xdr:nvSpPr>
        <xdr:cNvPr id="635" name="AutoShape 135">
          <a:extLst>
            <a:ext uri="{FF2B5EF4-FFF2-40B4-BE49-F238E27FC236}">
              <a16:creationId xmlns:a16="http://schemas.microsoft.com/office/drawing/2014/main" id="{C4E46BD7-D3EC-48AB-BF62-DBAC536492D5}"/>
            </a:ext>
          </a:extLst>
        </xdr:cNvPr>
        <xdr:cNvSpPr>
          <a:spLocks noChangeArrowheads="1"/>
        </xdr:cNvSpPr>
      </xdr:nvSpPr>
      <xdr:spPr bwMode="auto">
        <a:xfrm>
          <a:off x="4696614" y="7951244"/>
          <a:ext cx="131200" cy="1259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625936</xdr:colOff>
      <xdr:row>43</xdr:row>
      <xdr:rowOff>0</xdr:rowOff>
    </xdr:from>
    <xdr:to>
      <xdr:col>10</xdr:col>
      <xdr:colOff>150012</xdr:colOff>
      <xdr:row>43</xdr:row>
      <xdr:rowOff>182894</xdr:rowOff>
    </xdr:to>
    <xdr:sp macro="" textlink="">
      <xdr:nvSpPr>
        <xdr:cNvPr id="641" name="六角形 640">
          <a:extLst>
            <a:ext uri="{FF2B5EF4-FFF2-40B4-BE49-F238E27FC236}">
              <a16:creationId xmlns:a16="http://schemas.microsoft.com/office/drawing/2014/main" id="{996EF28A-5D43-4466-ABEE-94DC2BCCBBC6}"/>
            </a:ext>
          </a:extLst>
        </xdr:cNvPr>
        <xdr:cNvSpPr/>
      </xdr:nvSpPr>
      <xdr:spPr bwMode="auto">
        <a:xfrm>
          <a:off x="4789722" y="7396843"/>
          <a:ext cx="193547" cy="1828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5443</xdr:colOff>
      <xdr:row>44</xdr:row>
      <xdr:rowOff>108860</xdr:rowOff>
    </xdr:from>
    <xdr:ext cx="245546" cy="143093"/>
    <xdr:sp macro="" textlink="">
      <xdr:nvSpPr>
        <xdr:cNvPr id="645" name="Text Box 293">
          <a:extLst>
            <a:ext uri="{FF2B5EF4-FFF2-40B4-BE49-F238E27FC236}">
              <a16:creationId xmlns:a16="http://schemas.microsoft.com/office/drawing/2014/main" id="{7F2A0218-E0D8-4781-A429-AF0F25FFD590}"/>
            </a:ext>
          </a:extLst>
        </xdr:cNvPr>
        <xdr:cNvSpPr txBox="1">
          <a:spLocks noChangeArrowheads="1"/>
        </xdr:cNvSpPr>
      </xdr:nvSpPr>
      <xdr:spPr bwMode="auto">
        <a:xfrm>
          <a:off x="4169229" y="7690760"/>
          <a:ext cx="245546" cy="14309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394628</xdr:colOff>
      <xdr:row>43</xdr:row>
      <xdr:rowOff>99077</xdr:rowOff>
    </xdr:from>
    <xdr:to>
      <xdr:col>9</xdr:col>
      <xdr:colOff>557243</xdr:colOff>
      <xdr:row>45</xdr:row>
      <xdr:rowOff>124575</xdr:rowOff>
    </xdr:to>
    <xdr:sp macro="" textlink="">
      <xdr:nvSpPr>
        <xdr:cNvPr id="646" name="Line 76">
          <a:extLst>
            <a:ext uri="{FF2B5EF4-FFF2-40B4-BE49-F238E27FC236}">
              <a16:creationId xmlns:a16="http://schemas.microsoft.com/office/drawing/2014/main" id="{6C344463-5A49-42F4-AAFD-A98A2267DFF2}"/>
            </a:ext>
          </a:extLst>
        </xdr:cNvPr>
        <xdr:cNvSpPr>
          <a:spLocks noChangeShapeType="1"/>
        </xdr:cNvSpPr>
      </xdr:nvSpPr>
      <xdr:spPr bwMode="auto">
        <a:xfrm rot="17897082" flipH="1" flipV="1">
          <a:off x="4445651" y="7568231"/>
          <a:ext cx="383954" cy="162615"/>
        </a:xfrm>
        <a:custGeom>
          <a:avLst/>
          <a:gdLst>
            <a:gd name="connsiteX0" fmla="*/ 0 w 437865"/>
            <a:gd name="connsiteY0" fmla="*/ 0 h 144780"/>
            <a:gd name="connsiteX1" fmla="*/ 437865 w 437865"/>
            <a:gd name="connsiteY1" fmla="*/ 144780 h 144780"/>
            <a:gd name="connsiteX0" fmla="*/ 0 w 426435"/>
            <a:gd name="connsiteY0" fmla="*/ 0 h 95253"/>
            <a:gd name="connsiteX1" fmla="*/ 426435 w 426435"/>
            <a:gd name="connsiteY1" fmla="*/ 95253 h 95253"/>
            <a:gd name="connsiteX0" fmla="*/ 0 w 426435"/>
            <a:gd name="connsiteY0" fmla="*/ 0 h 97923"/>
            <a:gd name="connsiteX1" fmla="*/ 426435 w 426435"/>
            <a:gd name="connsiteY1" fmla="*/ 95253 h 97923"/>
            <a:gd name="connsiteX0" fmla="*/ 0 w 426435"/>
            <a:gd name="connsiteY0" fmla="*/ 0 h 96811"/>
            <a:gd name="connsiteX1" fmla="*/ 133350 w 426435"/>
            <a:gd name="connsiteY1" fmla="*/ 15240 h 96811"/>
            <a:gd name="connsiteX2" fmla="*/ 426435 w 426435"/>
            <a:gd name="connsiteY2" fmla="*/ 95253 h 96811"/>
            <a:gd name="connsiteX0" fmla="*/ 0 w 426435"/>
            <a:gd name="connsiteY0" fmla="*/ 33429 h 130240"/>
            <a:gd name="connsiteX1" fmla="*/ 133350 w 426435"/>
            <a:gd name="connsiteY1" fmla="*/ 48669 h 130240"/>
            <a:gd name="connsiteX2" fmla="*/ 426435 w 426435"/>
            <a:gd name="connsiteY2" fmla="*/ 128682 h 130240"/>
            <a:gd name="connsiteX0" fmla="*/ 0 w 525496"/>
            <a:gd name="connsiteY0" fmla="*/ 30704 h 131322"/>
            <a:gd name="connsiteX1" fmla="*/ 232411 w 525496"/>
            <a:gd name="connsiteY1" fmla="*/ 49751 h 131322"/>
            <a:gd name="connsiteX2" fmla="*/ 525496 w 525496"/>
            <a:gd name="connsiteY2" fmla="*/ 129764 h 131322"/>
            <a:gd name="connsiteX0" fmla="*/ 0 w 525496"/>
            <a:gd name="connsiteY0" fmla="*/ 33431 h 134005"/>
            <a:gd name="connsiteX1" fmla="*/ 243841 w 525496"/>
            <a:gd name="connsiteY1" fmla="*/ 48668 h 134005"/>
            <a:gd name="connsiteX2" fmla="*/ 525496 w 525496"/>
            <a:gd name="connsiteY2" fmla="*/ 132491 h 134005"/>
            <a:gd name="connsiteX0" fmla="*/ 0 w 525496"/>
            <a:gd name="connsiteY0" fmla="*/ 94357 h 194931"/>
            <a:gd name="connsiteX1" fmla="*/ 243841 w 525496"/>
            <a:gd name="connsiteY1" fmla="*/ 109594 h 194931"/>
            <a:gd name="connsiteX2" fmla="*/ 525496 w 525496"/>
            <a:gd name="connsiteY2" fmla="*/ 193417 h 194931"/>
            <a:gd name="connsiteX0" fmla="*/ 0 w 540737"/>
            <a:gd name="connsiteY0" fmla="*/ 147227 h 179218"/>
            <a:gd name="connsiteX1" fmla="*/ 259082 w 540737"/>
            <a:gd name="connsiteY1" fmla="*/ 93881 h 179218"/>
            <a:gd name="connsiteX2" fmla="*/ 540737 w 540737"/>
            <a:gd name="connsiteY2" fmla="*/ 177704 h 179218"/>
            <a:gd name="connsiteX0" fmla="*/ 0 w 540737"/>
            <a:gd name="connsiteY0" fmla="*/ 160443 h 192434"/>
            <a:gd name="connsiteX1" fmla="*/ 259082 w 540737"/>
            <a:gd name="connsiteY1" fmla="*/ 107097 h 192434"/>
            <a:gd name="connsiteX2" fmla="*/ 540737 w 540737"/>
            <a:gd name="connsiteY2" fmla="*/ 190920 h 192434"/>
            <a:gd name="connsiteX0" fmla="*/ 0 w 540737"/>
            <a:gd name="connsiteY0" fmla="*/ 160443 h 192434"/>
            <a:gd name="connsiteX1" fmla="*/ 259082 w 540737"/>
            <a:gd name="connsiteY1" fmla="*/ 107097 h 192434"/>
            <a:gd name="connsiteX2" fmla="*/ 540737 w 540737"/>
            <a:gd name="connsiteY2" fmla="*/ 190920 h 192434"/>
            <a:gd name="connsiteX0" fmla="*/ 0 w 540737"/>
            <a:gd name="connsiteY0" fmla="*/ 160443 h 192252"/>
            <a:gd name="connsiteX1" fmla="*/ 259082 w 540737"/>
            <a:gd name="connsiteY1" fmla="*/ 107097 h 192252"/>
            <a:gd name="connsiteX2" fmla="*/ 540737 w 540737"/>
            <a:gd name="connsiteY2" fmla="*/ 190920 h 192252"/>
            <a:gd name="connsiteX0" fmla="*/ 0 w 540737"/>
            <a:gd name="connsiteY0" fmla="*/ 160443 h 192788"/>
            <a:gd name="connsiteX1" fmla="*/ 259082 w 540737"/>
            <a:gd name="connsiteY1" fmla="*/ 107097 h 192788"/>
            <a:gd name="connsiteX2" fmla="*/ 540737 w 540737"/>
            <a:gd name="connsiteY2" fmla="*/ 190920 h 192788"/>
            <a:gd name="connsiteX0" fmla="*/ 0 w 540737"/>
            <a:gd name="connsiteY0" fmla="*/ 165425 h 197770"/>
            <a:gd name="connsiteX1" fmla="*/ 259082 w 540737"/>
            <a:gd name="connsiteY1" fmla="*/ 112079 h 197770"/>
            <a:gd name="connsiteX2" fmla="*/ 540737 w 540737"/>
            <a:gd name="connsiteY2" fmla="*/ 195902 h 197770"/>
            <a:gd name="connsiteX0" fmla="*/ 0 w 540737"/>
            <a:gd name="connsiteY0" fmla="*/ 158779 h 191124"/>
            <a:gd name="connsiteX1" fmla="*/ 259082 w 540737"/>
            <a:gd name="connsiteY1" fmla="*/ 105433 h 191124"/>
            <a:gd name="connsiteX2" fmla="*/ 540737 w 540737"/>
            <a:gd name="connsiteY2" fmla="*/ 189256 h 191124"/>
            <a:gd name="connsiteX0" fmla="*/ 0 w 559063"/>
            <a:gd name="connsiteY0" fmla="*/ 168281 h 188121"/>
            <a:gd name="connsiteX1" fmla="*/ 277408 w 559063"/>
            <a:gd name="connsiteY1" fmla="*/ 102430 h 188121"/>
            <a:gd name="connsiteX2" fmla="*/ 559063 w 559063"/>
            <a:gd name="connsiteY2" fmla="*/ 186253 h 188121"/>
            <a:gd name="connsiteX0" fmla="*/ 0 w 559063"/>
            <a:gd name="connsiteY0" fmla="*/ 178889 h 198729"/>
            <a:gd name="connsiteX1" fmla="*/ 277408 w 559063"/>
            <a:gd name="connsiteY1" fmla="*/ 113038 h 198729"/>
            <a:gd name="connsiteX2" fmla="*/ 559063 w 559063"/>
            <a:gd name="connsiteY2" fmla="*/ 196861 h 198729"/>
            <a:gd name="connsiteX0" fmla="*/ 0 w 559063"/>
            <a:gd name="connsiteY0" fmla="*/ 237056 h 256130"/>
            <a:gd name="connsiteX1" fmla="*/ 273735 w 559063"/>
            <a:gd name="connsiteY1" fmla="*/ 95211 h 256130"/>
            <a:gd name="connsiteX2" fmla="*/ 559063 w 559063"/>
            <a:gd name="connsiteY2" fmla="*/ 255028 h 256130"/>
            <a:gd name="connsiteX0" fmla="*/ 0 w 559063"/>
            <a:gd name="connsiteY0" fmla="*/ 141847 h 160921"/>
            <a:gd name="connsiteX1" fmla="*/ 273735 w 559063"/>
            <a:gd name="connsiteY1" fmla="*/ 2 h 160921"/>
            <a:gd name="connsiteX2" fmla="*/ 559063 w 559063"/>
            <a:gd name="connsiteY2" fmla="*/ 159819 h 160921"/>
            <a:gd name="connsiteX0" fmla="*/ 0 w 350047"/>
            <a:gd name="connsiteY0" fmla="*/ 141847 h 372737"/>
            <a:gd name="connsiteX1" fmla="*/ 273735 w 350047"/>
            <a:gd name="connsiteY1" fmla="*/ 2 h 372737"/>
            <a:gd name="connsiteX2" fmla="*/ 350047 w 350047"/>
            <a:gd name="connsiteY2" fmla="*/ 372223 h 372737"/>
            <a:gd name="connsiteX0" fmla="*/ 0 w 362357"/>
            <a:gd name="connsiteY0" fmla="*/ 141847 h 372223"/>
            <a:gd name="connsiteX1" fmla="*/ 273735 w 362357"/>
            <a:gd name="connsiteY1" fmla="*/ 2 h 372223"/>
            <a:gd name="connsiteX2" fmla="*/ 350047 w 362357"/>
            <a:gd name="connsiteY2" fmla="*/ 372223 h 372223"/>
            <a:gd name="connsiteX0" fmla="*/ 0 w 356382"/>
            <a:gd name="connsiteY0" fmla="*/ 111420 h 341796"/>
            <a:gd name="connsiteX1" fmla="*/ 254698 w 356382"/>
            <a:gd name="connsiteY1" fmla="*/ 9 h 341796"/>
            <a:gd name="connsiteX2" fmla="*/ 350047 w 356382"/>
            <a:gd name="connsiteY2" fmla="*/ 341796 h 341796"/>
            <a:gd name="connsiteX0" fmla="*/ 0 w 350546"/>
            <a:gd name="connsiteY0" fmla="*/ 111420 h 341796"/>
            <a:gd name="connsiteX1" fmla="*/ 254698 w 350546"/>
            <a:gd name="connsiteY1" fmla="*/ 9 h 341796"/>
            <a:gd name="connsiteX2" fmla="*/ 350047 w 350546"/>
            <a:gd name="connsiteY2" fmla="*/ 341796 h 341796"/>
            <a:gd name="connsiteX0" fmla="*/ 0 w 334353"/>
            <a:gd name="connsiteY0" fmla="*/ 152694 h 341789"/>
            <a:gd name="connsiteX1" fmla="*/ 238505 w 334353"/>
            <a:gd name="connsiteY1" fmla="*/ 2 h 341789"/>
            <a:gd name="connsiteX2" fmla="*/ 333854 w 334353"/>
            <a:gd name="connsiteY2" fmla="*/ 341789 h 341789"/>
            <a:gd name="connsiteX0" fmla="*/ 0 w 341035"/>
            <a:gd name="connsiteY0" fmla="*/ 152694 h 284874"/>
            <a:gd name="connsiteX1" fmla="*/ 238505 w 341035"/>
            <a:gd name="connsiteY1" fmla="*/ 2 h 284874"/>
            <a:gd name="connsiteX2" fmla="*/ 340570 w 341035"/>
            <a:gd name="connsiteY2" fmla="*/ 284874 h 284874"/>
            <a:gd name="connsiteX0" fmla="*/ 0 w 335941"/>
            <a:gd name="connsiteY0" fmla="*/ 192828 h 284873"/>
            <a:gd name="connsiteX1" fmla="*/ 233411 w 335941"/>
            <a:gd name="connsiteY1" fmla="*/ 1 h 284873"/>
            <a:gd name="connsiteX2" fmla="*/ 335476 w 335941"/>
            <a:gd name="connsiteY2" fmla="*/ 284873 h 284873"/>
            <a:gd name="connsiteX0" fmla="*/ 0 w 335941"/>
            <a:gd name="connsiteY0" fmla="*/ 192828 h 284873"/>
            <a:gd name="connsiteX1" fmla="*/ 233411 w 335941"/>
            <a:gd name="connsiteY1" fmla="*/ 1 h 284873"/>
            <a:gd name="connsiteX2" fmla="*/ 335476 w 335941"/>
            <a:gd name="connsiteY2" fmla="*/ 284873 h 284873"/>
            <a:gd name="connsiteX0" fmla="*/ 0 w 335476"/>
            <a:gd name="connsiteY0" fmla="*/ 192828 h 284873"/>
            <a:gd name="connsiteX1" fmla="*/ 233411 w 335476"/>
            <a:gd name="connsiteY1" fmla="*/ 1 h 284873"/>
            <a:gd name="connsiteX2" fmla="*/ 335476 w 335476"/>
            <a:gd name="connsiteY2" fmla="*/ 284873 h 284873"/>
            <a:gd name="connsiteX0" fmla="*/ 0 w 370390"/>
            <a:gd name="connsiteY0" fmla="*/ 192828 h 264983"/>
            <a:gd name="connsiteX1" fmla="*/ 233411 w 370390"/>
            <a:gd name="connsiteY1" fmla="*/ 1 h 264983"/>
            <a:gd name="connsiteX2" fmla="*/ 370390 w 370390"/>
            <a:gd name="connsiteY2" fmla="*/ 264983 h 264983"/>
            <a:gd name="connsiteX0" fmla="*/ 0 w 370390"/>
            <a:gd name="connsiteY0" fmla="*/ 192828 h 264983"/>
            <a:gd name="connsiteX1" fmla="*/ 233411 w 370390"/>
            <a:gd name="connsiteY1" fmla="*/ 1 h 264983"/>
            <a:gd name="connsiteX2" fmla="*/ 370390 w 370390"/>
            <a:gd name="connsiteY2" fmla="*/ 264983 h 264983"/>
            <a:gd name="connsiteX0" fmla="*/ 0 w 362745"/>
            <a:gd name="connsiteY0" fmla="*/ 194076 h 264983"/>
            <a:gd name="connsiteX1" fmla="*/ 225766 w 362745"/>
            <a:gd name="connsiteY1" fmla="*/ 1 h 264983"/>
            <a:gd name="connsiteX2" fmla="*/ 362745 w 362745"/>
            <a:gd name="connsiteY2" fmla="*/ 264983 h 264983"/>
            <a:gd name="connsiteX0" fmla="*/ 0 w 362745"/>
            <a:gd name="connsiteY0" fmla="*/ 194076 h 264983"/>
            <a:gd name="connsiteX1" fmla="*/ 225766 w 362745"/>
            <a:gd name="connsiteY1" fmla="*/ 1 h 264983"/>
            <a:gd name="connsiteX2" fmla="*/ 362745 w 362745"/>
            <a:gd name="connsiteY2" fmla="*/ 264983 h 2649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62745" h="264983">
              <a:moveTo>
                <a:pt x="0" y="194076"/>
              </a:moveTo>
              <a:cubicBezTo>
                <a:pt x="162972" y="60577"/>
                <a:pt x="217291" y="-280"/>
                <a:pt x="225766" y="1"/>
              </a:cubicBezTo>
              <a:cubicBezTo>
                <a:pt x="271426" y="88328"/>
                <a:pt x="301499" y="211978"/>
                <a:pt x="362745" y="264983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355108</xdr:colOff>
      <xdr:row>43</xdr:row>
      <xdr:rowOff>160067</xdr:rowOff>
    </xdr:from>
    <xdr:ext cx="163412" cy="142029"/>
    <xdr:sp macro="" textlink="">
      <xdr:nvSpPr>
        <xdr:cNvPr id="648" name="Text Box 1416">
          <a:extLst>
            <a:ext uri="{FF2B5EF4-FFF2-40B4-BE49-F238E27FC236}">
              <a16:creationId xmlns:a16="http://schemas.microsoft.com/office/drawing/2014/main" id="{BA8A8366-27E0-426A-BBC9-AC00CEB8D87B}"/>
            </a:ext>
          </a:extLst>
        </xdr:cNvPr>
        <xdr:cNvSpPr txBox="1">
          <a:spLocks noChangeArrowheads="1"/>
        </xdr:cNvSpPr>
      </xdr:nvSpPr>
      <xdr:spPr bwMode="auto">
        <a:xfrm>
          <a:off x="4516800" y="7518552"/>
          <a:ext cx="163412" cy="142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511627</xdr:colOff>
      <xdr:row>54</xdr:row>
      <xdr:rowOff>136067</xdr:rowOff>
    </xdr:from>
    <xdr:to>
      <xdr:col>1</xdr:col>
      <xdr:colOff>560943</xdr:colOff>
      <xdr:row>56</xdr:row>
      <xdr:rowOff>80075</xdr:rowOff>
    </xdr:to>
    <xdr:sp macro="" textlink="">
      <xdr:nvSpPr>
        <xdr:cNvPr id="650" name="Freeform 701">
          <a:extLst>
            <a:ext uri="{FF2B5EF4-FFF2-40B4-BE49-F238E27FC236}">
              <a16:creationId xmlns:a16="http://schemas.microsoft.com/office/drawing/2014/main" id="{892DD2C2-6BEB-4B63-B26D-D63999F4623A}"/>
            </a:ext>
          </a:extLst>
        </xdr:cNvPr>
        <xdr:cNvSpPr>
          <a:spLocks/>
        </xdr:cNvSpPr>
      </xdr:nvSpPr>
      <xdr:spPr bwMode="auto">
        <a:xfrm rot="10800000">
          <a:off x="658584" y="9432467"/>
          <a:ext cx="49316" cy="281465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7960</xdr:colOff>
      <xdr:row>25</xdr:row>
      <xdr:rowOff>28575</xdr:rowOff>
    </xdr:from>
    <xdr:to>
      <xdr:col>1</xdr:col>
      <xdr:colOff>183450</xdr:colOff>
      <xdr:row>26</xdr:row>
      <xdr:rowOff>9525</xdr:rowOff>
    </xdr:to>
    <xdr:sp macro="" textlink="">
      <xdr:nvSpPr>
        <xdr:cNvPr id="651" name="六角形 650">
          <a:extLst>
            <a:ext uri="{FF2B5EF4-FFF2-40B4-BE49-F238E27FC236}">
              <a16:creationId xmlns:a16="http://schemas.microsoft.com/office/drawing/2014/main" id="{CA40FED6-B903-4EF2-99FB-814893ADE5EF}"/>
            </a:ext>
          </a:extLst>
        </xdr:cNvPr>
        <xdr:cNvSpPr/>
      </xdr:nvSpPr>
      <xdr:spPr bwMode="auto">
        <a:xfrm>
          <a:off x="154917" y="5710918"/>
          <a:ext cx="175490" cy="15512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107255</xdr:colOff>
      <xdr:row>27</xdr:row>
      <xdr:rowOff>179934</xdr:rowOff>
    </xdr:from>
    <xdr:to>
      <xdr:col>2</xdr:col>
      <xdr:colOff>256956</xdr:colOff>
      <xdr:row>28</xdr:row>
      <xdr:rowOff>111053</xdr:rowOff>
    </xdr:to>
    <xdr:sp macro="" textlink="">
      <xdr:nvSpPr>
        <xdr:cNvPr id="653" name="六角形 652">
          <a:extLst>
            <a:ext uri="{FF2B5EF4-FFF2-40B4-BE49-F238E27FC236}">
              <a16:creationId xmlns:a16="http://schemas.microsoft.com/office/drawing/2014/main" id="{5B2B34DA-09DB-468D-A931-59A8818E119C}"/>
            </a:ext>
          </a:extLst>
        </xdr:cNvPr>
        <xdr:cNvSpPr/>
      </xdr:nvSpPr>
      <xdr:spPr bwMode="auto">
        <a:xfrm>
          <a:off x="923684" y="4828134"/>
          <a:ext cx="149701" cy="116176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381806</xdr:colOff>
      <xdr:row>28</xdr:row>
      <xdr:rowOff>108058</xdr:rowOff>
    </xdr:from>
    <xdr:to>
      <xdr:col>1</xdr:col>
      <xdr:colOff>531507</xdr:colOff>
      <xdr:row>29</xdr:row>
      <xdr:rowOff>56145</xdr:rowOff>
    </xdr:to>
    <xdr:sp macro="" textlink="">
      <xdr:nvSpPr>
        <xdr:cNvPr id="654" name="六角形 653">
          <a:extLst>
            <a:ext uri="{FF2B5EF4-FFF2-40B4-BE49-F238E27FC236}">
              <a16:creationId xmlns:a16="http://schemas.microsoft.com/office/drawing/2014/main" id="{A973E8C5-58A3-4EA4-847E-F5A2BFF4D0B0}"/>
            </a:ext>
          </a:extLst>
        </xdr:cNvPr>
        <xdr:cNvSpPr/>
      </xdr:nvSpPr>
      <xdr:spPr bwMode="auto">
        <a:xfrm>
          <a:off x="528763" y="4941315"/>
          <a:ext cx="149701" cy="116816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27</xdr:row>
      <xdr:rowOff>86360</xdr:rowOff>
    </xdr:from>
    <xdr:to>
      <xdr:col>1</xdr:col>
      <xdr:colOff>143773</xdr:colOff>
      <xdr:row>28</xdr:row>
      <xdr:rowOff>32353</xdr:rowOff>
    </xdr:to>
    <xdr:sp macro="" textlink="">
      <xdr:nvSpPr>
        <xdr:cNvPr id="655" name="六角形 654">
          <a:extLst>
            <a:ext uri="{FF2B5EF4-FFF2-40B4-BE49-F238E27FC236}">
              <a16:creationId xmlns:a16="http://schemas.microsoft.com/office/drawing/2014/main" id="{0B77E5D1-7B77-4A9B-A49B-B359D2395456}"/>
            </a:ext>
          </a:extLst>
        </xdr:cNvPr>
        <xdr:cNvSpPr/>
      </xdr:nvSpPr>
      <xdr:spPr bwMode="auto">
        <a:xfrm>
          <a:off x="146957" y="4734560"/>
          <a:ext cx="143773" cy="13105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172388</xdr:colOff>
      <xdr:row>27</xdr:row>
      <xdr:rowOff>87598</xdr:rowOff>
    </xdr:from>
    <xdr:to>
      <xdr:col>1</xdr:col>
      <xdr:colOff>333580</xdr:colOff>
      <xdr:row>28</xdr:row>
      <xdr:rowOff>37145</xdr:rowOff>
    </xdr:to>
    <xdr:sp macro="" textlink="">
      <xdr:nvSpPr>
        <xdr:cNvPr id="656" name="六角形 655">
          <a:extLst>
            <a:ext uri="{FF2B5EF4-FFF2-40B4-BE49-F238E27FC236}">
              <a16:creationId xmlns:a16="http://schemas.microsoft.com/office/drawing/2014/main" id="{03D79076-C4F0-4975-9FF6-97E5CABF5521}"/>
            </a:ext>
          </a:extLst>
        </xdr:cNvPr>
        <xdr:cNvSpPr/>
      </xdr:nvSpPr>
      <xdr:spPr bwMode="auto">
        <a:xfrm>
          <a:off x="319345" y="4735798"/>
          <a:ext cx="161192" cy="13460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41395</xdr:colOff>
      <xdr:row>27</xdr:row>
      <xdr:rowOff>0</xdr:rowOff>
    </xdr:from>
    <xdr:ext cx="324970" cy="63971"/>
    <xdr:sp macro="" textlink="">
      <xdr:nvSpPr>
        <xdr:cNvPr id="657" name="Text Box 1664">
          <a:extLst>
            <a:ext uri="{FF2B5EF4-FFF2-40B4-BE49-F238E27FC236}">
              <a16:creationId xmlns:a16="http://schemas.microsoft.com/office/drawing/2014/main" id="{B730051D-F923-44C4-831B-A7D29425889A}"/>
            </a:ext>
          </a:extLst>
        </xdr:cNvPr>
        <xdr:cNvSpPr txBox="1">
          <a:spLocks noChangeArrowheads="1"/>
        </xdr:cNvSpPr>
      </xdr:nvSpPr>
      <xdr:spPr bwMode="auto">
        <a:xfrm>
          <a:off x="188352" y="4648200"/>
          <a:ext cx="324970" cy="639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0.1+0.1</a:t>
          </a:r>
        </a:p>
      </xdr:txBody>
    </xdr:sp>
    <xdr:clientData/>
  </xdr:oneCellAnchor>
  <xdr:twoCellAnchor>
    <xdr:from>
      <xdr:col>0</xdr:col>
      <xdr:colOff>97970</xdr:colOff>
      <xdr:row>29</xdr:row>
      <xdr:rowOff>136075</xdr:rowOff>
    </xdr:from>
    <xdr:to>
      <xdr:col>2</xdr:col>
      <xdr:colOff>66381</xdr:colOff>
      <xdr:row>32</xdr:row>
      <xdr:rowOff>86502</xdr:rowOff>
    </xdr:to>
    <xdr:sp macro="" textlink="">
      <xdr:nvSpPr>
        <xdr:cNvPr id="658" name="Freeform 184">
          <a:extLst>
            <a:ext uri="{FF2B5EF4-FFF2-40B4-BE49-F238E27FC236}">
              <a16:creationId xmlns:a16="http://schemas.microsoft.com/office/drawing/2014/main" id="{3ED81CE5-AE6B-4899-A885-C422CD3C8555}"/>
            </a:ext>
          </a:extLst>
        </xdr:cNvPr>
        <xdr:cNvSpPr>
          <a:spLocks/>
        </xdr:cNvSpPr>
      </xdr:nvSpPr>
      <xdr:spPr bwMode="auto">
        <a:xfrm>
          <a:off x="97970" y="5138061"/>
          <a:ext cx="784840" cy="456612"/>
        </a:xfrm>
        <a:custGeom>
          <a:avLst/>
          <a:gdLst>
            <a:gd name="T0" fmla="*/ 2147483647 w 73"/>
            <a:gd name="T1" fmla="*/ 2147483647 h 75"/>
            <a:gd name="T2" fmla="*/ 2147483647 w 73"/>
            <a:gd name="T3" fmla="*/ 2147483647 h 75"/>
            <a:gd name="T4" fmla="*/ 2147483647 w 73"/>
            <a:gd name="T5" fmla="*/ 2147483647 h 75"/>
            <a:gd name="T6" fmla="*/ 2147483647 w 73"/>
            <a:gd name="T7" fmla="*/ 2147483647 h 75"/>
            <a:gd name="T8" fmla="*/ 0 w 73"/>
            <a:gd name="T9" fmla="*/ 0 h 7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8406 w 8406"/>
            <a:gd name="connsiteY0" fmla="*/ 9085 h 9085"/>
            <a:gd name="connsiteX1" fmla="*/ 8406 w 8406"/>
            <a:gd name="connsiteY1" fmla="*/ 3218 h 9085"/>
            <a:gd name="connsiteX2" fmla="*/ 6214 w 8406"/>
            <a:gd name="connsiteY2" fmla="*/ 3218 h 9085"/>
            <a:gd name="connsiteX3" fmla="*/ 3748 w 8406"/>
            <a:gd name="connsiteY3" fmla="*/ 2418 h 9085"/>
            <a:gd name="connsiteX4" fmla="*/ 0 w 8406"/>
            <a:gd name="connsiteY4" fmla="*/ 0 h 9085"/>
            <a:gd name="connsiteX0" fmla="*/ 10000 w 10000"/>
            <a:gd name="connsiteY0" fmla="*/ 10000 h 10000"/>
            <a:gd name="connsiteX1" fmla="*/ 10000 w 10000"/>
            <a:gd name="connsiteY1" fmla="*/ 3542 h 10000"/>
            <a:gd name="connsiteX2" fmla="*/ 6444 w 10000"/>
            <a:gd name="connsiteY2" fmla="*/ 3601 h 10000"/>
            <a:gd name="connsiteX3" fmla="*/ 4459 w 10000"/>
            <a:gd name="connsiteY3" fmla="*/ 2662 h 10000"/>
            <a:gd name="connsiteX4" fmla="*/ 0 w 10000"/>
            <a:gd name="connsiteY4" fmla="*/ 0 h 10000"/>
            <a:gd name="connsiteX0" fmla="*/ 5541 w 5541"/>
            <a:gd name="connsiteY0" fmla="*/ 7338 h 7338"/>
            <a:gd name="connsiteX1" fmla="*/ 5541 w 5541"/>
            <a:gd name="connsiteY1" fmla="*/ 880 h 7338"/>
            <a:gd name="connsiteX2" fmla="*/ 1985 w 5541"/>
            <a:gd name="connsiteY2" fmla="*/ 939 h 7338"/>
            <a:gd name="connsiteX3" fmla="*/ 0 w 5541"/>
            <a:gd name="connsiteY3" fmla="*/ 0 h 7338"/>
            <a:gd name="connsiteX0" fmla="*/ 6418 w 6418"/>
            <a:gd name="connsiteY0" fmla="*/ 8801 h 8801"/>
            <a:gd name="connsiteX1" fmla="*/ 6418 w 6418"/>
            <a:gd name="connsiteY1" fmla="*/ 0 h 8801"/>
            <a:gd name="connsiteX2" fmla="*/ 0 w 6418"/>
            <a:gd name="connsiteY2" fmla="*/ 81 h 8801"/>
            <a:gd name="connsiteX0" fmla="*/ 32306 w 32306"/>
            <a:gd name="connsiteY0" fmla="*/ 10000 h 10000"/>
            <a:gd name="connsiteX1" fmla="*/ 32306 w 32306"/>
            <a:gd name="connsiteY1" fmla="*/ 0 h 10000"/>
            <a:gd name="connsiteX2" fmla="*/ 0 w 32306"/>
            <a:gd name="connsiteY2" fmla="*/ 92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306" h="10000">
              <a:moveTo>
                <a:pt x="32306" y="10000"/>
              </a:moveTo>
              <a:lnTo>
                <a:pt x="32306" y="0"/>
              </a:lnTo>
              <a:lnTo>
                <a:pt x="0" y="9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10110</xdr:colOff>
      <xdr:row>30</xdr:row>
      <xdr:rowOff>33062</xdr:rowOff>
    </xdr:from>
    <xdr:to>
      <xdr:col>2</xdr:col>
      <xdr:colOff>140773</xdr:colOff>
      <xdr:row>30</xdr:row>
      <xdr:rowOff>128734</xdr:rowOff>
    </xdr:to>
    <xdr:sp macro="" textlink="">
      <xdr:nvSpPr>
        <xdr:cNvPr id="659" name="AutoShape 135">
          <a:extLst>
            <a:ext uri="{FF2B5EF4-FFF2-40B4-BE49-F238E27FC236}">
              <a16:creationId xmlns:a16="http://schemas.microsoft.com/office/drawing/2014/main" id="{34B78C73-C607-459E-8D2C-438FA5C47199}"/>
            </a:ext>
          </a:extLst>
        </xdr:cNvPr>
        <xdr:cNvSpPr>
          <a:spLocks noChangeArrowheads="1"/>
        </xdr:cNvSpPr>
      </xdr:nvSpPr>
      <xdr:spPr bwMode="auto">
        <a:xfrm>
          <a:off x="826539" y="5203776"/>
          <a:ext cx="130663" cy="956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65316</xdr:colOff>
      <xdr:row>28</xdr:row>
      <xdr:rowOff>27211</xdr:rowOff>
    </xdr:from>
    <xdr:to>
      <xdr:col>2</xdr:col>
      <xdr:colOff>69284</xdr:colOff>
      <xdr:row>29</xdr:row>
      <xdr:rowOff>131486</xdr:rowOff>
    </xdr:to>
    <xdr:sp macro="" textlink="">
      <xdr:nvSpPr>
        <xdr:cNvPr id="660" name="Line 304">
          <a:extLst>
            <a:ext uri="{FF2B5EF4-FFF2-40B4-BE49-F238E27FC236}">
              <a16:creationId xmlns:a16="http://schemas.microsoft.com/office/drawing/2014/main" id="{59AAD0D8-C3BB-491D-B2D9-CFC68E3CC9F0}"/>
            </a:ext>
          </a:extLst>
        </xdr:cNvPr>
        <xdr:cNvSpPr>
          <a:spLocks noChangeShapeType="1"/>
        </xdr:cNvSpPr>
      </xdr:nvSpPr>
      <xdr:spPr bwMode="auto">
        <a:xfrm flipV="1">
          <a:off x="881745" y="4860468"/>
          <a:ext cx="3968" cy="2730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261258</xdr:colOff>
      <xdr:row>28</xdr:row>
      <xdr:rowOff>43543</xdr:rowOff>
    </xdr:from>
    <xdr:to>
      <xdr:col>1</xdr:col>
      <xdr:colOff>315685</xdr:colOff>
      <xdr:row>32</xdr:row>
      <xdr:rowOff>81643</xdr:rowOff>
    </xdr:to>
    <xdr:sp macro="" textlink="">
      <xdr:nvSpPr>
        <xdr:cNvPr id="665" name="Line 304">
          <a:extLst>
            <a:ext uri="{FF2B5EF4-FFF2-40B4-BE49-F238E27FC236}">
              <a16:creationId xmlns:a16="http://schemas.microsoft.com/office/drawing/2014/main" id="{C4086F38-9D0D-41F1-885E-FEC2322A0DF4}"/>
            </a:ext>
          </a:extLst>
        </xdr:cNvPr>
        <xdr:cNvSpPr>
          <a:spLocks noChangeShapeType="1"/>
        </xdr:cNvSpPr>
      </xdr:nvSpPr>
      <xdr:spPr bwMode="auto">
        <a:xfrm flipH="1" flipV="1">
          <a:off x="408215" y="4876800"/>
          <a:ext cx="54427" cy="7130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28</xdr:row>
      <xdr:rowOff>114299</xdr:rowOff>
    </xdr:from>
    <xdr:to>
      <xdr:col>1</xdr:col>
      <xdr:colOff>166395</xdr:colOff>
      <xdr:row>29</xdr:row>
      <xdr:rowOff>61482</xdr:rowOff>
    </xdr:to>
    <xdr:sp macro="" textlink="">
      <xdr:nvSpPr>
        <xdr:cNvPr id="667" name="六角形 666">
          <a:extLst>
            <a:ext uri="{FF2B5EF4-FFF2-40B4-BE49-F238E27FC236}">
              <a16:creationId xmlns:a16="http://schemas.microsoft.com/office/drawing/2014/main" id="{84D4A93C-8224-40F9-BB99-11A37429E8CE}"/>
            </a:ext>
          </a:extLst>
        </xdr:cNvPr>
        <xdr:cNvSpPr/>
      </xdr:nvSpPr>
      <xdr:spPr bwMode="auto">
        <a:xfrm>
          <a:off x="146957" y="4947556"/>
          <a:ext cx="166395" cy="115912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169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59873</xdr:colOff>
      <xdr:row>30</xdr:row>
      <xdr:rowOff>87083</xdr:rowOff>
    </xdr:from>
    <xdr:ext cx="277812" cy="204107"/>
    <xdr:sp macro="" textlink="">
      <xdr:nvSpPr>
        <xdr:cNvPr id="859" name="Text Box 1620">
          <a:extLst>
            <a:ext uri="{FF2B5EF4-FFF2-40B4-BE49-F238E27FC236}">
              <a16:creationId xmlns:a16="http://schemas.microsoft.com/office/drawing/2014/main" id="{AC1D54C2-2C66-415D-BA76-E66012A3D010}"/>
            </a:ext>
          </a:extLst>
        </xdr:cNvPr>
        <xdr:cNvSpPr txBox="1">
          <a:spLocks noChangeArrowheads="1"/>
        </xdr:cNvSpPr>
      </xdr:nvSpPr>
      <xdr:spPr bwMode="auto">
        <a:xfrm flipH="1">
          <a:off x="206830" y="5257797"/>
          <a:ext cx="277812" cy="20410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72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1</xdr:col>
      <xdr:colOff>460840</xdr:colOff>
      <xdr:row>31</xdr:row>
      <xdr:rowOff>23536</xdr:rowOff>
    </xdr:from>
    <xdr:ext cx="172720" cy="203200"/>
    <xdr:sp macro="" textlink="">
      <xdr:nvSpPr>
        <xdr:cNvPr id="860" name="Text Box 303">
          <a:extLst>
            <a:ext uri="{FF2B5EF4-FFF2-40B4-BE49-F238E27FC236}">
              <a16:creationId xmlns:a16="http://schemas.microsoft.com/office/drawing/2014/main" id="{20A4E0C3-BFAE-4009-802D-D768E86E50A3}"/>
            </a:ext>
          </a:extLst>
        </xdr:cNvPr>
        <xdr:cNvSpPr txBox="1">
          <a:spLocks noChangeArrowheads="1"/>
        </xdr:cNvSpPr>
      </xdr:nvSpPr>
      <xdr:spPr bwMode="auto">
        <a:xfrm>
          <a:off x="607797" y="5362979"/>
          <a:ext cx="172720" cy="203200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0.2㎞</a:t>
          </a:r>
        </a:p>
      </xdr:txBody>
    </xdr:sp>
    <xdr:clientData/>
  </xdr:oneCellAnchor>
  <xdr:twoCellAnchor>
    <xdr:from>
      <xdr:col>1</xdr:col>
      <xdr:colOff>288474</xdr:colOff>
      <xdr:row>29</xdr:row>
      <xdr:rowOff>141517</xdr:rowOff>
    </xdr:from>
    <xdr:to>
      <xdr:col>2</xdr:col>
      <xdr:colOff>47182</xdr:colOff>
      <xdr:row>31</xdr:row>
      <xdr:rowOff>64539</xdr:rowOff>
    </xdr:to>
    <xdr:sp macro="" textlink="">
      <xdr:nvSpPr>
        <xdr:cNvPr id="869" name="AutoShape 1653">
          <a:extLst>
            <a:ext uri="{FF2B5EF4-FFF2-40B4-BE49-F238E27FC236}">
              <a16:creationId xmlns:a16="http://schemas.microsoft.com/office/drawing/2014/main" id="{1B8D80C2-220F-4E4D-A52A-6F624C4A6979}"/>
            </a:ext>
          </a:extLst>
        </xdr:cNvPr>
        <xdr:cNvSpPr>
          <a:spLocks/>
        </xdr:cNvSpPr>
      </xdr:nvSpPr>
      <xdr:spPr bwMode="auto">
        <a:xfrm rot="16200000" flipH="1">
          <a:off x="519281" y="5059653"/>
          <a:ext cx="260479" cy="42818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</xdr:col>
      <xdr:colOff>53654</xdr:colOff>
      <xdr:row>30</xdr:row>
      <xdr:rowOff>152808</xdr:rowOff>
    </xdr:from>
    <xdr:ext cx="140533" cy="279628"/>
    <xdr:sp macro="" textlink="">
      <xdr:nvSpPr>
        <xdr:cNvPr id="871" name="Text Box 1300">
          <a:extLst>
            <a:ext uri="{FF2B5EF4-FFF2-40B4-BE49-F238E27FC236}">
              <a16:creationId xmlns:a16="http://schemas.microsoft.com/office/drawing/2014/main" id="{BFF64401-D4CA-49D7-96CE-ED1E191C1847}"/>
            </a:ext>
          </a:extLst>
        </xdr:cNvPr>
        <xdr:cNvSpPr txBox="1">
          <a:spLocks noChangeArrowheads="1"/>
        </xdr:cNvSpPr>
      </xdr:nvSpPr>
      <xdr:spPr bwMode="auto">
        <a:xfrm>
          <a:off x="870083" y="5323522"/>
          <a:ext cx="140533" cy="27962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0</xdr:colOff>
      <xdr:row>51</xdr:row>
      <xdr:rowOff>48986</xdr:rowOff>
    </xdr:from>
    <xdr:to>
      <xdr:col>7</xdr:col>
      <xdr:colOff>170089</xdr:colOff>
      <xdr:row>52</xdr:row>
      <xdr:rowOff>12248</xdr:rowOff>
    </xdr:to>
    <xdr:sp macro="" textlink="">
      <xdr:nvSpPr>
        <xdr:cNvPr id="878" name="六角形 877">
          <a:extLst>
            <a:ext uri="{FF2B5EF4-FFF2-40B4-BE49-F238E27FC236}">
              <a16:creationId xmlns:a16="http://schemas.microsoft.com/office/drawing/2014/main" id="{D3B8A5EF-75C9-4B47-8E5B-8EF15E7E1FB7}"/>
            </a:ext>
          </a:extLst>
        </xdr:cNvPr>
        <xdr:cNvSpPr/>
      </xdr:nvSpPr>
      <xdr:spPr bwMode="auto">
        <a:xfrm>
          <a:off x="4163786" y="8822872"/>
          <a:ext cx="170089" cy="14831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625930</xdr:colOff>
      <xdr:row>49</xdr:row>
      <xdr:rowOff>136072</xdr:rowOff>
    </xdr:from>
    <xdr:to>
      <xdr:col>10</xdr:col>
      <xdr:colOff>126548</xdr:colOff>
      <xdr:row>50</xdr:row>
      <xdr:rowOff>115663</xdr:rowOff>
    </xdr:to>
    <xdr:sp macro="" textlink="">
      <xdr:nvSpPr>
        <xdr:cNvPr id="879" name="六角形 878">
          <a:extLst>
            <a:ext uri="{FF2B5EF4-FFF2-40B4-BE49-F238E27FC236}">
              <a16:creationId xmlns:a16="http://schemas.microsoft.com/office/drawing/2014/main" id="{2F83BFE8-51A1-4567-84EB-FC267B22A982}"/>
            </a:ext>
          </a:extLst>
        </xdr:cNvPr>
        <xdr:cNvSpPr/>
      </xdr:nvSpPr>
      <xdr:spPr bwMode="auto">
        <a:xfrm>
          <a:off x="6128659" y="8572501"/>
          <a:ext cx="170089" cy="14831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38101</xdr:colOff>
      <xdr:row>51</xdr:row>
      <xdr:rowOff>0</xdr:rowOff>
    </xdr:from>
    <xdr:ext cx="324970" cy="63971"/>
    <xdr:sp macro="" textlink="">
      <xdr:nvSpPr>
        <xdr:cNvPr id="880" name="Text Box 1664">
          <a:extLst>
            <a:ext uri="{FF2B5EF4-FFF2-40B4-BE49-F238E27FC236}">
              <a16:creationId xmlns:a16="http://schemas.microsoft.com/office/drawing/2014/main" id="{D0104AE5-188B-4999-823D-D08227926FBD}"/>
            </a:ext>
          </a:extLst>
        </xdr:cNvPr>
        <xdr:cNvSpPr txBox="1">
          <a:spLocks noChangeArrowheads="1"/>
        </xdr:cNvSpPr>
      </xdr:nvSpPr>
      <xdr:spPr bwMode="auto">
        <a:xfrm>
          <a:off x="4201887" y="8773886"/>
          <a:ext cx="324970" cy="639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0.2+1.4 </a:t>
          </a:r>
        </a:p>
      </xdr:txBody>
    </xdr:sp>
    <xdr:clientData/>
  </xdr:oneCellAnchor>
  <xdr:twoCellAnchor>
    <xdr:from>
      <xdr:col>10</xdr:col>
      <xdr:colOff>16330</xdr:colOff>
      <xdr:row>55</xdr:row>
      <xdr:rowOff>16328</xdr:rowOff>
    </xdr:from>
    <xdr:to>
      <xdr:col>10</xdr:col>
      <xdr:colOff>321129</xdr:colOff>
      <xdr:row>56</xdr:row>
      <xdr:rowOff>97970</xdr:rowOff>
    </xdr:to>
    <xdr:sp macro="" textlink="">
      <xdr:nvSpPr>
        <xdr:cNvPr id="904" name="AutoShape 338">
          <a:extLst>
            <a:ext uri="{FF2B5EF4-FFF2-40B4-BE49-F238E27FC236}">
              <a16:creationId xmlns:a16="http://schemas.microsoft.com/office/drawing/2014/main" id="{5CE34719-39E3-4FC9-B545-F7356BECE1D7}"/>
            </a:ext>
          </a:extLst>
        </xdr:cNvPr>
        <xdr:cNvSpPr>
          <a:spLocks noChangeArrowheads="1"/>
        </xdr:cNvSpPr>
      </xdr:nvSpPr>
      <xdr:spPr bwMode="auto">
        <a:xfrm>
          <a:off x="4849587" y="9481457"/>
          <a:ext cx="304799" cy="250370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</a:t>
          </a:r>
        </a:p>
      </xdr:txBody>
    </xdr:sp>
    <xdr:clientData/>
  </xdr:twoCellAnchor>
  <xdr:twoCellAnchor editAs="oneCell">
    <xdr:from>
      <xdr:col>5</xdr:col>
      <xdr:colOff>182010</xdr:colOff>
      <xdr:row>49</xdr:row>
      <xdr:rowOff>27230</xdr:rowOff>
    </xdr:from>
    <xdr:to>
      <xdr:col>6</xdr:col>
      <xdr:colOff>651112</xdr:colOff>
      <xdr:row>56</xdr:row>
      <xdr:rowOff>146960</xdr:rowOff>
    </xdr:to>
    <xdr:pic>
      <xdr:nvPicPr>
        <xdr:cNvPr id="905" name="図 904">
          <a:extLst>
            <a:ext uri="{FF2B5EF4-FFF2-40B4-BE49-F238E27FC236}">
              <a16:creationId xmlns:a16="http://schemas.microsoft.com/office/drawing/2014/main" id="{8EE55A02-66E9-4CF0-A587-F0F00F153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917560" y="8552952"/>
          <a:ext cx="1317159" cy="1138573"/>
        </a:xfrm>
        <a:prstGeom prst="rect">
          <a:avLst/>
        </a:prstGeom>
      </xdr:spPr>
    </xdr:pic>
    <xdr:clientData/>
  </xdr:twoCellAnchor>
  <xdr:oneCellAnchor>
    <xdr:from>
      <xdr:col>10</xdr:col>
      <xdr:colOff>424536</xdr:colOff>
      <xdr:row>53</xdr:row>
      <xdr:rowOff>136073</xdr:rowOff>
    </xdr:from>
    <xdr:ext cx="185063" cy="484415"/>
    <xdr:sp macro="" textlink="">
      <xdr:nvSpPr>
        <xdr:cNvPr id="920" name="Text Box 1416">
          <a:extLst>
            <a:ext uri="{FF2B5EF4-FFF2-40B4-BE49-F238E27FC236}">
              <a16:creationId xmlns:a16="http://schemas.microsoft.com/office/drawing/2014/main" id="{26C1BA10-A792-4191-9E4B-F0B1DB25A786}"/>
            </a:ext>
          </a:extLst>
        </xdr:cNvPr>
        <xdr:cNvSpPr txBox="1">
          <a:spLocks noChangeArrowheads="1"/>
        </xdr:cNvSpPr>
      </xdr:nvSpPr>
      <xdr:spPr bwMode="auto">
        <a:xfrm>
          <a:off x="5257793" y="9263744"/>
          <a:ext cx="185063" cy="484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武生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中央公園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10</xdr:col>
      <xdr:colOff>25682</xdr:colOff>
      <xdr:row>52</xdr:row>
      <xdr:rowOff>88624</xdr:rowOff>
    </xdr:from>
    <xdr:to>
      <xdr:col>10</xdr:col>
      <xdr:colOff>531694</xdr:colOff>
      <xdr:row>54</xdr:row>
      <xdr:rowOff>25511</xdr:rowOff>
    </xdr:to>
    <xdr:pic>
      <xdr:nvPicPr>
        <xdr:cNvPr id="923" name="図 922">
          <a:extLst>
            <a:ext uri="{FF2B5EF4-FFF2-40B4-BE49-F238E27FC236}">
              <a16:creationId xmlns:a16="http://schemas.microsoft.com/office/drawing/2014/main" id="{5BFFD614-D073-13F0-1499-E55CE8355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5400000">
          <a:off x="4974773" y="8931733"/>
          <a:ext cx="274344" cy="506012"/>
        </a:xfrm>
        <a:prstGeom prst="rect">
          <a:avLst/>
        </a:prstGeom>
      </xdr:spPr>
    </xdr:pic>
    <xdr:clientData/>
  </xdr:twoCellAnchor>
  <xdr:oneCellAnchor>
    <xdr:from>
      <xdr:col>10</xdr:col>
      <xdr:colOff>6801</xdr:colOff>
      <xdr:row>51</xdr:row>
      <xdr:rowOff>2270</xdr:rowOff>
    </xdr:from>
    <xdr:ext cx="143564" cy="300595"/>
    <xdr:sp macro="" textlink="">
      <xdr:nvSpPr>
        <xdr:cNvPr id="925" name="Text Box 293">
          <a:extLst>
            <a:ext uri="{FF2B5EF4-FFF2-40B4-BE49-F238E27FC236}">
              <a16:creationId xmlns:a16="http://schemas.microsoft.com/office/drawing/2014/main" id="{E6F353B6-E4C6-45A3-AC47-378CCF1566F0}"/>
            </a:ext>
          </a:extLst>
        </xdr:cNvPr>
        <xdr:cNvSpPr txBox="1">
          <a:spLocks noChangeArrowheads="1"/>
        </xdr:cNvSpPr>
      </xdr:nvSpPr>
      <xdr:spPr bwMode="auto">
        <a:xfrm>
          <a:off x="6179001" y="8776156"/>
          <a:ext cx="143564" cy="3005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446319</xdr:colOff>
      <xdr:row>49</xdr:row>
      <xdr:rowOff>125190</xdr:rowOff>
    </xdr:from>
    <xdr:to>
      <xdr:col>9</xdr:col>
      <xdr:colOff>616408</xdr:colOff>
      <xdr:row>50</xdr:row>
      <xdr:rowOff>111003</xdr:rowOff>
    </xdr:to>
    <xdr:sp macro="" textlink="">
      <xdr:nvSpPr>
        <xdr:cNvPr id="927" name="六角形 926">
          <a:extLst>
            <a:ext uri="{FF2B5EF4-FFF2-40B4-BE49-F238E27FC236}">
              <a16:creationId xmlns:a16="http://schemas.microsoft.com/office/drawing/2014/main" id="{D3EFA7F8-9A4D-4D79-88D6-E55FF8502B95}"/>
            </a:ext>
          </a:extLst>
        </xdr:cNvPr>
        <xdr:cNvSpPr/>
      </xdr:nvSpPr>
      <xdr:spPr bwMode="auto">
        <a:xfrm>
          <a:off x="5949048" y="8561619"/>
          <a:ext cx="170089" cy="15454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</a:p>
      </xdr:txBody>
    </xdr:sp>
    <xdr:clientData/>
  </xdr:twoCellAnchor>
  <xdr:twoCellAnchor>
    <xdr:from>
      <xdr:col>7</xdr:col>
      <xdr:colOff>159203</xdr:colOff>
      <xdr:row>51</xdr:row>
      <xdr:rowOff>67582</xdr:rowOff>
    </xdr:from>
    <xdr:to>
      <xdr:col>7</xdr:col>
      <xdr:colOff>329292</xdr:colOff>
      <xdr:row>52</xdr:row>
      <xdr:rowOff>30844</xdr:rowOff>
    </xdr:to>
    <xdr:sp macro="" textlink="">
      <xdr:nvSpPr>
        <xdr:cNvPr id="929" name="六角形 928">
          <a:extLst>
            <a:ext uri="{FF2B5EF4-FFF2-40B4-BE49-F238E27FC236}">
              <a16:creationId xmlns:a16="http://schemas.microsoft.com/office/drawing/2014/main" id="{0658282E-9648-4787-9706-F856481F53E0}"/>
            </a:ext>
          </a:extLst>
        </xdr:cNvPr>
        <xdr:cNvSpPr/>
      </xdr:nvSpPr>
      <xdr:spPr bwMode="auto">
        <a:xfrm>
          <a:off x="4322989" y="8841468"/>
          <a:ext cx="170089" cy="14831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435440</xdr:colOff>
      <xdr:row>49</xdr:row>
      <xdr:rowOff>43544</xdr:rowOff>
    </xdr:from>
    <xdr:ext cx="324970" cy="63971"/>
    <xdr:sp macro="" textlink="">
      <xdr:nvSpPr>
        <xdr:cNvPr id="930" name="Text Box 1664">
          <a:extLst>
            <a:ext uri="{FF2B5EF4-FFF2-40B4-BE49-F238E27FC236}">
              <a16:creationId xmlns:a16="http://schemas.microsoft.com/office/drawing/2014/main" id="{AF1A987D-B720-404A-8574-C4326FCB65C9}"/>
            </a:ext>
          </a:extLst>
        </xdr:cNvPr>
        <xdr:cNvSpPr txBox="1">
          <a:spLocks noChangeArrowheads="1"/>
        </xdr:cNvSpPr>
      </xdr:nvSpPr>
      <xdr:spPr bwMode="auto">
        <a:xfrm>
          <a:off x="5938169" y="8479973"/>
          <a:ext cx="324970" cy="639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.7-1.4 </a:t>
          </a:r>
        </a:p>
      </xdr:txBody>
    </xdr:sp>
    <xdr:clientData/>
  </xdr:oneCellAnchor>
  <xdr:twoCellAnchor>
    <xdr:from>
      <xdr:col>9</xdr:col>
      <xdr:colOff>495295</xdr:colOff>
      <xdr:row>44</xdr:row>
      <xdr:rowOff>38101</xdr:rowOff>
    </xdr:from>
    <xdr:to>
      <xdr:col>9</xdr:col>
      <xdr:colOff>665384</xdr:colOff>
      <xdr:row>45</xdr:row>
      <xdr:rowOff>12249</xdr:rowOff>
    </xdr:to>
    <xdr:sp macro="" textlink="">
      <xdr:nvSpPr>
        <xdr:cNvPr id="931" name="六角形 930">
          <a:extLst>
            <a:ext uri="{FF2B5EF4-FFF2-40B4-BE49-F238E27FC236}">
              <a16:creationId xmlns:a16="http://schemas.microsoft.com/office/drawing/2014/main" id="{8BB883E0-9CE0-4344-9327-3D5884FCD390}"/>
            </a:ext>
          </a:extLst>
        </xdr:cNvPr>
        <xdr:cNvSpPr/>
      </xdr:nvSpPr>
      <xdr:spPr bwMode="auto">
        <a:xfrm>
          <a:off x="5998024" y="7620001"/>
          <a:ext cx="170089" cy="14831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5443</xdr:colOff>
      <xdr:row>61</xdr:row>
      <xdr:rowOff>54428</xdr:rowOff>
    </xdr:from>
    <xdr:to>
      <xdr:col>1</xdr:col>
      <xdr:colOff>557933</xdr:colOff>
      <xdr:row>61</xdr:row>
      <xdr:rowOff>168728</xdr:rowOff>
    </xdr:to>
    <xdr:sp macro="" textlink="">
      <xdr:nvSpPr>
        <xdr:cNvPr id="32" name="Line 127">
          <a:extLst>
            <a:ext uri="{FF2B5EF4-FFF2-40B4-BE49-F238E27FC236}">
              <a16:creationId xmlns:a16="http://schemas.microsoft.com/office/drawing/2014/main" id="{770CBD8D-2A16-4046-B988-88FF3E84B209}"/>
            </a:ext>
          </a:extLst>
        </xdr:cNvPr>
        <xdr:cNvSpPr>
          <a:spLocks noChangeShapeType="1"/>
        </xdr:cNvSpPr>
      </xdr:nvSpPr>
      <xdr:spPr bwMode="auto">
        <a:xfrm>
          <a:off x="152400" y="10537371"/>
          <a:ext cx="55249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653147</xdr:colOff>
      <xdr:row>61</xdr:row>
      <xdr:rowOff>125188</xdr:rowOff>
    </xdr:from>
    <xdr:to>
      <xdr:col>3</xdr:col>
      <xdr:colOff>609600</xdr:colOff>
      <xdr:row>63</xdr:row>
      <xdr:rowOff>48988</xdr:rowOff>
    </xdr:to>
    <xdr:pic>
      <xdr:nvPicPr>
        <xdr:cNvPr id="175" name="図 174">
          <a:extLst>
            <a:ext uri="{FF2B5EF4-FFF2-40B4-BE49-F238E27FC236}">
              <a16:creationId xmlns:a16="http://schemas.microsoft.com/office/drawing/2014/main" id="{2B4A6917-5909-FF1E-89D1-D1F691451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469576" y="10624459"/>
          <a:ext cx="625924" cy="250371"/>
        </a:xfrm>
        <a:prstGeom prst="rect">
          <a:avLst/>
        </a:prstGeom>
      </xdr:spPr>
    </xdr:pic>
    <xdr:clientData/>
  </xdr:twoCellAnchor>
  <xdr:twoCellAnchor>
    <xdr:from>
      <xdr:col>3</xdr:col>
      <xdr:colOff>517977</xdr:colOff>
      <xdr:row>57</xdr:row>
      <xdr:rowOff>102583</xdr:rowOff>
    </xdr:from>
    <xdr:to>
      <xdr:col>4</xdr:col>
      <xdr:colOff>229323</xdr:colOff>
      <xdr:row>64</xdr:row>
      <xdr:rowOff>130157</xdr:rowOff>
    </xdr:to>
    <xdr:sp macro="" textlink="">
      <xdr:nvSpPr>
        <xdr:cNvPr id="183" name="Freeform 182">
          <a:extLst>
            <a:ext uri="{FF2B5EF4-FFF2-40B4-BE49-F238E27FC236}">
              <a16:creationId xmlns:a16="http://schemas.microsoft.com/office/drawing/2014/main" id="{D634FC38-817A-4EFE-833B-19A082D257E4}"/>
            </a:ext>
          </a:extLst>
        </xdr:cNvPr>
        <xdr:cNvSpPr>
          <a:spLocks/>
        </xdr:cNvSpPr>
      </xdr:nvSpPr>
      <xdr:spPr bwMode="auto">
        <a:xfrm rot="4630732" flipH="1" flipV="1">
          <a:off x="1579063" y="10335426"/>
          <a:ext cx="1230445" cy="380817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1725"/>
            <a:gd name="connsiteY0" fmla="*/ 0 h 12038"/>
            <a:gd name="connsiteX1" fmla="*/ 7210 w 11725"/>
            <a:gd name="connsiteY1" fmla="*/ 2038 h 12038"/>
            <a:gd name="connsiteX2" fmla="*/ 11725 w 11725"/>
            <a:gd name="connsiteY2" fmla="*/ 12038 h 12038"/>
            <a:gd name="connsiteX0" fmla="*/ 0 w 11725"/>
            <a:gd name="connsiteY0" fmla="*/ 0 h 12038"/>
            <a:gd name="connsiteX1" fmla="*/ 7210 w 11725"/>
            <a:gd name="connsiteY1" fmla="*/ 2038 h 12038"/>
            <a:gd name="connsiteX2" fmla="*/ 11725 w 11725"/>
            <a:gd name="connsiteY2" fmla="*/ 12038 h 12038"/>
            <a:gd name="connsiteX0" fmla="*/ 0 w 8553"/>
            <a:gd name="connsiteY0" fmla="*/ 0 h 13272"/>
            <a:gd name="connsiteX1" fmla="*/ 7210 w 8553"/>
            <a:gd name="connsiteY1" fmla="*/ 2038 h 13272"/>
            <a:gd name="connsiteX2" fmla="*/ 8553 w 8553"/>
            <a:gd name="connsiteY2" fmla="*/ 13272 h 13272"/>
            <a:gd name="connsiteX0" fmla="*/ 0 w 10000"/>
            <a:gd name="connsiteY0" fmla="*/ 0 h 10000"/>
            <a:gd name="connsiteX1" fmla="*/ 8430 w 10000"/>
            <a:gd name="connsiteY1" fmla="*/ 1536 h 10000"/>
            <a:gd name="connsiteX2" fmla="*/ 10000 w 10000"/>
            <a:gd name="connsiteY2" fmla="*/ 10000 h 10000"/>
            <a:gd name="connsiteX0" fmla="*/ 0 w 10200"/>
            <a:gd name="connsiteY0" fmla="*/ 0 h 11022"/>
            <a:gd name="connsiteX1" fmla="*/ 8430 w 10200"/>
            <a:gd name="connsiteY1" fmla="*/ 1536 h 11022"/>
            <a:gd name="connsiteX2" fmla="*/ 10200 w 10200"/>
            <a:gd name="connsiteY2" fmla="*/ 11022 h 11022"/>
            <a:gd name="connsiteX0" fmla="*/ 0 w 11503"/>
            <a:gd name="connsiteY0" fmla="*/ 0 h 13253"/>
            <a:gd name="connsiteX1" fmla="*/ 8430 w 11503"/>
            <a:gd name="connsiteY1" fmla="*/ 1536 h 13253"/>
            <a:gd name="connsiteX2" fmla="*/ 11503 w 11503"/>
            <a:gd name="connsiteY2" fmla="*/ 13253 h 13253"/>
            <a:gd name="connsiteX0" fmla="*/ 0 w 18920"/>
            <a:gd name="connsiteY0" fmla="*/ 0 h 5724"/>
            <a:gd name="connsiteX1" fmla="*/ 8430 w 18920"/>
            <a:gd name="connsiteY1" fmla="*/ 1536 h 5724"/>
            <a:gd name="connsiteX2" fmla="*/ 18920 w 18920"/>
            <a:gd name="connsiteY2" fmla="*/ 5724 h 5724"/>
            <a:gd name="connsiteX0" fmla="*/ 0 w 10000"/>
            <a:gd name="connsiteY0" fmla="*/ 0 h 10000"/>
            <a:gd name="connsiteX1" fmla="*/ 4456 w 10000"/>
            <a:gd name="connsiteY1" fmla="*/ 2683 h 10000"/>
            <a:gd name="connsiteX2" fmla="*/ 10000 w 10000"/>
            <a:gd name="connsiteY2" fmla="*/ 10000 h 10000"/>
            <a:gd name="connsiteX0" fmla="*/ 0 w 9205"/>
            <a:gd name="connsiteY0" fmla="*/ 0 h 9350"/>
            <a:gd name="connsiteX1" fmla="*/ 3661 w 9205"/>
            <a:gd name="connsiteY1" fmla="*/ 2033 h 9350"/>
            <a:gd name="connsiteX2" fmla="*/ 9205 w 9205"/>
            <a:gd name="connsiteY2" fmla="*/ 9350 h 9350"/>
            <a:gd name="connsiteX0" fmla="*/ 0 w 10000"/>
            <a:gd name="connsiteY0" fmla="*/ 0 h 10000"/>
            <a:gd name="connsiteX1" fmla="*/ 3977 w 10000"/>
            <a:gd name="connsiteY1" fmla="*/ 2174 h 10000"/>
            <a:gd name="connsiteX2" fmla="*/ 10000 w 10000"/>
            <a:gd name="connsiteY2" fmla="*/ 10000 h 10000"/>
            <a:gd name="connsiteX0" fmla="*/ 0 w 10403"/>
            <a:gd name="connsiteY0" fmla="*/ 0 h 9479"/>
            <a:gd name="connsiteX1" fmla="*/ 4380 w 10403"/>
            <a:gd name="connsiteY1" fmla="*/ 1653 h 9479"/>
            <a:gd name="connsiteX2" fmla="*/ 10403 w 10403"/>
            <a:gd name="connsiteY2" fmla="*/ 9479 h 9479"/>
            <a:gd name="connsiteX0" fmla="*/ 0 w 10000"/>
            <a:gd name="connsiteY0" fmla="*/ 0 h 10000"/>
            <a:gd name="connsiteX1" fmla="*/ 4210 w 10000"/>
            <a:gd name="connsiteY1" fmla="*/ 1744 h 10000"/>
            <a:gd name="connsiteX2" fmla="*/ 10000 w 10000"/>
            <a:gd name="connsiteY2" fmla="*/ 10000 h 10000"/>
            <a:gd name="connsiteX0" fmla="*/ 0 w 10498"/>
            <a:gd name="connsiteY0" fmla="*/ 2837 h 8256"/>
            <a:gd name="connsiteX1" fmla="*/ 4708 w 10498"/>
            <a:gd name="connsiteY1" fmla="*/ 0 h 8256"/>
            <a:gd name="connsiteX2" fmla="*/ 10498 w 10498"/>
            <a:gd name="connsiteY2" fmla="*/ 8256 h 8256"/>
            <a:gd name="connsiteX0" fmla="*/ 0 w 10000"/>
            <a:gd name="connsiteY0" fmla="*/ 3884 h 10448"/>
            <a:gd name="connsiteX1" fmla="*/ 4485 w 10000"/>
            <a:gd name="connsiteY1" fmla="*/ 448 h 10448"/>
            <a:gd name="connsiteX2" fmla="*/ 10000 w 10000"/>
            <a:gd name="connsiteY2" fmla="*/ 10448 h 10448"/>
            <a:gd name="connsiteX0" fmla="*/ 0 w 10211"/>
            <a:gd name="connsiteY0" fmla="*/ 2303 h 13306"/>
            <a:gd name="connsiteX1" fmla="*/ 4696 w 10211"/>
            <a:gd name="connsiteY1" fmla="*/ 3306 h 13306"/>
            <a:gd name="connsiteX2" fmla="*/ 10211 w 10211"/>
            <a:gd name="connsiteY2" fmla="*/ 13306 h 13306"/>
            <a:gd name="connsiteX0" fmla="*/ 0 w 10211"/>
            <a:gd name="connsiteY0" fmla="*/ 1331 h 12334"/>
            <a:gd name="connsiteX1" fmla="*/ 4696 w 10211"/>
            <a:gd name="connsiteY1" fmla="*/ 2334 h 12334"/>
            <a:gd name="connsiteX2" fmla="*/ 10211 w 10211"/>
            <a:gd name="connsiteY2" fmla="*/ 12334 h 12334"/>
            <a:gd name="connsiteX0" fmla="*/ 0 w 10211"/>
            <a:gd name="connsiteY0" fmla="*/ 0 h 11003"/>
            <a:gd name="connsiteX1" fmla="*/ 4696 w 10211"/>
            <a:gd name="connsiteY1" fmla="*/ 1003 h 11003"/>
            <a:gd name="connsiteX2" fmla="*/ 10211 w 10211"/>
            <a:gd name="connsiteY2" fmla="*/ 11003 h 11003"/>
            <a:gd name="connsiteX0" fmla="*/ 0 w 10211"/>
            <a:gd name="connsiteY0" fmla="*/ 728 h 11731"/>
            <a:gd name="connsiteX1" fmla="*/ 4696 w 10211"/>
            <a:gd name="connsiteY1" fmla="*/ 1731 h 11731"/>
            <a:gd name="connsiteX2" fmla="*/ 10211 w 10211"/>
            <a:gd name="connsiteY2" fmla="*/ 11731 h 11731"/>
            <a:gd name="connsiteX0" fmla="*/ 0 w 12477"/>
            <a:gd name="connsiteY0" fmla="*/ 728 h 13507"/>
            <a:gd name="connsiteX1" fmla="*/ 4696 w 12477"/>
            <a:gd name="connsiteY1" fmla="*/ 1731 h 13507"/>
            <a:gd name="connsiteX2" fmla="*/ 12477 w 12477"/>
            <a:gd name="connsiteY2" fmla="*/ 13507 h 13507"/>
            <a:gd name="connsiteX0" fmla="*/ 0 w 12530"/>
            <a:gd name="connsiteY0" fmla="*/ 728 h 12175"/>
            <a:gd name="connsiteX1" fmla="*/ 4696 w 12530"/>
            <a:gd name="connsiteY1" fmla="*/ 1731 h 12175"/>
            <a:gd name="connsiteX2" fmla="*/ 12530 w 12530"/>
            <a:gd name="connsiteY2" fmla="*/ 12175 h 12175"/>
            <a:gd name="connsiteX0" fmla="*/ 0 w 12530"/>
            <a:gd name="connsiteY0" fmla="*/ 728 h 12175"/>
            <a:gd name="connsiteX1" fmla="*/ 4696 w 12530"/>
            <a:gd name="connsiteY1" fmla="*/ 1731 h 12175"/>
            <a:gd name="connsiteX2" fmla="*/ 5099 w 12530"/>
            <a:gd name="connsiteY2" fmla="*/ 8495 h 12175"/>
            <a:gd name="connsiteX3" fmla="*/ 12530 w 12530"/>
            <a:gd name="connsiteY3" fmla="*/ 12175 h 12175"/>
            <a:gd name="connsiteX0" fmla="*/ 0 w 12530"/>
            <a:gd name="connsiteY0" fmla="*/ 728 h 12175"/>
            <a:gd name="connsiteX1" fmla="*/ 4696 w 12530"/>
            <a:gd name="connsiteY1" fmla="*/ 1731 h 12175"/>
            <a:gd name="connsiteX2" fmla="*/ 5099 w 12530"/>
            <a:gd name="connsiteY2" fmla="*/ 8495 h 12175"/>
            <a:gd name="connsiteX3" fmla="*/ 12530 w 12530"/>
            <a:gd name="connsiteY3" fmla="*/ 12175 h 12175"/>
            <a:gd name="connsiteX0" fmla="*/ 0 w 12530"/>
            <a:gd name="connsiteY0" fmla="*/ 728 h 12175"/>
            <a:gd name="connsiteX1" fmla="*/ 4696 w 12530"/>
            <a:gd name="connsiteY1" fmla="*/ 1731 h 12175"/>
            <a:gd name="connsiteX2" fmla="*/ 5099 w 12530"/>
            <a:gd name="connsiteY2" fmla="*/ 8495 h 12175"/>
            <a:gd name="connsiteX3" fmla="*/ 12530 w 12530"/>
            <a:gd name="connsiteY3" fmla="*/ 12175 h 12175"/>
            <a:gd name="connsiteX0" fmla="*/ 0 w 12530"/>
            <a:gd name="connsiteY0" fmla="*/ 728 h 12175"/>
            <a:gd name="connsiteX1" fmla="*/ 4696 w 12530"/>
            <a:gd name="connsiteY1" fmla="*/ 1731 h 12175"/>
            <a:gd name="connsiteX2" fmla="*/ 5099 w 12530"/>
            <a:gd name="connsiteY2" fmla="*/ 8495 h 12175"/>
            <a:gd name="connsiteX3" fmla="*/ 12530 w 12530"/>
            <a:gd name="connsiteY3" fmla="*/ 12175 h 12175"/>
            <a:gd name="connsiteX0" fmla="*/ 0 w 12530"/>
            <a:gd name="connsiteY0" fmla="*/ 728 h 12175"/>
            <a:gd name="connsiteX1" fmla="*/ 4696 w 12530"/>
            <a:gd name="connsiteY1" fmla="*/ 1731 h 12175"/>
            <a:gd name="connsiteX2" fmla="*/ 4677 w 12530"/>
            <a:gd name="connsiteY2" fmla="*/ 8273 h 12175"/>
            <a:gd name="connsiteX3" fmla="*/ 12530 w 12530"/>
            <a:gd name="connsiteY3" fmla="*/ 12175 h 12175"/>
            <a:gd name="connsiteX0" fmla="*/ 0 w 12200"/>
            <a:gd name="connsiteY0" fmla="*/ 728 h 14358"/>
            <a:gd name="connsiteX1" fmla="*/ 4696 w 12200"/>
            <a:gd name="connsiteY1" fmla="*/ 1731 h 14358"/>
            <a:gd name="connsiteX2" fmla="*/ 4677 w 12200"/>
            <a:gd name="connsiteY2" fmla="*/ 8273 h 14358"/>
            <a:gd name="connsiteX3" fmla="*/ 12200 w 12200"/>
            <a:gd name="connsiteY3" fmla="*/ 14358 h 14358"/>
            <a:gd name="connsiteX0" fmla="*/ 0 w 11764"/>
            <a:gd name="connsiteY0" fmla="*/ 728 h 15528"/>
            <a:gd name="connsiteX1" fmla="*/ 4696 w 11764"/>
            <a:gd name="connsiteY1" fmla="*/ 1731 h 15528"/>
            <a:gd name="connsiteX2" fmla="*/ 4677 w 11764"/>
            <a:gd name="connsiteY2" fmla="*/ 8273 h 15528"/>
            <a:gd name="connsiteX3" fmla="*/ 11764 w 11764"/>
            <a:gd name="connsiteY3" fmla="*/ 15528 h 155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764" h="15528">
              <a:moveTo>
                <a:pt x="0" y="728"/>
              </a:moveTo>
              <a:cubicBezTo>
                <a:pt x="949" y="1671"/>
                <a:pt x="1781" y="-2042"/>
                <a:pt x="4696" y="1731"/>
              </a:cubicBezTo>
              <a:cubicBezTo>
                <a:pt x="4869" y="2766"/>
                <a:pt x="4056" y="8308"/>
                <a:pt x="4677" y="8273"/>
              </a:cubicBezTo>
              <a:cubicBezTo>
                <a:pt x="4297" y="7795"/>
                <a:pt x="10587" y="14878"/>
                <a:pt x="11764" y="1552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500881</xdr:colOff>
      <xdr:row>62</xdr:row>
      <xdr:rowOff>106404</xdr:rowOff>
    </xdr:from>
    <xdr:to>
      <xdr:col>4</xdr:col>
      <xdr:colOff>8589</xdr:colOff>
      <xdr:row>63</xdr:row>
      <xdr:rowOff>92486</xdr:rowOff>
    </xdr:to>
    <xdr:sp macro="" textlink="">
      <xdr:nvSpPr>
        <xdr:cNvPr id="185" name="AutoShape 138">
          <a:extLst>
            <a:ext uri="{FF2B5EF4-FFF2-40B4-BE49-F238E27FC236}">
              <a16:creationId xmlns:a16="http://schemas.microsoft.com/office/drawing/2014/main" id="{9D10A539-90A1-4836-B405-ECA187D64D3A}"/>
            </a:ext>
          </a:extLst>
        </xdr:cNvPr>
        <xdr:cNvSpPr>
          <a:spLocks noChangeArrowheads="1"/>
        </xdr:cNvSpPr>
      </xdr:nvSpPr>
      <xdr:spPr bwMode="auto">
        <a:xfrm>
          <a:off x="1986781" y="10774404"/>
          <a:ext cx="177179" cy="143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5447</xdr:colOff>
      <xdr:row>59</xdr:row>
      <xdr:rowOff>103411</xdr:rowOff>
    </xdr:from>
    <xdr:to>
      <xdr:col>4</xdr:col>
      <xdr:colOff>174172</xdr:colOff>
      <xdr:row>60</xdr:row>
      <xdr:rowOff>27212</xdr:rowOff>
    </xdr:to>
    <xdr:sp macro="" textlink="">
      <xdr:nvSpPr>
        <xdr:cNvPr id="187" name="Text Box 1563">
          <a:extLst>
            <a:ext uri="{FF2B5EF4-FFF2-40B4-BE49-F238E27FC236}">
              <a16:creationId xmlns:a16="http://schemas.microsoft.com/office/drawing/2014/main" id="{A94F64AF-12CA-43A5-B73E-02988CE0AD89}"/>
            </a:ext>
          </a:extLst>
        </xdr:cNvPr>
        <xdr:cNvSpPr txBox="1">
          <a:spLocks noChangeArrowheads="1"/>
        </xdr:cNvSpPr>
      </xdr:nvSpPr>
      <xdr:spPr bwMode="auto">
        <a:xfrm rot="18996773" flipV="1">
          <a:off x="2160818" y="10248897"/>
          <a:ext cx="168725" cy="1088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                                           </a:t>
          </a:r>
        </a:p>
      </xdr:txBody>
    </xdr:sp>
    <xdr:clientData/>
  </xdr:twoCellAnchor>
  <xdr:twoCellAnchor>
    <xdr:from>
      <xdr:col>3</xdr:col>
      <xdr:colOff>566055</xdr:colOff>
      <xdr:row>58</xdr:row>
      <xdr:rowOff>163286</xdr:rowOff>
    </xdr:from>
    <xdr:to>
      <xdr:col>4</xdr:col>
      <xdr:colOff>250371</xdr:colOff>
      <xdr:row>62</xdr:row>
      <xdr:rowOff>65314</xdr:rowOff>
    </xdr:to>
    <xdr:sp macro="" textlink="">
      <xdr:nvSpPr>
        <xdr:cNvPr id="186" name="Line 127">
          <a:extLst>
            <a:ext uri="{FF2B5EF4-FFF2-40B4-BE49-F238E27FC236}">
              <a16:creationId xmlns:a16="http://schemas.microsoft.com/office/drawing/2014/main" id="{EF8756E2-ACBF-47A6-A2AB-E30F6FA4D449}"/>
            </a:ext>
          </a:extLst>
        </xdr:cNvPr>
        <xdr:cNvSpPr>
          <a:spLocks noChangeShapeType="1"/>
        </xdr:cNvSpPr>
      </xdr:nvSpPr>
      <xdr:spPr bwMode="auto">
        <a:xfrm rot="21406859" flipV="1">
          <a:off x="2051955" y="10140043"/>
          <a:ext cx="353787" cy="593271"/>
        </a:xfrm>
        <a:custGeom>
          <a:avLst/>
          <a:gdLst>
            <a:gd name="connsiteX0" fmla="*/ 0 w 157843"/>
            <a:gd name="connsiteY0" fmla="*/ 0 h 451756"/>
            <a:gd name="connsiteX1" fmla="*/ 157843 w 157843"/>
            <a:gd name="connsiteY1" fmla="*/ 451756 h 451756"/>
            <a:gd name="connsiteX0" fmla="*/ 0 w 223157"/>
            <a:gd name="connsiteY0" fmla="*/ 0 h 451756"/>
            <a:gd name="connsiteX1" fmla="*/ 223157 w 223157"/>
            <a:gd name="connsiteY1" fmla="*/ 451756 h 451756"/>
            <a:gd name="connsiteX0" fmla="*/ 0 w 223157"/>
            <a:gd name="connsiteY0" fmla="*/ 0 h 451756"/>
            <a:gd name="connsiteX1" fmla="*/ 223157 w 223157"/>
            <a:gd name="connsiteY1" fmla="*/ 451756 h 451756"/>
            <a:gd name="connsiteX0" fmla="*/ 0 w 261257"/>
            <a:gd name="connsiteY0" fmla="*/ 0 h 478970"/>
            <a:gd name="connsiteX1" fmla="*/ 261257 w 261257"/>
            <a:gd name="connsiteY1" fmla="*/ 478970 h 478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1257" h="478970">
              <a:moveTo>
                <a:pt x="0" y="0"/>
              </a:moveTo>
              <a:cubicBezTo>
                <a:pt x="52614" y="150585"/>
                <a:pt x="132443" y="382814"/>
                <a:pt x="261257" y="478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32657</xdr:colOff>
      <xdr:row>61</xdr:row>
      <xdr:rowOff>157844</xdr:rowOff>
    </xdr:from>
    <xdr:to>
      <xdr:col>4</xdr:col>
      <xdr:colOff>70758</xdr:colOff>
      <xdr:row>64</xdr:row>
      <xdr:rowOff>163286</xdr:rowOff>
    </xdr:to>
    <xdr:sp macro="" textlink="">
      <xdr:nvSpPr>
        <xdr:cNvPr id="189" name="Line 127">
          <a:extLst>
            <a:ext uri="{FF2B5EF4-FFF2-40B4-BE49-F238E27FC236}">
              <a16:creationId xmlns:a16="http://schemas.microsoft.com/office/drawing/2014/main" id="{11E46801-6AFB-43CA-8C77-37DD68DE566D}"/>
            </a:ext>
          </a:extLst>
        </xdr:cNvPr>
        <xdr:cNvSpPr>
          <a:spLocks noChangeShapeType="1"/>
        </xdr:cNvSpPr>
      </xdr:nvSpPr>
      <xdr:spPr bwMode="auto">
        <a:xfrm flipH="1">
          <a:off x="2188028" y="10657115"/>
          <a:ext cx="38101" cy="5170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97974</xdr:colOff>
      <xdr:row>60</xdr:row>
      <xdr:rowOff>130623</xdr:rowOff>
    </xdr:from>
    <xdr:ext cx="143564" cy="300595"/>
    <xdr:sp macro="" textlink="">
      <xdr:nvSpPr>
        <xdr:cNvPr id="190" name="Text Box 293">
          <a:extLst>
            <a:ext uri="{FF2B5EF4-FFF2-40B4-BE49-F238E27FC236}">
              <a16:creationId xmlns:a16="http://schemas.microsoft.com/office/drawing/2014/main" id="{9105F311-FCA1-475B-965C-2AECC42242D9}"/>
            </a:ext>
          </a:extLst>
        </xdr:cNvPr>
        <xdr:cNvSpPr txBox="1">
          <a:spLocks noChangeArrowheads="1"/>
        </xdr:cNvSpPr>
      </xdr:nvSpPr>
      <xdr:spPr bwMode="auto">
        <a:xfrm>
          <a:off x="2253345" y="10461166"/>
          <a:ext cx="143564" cy="3005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261262</xdr:colOff>
      <xdr:row>61</xdr:row>
      <xdr:rowOff>136072</xdr:rowOff>
    </xdr:from>
    <xdr:ext cx="143564" cy="300595"/>
    <xdr:sp macro="" textlink="">
      <xdr:nvSpPr>
        <xdr:cNvPr id="311" name="Text Box 293">
          <a:extLst>
            <a:ext uri="{FF2B5EF4-FFF2-40B4-BE49-F238E27FC236}">
              <a16:creationId xmlns:a16="http://schemas.microsoft.com/office/drawing/2014/main" id="{DE4EE1A1-3C41-4C64-A396-51AFFCEF2953}"/>
            </a:ext>
          </a:extLst>
        </xdr:cNvPr>
        <xdr:cNvSpPr txBox="1">
          <a:spLocks noChangeArrowheads="1"/>
        </xdr:cNvSpPr>
      </xdr:nvSpPr>
      <xdr:spPr bwMode="auto">
        <a:xfrm>
          <a:off x="3755576" y="10619015"/>
          <a:ext cx="143564" cy="3005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658588</xdr:colOff>
      <xdr:row>61</xdr:row>
      <xdr:rowOff>9266</xdr:rowOff>
    </xdr:from>
    <xdr:ext cx="876300" cy="88708"/>
    <xdr:sp macro="" textlink="">
      <xdr:nvSpPr>
        <xdr:cNvPr id="312" name="Text Box 303">
          <a:extLst>
            <a:ext uri="{FF2B5EF4-FFF2-40B4-BE49-F238E27FC236}">
              <a16:creationId xmlns:a16="http://schemas.microsoft.com/office/drawing/2014/main" id="{E1019CA3-CA2B-4636-B757-17280721365D}"/>
            </a:ext>
          </a:extLst>
        </xdr:cNvPr>
        <xdr:cNvSpPr txBox="1">
          <a:spLocks noChangeArrowheads="1"/>
        </xdr:cNvSpPr>
      </xdr:nvSpPr>
      <xdr:spPr bwMode="auto">
        <a:xfrm>
          <a:off x="2813959" y="10492209"/>
          <a:ext cx="876300" cy="8870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道なり真直ぐ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PC3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迄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10</xdr:col>
      <xdr:colOff>425994</xdr:colOff>
      <xdr:row>62</xdr:row>
      <xdr:rowOff>38100</xdr:rowOff>
    </xdr:from>
    <xdr:ext cx="276734" cy="283634"/>
    <xdr:grpSp>
      <xdr:nvGrpSpPr>
        <xdr:cNvPr id="370" name="Group 6672">
          <a:extLst>
            <a:ext uri="{FF2B5EF4-FFF2-40B4-BE49-F238E27FC236}">
              <a16:creationId xmlns:a16="http://schemas.microsoft.com/office/drawing/2014/main" id="{2B5ACBA4-3128-4185-A86B-2ECCBF44634E}"/>
            </a:ext>
          </a:extLst>
        </xdr:cNvPr>
        <xdr:cNvGrpSpPr>
          <a:grpSpLocks/>
        </xdr:cNvGrpSpPr>
      </xdr:nvGrpSpPr>
      <xdr:grpSpPr bwMode="auto">
        <a:xfrm>
          <a:off x="6598194" y="10689771"/>
          <a:ext cx="276734" cy="283634"/>
          <a:chOff x="536" y="110"/>
          <a:chExt cx="46" cy="44"/>
        </a:xfrm>
      </xdr:grpSpPr>
      <xdr:pic>
        <xdr:nvPicPr>
          <xdr:cNvPr id="371" name="Picture 6673" descr="route2">
            <a:extLst>
              <a:ext uri="{FF2B5EF4-FFF2-40B4-BE49-F238E27FC236}">
                <a16:creationId xmlns:a16="http://schemas.microsoft.com/office/drawing/2014/main" id="{4AE993DE-2908-4AC4-46C7-0200E776D4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2" name="Text Box 6674">
            <a:extLst>
              <a:ext uri="{FF2B5EF4-FFF2-40B4-BE49-F238E27FC236}">
                <a16:creationId xmlns:a16="http://schemas.microsoft.com/office/drawing/2014/main" id="{12C4CDA1-9952-48E5-0B1C-E2FE3EBB54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241302</xdr:colOff>
      <xdr:row>64</xdr:row>
      <xdr:rowOff>8466</xdr:rowOff>
    </xdr:from>
    <xdr:to>
      <xdr:col>10</xdr:col>
      <xdr:colOff>402170</xdr:colOff>
      <xdr:row>64</xdr:row>
      <xdr:rowOff>143933</xdr:rowOff>
    </xdr:to>
    <xdr:sp macro="" textlink="">
      <xdr:nvSpPr>
        <xdr:cNvPr id="373" name="六角形 372">
          <a:extLst>
            <a:ext uri="{FF2B5EF4-FFF2-40B4-BE49-F238E27FC236}">
              <a16:creationId xmlns:a16="http://schemas.microsoft.com/office/drawing/2014/main" id="{0BE11285-4252-4728-BB1E-B9FB890B2EF8}"/>
            </a:ext>
          </a:extLst>
        </xdr:cNvPr>
        <xdr:cNvSpPr/>
      </xdr:nvSpPr>
      <xdr:spPr bwMode="auto">
        <a:xfrm>
          <a:off x="8044182" y="6881706"/>
          <a:ext cx="160868" cy="1354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156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68583</xdr:colOff>
      <xdr:row>61</xdr:row>
      <xdr:rowOff>177799</xdr:rowOff>
    </xdr:from>
    <xdr:to>
      <xdr:col>10</xdr:col>
      <xdr:colOff>50800</xdr:colOff>
      <xdr:row>63</xdr:row>
      <xdr:rowOff>80432</xdr:rowOff>
    </xdr:to>
    <xdr:sp macro="" textlink="">
      <xdr:nvSpPr>
        <xdr:cNvPr id="374" name="Text Box 181">
          <a:extLst>
            <a:ext uri="{FF2B5EF4-FFF2-40B4-BE49-F238E27FC236}">
              <a16:creationId xmlns:a16="http://schemas.microsoft.com/office/drawing/2014/main" id="{37F9CEB7-F879-4BF1-BA37-0BE3F2818EAD}"/>
            </a:ext>
          </a:extLst>
        </xdr:cNvPr>
        <xdr:cNvSpPr txBox="1">
          <a:spLocks noChangeArrowheads="1"/>
        </xdr:cNvSpPr>
      </xdr:nvSpPr>
      <xdr:spPr bwMode="auto">
        <a:xfrm>
          <a:off x="7162803" y="6540499"/>
          <a:ext cx="690877" cy="24553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三国新保店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16938</xdr:colOff>
      <xdr:row>63</xdr:row>
      <xdr:rowOff>33873</xdr:rowOff>
    </xdr:from>
    <xdr:to>
      <xdr:col>10</xdr:col>
      <xdr:colOff>592673</xdr:colOff>
      <xdr:row>64</xdr:row>
      <xdr:rowOff>12709</xdr:rowOff>
    </xdr:to>
    <xdr:sp macro="" textlink="">
      <xdr:nvSpPr>
        <xdr:cNvPr id="376" name="Freeform 182">
          <a:extLst>
            <a:ext uri="{FF2B5EF4-FFF2-40B4-BE49-F238E27FC236}">
              <a16:creationId xmlns:a16="http://schemas.microsoft.com/office/drawing/2014/main" id="{0B89C6AA-1AF5-4431-AC4B-5DB0CF4EF21B}"/>
            </a:ext>
          </a:extLst>
        </xdr:cNvPr>
        <xdr:cNvSpPr>
          <a:spLocks/>
        </xdr:cNvSpPr>
      </xdr:nvSpPr>
      <xdr:spPr bwMode="auto">
        <a:xfrm rot="5400000" flipV="1">
          <a:off x="8034448" y="6524843"/>
          <a:ext cx="146476" cy="575735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  <a:gd name="connsiteX0" fmla="*/ 0 w 20204"/>
            <a:gd name="connsiteY0" fmla="*/ 0 h 9150"/>
            <a:gd name="connsiteX1" fmla="*/ 10000 w 20204"/>
            <a:gd name="connsiteY1" fmla="*/ 0 h 9150"/>
            <a:gd name="connsiteX2" fmla="*/ 20204 w 20204"/>
            <a:gd name="connsiteY2" fmla="*/ 9150 h 9150"/>
            <a:gd name="connsiteX0" fmla="*/ 0 w 10000"/>
            <a:gd name="connsiteY0" fmla="*/ 0 h 10000"/>
            <a:gd name="connsiteX1" fmla="*/ 4950 w 10000"/>
            <a:gd name="connsiteY1" fmla="*/ 0 h 10000"/>
            <a:gd name="connsiteX2" fmla="*/ 10000 w 10000"/>
            <a:gd name="connsiteY2" fmla="*/ 10000 h 10000"/>
            <a:gd name="connsiteX0" fmla="*/ 0 w 11515"/>
            <a:gd name="connsiteY0" fmla="*/ 0 h 10929"/>
            <a:gd name="connsiteX1" fmla="*/ 4950 w 11515"/>
            <a:gd name="connsiteY1" fmla="*/ 0 h 10929"/>
            <a:gd name="connsiteX2" fmla="*/ 11515 w 11515"/>
            <a:gd name="connsiteY2" fmla="*/ 10929 h 10929"/>
            <a:gd name="connsiteX0" fmla="*/ 0 w 11515"/>
            <a:gd name="connsiteY0" fmla="*/ 0 h 10929"/>
            <a:gd name="connsiteX1" fmla="*/ 4950 w 11515"/>
            <a:gd name="connsiteY1" fmla="*/ 0 h 10929"/>
            <a:gd name="connsiteX2" fmla="*/ 11515 w 11515"/>
            <a:gd name="connsiteY2" fmla="*/ 10929 h 10929"/>
            <a:gd name="connsiteX0" fmla="*/ 0 w 11515"/>
            <a:gd name="connsiteY0" fmla="*/ 0 h 10929"/>
            <a:gd name="connsiteX1" fmla="*/ 4950 w 11515"/>
            <a:gd name="connsiteY1" fmla="*/ 0 h 10929"/>
            <a:gd name="connsiteX2" fmla="*/ 11515 w 11515"/>
            <a:gd name="connsiteY2" fmla="*/ 10929 h 10929"/>
            <a:gd name="connsiteX0" fmla="*/ 0 w 11515"/>
            <a:gd name="connsiteY0" fmla="*/ 0 h 10929"/>
            <a:gd name="connsiteX1" fmla="*/ 4950 w 11515"/>
            <a:gd name="connsiteY1" fmla="*/ 0 h 10929"/>
            <a:gd name="connsiteX2" fmla="*/ 11515 w 11515"/>
            <a:gd name="connsiteY2" fmla="*/ 10929 h 10929"/>
            <a:gd name="connsiteX0" fmla="*/ 0 w 11515"/>
            <a:gd name="connsiteY0" fmla="*/ 0 h 10929"/>
            <a:gd name="connsiteX1" fmla="*/ 4950 w 11515"/>
            <a:gd name="connsiteY1" fmla="*/ 0 h 10929"/>
            <a:gd name="connsiteX2" fmla="*/ 11515 w 11515"/>
            <a:gd name="connsiteY2" fmla="*/ 10929 h 10929"/>
            <a:gd name="connsiteX0" fmla="*/ 0 w 12844"/>
            <a:gd name="connsiteY0" fmla="*/ 80 h 10929"/>
            <a:gd name="connsiteX1" fmla="*/ 6279 w 12844"/>
            <a:gd name="connsiteY1" fmla="*/ 0 h 10929"/>
            <a:gd name="connsiteX2" fmla="*/ 12844 w 12844"/>
            <a:gd name="connsiteY2" fmla="*/ 10929 h 10929"/>
            <a:gd name="connsiteX0" fmla="*/ 0 w 15058"/>
            <a:gd name="connsiteY0" fmla="*/ 0 h 10929"/>
            <a:gd name="connsiteX1" fmla="*/ 8493 w 15058"/>
            <a:gd name="connsiteY1" fmla="*/ 0 h 10929"/>
            <a:gd name="connsiteX2" fmla="*/ 15058 w 15058"/>
            <a:gd name="connsiteY2" fmla="*/ 10929 h 109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058" h="10929">
              <a:moveTo>
                <a:pt x="0" y="0"/>
              </a:moveTo>
              <a:lnTo>
                <a:pt x="8493" y="0"/>
              </a:lnTo>
              <a:cubicBezTo>
                <a:pt x="7501" y="7571"/>
                <a:pt x="6977" y="5273"/>
                <a:pt x="15058" y="1092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1093</xdr:colOff>
      <xdr:row>62</xdr:row>
      <xdr:rowOff>99786</xdr:rowOff>
    </xdr:from>
    <xdr:to>
      <xdr:col>10</xdr:col>
      <xdr:colOff>165101</xdr:colOff>
      <xdr:row>64</xdr:row>
      <xdr:rowOff>151191</xdr:rowOff>
    </xdr:to>
    <xdr:sp macro="" textlink="">
      <xdr:nvSpPr>
        <xdr:cNvPr id="377" name="Freeform 82">
          <a:extLst>
            <a:ext uri="{FF2B5EF4-FFF2-40B4-BE49-F238E27FC236}">
              <a16:creationId xmlns:a16="http://schemas.microsoft.com/office/drawing/2014/main" id="{F50160E9-CF86-4A13-B6ED-7FCC32F9A967}"/>
            </a:ext>
          </a:extLst>
        </xdr:cNvPr>
        <xdr:cNvSpPr>
          <a:spLocks/>
        </xdr:cNvSpPr>
      </xdr:nvSpPr>
      <xdr:spPr bwMode="auto">
        <a:xfrm>
          <a:off x="6173293" y="10767786"/>
          <a:ext cx="164008" cy="394305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95252</xdr:colOff>
      <xdr:row>64</xdr:row>
      <xdr:rowOff>14515</xdr:rowOff>
    </xdr:from>
    <xdr:to>
      <xdr:col>10</xdr:col>
      <xdr:colOff>238127</xdr:colOff>
      <xdr:row>64</xdr:row>
      <xdr:rowOff>138340</xdr:rowOff>
    </xdr:to>
    <xdr:sp macro="" textlink="">
      <xdr:nvSpPr>
        <xdr:cNvPr id="380" name="AutoShape 324">
          <a:extLst>
            <a:ext uri="{FF2B5EF4-FFF2-40B4-BE49-F238E27FC236}">
              <a16:creationId xmlns:a16="http://schemas.microsoft.com/office/drawing/2014/main" id="{4F63BDEB-140B-43BB-9CCD-21172C2BFE66}"/>
            </a:ext>
          </a:extLst>
        </xdr:cNvPr>
        <xdr:cNvSpPr>
          <a:spLocks noChangeArrowheads="1"/>
        </xdr:cNvSpPr>
      </xdr:nvSpPr>
      <xdr:spPr bwMode="auto">
        <a:xfrm>
          <a:off x="6267452" y="1102541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42333</xdr:colOff>
      <xdr:row>63</xdr:row>
      <xdr:rowOff>114297</xdr:rowOff>
    </xdr:from>
    <xdr:to>
      <xdr:col>10</xdr:col>
      <xdr:colOff>211666</xdr:colOff>
      <xdr:row>63</xdr:row>
      <xdr:rowOff>126996</xdr:rowOff>
    </xdr:to>
    <xdr:sp macro="" textlink="">
      <xdr:nvSpPr>
        <xdr:cNvPr id="409" name="Line 304">
          <a:extLst>
            <a:ext uri="{FF2B5EF4-FFF2-40B4-BE49-F238E27FC236}">
              <a16:creationId xmlns:a16="http://schemas.microsoft.com/office/drawing/2014/main" id="{DAED9E0D-475F-481D-AE8A-E50510288AB0}"/>
            </a:ext>
          </a:extLst>
        </xdr:cNvPr>
        <xdr:cNvSpPr>
          <a:spLocks noChangeShapeType="1"/>
        </xdr:cNvSpPr>
      </xdr:nvSpPr>
      <xdr:spPr bwMode="auto">
        <a:xfrm flipV="1">
          <a:off x="7136553" y="6819897"/>
          <a:ext cx="877993" cy="126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203158</xdr:colOff>
      <xdr:row>62</xdr:row>
      <xdr:rowOff>114301</xdr:rowOff>
    </xdr:from>
    <xdr:to>
      <xdr:col>10</xdr:col>
      <xdr:colOff>436033</xdr:colOff>
      <xdr:row>63</xdr:row>
      <xdr:rowOff>80434</xdr:rowOff>
    </xdr:to>
    <xdr:sp macro="" textlink="">
      <xdr:nvSpPr>
        <xdr:cNvPr id="410" name="Text Box 528">
          <a:extLst>
            <a:ext uri="{FF2B5EF4-FFF2-40B4-BE49-F238E27FC236}">
              <a16:creationId xmlns:a16="http://schemas.microsoft.com/office/drawing/2014/main" id="{244C0373-A171-4C65-A361-9367043C8964}"/>
            </a:ext>
          </a:extLst>
        </xdr:cNvPr>
        <xdr:cNvSpPr txBox="1">
          <a:spLocks noChangeArrowheads="1"/>
        </xdr:cNvSpPr>
      </xdr:nvSpPr>
      <xdr:spPr bwMode="auto">
        <a:xfrm>
          <a:off x="8006038" y="6652261"/>
          <a:ext cx="232875" cy="1337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288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25403</xdr:colOff>
      <xdr:row>63</xdr:row>
      <xdr:rowOff>59268</xdr:rowOff>
    </xdr:from>
    <xdr:to>
      <xdr:col>9</xdr:col>
      <xdr:colOff>452971</xdr:colOff>
      <xdr:row>64</xdr:row>
      <xdr:rowOff>110068</xdr:rowOff>
    </xdr:to>
    <xdr:sp macro="" textlink="">
      <xdr:nvSpPr>
        <xdr:cNvPr id="411" name="Text Box 1118">
          <a:extLst>
            <a:ext uri="{FF2B5EF4-FFF2-40B4-BE49-F238E27FC236}">
              <a16:creationId xmlns:a16="http://schemas.microsoft.com/office/drawing/2014/main" id="{808AF5ED-8558-46F3-A416-6564CB6B6945}"/>
            </a:ext>
          </a:extLst>
        </xdr:cNvPr>
        <xdr:cNvSpPr txBox="1">
          <a:spLocks noChangeArrowheads="1"/>
        </xdr:cNvSpPr>
      </xdr:nvSpPr>
      <xdr:spPr bwMode="auto">
        <a:xfrm>
          <a:off x="7119623" y="6764868"/>
          <a:ext cx="427568" cy="21844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取得</a:t>
          </a:r>
        </a:p>
      </xdr:txBody>
    </xdr:sp>
    <xdr:clientData/>
  </xdr:twoCellAnchor>
  <xdr:twoCellAnchor>
    <xdr:from>
      <xdr:col>9</xdr:col>
      <xdr:colOff>84133</xdr:colOff>
      <xdr:row>61</xdr:row>
      <xdr:rowOff>35081</xdr:rowOff>
    </xdr:from>
    <xdr:to>
      <xdr:col>10</xdr:col>
      <xdr:colOff>414861</xdr:colOff>
      <xdr:row>61</xdr:row>
      <xdr:rowOff>89508</xdr:rowOff>
    </xdr:to>
    <xdr:sp macro="" textlink="">
      <xdr:nvSpPr>
        <xdr:cNvPr id="424" name="Text Box 1563">
          <a:extLst>
            <a:ext uri="{FF2B5EF4-FFF2-40B4-BE49-F238E27FC236}">
              <a16:creationId xmlns:a16="http://schemas.microsoft.com/office/drawing/2014/main" id="{FECB9007-16FB-46EF-BE2F-131EBAE81BAB}"/>
            </a:ext>
          </a:extLst>
        </xdr:cNvPr>
        <xdr:cNvSpPr txBox="1">
          <a:spLocks noChangeArrowheads="1"/>
        </xdr:cNvSpPr>
      </xdr:nvSpPr>
      <xdr:spPr bwMode="auto">
        <a:xfrm>
          <a:off x="5586862" y="10534352"/>
          <a:ext cx="1000199" cy="54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この先ｺﾞｰﾙ迄ｺﾝﾋﾞﾆ無し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95555</xdr:colOff>
      <xdr:row>63</xdr:row>
      <xdr:rowOff>40522</xdr:rowOff>
    </xdr:from>
    <xdr:to>
      <xdr:col>10</xdr:col>
      <xdr:colOff>244929</xdr:colOff>
      <xdr:row>64</xdr:row>
      <xdr:rowOff>5443</xdr:rowOff>
    </xdr:to>
    <xdr:sp macro="" textlink="">
      <xdr:nvSpPr>
        <xdr:cNvPr id="431" name="Oval 529">
          <a:extLst>
            <a:ext uri="{FF2B5EF4-FFF2-40B4-BE49-F238E27FC236}">
              <a16:creationId xmlns:a16="http://schemas.microsoft.com/office/drawing/2014/main" id="{FE7EE61C-DE6C-4196-A88E-D45CBC8D7FF0}"/>
            </a:ext>
          </a:extLst>
        </xdr:cNvPr>
        <xdr:cNvSpPr>
          <a:spLocks noChangeArrowheads="1"/>
        </xdr:cNvSpPr>
      </xdr:nvSpPr>
      <xdr:spPr bwMode="auto">
        <a:xfrm>
          <a:off x="6267755" y="10866365"/>
          <a:ext cx="149374" cy="1499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448737</xdr:colOff>
      <xdr:row>63</xdr:row>
      <xdr:rowOff>88901</xdr:rowOff>
    </xdr:from>
    <xdr:ext cx="275166" cy="207435"/>
    <xdr:grpSp>
      <xdr:nvGrpSpPr>
        <xdr:cNvPr id="432" name="Group 6672">
          <a:extLst>
            <a:ext uri="{FF2B5EF4-FFF2-40B4-BE49-F238E27FC236}">
              <a16:creationId xmlns:a16="http://schemas.microsoft.com/office/drawing/2014/main" id="{672C6B1E-0063-4ACB-8CA3-A79D3F7C8213}"/>
            </a:ext>
          </a:extLst>
        </xdr:cNvPr>
        <xdr:cNvGrpSpPr>
          <a:grpSpLocks/>
        </xdr:cNvGrpSpPr>
      </xdr:nvGrpSpPr>
      <xdr:grpSpPr bwMode="auto">
        <a:xfrm>
          <a:off x="5951466" y="10898415"/>
          <a:ext cx="275166" cy="207435"/>
          <a:chOff x="536" y="110"/>
          <a:chExt cx="46" cy="44"/>
        </a:xfrm>
      </xdr:grpSpPr>
      <xdr:pic>
        <xdr:nvPicPr>
          <xdr:cNvPr id="500" name="Picture 6673" descr="route2">
            <a:extLst>
              <a:ext uri="{FF2B5EF4-FFF2-40B4-BE49-F238E27FC236}">
                <a16:creationId xmlns:a16="http://schemas.microsoft.com/office/drawing/2014/main" id="{6512937A-7926-A6CD-7921-60451A9252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1" name="Text Box 6674">
            <a:extLst>
              <a:ext uri="{FF2B5EF4-FFF2-40B4-BE49-F238E27FC236}">
                <a16:creationId xmlns:a16="http://schemas.microsoft.com/office/drawing/2014/main" id="{8C10CC1F-291B-ED1C-9A6C-5F6D8EF9F0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160906</xdr:colOff>
      <xdr:row>61</xdr:row>
      <xdr:rowOff>163284</xdr:rowOff>
    </xdr:from>
    <xdr:to>
      <xdr:col>10</xdr:col>
      <xdr:colOff>169332</xdr:colOff>
      <xdr:row>63</xdr:row>
      <xdr:rowOff>40211</xdr:rowOff>
    </xdr:to>
    <xdr:sp macro="" textlink="">
      <xdr:nvSpPr>
        <xdr:cNvPr id="503" name="Line 198">
          <a:extLst>
            <a:ext uri="{FF2B5EF4-FFF2-40B4-BE49-F238E27FC236}">
              <a16:creationId xmlns:a16="http://schemas.microsoft.com/office/drawing/2014/main" id="{B70EB8ED-9D56-4D56-9E73-C46753CD002C}"/>
            </a:ext>
          </a:extLst>
        </xdr:cNvPr>
        <xdr:cNvSpPr>
          <a:spLocks noChangeShapeType="1"/>
        </xdr:cNvSpPr>
      </xdr:nvSpPr>
      <xdr:spPr bwMode="auto">
        <a:xfrm flipV="1">
          <a:off x="6333106" y="10662555"/>
          <a:ext cx="8426" cy="2034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97225</xdr:colOff>
      <xdr:row>5</xdr:row>
      <xdr:rowOff>4650</xdr:rowOff>
    </xdr:from>
    <xdr:to>
      <xdr:col>11</xdr:col>
      <xdr:colOff>389883</xdr:colOff>
      <xdr:row>6</xdr:row>
      <xdr:rowOff>76200</xdr:rowOff>
    </xdr:to>
    <xdr:sp macro="" textlink="">
      <xdr:nvSpPr>
        <xdr:cNvPr id="511" name="AutoShape 19">
          <a:extLst>
            <a:ext uri="{FF2B5EF4-FFF2-40B4-BE49-F238E27FC236}">
              <a16:creationId xmlns:a16="http://schemas.microsoft.com/office/drawing/2014/main" id="{3440E44E-4E03-49B9-89FA-CDA288B02457}"/>
            </a:ext>
          </a:extLst>
        </xdr:cNvPr>
        <xdr:cNvSpPr>
          <a:spLocks noChangeAspect="1" noChangeArrowheads="1"/>
        </xdr:cNvSpPr>
      </xdr:nvSpPr>
      <xdr:spPr bwMode="auto">
        <a:xfrm>
          <a:off x="6938896" y="902721"/>
          <a:ext cx="292658" cy="240279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11</xdr:col>
      <xdr:colOff>413201</xdr:colOff>
      <xdr:row>3</xdr:row>
      <xdr:rowOff>183680</xdr:rowOff>
    </xdr:from>
    <xdr:to>
      <xdr:col>12</xdr:col>
      <xdr:colOff>171901</xdr:colOff>
      <xdr:row>3</xdr:row>
      <xdr:rowOff>183680</xdr:rowOff>
    </xdr:to>
    <xdr:sp macro="" textlink="">
      <xdr:nvSpPr>
        <xdr:cNvPr id="516" name="Line 304">
          <a:extLst>
            <a:ext uri="{FF2B5EF4-FFF2-40B4-BE49-F238E27FC236}">
              <a16:creationId xmlns:a16="http://schemas.microsoft.com/office/drawing/2014/main" id="{3107BBF2-434E-47D4-90A7-9F35ECC50006}"/>
            </a:ext>
          </a:extLst>
        </xdr:cNvPr>
        <xdr:cNvSpPr>
          <a:spLocks noChangeShapeType="1"/>
        </xdr:cNvSpPr>
      </xdr:nvSpPr>
      <xdr:spPr bwMode="auto">
        <a:xfrm>
          <a:off x="7254872" y="738851"/>
          <a:ext cx="44994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149676</xdr:colOff>
      <xdr:row>6</xdr:row>
      <xdr:rowOff>43752</xdr:rowOff>
    </xdr:from>
    <xdr:to>
      <xdr:col>11</xdr:col>
      <xdr:colOff>440871</xdr:colOff>
      <xdr:row>8</xdr:row>
      <xdr:rowOff>146956</xdr:rowOff>
    </xdr:to>
    <xdr:sp macro="" textlink="">
      <xdr:nvSpPr>
        <xdr:cNvPr id="586" name="Line 198">
          <a:extLst>
            <a:ext uri="{FF2B5EF4-FFF2-40B4-BE49-F238E27FC236}">
              <a16:creationId xmlns:a16="http://schemas.microsoft.com/office/drawing/2014/main" id="{D6CEFCAD-4287-4577-8E1B-266CB1E94B15}"/>
            </a:ext>
          </a:extLst>
        </xdr:cNvPr>
        <xdr:cNvSpPr>
          <a:spLocks noChangeShapeType="1"/>
        </xdr:cNvSpPr>
      </xdr:nvSpPr>
      <xdr:spPr bwMode="auto">
        <a:xfrm flipH="1" flipV="1">
          <a:off x="6991347" y="1110552"/>
          <a:ext cx="291195" cy="4406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69809</xdr:colOff>
      <xdr:row>7</xdr:row>
      <xdr:rowOff>116484</xdr:rowOff>
    </xdr:from>
    <xdr:to>
      <xdr:col>11</xdr:col>
      <xdr:colOff>309870</xdr:colOff>
      <xdr:row>9</xdr:row>
      <xdr:rowOff>26606</xdr:rowOff>
    </xdr:to>
    <xdr:grpSp>
      <xdr:nvGrpSpPr>
        <xdr:cNvPr id="587" name="Group 602">
          <a:extLst>
            <a:ext uri="{FF2B5EF4-FFF2-40B4-BE49-F238E27FC236}">
              <a16:creationId xmlns:a16="http://schemas.microsoft.com/office/drawing/2014/main" id="{6089F763-0EED-4363-AAC3-CCCF51A481A5}"/>
            </a:ext>
          </a:extLst>
        </xdr:cNvPr>
        <xdr:cNvGrpSpPr>
          <a:grpSpLocks/>
        </xdr:cNvGrpSpPr>
      </xdr:nvGrpSpPr>
      <xdr:grpSpPr bwMode="auto">
        <a:xfrm rot="4327822">
          <a:off x="6905000" y="1353050"/>
          <a:ext cx="253022" cy="240061"/>
          <a:chOff x="718" y="97"/>
          <a:chExt cx="23" cy="15"/>
        </a:xfrm>
      </xdr:grpSpPr>
      <xdr:sp macro="" textlink="">
        <xdr:nvSpPr>
          <xdr:cNvPr id="588" name="Freeform 603">
            <a:extLst>
              <a:ext uri="{FF2B5EF4-FFF2-40B4-BE49-F238E27FC236}">
                <a16:creationId xmlns:a16="http://schemas.microsoft.com/office/drawing/2014/main" id="{50CAB57B-49DF-AA57-A182-E6075784BDF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89" name="Freeform 604">
            <a:extLst>
              <a:ext uri="{FF2B5EF4-FFF2-40B4-BE49-F238E27FC236}">
                <a16:creationId xmlns:a16="http://schemas.microsoft.com/office/drawing/2014/main" id="{E2BE9B23-B57E-F733-A8CA-AFF347BE013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21769</xdr:colOff>
      <xdr:row>3</xdr:row>
      <xdr:rowOff>115403</xdr:rowOff>
    </xdr:from>
    <xdr:to>
      <xdr:col>12</xdr:col>
      <xdr:colOff>636812</xdr:colOff>
      <xdr:row>8</xdr:row>
      <xdr:rowOff>114301</xdr:rowOff>
    </xdr:to>
    <xdr:sp macro="" textlink="">
      <xdr:nvSpPr>
        <xdr:cNvPr id="608" name="Freeform 796">
          <a:extLst>
            <a:ext uri="{FF2B5EF4-FFF2-40B4-BE49-F238E27FC236}">
              <a16:creationId xmlns:a16="http://schemas.microsoft.com/office/drawing/2014/main" id="{B33F7627-43FF-49BF-AEF9-A0FEF8F61A3F}"/>
            </a:ext>
          </a:extLst>
        </xdr:cNvPr>
        <xdr:cNvSpPr>
          <a:spLocks/>
        </xdr:cNvSpPr>
      </xdr:nvSpPr>
      <xdr:spPr bwMode="auto">
        <a:xfrm>
          <a:off x="6863440" y="670574"/>
          <a:ext cx="1306286" cy="847984"/>
        </a:xfrm>
        <a:custGeom>
          <a:avLst/>
          <a:gdLst>
            <a:gd name="T0" fmla="*/ 2147483647 w 10000"/>
            <a:gd name="T1" fmla="*/ 2147483647 h 17018"/>
            <a:gd name="T2" fmla="*/ 2147483647 w 10000"/>
            <a:gd name="T3" fmla="*/ 0 h 17018"/>
            <a:gd name="T4" fmla="*/ 0 w 10000"/>
            <a:gd name="T5" fmla="*/ 0 h 17018"/>
            <a:gd name="T6" fmla="*/ 0 60000 65536"/>
            <a:gd name="T7" fmla="*/ 0 60000 65536"/>
            <a:gd name="T8" fmla="*/ 0 60000 65536"/>
            <a:gd name="connsiteX0" fmla="*/ 8556 w 10000"/>
            <a:gd name="connsiteY0" fmla="*/ 21736 h 21736"/>
            <a:gd name="connsiteX1" fmla="*/ 10000 w 10000"/>
            <a:gd name="connsiteY1" fmla="*/ 0 h 21736"/>
            <a:gd name="connsiteX2" fmla="*/ 0 w 10000"/>
            <a:gd name="connsiteY2" fmla="*/ 0 h 21736"/>
            <a:gd name="connsiteX0" fmla="*/ 8556 w 10000"/>
            <a:gd name="connsiteY0" fmla="*/ 21736 h 21736"/>
            <a:gd name="connsiteX1" fmla="*/ 10000 w 10000"/>
            <a:gd name="connsiteY1" fmla="*/ 0 h 21736"/>
            <a:gd name="connsiteX2" fmla="*/ 0 w 10000"/>
            <a:gd name="connsiteY2" fmla="*/ 0 h 21736"/>
            <a:gd name="connsiteX0" fmla="*/ 8556 w 10066"/>
            <a:gd name="connsiteY0" fmla="*/ 21736 h 21736"/>
            <a:gd name="connsiteX1" fmla="*/ 10000 w 10066"/>
            <a:gd name="connsiteY1" fmla="*/ 0 h 21736"/>
            <a:gd name="connsiteX2" fmla="*/ 0 w 10066"/>
            <a:gd name="connsiteY2" fmla="*/ 0 h 21736"/>
            <a:gd name="connsiteX0" fmla="*/ 8556 w 10495"/>
            <a:gd name="connsiteY0" fmla="*/ 21736 h 21736"/>
            <a:gd name="connsiteX1" fmla="*/ 8781 w 10495"/>
            <a:gd name="connsiteY1" fmla="*/ 17053 h 21736"/>
            <a:gd name="connsiteX2" fmla="*/ 10000 w 10495"/>
            <a:gd name="connsiteY2" fmla="*/ 0 h 21736"/>
            <a:gd name="connsiteX3" fmla="*/ 0 w 10495"/>
            <a:gd name="connsiteY3" fmla="*/ 0 h 21736"/>
            <a:gd name="connsiteX0" fmla="*/ 8556 w 10495"/>
            <a:gd name="connsiteY0" fmla="*/ 21736 h 21736"/>
            <a:gd name="connsiteX1" fmla="*/ 8781 w 10495"/>
            <a:gd name="connsiteY1" fmla="*/ 17053 h 21736"/>
            <a:gd name="connsiteX2" fmla="*/ 10000 w 10495"/>
            <a:gd name="connsiteY2" fmla="*/ 0 h 21736"/>
            <a:gd name="connsiteX3" fmla="*/ 0 w 10495"/>
            <a:gd name="connsiteY3" fmla="*/ 0 h 21736"/>
            <a:gd name="connsiteX0" fmla="*/ 8556 w 10147"/>
            <a:gd name="connsiteY0" fmla="*/ 21736 h 21736"/>
            <a:gd name="connsiteX1" fmla="*/ 8781 w 10147"/>
            <a:gd name="connsiteY1" fmla="*/ 17053 h 21736"/>
            <a:gd name="connsiteX2" fmla="*/ 10000 w 10147"/>
            <a:gd name="connsiteY2" fmla="*/ 0 h 21736"/>
            <a:gd name="connsiteX3" fmla="*/ 0 w 10147"/>
            <a:gd name="connsiteY3" fmla="*/ 0 h 21736"/>
            <a:gd name="connsiteX0" fmla="*/ 9007 w 10147"/>
            <a:gd name="connsiteY0" fmla="*/ 21911 h 21911"/>
            <a:gd name="connsiteX1" fmla="*/ 8781 w 10147"/>
            <a:gd name="connsiteY1" fmla="*/ 17053 h 21911"/>
            <a:gd name="connsiteX2" fmla="*/ 10000 w 10147"/>
            <a:gd name="connsiteY2" fmla="*/ 0 h 21911"/>
            <a:gd name="connsiteX3" fmla="*/ 0 w 10147"/>
            <a:gd name="connsiteY3" fmla="*/ 0 h 21911"/>
            <a:gd name="connsiteX0" fmla="*/ 9007 w 10147"/>
            <a:gd name="connsiteY0" fmla="*/ 21911 h 21911"/>
            <a:gd name="connsiteX1" fmla="*/ 8781 w 10147"/>
            <a:gd name="connsiteY1" fmla="*/ 17053 h 21911"/>
            <a:gd name="connsiteX2" fmla="*/ 10000 w 10147"/>
            <a:gd name="connsiteY2" fmla="*/ 0 h 21911"/>
            <a:gd name="connsiteX3" fmla="*/ 0 w 10147"/>
            <a:gd name="connsiteY3" fmla="*/ 0 h 21911"/>
            <a:gd name="connsiteX0" fmla="*/ 10700 w 10700"/>
            <a:gd name="connsiteY0" fmla="*/ 25755 h 25755"/>
            <a:gd name="connsiteX1" fmla="*/ 8781 w 10700"/>
            <a:gd name="connsiteY1" fmla="*/ 17053 h 25755"/>
            <a:gd name="connsiteX2" fmla="*/ 10000 w 10700"/>
            <a:gd name="connsiteY2" fmla="*/ 0 h 25755"/>
            <a:gd name="connsiteX3" fmla="*/ 0 w 10700"/>
            <a:gd name="connsiteY3" fmla="*/ 0 h 25755"/>
            <a:gd name="connsiteX0" fmla="*/ 10700 w 10700"/>
            <a:gd name="connsiteY0" fmla="*/ 25755 h 25755"/>
            <a:gd name="connsiteX1" fmla="*/ 8781 w 10700"/>
            <a:gd name="connsiteY1" fmla="*/ 17053 h 25755"/>
            <a:gd name="connsiteX2" fmla="*/ 10000 w 10700"/>
            <a:gd name="connsiteY2" fmla="*/ 0 h 25755"/>
            <a:gd name="connsiteX3" fmla="*/ 0 w 10700"/>
            <a:gd name="connsiteY3" fmla="*/ 0 h 25755"/>
            <a:gd name="connsiteX0" fmla="*/ 9571 w 10147"/>
            <a:gd name="connsiteY0" fmla="*/ 21562 h 21562"/>
            <a:gd name="connsiteX1" fmla="*/ 8781 w 10147"/>
            <a:gd name="connsiteY1" fmla="*/ 17053 h 21562"/>
            <a:gd name="connsiteX2" fmla="*/ 10000 w 10147"/>
            <a:gd name="connsiteY2" fmla="*/ 0 h 21562"/>
            <a:gd name="connsiteX3" fmla="*/ 0 w 10147"/>
            <a:gd name="connsiteY3" fmla="*/ 0 h 21562"/>
            <a:gd name="connsiteX0" fmla="*/ 9571 w 10147"/>
            <a:gd name="connsiteY0" fmla="*/ 21562 h 21562"/>
            <a:gd name="connsiteX1" fmla="*/ 8781 w 10147"/>
            <a:gd name="connsiteY1" fmla="*/ 17053 h 21562"/>
            <a:gd name="connsiteX2" fmla="*/ 10000 w 10147"/>
            <a:gd name="connsiteY2" fmla="*/ 0 h 21562"/>
            <a:gd name="connsiteX3" fmla="*/ 0 w 10147"/>
            <a:gd name="connsiteY3" fmla="*/ 0 h 21562"/>
            <a:gd name="connsiteX0" fmla="*/ 9571 w 10276"/>
            <a:gd name="connsiteY0" fmla="*/ 21562 h 21562"/>
            <a:gd name="connsiteX1" fmla="*/ 8781 w 10276"/>
            <a:gd name="connsiteY1" fmla="*/ 17053 h 21562"/>
            <a:gd name="connsiteX2" fmla="*/ 10000 w 10276"/>
            <a:gd name="connsiteY2" fmla="*/ 0 h 21562"/>
            <a:gd name="connsiteX3" fmla="*/ 0 w 10276"/>
            <a:gd name="connsiteY3" fmla="*/ 0 h 21562"/>
            <a:gd name="connsiteX0" fmla="*/ 9120 w 10276"/>
            <a:gd name="connsiteY0" fmla="*/ 22610 h 22610"/>
            <a:gd name="connsiteX1" fmla="*/ 8781 w 10276"/>
            <a:gd name="connsiteY1" fmla="*/ 17053 h 22610"/>
            <a:gd name="connsiteX2" fmla="*/ 10000 w 10276"/>
            <a:gd name="connsiteY2" fmla="*/ 0 h 22610"/>
            <a:gd name="connsiteX3" fmla="*/ 0 w 10276"/>
            <a:gd name="connsiteY3" fmla="*/ 0 h 22610"/>
            <a:gd name="connsiteX0" fmla="*/ 9120 w 10276"/>
            <a:gd name="connsiteY0" fmla="*/ 22086 h 22086"/>
            <a:gd name="connsiteX1" fmla="*/ 8781 w 10276"/>
            <a:gd name="connsiteY1" fmla="*/ 17053 h 22086"/>
            <a:gd name="connsiteX2" fmla="*/ 10000 w 10276"/>
            <a:gd name="connsiteY2" fmla="*/ 0 h 22086"/>
            <a:gd name="connsiteX3" fmla="*/ 0 w 10276"/>
            <a:gd name="connsiteY3" fmla="*/ 0 h 22086"/>
            <a:gd name="connsiteX0" fmla="*/ 9120 w 10276"/>
            <a:gd name="connsiteY0" fmla="*/ 22086 h 22086"/>
            <a:gd name="connsiteX1" fmla="*/ 8781 w 10276"/>
            <a:gd name="connsiteY1" fmla="*/ 17053 h 22086"/>
            <a:gd name="connsiteX2" fmla="*/ 10000 w 10276"/>
            <a:gd name="connsiteY2" fmla="*/ 0 h 22086"/>
            <a:gd name="connsiteX3" fmla="*/ 0 w 10276"/>
            <a:gd name="connsiteY3" fmla="*/ 0 h 22086"/>
            <a:gd name="connsiteX0" fmla="*/ 10700 w 10700"/>
            <a:gd name="connsiteY0" fmla="*/ 22086 h 22086"/>
            <a:gd name="connsiteX1" fmla="*/ 8781 w 10700"/>
            <a:gd name="connsiteY1" fmla="*/ 17053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8781 w 10700"/>
            <a:gd name="connsiteY1" fmla="*/ 17053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9007 w 10700"/>
            <a:gd name="connsiteY1" fmla="*/ 16179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9007 w 10700"/>
            <a:gd name="connsiteY1" fmla="*/ 16179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8894 w 10700"/>
            <a:gd name="connsiteY1" fmla="*/ 15480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8894 w 10301"/>
            <a:gd name="connsiteY0" fmla="*/ 15480 h 15480"/>
            <a:gd name="connsiteX1" fmla="*/ 10000 w 10301"/>
            <a:gd name="connsiteY1" fmla="*/ 0 h 15480"/>
            <a:gd name="connsiteX2" fmla="*/ 0 w 10301"/>
            <a:gd name="connsiteY2" fmla="*/ 0 h 15480"/>
            <a:gd name="connsiteX0" fmla="*/ 0 w 1407"/>
            <a:gd name="connsiteY0" fmla="*/ 25976 h 25976"/>
            <a:gd name="connsiteX1" fmla="*/ 1106 w 1407"/>
            <a:gd name="connsiteY1" fmla="*/ 10496 h 25976"/>
            <a:gd name="connsiteX2" fmla="*/ 316 w 1407"/>
            <a:gd name="connsiteY2" fmla="*/ 0 h 25976"/>
            <a:gd name="connsiteX0" fmla="*/ 3459 w 13461"/>
            <a:gd name="connsiteY0" fmla="*/ 10028 h 10028"/>
            <a:gd name="connsiteX1" fmla="*/ 11320 w 13461"/>
            <a:gd name="connsiteY1" fmla="*/ 4069 h 10028"/>
            <a:gd name="connsiteX2" fmla="*/ 5705 w 13461"/>
            <a:gd name="connsiteY2" fmla="*/ 28 h 10028"/>
            <a:gd name="connsiteX0" fmla="*/ 0 w 10002"/>
            <a:gd name="connsiteY0" fmla="*/ 10028 h 10028"/>
            <a:gd name="connsiteX1" fmla="*/ 7861 w 10002"/>
            <a:gd name="connsiteY1" fmla="*/ 4069 h 10028"/>
            <a:gd name="connsiteX2" fmla="*/ 2246 w 10002"/>
            <a:gd name="connsiteY2" fmla="*/ 28 h 10028"/>
            <a:gd name="connsiteX0" fmla="*/ 0 w 11533"/>
            <a:gd name="connsiteY0" fmla="*/ 10028 h 10028"/>
            <a:gd name="connsiteX1" fmla="*/ 7861 w 11533"/>
            <a:gd name="connsiteY1" fmla="*/ 4069 h 10028"/>
            <a:gd name="connsiteX2" fmla="*/ 10830 w 11533"/>
            <a:gd name="connsiteY2" fmla="*/ 28 h 10028"/>
            <a:gd name="connsiteX0" fmla="*/ 0 w 50687"/>
            <a:gd name="connsiteY0" fmla="*/ 6625 h 6625"/>
            <a:gd name="connsiteX1" fmla="*/ 7861 w 50687"/>
            <a:gd name="connsiteY1" fmla="*/ 666 h 6625"/>
            <a:gd name="connsiteX2" fmla="*/ 50687 w 50687"/>
            <a:gd name="connsiteY2" fmla="*/ 0 h 6625"/>
            <a:gd name="connsiteX0" fmla="*/ 0 w 9758"/>
            <a:gd name="connsiteY0" fmla="*/ 8995 h 8995"/>
            <a:gd name="connsiteX1" fmla="*/ 1551 w 9758"/>
            <a:gd name="connsiteY1" fmla="*/ 0 h 8995"/>
            <a:gd name="connsiteX2" fmla="*/ 9758 w 9758"/>
            <a:gd name="connsiteY2" fmla="*/ 14 h 8995"/>
            <a:gd name="connsiteX0" fmla="*/ 0 w 29348"/>
            <a:gd name="connsiteY0" fmla="*/ 11768 h 11768"/>
            <a:gd name="connsiteX1" fmla="*/ 20937 w 29348"/>
            <a:gd name="connsiteY1" fmla="*/ 0 h 11768"/>
            <a:gd name="connsiteX2" fmla="*/ 29348 w 29348"/>
            <a:gd name="connsiteY2" fmla="*/ 16 h 11768"/>
            <a:gd name="connsiteX0" fmla="*/ 0 w 29348"/>
            <a:gd name="connsiteY0" fmla="*/ 11768 h 11768"/>
            <a:gd name="connsiteX1" fmla="*/ 20937 w 29348"/>
            <a:gd name="connsiteY1" fmla="*/ 0 h 11768"/>
            <a:gd name="connsiteX2" fmla="*/ 29348 w 29348"/>
            <a:gd name="connsiteY2" fmla="*/ 16 h 11768"/>
            <a:gd name="connsiteX0" fmla="*/ 0 w 33701"/>
            <a:gd name="connsiteY0" fmla="*/ 12388 h 12388"/>
            <a:gd name="connsiteX1" fmla="*/ 20937 w 33701"/>
            <a:gd name="connsiteY1" fmla="*/ 620 h 12388"/>
            <a:gd name="connsiteX2" fmla="*/ 33701 w 33701"/>
            <a:gd name="connsiteY2" fmla="*/ 0 h 12388"/>
            <a:gd name="connsiteX0" fmla="*/ 0 w 33701"/>
            <a:gd name="connsiteY0" fmla="*/ 12388 h 12388"/>
            <a:gd name="connsiteX1" fmla="*/ 20937 w 33701"/>
            <a:gd name="connsiteY1" fmla="*/ 620 h 12388"/>
            <a:gd name="connsiteX2" fmla="*/ 33701 w 33701"/>
            <a:gd name="connsiteY2" fmla="*/ 0 h 12388"/>
            <a:gd name="connsiteX0" fmla="*/ 0 w 33701"/>
            <a:gd name="connsiteY0" fmla="*/ 12388 h 12388"/>
            <a:gd name="connsiteX1" fmla="*/ 20937 w 33701"/>
            <a:gd name="connsiteY1" fmla="*/ 859 h 12388"/>
            <a:gd name="connsiteX2" fmla="*/ 33701 w 33701"/>
            <a:gd name="connsiteY2" fmla="*/ 0 h 12388"/>
            <a:gd name="connsiteX0" fmla="*/ 0 w 33701"/>
            <a:gd name="connsiteY0" fmla="*/ 12388 h 12388"/>
            <a:gd name="connsiteX1" fmla="*/ 20937 w 33701"/>
            <a:gd name="connsiteY1" fmla="*/ 859 h 12388"/>
            <a:gd name="connsiteX2" fmla="*/ 33701 w 33701"/>
            <a:gd name="connsiteY2" fmla="*/ 0 h 12388"/>
            <a:gd name="connsiteX0" fmla="*/ 0 w 33701"/>
            <a:gd name="connsiteY0" fmla="*/ 12388 h 12388"/>
            <a:gd name="connsiteX1" fmla="*/ 20937 w 33701"/>
            <a:gd name="connsiteY1" fmla="*/ 859 h 12388"/>
            <a:gd name="connsiteX2" fmla="*/ 33701 w 33701"/>
            <a:gd name="connsiteY2" fmla="*/ 0 h 123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701" h="12388">
              <a:moveTo>
                <a:pt x="0" y="12388"/>
              </a:moveTo>
              <a:cubicBezTo>
                <a:pt x="12950" y="12147"/>
                <a:pt x="21852" y="3937"/>
                <a:pt x="20937" y="859"/>
              </a:cubicBezTo>
              <a:cubicBezTo>
                <a:pt x="29077" y="705"/>
                <a:pt x="31459" y="552"/>
                <a:pt x="3370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80964</xdr:colOff>
      <xdr:row>3</xdr:row>
      <xdr:rowOff>92739</xdr:rowOff>
    </xdr:from>
    <xdr:to>
      <xdr:col>12</xdr:col>
      <xdr:colOff>217714</xdr:colOff>
      <xdr:row>4</xdr:row>
      <xdr:rowOff>48988</xdr:rowOff>
    </xdr:to>
    <xdr:sp macro="" textlink="">
      <xdr:nvSpPr>
        <xdr:cNvPr id="610" name="Oval 529">
          <a:extLst>
            <a:ext uri="{FF2B5EF4-FFF2-40B4-BE49-F238E27FC236}">
              <a16:creationId xmlns:a16="http://schemas.microsoft.com/office/drawing/2014/main" id="{ECA91E14-5AF8-4DF0-919C-5F83A56F5653}"/>
            </a:ext>
          </a:extLst>
        </xdr:cNvPr>
        <xdr:cNvSpPr>
          <a:spLocks noChangeArrowheads="1"/>
        </xdr:cNvSpPr>
      </xdr:nvSpPr>
      <xdr:spPr bwMode="auto">
        <a:xfrm>
          <a:off x="7613878" y="647910"/>
          <a:ext cx="136750" cy="1467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44677</xdr:colOff>
      <xdr:row>4</xdr:row>
      <xdr:rowOff>92738</xdr:rowOff>
    </xdr:from>
    <xdr:to>
      <xdr:col>12</xdr:col>
      <xdr:colOff>216127</xdr:colOff>
      <xdr:row>5</xdr:row>
      <xdr:rowOff>84801</xdr:rowOff>
    </xdr:to>
    <xdr:sp macro="" textlink="">
      <xdr:nvSpPr>
        <xdr:cNvPr id="625" name="AutoShape 489">
          <a:extLst>
            <a:ext uri="{FF2B5EF4-FFF2-40B4-BE49-F238E27FC236}">
              <a16:creationId xmlns:a16="http://schemas.microsoft.com/office/drawing/2014/main" id="{8353BD35-AD5E-435C-882A-CB7ABC2C1FB3}"/>
            </a:ext>
          </a:extLst>
        </xdr:cNvPr>
        <xdr:cNvSpPr>
          <a:spLocks noChangeArrowheads="1"/>
        </xdr:cNvSpPr>
      </xdr:nvSpPr>
      <xdr:spPr bwMode="auto">
        <a:xfrm>
          <a:off x="7577591" y="838409"/>
          <a:ext cx="171450" cy="1444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284389</xdr:colOff>
      <xdr:row>7</xdr:row>
      <xdr:rowOff>103397</xdr:rowOff>
    </xdr:from>
    <xdr:to>
      <xdr:col>11</xdr:col>
      <xdr:colOff>427264</xdr:colOff>
      <xdr:row>8</xdr:row>
      <xdr:rowOff>66885</xdr:rowOff>
    </xdr:to>
    <xdr:sp macro="" textlink="">
      <xdr:nvSpPr>
        <xdr:cNvPr id="628" name="Oval 239">
          <a:extLst>
            <a:ext uri="{FF2B5EF4-FFF2-40B4-BE49-F238E27FC236}">
              <a16:creationId xmlns:a16="http://schemas.microsoft.com/office/drawing/2014/main" id="{D527A9C1-EB45-43C1-9744-E23674FB7095}"/>
            </a:ext>
          </a:extLst>
        </xdr:cNvPr>
        <xdr:cNvSpPr>
          <a:spLocks noChangeArrowheads="1"/>
        </xdr:cNvSpPr>
      </xdr:nvSpPr>
      <xdr:spPr bwMode="auto">
        <a:xfrm>
          <a:off x="7126060" y="1338926"/>
          <a:ext cx="142875" cy="1322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491320</xdr:colOff>
      <xdr:row>5</xdr:row>
      <xdr:rowOff>34928</xdr:rowOff>
    </xdr:from>
    <xdr:to>
      <xdr:col>12</xdr:col>
      <xdr:colOff>87089</xdr:colOff>
      <xdr:row>6</xdr:row>
      <xdr:rowOff>125184</xdr:rowOff>
    </xdr:to>
    <xdr:grpSp>
      <xdr:nvGrpSpPr>
        <xdr:cNvPr id="652" name="Group 6672">
          <a:extLst>
            <a:ext uri="{FF2B5EF4-FFF2-40B4-BE49-F238E27FC236}">
              <a16:creationId xmlns:a16="http://schemas.microsoft.com/office/drawing/2014/main" id="{D58C0A23-B598-4509-AE8D-0A039AFAE50E}"/>
            </a:ext>
          </a:extLst>
        </xdr:cNvPr>
        <xdr:cNvGrpSpPr>
          <a:grpSpLocks/>
        </xdr:cNvGrpSpPr>
      </xdr:nvGrpSpPr>
      <xdr:grpSpPr bwMode="auto">
        <a:xfrm>
          <a:off x="7332991" y="927557"/>
          <a:ext cx="287012" cy="258984"/>
          <a:chOff x="536" y="110"/>
          <a:chExt cx="46" cy="44"/>
        </a:xfrm>
      </xdr:grpSpPr>
      <xdr:pic>
        <xdr:nvPicPr>
          <xdr:cNvPr id="668" name="Picture 6673" descr="route2">
            <a:extLst>
              <a:ext uri="{FF2B5EF4-FFF2-40B4-BE49-F238E27FC236}">
                <a16:creationId xmlns:a16="http://schemas.microsoft.com/office/drawing/2014/main" id="{6B1C0149-E26F-0DA4-545F-305B9AD7F5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9" name="Text Box 6674">
            <a:extLst>
              <a:ext uri="{FF2B5EF4-FFF2-40B4-BE49-F238E27FC236}">
                <a16:creationId xmlns:a16="http://schemas.microsoft.com/office/drawing/2014/main" id="{71AED904-BFE7-8805-E95E-F484698002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473074</xdr:colOff>
      <xdr:row>3</xdr:row>
      <xdr:rowOff>47608</xdr:rowOff>
    </xdr:from>
    <xdr:to>
      <xdr:col>11</xdr:col>
      <xdr:colOff>674918</xdr:colOff>
      <xdr:row>3</xdr:row>
      <xdr:rowOff>190500</xdr:rowOff>
    </xdr:to>
    <xdr:sp macro="" textlink="">
      <xdr:nvSpPr>
        <xdr:cNvPr id="49" name="六角形 48">
          <a:extLst>
            <a:ext uri="{FF2B5EF4-FFF2-40B4-BE49-F238E27FC236}">
              <a16:creationId xmlns:a16="http://schemas.microsoft.com/office/drawing/2014/main" id="{076AF32B-080A-40B4-9BC9-ADC9F736B60C}"/>
            </a:ext>
          </a:extLst>
        </xdr:cNvPr>
        <xdr:cNvSpPr/>
      </xdr:nvSpPr>
      <xdr:spPr bwMode="auto">
        <a:xfrm>
          <a:off x="7314745" y="602779"/>
          <a:ext cx="201844" cy="1428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54176</xdr:colOff>
      <xdr:row>1</xdr:row>
      <xdr:rowOff>168729</xdr:rowOff>
    </xdr:from>
    <xdr:to>
      <xdr:col>12</xdr:col>
      <xdr:colOff>130740</xdr:colOff>
      <xdr:row>3</xdr:row>
      <xdr:rowOff>101601</xdr:rowOff>
    </xdr:to>
    <xdr:sp macro="" textlink="">
      <xdr:nvSpPr>
        <xdr:cNvPr id="50" name="Line 163">
          <a:extLst>
            <a:ext uri="{FF2B5EF4-FFF2-40B4-BE49-F238E27FC236}">
              <a16:creationId xmlns:a16="http://schemas.microsoft.com/office/drawing/2014/main" id="{78D22C6C-A823-4DB4-8570-D8F154B605E9}"/>
            </a:ext>
          </a:extLst>
        </xdr:cNvPr>
        <xdr:cNvSpPr>
          <a:spLocks noChangeShapeType="1"/>
        </xdr:cNvSpPr>
      </xdr:nvSpPr>
      <xdr:spPr bwMode="auto">
        <a:xfrm flipV="1">
          <a:off x="7587090" y="342900"/>
          <a:ext cx="76564" cy="313872"/>
        </a:xfrm>
        <a:custGeom>
          <a:avLst/>
          <a:gdLst>
            <a:gd name="connsiteX0" fmla="*/ 0 w 10746"/>
            <a:gd name="connsiteY0" fmla="*/ 0 h 400958"/>
            <a:gd name="connsiteX1" fmla="*/ 10746 w 10746"/>
            <a:gd name="connsiteY1" fmla="*/ 400958 h 400958"/>
            <a:gd name="connsiteX0" fmla="*/ 76452 w 76564"/>
            <a:gd name="connsiteY0" fmla="*/ 0 h 313872"/>
            <a:gd name="connsiteX1" fmla="*/ 112 w 76564"/>
            <a:gd name="connsiteY1" fmla="*/ 313872 h 3138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564" h="313872">
              <a:moveTo>
                <a:pt x="76452" y="0"/>
              </a:moveTo>
              <a:cubicBezTo>
                <a:pt x="80034" y="133653"/>
                <a:pt x="-3470" y="180219"/>
                <a:pt x="112" y="3138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283032</xdr:colOff>
      <xdr:row>3</xdr:row>
      <xdr:rowOff>76202</xdr:rowOff>
    </xdr:from>
    <xdr:to>
      <xdr:col>15</xdr:col>
      <xdr:colOff>453121</xdr:colOff>
      <xdr:row>4</xdr:row>
      <xdr:rowOff>38230</xdr:rowOff>
    </xdr:to>
    <xdr:sp macro="" textlink="">
      <xdr:nvSpPr>
        <xdr:cNvPr id="51" name="六角形 50">
          <a:extLst>
            <a:ext uri="{FF2B5EF4-FFF2-40B4-BE49-F238E27FC236}">
              <a16:creationId xmlns:a16="http://schemas.microsoft.com/office/drawing/2014/main" id="{41419CC6-ABD2-4327-8064-0972D51581BC}"/>
            </a:ext>
          </a:extLst>
        </xdr:cNvPr>
        <xdr:cNvSpPr/>
      </xdr:nvSpPr>
      <xdr:spPr bwMode="auto">
        <a:xfrm>
          <a:off x="9889675" y="631373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</a:p>
      </xdr:txBody>
    </xdr:sp>
    <xdr:clientData/>
  </xdr:twoCellAnchor>
  <xdr:twoCellAnchor editAs="oneCell">
    <xdr:from>
      <xdr:col>2</xdr:col>
      <xdr:colOff>33741</xdr:colOff>
      <xdr:row>28</xdr:row>
      <xdr:rowOff>31574</xdr:rowOff>
    </xdr:from>
    <xdr:to>
      <xdr:col>2</xdr:col>
      <xdr:colOff>521463</xdr:colOff>
      <xdr:row>30</xdr:row>
      <xdr:rowOff>403</xdr:rowOff>
    </xdr:to>
    <xdr:pic>
      <xdr:nvPicPr>
        <xdr:cNvPr id="63" name="図 62">
          <a:extLst>
            <a:ext uri="{FF2B5EF4-FFF2-40B4-BE49-F238E27FC236}">
              <a16:creationId xmlns:a16="http://schemas.microsoft.com/office/drawing/2014/main" id="{01438033-19E8-45D0-48B3-214C6EA8A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5400000">
          <a:off x="941618" y="4773383"/>
          <a:ext cx="304826" cy="487722"/>
        </a:xfrm>
        <a:prstGeom prst="rect">
          <a:avLst/>
        </a:prstGeom>
      </xdr:spPr>
    </xdr:pic>
    <xdr:clientData/>
  </xdr:twoCellAnchor>
  <xdr:twoCellAnchor editAs="oneCell">
    <xdr:from>
      <xdr:col>4</xdr:col>
      <xdr:colOff>5443</xdr:colOff>
      <xdr:row>21</xdr:row>
      <xdr:rowOff>87086</xdr:rowOff>
    </xdr:from>
    <xdr:to>
      <xdr:col>4</xdr:col>
      <xdr:colOff>283548</xdr:colOff>
      <xdr:row>22</xdr:row>
      <xdr:rowOff>119744</xdr:rowOff>
    </xdr:to>
    <xdr:pic>
      <xdr:nvPicPr>
        <xdr:cNvPr id="99" name="図 98">
          <a:extLst>
            <a:ext uri="{FF2B5EF4-FFF2-40B4-BE49-F238E27FC236}">
              <a16:creationId xmlns:a16="http://schemas.microsoft.com/office/drawing/2014/main" id="{BEE5795F-99B7-D4CE-CCC8-EA5EF76E5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2160814" y="3701143"/>
          <a:ext cx="278105" cy="201386"/>
        </a:xfrm>
        <a:prstGeom prst="rect">
          <a:avLst/>
        </a:prstGeom>
      </xdr:spPr>
    </xdr:pic>
    <xdr:clientData/>
  </xdr:twoCellAnchor>
  <xdr:twoCellAnchor>
    <xdr:from>
      <xdr:col>13</xdr:col>
      <xdr:colOff>327527</xdr:colOff>
      <xdr:row>3</xdr:row>
      <xdr:rowOff>140605</xdr:rowOff>
    </xdr:from>
    <xdr:to>
      <xdr:col>14</xdr:col>
      <xdr:colOff>101330</xdr:colOff>
      <xdr:row>5</xdr:row>
      <xdr:rowOff>13951</xdr:rowOff>
    </xdr:to>
    <xdr:sp macro="" textlink="">
      <xdr:nvSpPr>
        <xdr:cNvPr id="188" name="Text Box 1563">
          <a:extLst>
            <a:ext uri="{FF2B5EF4-FFF2-40B4-BE49-F238E27FC236}">
              <a16:creationId xmlns:a16="http://schemas.microsoft.com/office/drawing/2014/main" id="{7DAFDA18-C96F-4246-A922-B6C2E5BD61B5}"/>
            </a:ext>
          </a:extLst>
        </xdr:cNvPr>
        <xdr:cNvSpPr txBox="1">
          <a:spLocks noChangeArrowheads="1"/>
        </xdr:cNvSpPr>
      </xdr:nvSpPr>
      <xdr:spPr bwMode="auto">
        <a:xfrm>
          <a:off x="8551684" y="695776"/>
          <a:ext cx="465046" cy="216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13</xdr:col>
      <xdr:colOff>370123</xdr:colOff>
      <xdr:row>6</xdr:row>
      <xdr:rowOff>81641</xdr:rowOff>
    </xdr:from>
    <xdr:to>
      <xdr:col>14</xdr:col>
      <xdr:colOff>87086</xdr:colOff>
      <xdr:row>7</xdr:row>
      <xdr:rowOff>70757</xdr:rowOff>
    </xdr:to>
    <xdr:sp macro="" textlink="">
      <xdr:nvSpPr>
        <xdr:cNvPr id="280" name="Text Box 1664">
          <a:extLst>
            <a:ext uri="{FF2B5EF4-FFF2-40B4-BE49-F238E27FC236}">
              <a16:creationId xmlns:a16="http://schemas.microsoft.com/office/drawing/2014/main" id="{F27EFF44-9750-4380-B856-63C849B7EF81}"/>
            </a:ext>
          </a:extLst>
        </xdr:cNvPr>
        <xdr:cNvSpPr txBox="1">
          <a:spLocks noChangeArrowheads="1"/>
        </xdr:cNvSpPr>
      </xdr:nvSpPr>
      <xdr:spPr bwMode="auto">
        <a:xfrm>
          <a:off x="8594280" y="1148441"/>
          <a:ext cx="408206" cy="157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14</xdr:col>
      <xdr:colOff>185059</xdr:colOff>
      <xdr:row>7</xdr:row>
      <xdr:rowOff>108855</xdr:rowOff>
    </xdr:from>
    <xdr:to>
      <xdr:col>14</xdr:col>
      <xdr:colOff>468620</xdr:colOff>
      <xdr:row>8</xdr:row>
      <xdr:rowOff>126999</xdr:rowOff>
    </xdr:to>
    <xdr:grpSp>
      <xdr:nvGrpSpPr>
        <xdr:cNvPr id="281" name="Group 6672">
          <a:extLst>
            <a:ext uri="{FF2B5EF4-FFF2-40B4-BE49-F238E27FC236}">
              <a16:creationId xmlns:a16="http://schemas.microsoft.com/office/drawing/2014/main" id="{D5E82540-D077-466B-9DFC-3FC1F91C31BE}"/>
            </a:ext>
          </a:extLst>
        </xdr:cNvPr>
        <xdr:cNvGrpSpPr>
          <a:grpSpLocks/>
        </xdr:cNvGrpSpPr>
      </xdr:nvGrpSpPr>
      <xdr:grpSpPr bwMode="auto">
        <a:xfrm>
          <a:off x="9100459" y="1338941"/>
          <a:ext cx="283561" cy="186872"/>
          <a:chOff x="536" y="110"/>
          <a:chExt cx="46" cy="44"/>
        </a:xfrm>
      </xdr:grpSpPr>
      <xdr:pic>
        <xdr:nvPicPr>
          <xdr:cNvPr id="282" name="Picture 6673" descr="route2">
            <a:extLst>
              <a:ext uri="{FF2B5EF4-FFF2-40B4-BE49-F238E27FC236}">
                <a16:creationId xmlns:a16="http://schemas.microsoft.com/office/drawing/2014/main" id="{97662566-70FA-A87C-59FD-41668CD84E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3" name="Text Box 6674">
            <a:extLst>
              <a:ext uri="{FF2B5EF4-FFF2-40B4-BE49-F238E27FC236}">
                <a16:creationId xmlns:a16="http://schemas.microsoft.com/office/drawing/2014/main" id="{FF230803-3325-B953-55C0-563813CD89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92531</xdr:colOff>
      <xdr:row>3</xdr:row>
      <xdr:rowOff>190500</xdr:rowOff>
    </xdr:from>
    <xdr:to>
      <xdr:col>13</xdr:col>
      <xdr:colOff>258134</xdr:colOff>
      <xdr:row>5</xdr:row>
      <xdr:rowOff>155247</xdr:rowOff>
    </xdr:to>
    <xdr:sp macro="" textlink="">
      <xdr:nvSpPr>
        <xdr:cNvPr id="287" name="Text Box 1664">
          <a:extLst>
            <a:ext uri="{FF2B5EF4-FFF2-40B4-BE49-F238E27FC236}">
              <a16:creationId xmlns:a16="http://schemas.microsoft.com/office/drawing/2014/main" id="{890B8BDE-0ED0-42E7-8A40-3E8A0C997D59}"/>
            </a:ext>
          </a:extLst>
        </xdr:cNvPr>
        <xdr:cNvSpPr txBox="1">
          <a:spLocks noChangeArrowheads="1"/>
        </xdr:cNvSpPr>
      </xdr:nvSpPr>
      <xdr:spPr bwMode="auto">
        <a:xfrm>
          <a:off x="8316688" y="745671"/>
          <a:ext cx="165603" cy="3076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534234</xdr:colOff>
      <xdr:row>7</xdr:row>
      <xdr:rowOff>4620</xdr:rowOff>
    </xdr:from>
    <xdr:to>
      <xdr:col>14</xdr:col>
      <xdr:colOff>92083</xdr:colOff>
      <xdr:row>8</xdr:row>
      <xdr:rowOff>108401</xdr:rowOff>
    </xdr:to>
    <xdr:grpSp>
      <xdr:nvGrpSpPr>
        <xdr:cNvPr id="288" name="グループ化 287">
          <a:extLst>
            <a:ext uri="{FF2B5EF4-FFF2-40B4-BE49-F238E27FC236}">
              <a16:creationId xmlns:a16="http://schemas.microsoft.com/office/drawing/2014/main" id="{EB31FF37-B5DA-40FC-87B1-37DD2A1055DE}"/>
            </a:ext>
          </a:extLst>
        </xdr:cNvPr>
        <xdr:cNvGrpSpPr/>
      </xdr:nvGrpSpPr>
      <xdr:grpSpPr>
        <a:xfrm rot="16200000">
          <a:off x="8746682" y="1246415"/>
          <a:ext cx="272509" cy="249092"/>
          <a:chOff x="2216305" y="1375961"/>
          <a:chExt cx="269489" cy="249092"/>
        </a:xfrm>
      </xdr:grpSpPr>
      <xdr:grpSp>
        <xdr:nvGrpSpPr>
          <xdr:cNvPr id="289" name="グループ化 288">
            <a:extLst>
              <a:ext uri="{FF2B5EF4-FFF2-40B4-BE49-F238E27FC236}">
                <a16:creationId xmlns:a16="http://schemas.microsoft.com/office/drawing/2014/main" id="{DFE8EADB-F89A-B2F7-E797-035A0C60EC16}"/>
              </a:ext>
            </a:extLst>
          </xdr:cNvPr>
          <xdr:cNvGrpSpPr/>
        </xdr:nvGrpSpPr>
        <xdr:grpSpPr>
          <a:xfrm>
            <a:off x="2217831" y="1403767"/>
            <a:ext cx="250355" cy="221286"/>
            <a:chOff x="1456766" y="5311588"/>
            <a:chExt cx="156881" cy="106456"/>
          </a:xfrm>
        </xdr:grpSpPr>
        <xdr:sp macro="" textlink="">
          <xdr:nvSpPr>
            <xdr:cNvPr id="291" name="Line 2970">
              <a:extLst>
                <a:ext uri="{FF2B5EF4-FFF2-40B4-BE49-F238E27FC236}">
                  <a16:creationId xmlns:a16="http://schemas.microsoft.com/office/drawing/2014/main" id="{16CD8DAF-9FAB-7961-8A11-6F216C7BD2E4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86263" y="5316217"/>
              <a:ext cx="18439" cy="101827"/>
            </a:xfrm>
            <a:prstGeom prst="line">
              <a:avLst/>
            </a:prstGeom>
            <a:noFill/>
            <a:ln w="25400">
              <a:solidFill>
                <a:schemeClr val="tx1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2" name="Line 2970">
              <a:extLst>
                <a:ext uri="{FF2B5EF4-FFF2-40B4-BE49-F238E27FC236}">
                  <a16:creationId xmlns:a16="http://schemas.microsoft.com/office/drawing/2014/main" id="{73677131-EA8C-9055-0805-920F496FE80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56766" y="5349798"/>
              <a:ext cx="156881" cy="902"/>
            </a:xfrm>
            <a:prstGeom prst="line">
              <a:avLst/>
            </a:prstGeom>
            <a:noFill/>
            <a:ln w="25400">
              <a:solidFill>
                <a:schemeClr val="tx1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4" name="Line 2970">
              <a:extLst>
                <a:ext uri="{FF2B5EF4-FFF2-40B4-BE49-F238E27FC236}">
                  <a16:creationId xmlns:a16="http://schemas.microsoft.com/office/drawing/2014/main" id="{610441CD-AE21-6DC3-7A09-49D18F4FA6A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72410" y="5311588"/>
              <a:ext cx="30031" cy="106456"/>
            </a:xfrm>
            <a:prstGeom prst="line">
              <a:avLst/>
            </a:prstGeom>
            <a:noFill/>
            <a:ln w="25400">
              <a:solidFill>
                <a:schemeClr val="tx1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90" name="Line 2970">
            <a:extLst>
              <a:ext uri="{FF2B5EF4-FFF2-40B4-BE49-F238E27FC236}">
                <a16:creationId xmlns:a16="http://schemas.microsoft.com/office/drawing/2014/main" id="{82BB2D28-D6B0-313D-135B-9EBDDC79B2A8}"/>
              </a:ext>
            </a:extLst>
          </xdr:cNvPr>
          <xdr:cNvSpPr>
            <a:spLocks noChangeShapeType="1"/>
          </xdr:cNvSpPr>
        </xdr:nvSpPr>
        <xdr:spPr bwMode="auto">
          <a:xfrm>
            <a:off x="2216305" y="1375961"/>
            <a:ext cx="269489" cy="41374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9143"/>
              <a:gd name="connsiteY0" fmla="*/ 0 h 10000"/>
              <a:gd name="connsiteX1" fmla="*/ 9143 w 9143"/>
              <a:gd name="connsiteY1" fmla="*/ 10000 h 10000"/>
              <a:gd name="connsiteX0" fmla="*/ 0 w 10000"/>
              <a:gd name="connsiteY0" fmla="*/ 0 h 23518"/>
              <a:gd name="connsiteX1" fmla="*/ 10000 w 10000"/>
              <a:gd name="connsiteY1" fmla="*/ 10000 h 23518"/>
              <a:gd name="connsiteX0" fmla="*/ 0 w 10000"/>
              <a:gd name="connsiteY0" fmla="*/ 5138 h 24736"/>
              <a:gd name="connsiteX1" fmla="*/ 10000 w 10000"/>
              <a:gd name="connsiteY1" fmla="*/ 142 h 24736"/>
              <a:gd name="connsiteX0" fmla="*/ 0 w 10000"/>
              <a:gd name="connsiteY0" fmla="*/ 4996 h 33286"/>
              <a:gd name="connsiteX1" fmla="*/ 10000 w 10000"/>
              <a:gd name="connsiteY1" fmla="*/ 0 h 33286"/>
              <a:gd name="connsiteX0" fmla="*/ 0 w 10000"/>
              <a:gd name="connsiteY0" fmla="*/ 4996 h 36522"/>
              <a:gd name="connsiteX1" fmla="*/ 10000 w 10000"/>
              <a:gd name="connsiteY1" fmla="*/ 0 h 36522"/>
              <a:gd name="connsiteX0" fmla="*/ 0 w 10000"/>
              <a:gd name="connsiteY0" fmla="*/ 4996 h 46950"/>
              <a:gd name="connsiteX1" fmla="*/ 10000 w 10000"/>
              <a:gd name="connsiteY1" fmla="*/ 0 h 46950"/>
              <a:gd name="connsiteX0" fmla="*/ 0 w 10000"/>
              <a:gd name="connsiteY0" fmla="*/ 4996 h 41395"/>
              <a:gd name="connsiteX1" fmla="*/ 10000 w 10000"/>
              <a:gd name="connsiteY1" fmla="*/ 0 h 41395"/>
              <a:gd name="connsiteX0" fmla="*/ 0 w 10087"/>
              <a:gd name="connsiteY0" fmla="*/ 0 h 42259"/>
              <a:gd name="connsiteX1" fmla="*/ 10087 w 10087"/>
              <a:gd name="connsiteY1" fmla="*/ 8171 h 42259"/>
              <a:gd name="connsiteX0" fmla="*/ 0 w 10087"/>
              <a:gd name="connsiteY0" fmla="*/ 0 h 36088"/>
              <a:gd name="connsiteX1" fmla="*/ 10087 w 10087"/>
              <a:gd name="connsiteY1" fmla="*/ 8171 h 36088"/>
              <a:gd name="connsiteX0" fmla="*/ 0 w 10087"/>
              <a:gd name="connsiteY0" fmla="*/ 0 h 39083"/>
              <a:gd name="connsiteX1" fmla="*/ 10087 w 10087"/>
              <a:gd name="connsiteY1" fmla="*/ 8171 h 390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087" h="39083">
                <a:moveTo>
                  <a:pt x="0" y="0"/>
                </a:moveTo>
                <a:cubicBezTo>
                  <a:pt x="2942" y="60139"/>
                  <a:pt x="8873" y="41044"/>
                  <a:pt x="10087" y="8171"/>
                </a:cubicBezTo>
              </a:path>
            </a:pathLst>
          </a:cu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361870</xdr:colOff>
      <xdr:row>6</xdr:row>
      <xdr:rowOff>41069</xdr:rowOff>
    </xdr:from>
    <xdr:to>
      <xdr:col>16</xdr:col>
      <xdr:colOff>212271</xdr:colOff>
      <xdr:row>8</xdr:row>
      <xdr:rowOff>21772</xdr:rowOff>
    </xdr:to>
    <xdr:sp macro="" textlink="">
      <xdr:nvSpPr>
        <xdr:cNvPr id="296" name="Freeform 796">
          <a:extLst>
            <a:ext uri="{FF2B5EF4-FFF2-40B4-BE49-F238E27FC236}">
              <a16:creationId xmlns:a16="http://schemas.microsoft.com/office/drawing/2014/main" id="{61CDA06C-D7E6-445A-B432-7121771256B2}"/>
            </a:ext>
          </a:extLst>
        </xdr:cNvPr>
        <xdr:cNvSpPr>
          <a:spLocks/>
        </xdr:cNvSpPr>
      </xdr:nvSpPr>
      <xdr:spPr bwMode="auto">
        <a:xfrm>
          <a:off x="9968513" y="1107869"/>
          <a:ext cx="541644" cy="318160"/>
        </a:xfrm>
        <a:custGeom>
          <a:avLst/>
          <a:gdLst>
            <a:gd name="T0" fmla="*/ 2147483647 w 10000"/>
            <a:gd name="T1" fmla="*/ 2147483647 h 17018"/>
            <a:gd name="T2" fmla="*/ 2147483647 w 10000"/>
            <a:gd name="T3" fmla="*/ 0 h 17018"/>
            <a:gd name="T4" fmla="*/ 0 w 10000"/>
            <a:gd name="T5" fmla="*/ 0 h 17018"/>
            <a:gd name="T6" fmla="*/ 0 60000 65536"/>
            <a:gd name="T7" fmla="*/ 0 60000 65536"/>
            <a:gd name="T8" fmla="*/ 0 60000 65536"/>
            <a:gd name="connsiteX0" fmla="*/ 8556 w 10000"/>
            <a:gd name="connsiteY0" fmla="*/ 21736 h 21736"/>
            <a:gd name="connsiteX1" fmla="*/ 10000 w 10000"/>
            <a:gd name="connsiteY1" fmla="*/ 0 h 21736"/>
            <a:gd name="connsiteX2" fmla="*/ 0 w 10000"/>
            <a:gd name="connsiteY2" fmla="*/ 0 h 21736"/>
            <a:gd name="connsiteX0" fmla="*/ 8556 w 10000"/>
            <a:gd name="connsiteY0" fmla="*/ 21736 h 21736"/>
            <a:gd name="connsiteX1" fmla="*/ 10000 w 10000"/>
            <a:gd name="connsiteY1" fmla="*/ 0 h 21736"/>
            <a:gd name="connsiteX2" fmla="*/ 0 w 10000"/>
            <a:gd name="connsiteY2" fmla="*/ 0 h 21736"/>
            <a:gd name="connsiteX0" fmla="*/ 8556 w 10066"/>
            <a:gd name="connsiteY0" fmla="*/ 21736 h 21736"/>
            <a:gd name="connsiteX1" fmla="*/ 10000 w 10066"/>
            <a:gd name="connsiteY1" fmla="*/ 0 h 21736"/>
            <a:gd name="connsiteX2" fmla="*/ 0 w 10066"/>
            <a:gd name="connsiteY2" fmla="*/ 0 h 21736"/>
            <a:gd name="connsiteX0" fmla="*/ 8556 w 10495"/>
            <a:gd name="connsiteY0" fmla="*/ 21736 h 21736"/>
            <a:gd name="connsiteX1" fmla="*/ 8781 w 10495"/>
            <a:gd name="connsiteY1" fmla="*/ 17053 h 21736"/>
            <a:gd name="connsiteX2" fmla="*/ 10000 w 10495"/>
            <a:gd name="connsiteY2" fmla="*/ 0 h 21736"/>
            <a:gd name="connsiteX3" fmla="*/ 0 w 10495"/>
            <a:gd name="connsiteY3" fmla="*/ 0 h 21736"/>
            <a:gd name="connsiteX0" fmla="*/ 8556 w 10495"/>
            <a:gd name="connsiteY0" fmla="*/ 21736 h 21736"/>
            <a:gd name="connsiteX1" fmla="*/ 8781 w 10495"/>
            <a:gd name="connsiteY1" fmla="*/ 17053 h 21736"/>
            <a:gd name="connsiteX2" fmla="*/ 10000 w 10495"/>
            <a:gd name="connsiteY2" fmla="*/ 0 h 21736"/>
            <a:gd name="connsiteX3" fmla="*/ 0 w 10495"/>
            <a:gd name="connsiteY3" fmla="*/ 0 h 21736"/>
            <a:gd name="connsiteX0" fmla="*/ 8556 w 10147"/>
            <a:gd name="connsiteY0" fmla="*/ 21736 h 21736"/>
            <a:gd name="connsiteX1" fmla="*/ 8781 w 10147"/>
            <a:gd name="connsiteY1" fmla="*/ 17053 h 21736"/>
            <a:gd name="connsiteX2" fmla="*/ 10000 w 10147"/>
            <a:gd name="connsiteY2" fmla="*/ 0 h 21736"/>
            <a:gd name="connsiteX3" fmla="*/ 0 w 10147"/>
            <a:gd name="connsiteY3" fmla="*/ 0 h 21736"/>
            <a:gd name="connsiteX0" fmla="*/ 9007 w 10147"/>
            <a:gd name="connsiteY0" fmla="*/ 21911 h 21911"/>
            <a:gd name="connsiteX1" fmla="*/ 8781 w 10147"/>
            <a:gd name="connsiteY1" fmla="*/ 17053 h 21911"/>
            <a:gd name="connsiteX2" fmla="*/ 10000 w 10147"/>
            <a:gd name="connsiteY2" fmla="*/ 0 h 21911"/>
            <a:gd name="connsiteX3" fmla="*/ 0 w 10147"/>
            <a:gd name="connsiteY3" fmla="*/ 0 h 21911"/>
            <a:gd name="connsiteX0" fmla="*/ 9007 w 10147"/>
            <a:gd name="connsiteY0" fmla="*/ 21911 h 21911"/>
            <a:gd name="connsiteX1" fmla="*/ 8781 w 10147"/>
            <a:gd name="connsiteY1" fmla="*/ 17053 h 21911"/>
            <a:gd name="connsiteX2" fmla="*/ 10000 w 10147"/>
            <a:gd name="connsiteY2" fmla="*/ 0 h 21911"/>
            <a:gd name="connsiteX3" fmla="*/ 0 w 10147"/>
            <a:gd name="connsiteY3" fmla="*/ 0 h 21911"/>
            <a:gd name="connsiteX0" fmla="*/ 10700 w 10700"/>
            <a:gd name="connsiteY0" fmla="*/ 25755 h 25755"/>
            <a:gd name="connsiteX1" fmla="*/ 8781 w 10700"/>
            <a:gd name="connsiteY1" fmla="*/ 17053 h 25755"/>
            <a:gd name="connsiteX2" fmla="*/ 10000 w 10700"/>
            <a:gd name="connsiteY2" fmla="*/ 0 h 25755"/>
            <a:gd name="connsiteX3" fmla="*/ 0 w 10700"/>
            <a:gd name="connsiteY3" fmla="*/ 0 h 25755"/>
            <a:gd name="connsiteX0" fmla="*/ 10700 w 10700"/>
            <a:gd name="connsiteY0" fmla="*/ 25755 h 25755"/>
            <a:gd name="connsiteX1" fmla="*/ 8781 w 10700"/>
            <a:gd name="connsiteY1" fmla="*/ 17053 h 25755"/>
            <a:gd name="connsiteX2" fmla="*/ 10000 w 10700"/>
            <a:gd name="connsiteY2" fmla="*/ 0 h 25755"/>
            <a:gd name="connsiteX3" fmla="*/ 0 w 10700"/>
            <a:gd name="connsiteY3" fmla="*/ 0 h 25755"/>
            <a:gd name="connsiteX0" fmla="*/ 9571 w 10147"/>
            <a:gd name="connsiteY0" fmla="*/ 21562 h 21562"/>
            <a:gd name="connsiteX1" fmla="*/ 8781 w 10147"/>
            <a:gd name="connsiteY1" fmla="*/ 17053 h 21562"/>
            <a:gd name="connsiteX2" fmla="*/ 10000 w 10147"/>
            <a:gd name="connsiteY2" fmla="*/ 0 h 21562"/>
            <a:gd name="connsiteX3" fmla="*/ 0 w 10147"/>
            <a:gd name="connsiteY3" fmla="*/ 0 h 21562"/>
            <a:gd name="connsiteX0" fmla="*/ 9571 w 10147"/>
            <a:gd name="connsiteY0" fmla="*/ 21562 h 21562"/>
            <a:gd name="connsiteX1" fmla="*/ 8781 w 10147"/>
            <a:gd name="connsiteY1" fmla="*/ 17053 h 21562"/>
            <a:gd name="connsiteX2" fmla="*/ 10000 w 10147"/>
            <a:gd name="connsiteY2" fmla="*/ 0 h 21562"/>
            <a:gd name="connsiteX3" fmla="*/ 0 w 10147"/>
            <a:gd name="connsiteY3" fmla="*/ 0 h 21562"/>
            <a:gd name="connsiteX0" fmla="*/ 9571 w 10276"/>
            <a:gd name="connsiteY0" fmla="*/ 21562 h 21562"/>
            <a:gd name="connsiteX1" fmla="*/ 8781 w 10276"/>
            <a:gd name="connsiteY1" fmla="*/ 17053 h 21562"/>
            <a:gd name="connsiteX2" fmla="*/ 10000 w 10276"/>
            <a:gd name="connsiteY2" fmla="*/ 0 h 21562"/>
            <a:gd name="connsiteX3" fmla="*/ 0 w 10276"/>
            <a:gd name="connsiteY3" fmla="*/ 0 h 21562"/>
            <a:gd name="connsiteX0" fmla="*/ 9120 w 10276"/>
            <a:gd name="connsiteY0" fmla="*/ 22610 h 22610"/>
            <a:gd name="connsiteX1" fmla="*/ 8781 w 10276"/>
            <a:gd name="connsiteY1" fmla="*/ 17053 h 22610"/>
            <a:gd name="connsiteX2" fmla="*/ 10000 w 10276"/>
            <a:gd name="connsiteY2" fmla="*/ 0 h 22610"/>
            <a:gd name="connsiteX3" fmla="*/ 0 w 10276"/>
            <a:gd name="connsiteY3" fmla="*/ 0 h 22610"/>
            <a:gd name="connsiteX0" fmla="*/ 9120 w 10276"/>
            <a:gd name="connsiteY0" fmla="*/ 22086 h 22086"/>
            <a:gd name="connsiteX1" fmla="*/ 8781 w 10276"/>
            <a:gd name="connsiteY1" fmla="*/ 17053 h 22086"/>
            <a:gd name="connsiteX2" fmla="*/ 10000 w 10276"/>
            <a:gd name="connsiteY2" fmla="*/ 0 h 22086"/>
            <a:gd name="connsiteX3" fmla="*/ 0 w 10276"/>
            <a:gd name="connsiteY3" fmla="*/ 0 h 22086"/>
            <a:gd name="connsiteX0" fmla="*/ 9120 w 10276"/>
            <a:gd name="connsiteY0" fmla="*/ 22086 h 22086"/>
            <a:gd name="connsiteX1" fmla="*/ 8781 w 10276"/>
            <a:gd name="connsiteY1" fmla="*/ 17053 h 22086"/>
            <a:gd name="connsiteX2" fmla="*/ 10000 w 10276"/>
            <a:gd name="connsiteY2" fmla="*/ 0 h 22086"/>
            <a:gd name="connsiteX3" fmla="*/ 0 w 10276"/>
            <a:gd name="connsiteY3" fmla="*/ 0 h 22086"/>
            <a:gd name="connsiteX0" fmla="*/ 10700 w 10700"/>
            <a:gd name="connsiteY0" fmla="*/ 22086 h 22086"/>
            <a:gd name="connsiteX1" fmla="*/ 8781 w 10700"/>
            <a:gd name="connsiteY1" fmla="*/ 17053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8781 w 10700"/>
            <a:gd name="connsiteY1" fmla="*/ 17053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9007 w 10700"/>
            <a:gd name="connsiteY1" fmla="*/ 16179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9007 w 10700"/>
            <a:gd name="connsiteY1" fmla="*/ 16179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8894 w 10700"/>
            <a:gd name="connsiteY1" fmla="*/ 15480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6319 w 16319"/>
            <a:gd name="connsiteY0" fmla="*/ 21346 h 21346"/>
            <a:gd name="connsiteX1" fmla="*/ 8894 w 16319"/>
            <a:gd name="connsiteY1" fmla="*/ 15480 h 21346"/>
            <a:gd name="connsiteX2" fmla="*/ 10000 w 16319"/>
            <a:gd name="connsiteY2" fmla="*/ 0 h 21346"/>
            <a:gd name="connsiteX3" fmla="*/ 0 w 16319"/>
            <a:gd name="connsiteY3" fmla="*/ 0 h 21346"/>
            <a:gd name="connsiteX0" fmla="*/ 16319 w 16319"/>
            <a:gd name="connsiteY0" fmla="*/ 21346 h 21346"/>
            <a:gd name="connsiteX1" fmla="*/ 8757 w 16319"/>
            <a:gd name="connsiteY1" fmla="*/ 17700 h 21346"/>
            <a:gd name="connsiteX2" fmla="*/ 10000 w 16319"/>
            <a:gd name="connsiteY2" fmla="*/ 0 h 21346"/>
            <a:gd name="connsiteX3" fmla="*/ 0 w 16319"/>
            <a:gd name="connsiteY3" fmla="*/ 0 h 21346"/>
            <a:gd name="connsiteX0" fmla="*/ 16319 w 16319"/>
            <a:gd name="connsiteY0" fmla="*/ 21346 h 21346"/>
            <a:gd name="connsiteX1" fmla="*/ 8757 w 16319"/>
            <a:gd name="connsiteY1" fmla="*/ 17700 h 21346"/>
            <a:gd name="connsiteX2" fmla="*/ 10000 w 16319"/>
            <a:gd name="connsiteY2" fmla="*/ 0 h 21346"/>
            <a:gd name="connsiteX3" fmla="*/ 0 w 16319"/>
            <a:gd name="connsiteY3" fmla="*/ 0 h 21346"/>
            <a:gd name="connsiteX0" fmla="*/ 16319 w 16319"/>
            <a:gd name="connsiteY0" fmla="*/ 21346 h 21346"/>
            <a:gd name="connsiteX1" fmla="*/ 8757 w 16319"/>
            <a:gd name="connsiteY1" fmla="*/ 17700 h 21346"/>
            <a:gd name="connsiteX2" fmla="*/ 8747 w 16319"/>
            <a:gd name="connsiteY2" fmla="*/ 17392 h 21346"/>
            <a:gd name="connsiteX3" fmla="*/ 10000 w 16319"/>
            <a:gd name="connsiteY3" fmla="*/ 0 h 21346"/>
            <a:gd name="connsiteX4" fmla="*/ 0 w 16319"/>
            <a:gd name="connsiteY4" fmla="*/ 0 h 21346"/>
            <a:gd name="connsiteX0" fmla="*/ 13715 w 13715"/>
            <a:gd name="connsiteY0" fmla="*/ 21346 h 21346"/>
            <a:gd name="connsiteX1" fmla="*/ 6153 w 13715"/>
            <a:gd name="connsiteY1" fmla="*/ 17700 h 21346"/>
            <a:gd name="connsiteX2" fmla="*/ 6143 w 13715"/>
            <a:gd name="connsiteY2" fmla="*/ 17392 h 21346"/>
            <a:gd name="connsiteX3" fmla="*/ 7396 w 13715"/>
            <a:gd name="connsiteY3" fmla="*/ 0 h 21346"/>
            <a:gd name="connsiteX4" fmla="*/ 0 w 13715"/>
            <a:gd name="connsiteY4" fmla="*/ 106 h 21346"/>
            <a:gd name="connsiteX0" fmla="*/ 13098 w 13098"/>
            <a:gd name="connsiteY0" fmla="*/ 22090 h 22090"/>
            <a:gd name="connsiteX1" fmla="*/ 5536 w 13098"/>
            <a:gd name="connsiteY1" fmla="*/ 18444 h 22090"/>
            <a:gd name="connsiteX2" fmla="*/ 5526 w 13098"/>
            <a:gd name="connsiteY2" fmla="*/ 18136 h 22090"/>
            <a:gd name="connsiteX3" fmla="*/ 6779 w 13098"/>
            <a:gd name="connsiteY3" fmla="*/ 744 h 22090"/>
            <a:gd name="connsiteX4" fmla="*/ 0 w 13098"/>
            <a:gd name="connsiteY4" fmla="*/ 0 h 22090"/>
            <a:gd name="connsiteX0" fmla="*/ 13167 w 13167"/>
            <a:gd name="connsiteY0" fmla="*/ 21346 h 21346"/>
            <a:gd name="connsiteX1" fmla="*/ 5605 w 13167"/>
            <a:gd name="connsiteY1" fmla="*/ 17700 h 21346"/>
            <a:gd name="connsiteX2" fmla="*/ 5595 w 13167"/>
            <a:gd name="connsiteY2" fmla="*/ 17392 h 21346"/>
            <a:gd name="connsiteX3" fmla="*/ 6848 w 13167"/>
            <a:gd name="connsiteY3" fmla="*/ 0 h 21346"/>
            <a:gd name="connsiteX4" fmla="*/ 0 w 13167"/>
            <a:gd name="connsiteY4" fmla="*/ 212 h 21346"/>
            <a:gd name="connsiteX0" fmla="*/ 13167 w 13167"/>
            <a:gd name="connsiteY0" fmla="*/ 21346 h 21346"/>
            <a:gd name="connsiteX1" fmla="*/ 5605 w 13167"/>
            <a:gd name="connsiteY1" fmla="*/ 17700 h 21346"/>
            <a:gd name="connsiteX2" fmla="*/ 5595 w 13167"/>
            <a:gd name="connsiteY2" fmla="*/ 17392 h 21346"/>
            <a:gd name="connsiteX3" fmla="*/ 6848 w 13167"/>
            <a:gd name="connsiteY3" fmla="*/ 0 h 21346"/>
            <a:gd name="connsiteX4" fmla="*/ 0 w 13167"/>
            <a:gd name="connsiteY4" fmla="*/ 212 h 21346"/>
            <a:gd name="connsiteX0" fmla="*/ 13167 w 13167"/>
            <a:gd name="connsiteY0" fmla="*/ 21346 h 21346"/>
            <a:gd name="connsiteX1" fmla="*/ 5605 w 13167"/>
            <a:gd name="connsiteY1" fmla="*/ 17700 h 21346"/>
            <a:gd name="connsiteX2" fmla="*/ 6848 w 13167"/>
            <a:gd name="connsiteY2" fmla="*/ 0 h 21346"/>
            <a:gd name="connsiteX3" fmla="*/ 0 w 13167"/>
            <a:gd name="connsiteY3" fmla="*/ 212 h 21346"/>
            <a:gd name="connsiteX0" fmla="*/ 13167 w 13167"/>
            <a:gd name="connsiteY0" fmla="*/ 21346 h 21346"/>
            <a:gd name="connsiteX1" fmla="*/ 5605 w 13167"/>
            <a:gd name="connsiteY1" fmla="*/ 17700 h 21346"/>
            <a:gd name="connsiteX2" fmla="*/ 6848 w 13167"/>
            <a:gd name="connsiteY2" fmla="*/ 0 h 21346"/>
            <a:gd name="connsiteX3" fmla="*/ 0 w 13167"/>
            <a:gd name="connsiteY3" fmla="*/ 212 h 21346"/>
            <a:gd name="connsiteX0" fmla="*/ 5605 w 7127"/>
            <a:gd name="connsiteY0" fmla="*/ 17700 h 17700"/>
            <a:gd name="connsiteX1" fmla="*/ 6848 w 7127"/>
            <a:gd name="connsiteY1" fmla="*/ 0 h 17700"/>
            <a:gd name="connsiteX2" fmla="*/ 0 w 7127"/>
            <a:gd name="connsiteY2" fmla="*/ 212 h 17700"/>
            <a:gd name="connsiteX0" fmla="*/ 7864 w 10000"/>
            <a:gd name="connsiteY0" fmla="*/ 12361 h 12361"/>
            <a:gd name="connsiteX1" fmla="*/ 9609 w 10000"/>
            <a:gd name="connsiteY1" fmla="*/ 2361 h 12361"/>
            <a:gd name="connsiteX2" fmla="*/ 3276 w 10000"/>
            <a:gd name="connsiteY2" fmla="*/ 0 h 12361"/>
            <a:gd name="connsiteX3" fmla="*/ 0 w 10000"/>
            <a:gd name="connsiteY3" fmla="*/ 2481 h 12361"/>
            <a:gd name="connsiteX0" fmla="*/ 7010 w 9146"/>
            <a:gd name="connsiteY0" fmla="*/ 19351 h 19351"/>
            <a:gd name="connsiteX1" fmla="*/ 8755 w 9146"/>
            <a:gd name="connsiteY1" fmla="*/ 9351 h 19351"/>
            <a:gd name="connsiteX2" fmla="*/ 2422 w 9146"/>
            <a:gd name="connsiteY2" fmla="*/ 6990 h 19351"/>
            <a:gd name="connsiteX3" fmla="*/ 0 w 9146"/>
            <a:gd name="connsiteY3" fmla="*/ 0 h 19351"/>
            <a:gd name="connsiteX0" fmla="*/ 9685 w 12020"/>
            <a:gd name="connsiteY0" fmla="*/ 10000 h 10000"/>
            <a:gd name="connsiteX1" fmla="*/ 11592 w 12020"/>
            <a:gd name="connsiteY1" fmla="*/ 4832 h 10000"/>
            <a:gd name="connsiteX2" fmla="*/ 0 w 12020"/>
            <a:gd name="connsiteY2" fmla="*/ 3944 h 10000"/>
            <a:gd name="connsiteX3" fmla="*/ 2020 w 12020"/>
            <a:gd name="connsiteY3" fmla="*/ 0 h 10000"/>
            <a:gd name="connsiteX0" fmla="*/ 11552 w 12425"/>
            <a:gd name="connsiteY0" fmla="*/ 10498 h 10498"/>
            <a:gd name="connsiteX1" fmla="*/ 11592 w 12425"/>
            <a:gd name="connsiteY1" fmla="*/ 4832 h 10498"/>
            <a:gd name="connsiteX2" fmla="*/ 0 w 12425"/>
            <a:gd name="connsiteY2" fmla="*/ 3944 h 10498"/>
            <a:gd name="connsiteX3" fmla="*/ 2020 w 12425"/>
            <a:gd name="connsiteY3" fmla="*/ 0 h 10498"/>
            <a:gd name="connsiteX0" fmla="*/ 11552 w 11784"/>
            <a:gd name="connsiteY0" fmla="*/ 10498 h 10498"/>
            <a:gd name="connsiteX1" fmla="*/ 11592 w 11784"/>
            <a:gd name="connsiteY1" fmla="*/ 4832 h 10498"/>
            <a:gd name="connsiteX2" fmla="*/ 0 w 11784"/>
            <a:gd name="connsiteY2" fmla="*/ 3944 h 10498"/>
            <a:gd name="connsiteX3" fmla="*/ 2020 w 11784"/>
            <a:gd name="connsiteY3" fmla="*/ 0 h 10498"/>
            <a:gd name="connsiteX0" fmla="*/ 11552 w 12018"/>
            <a:gd name="connsiteY0" fmla="*/ 10498 h 10498"/>
            <a:gd name="connsiteX1" fmla="*/ 11592 w 12018"/>
            <a:gd name="connsiteY1" fmla="*/ 4832 h 10498"/>
            <a:gd name="connsiteX2" fmla="*/ 0 w 12018"/>
            <a:gd name="connsiteY2" fmla="*/ 3944 h 10498"/>
            <a:gd name="connsiteX3" fmla="*/ 2020 w 12018"/>
            <a:gd name="connsiteY3" fmla="*/ 0 h 10498"/>
            <a:gd name="connsiteX0" fmla="*/ 12135 w 12438"/>
            <a:gd name="connsiteY0" fmla="*/ 10747 h 10747"/>
            <a:gd name="connsiteX1" fmla="*/ 11592 w 12438"/>
            <a:gd name="connsiteY1" fmla="*/ 4832 h 10747"/>
            <a:gd name="connsiteX2" fmla="*/ 0 w 12438"/>
            <a:gd name="connsiteY2" fmla="*/ 3944 h 10747"/>
            <a:gd name="connsiteX3" fmla="*/ 2020 w 12438"/>
            <a:gd name="connsiteY3" fmla="*/ 0 h 10747"/>
            <a:gd name="connsiteX0" fmla="*/ 12135 w 12135"/>
            <a:gd name="connsiteY0" fmla="*/ 10747 h 10747"/>
            <a:gd name="connsiteX1" fmla="*/ 11592 w 12135"/>
            <a:gd name="connsiteY1" fmla="*/ 4832 h 10747"/>
            <a:gd name="connsiteX2" fmla="*/ 0 w 12135"/>
            <a:gd name="connsiteY2" fmla="*/ 3944 h 10747"/>
            <a:gd name="connsiteX3" fmla="*/ 2020 w 12135"/>
            <a:gd name="connsiteY3" fmla="*/ 0 h 10747"/>
            <a:gd name="connsiteX0" fmla="*/ 12682 w 12682"/>
            <a:gd name="connsiteY0" fmla="*/ 13153 h 13153"/>
            <a:gd name="connsiteX1" fmla="*/ 12139 w 12682"/>
            <a:gd name="connsiteY1" fmla="*/ 7238 h 13153"/>
            <a:gd name="connsiteX2" fmla="*/ 547 w 12682"/>
            <a:gd name="connsiteY2" fmla="*/ 6350 h 13153"/>
            <a:gd name="connsiteX3" fmla="*/ 0 w 12682"/>
            <a:gd name="connsiteY3" fmla="*/ 0 h 13153"/>
            <a:gd name="connsiteX0" fmla="*/ 12135 w 12135"/>
            <a:gd name="connsiteY0" fmla="*/ 6804 h 6804"/>
            <a:gd name="connsiteX1" fmla="*/ 11592 w 12135"/>
            <a:gd name="connsiteY1" fmla="*/ 889 h 6804"/>
            <a:gd name="connsiteX2" fmla="*/ 0 w 12135"/>
            <a:gd name="connsiteY2" fmla="*/ 1 h 68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35" h="6804">
              <a:moveTo>
                <a:pt x="12135" y="6804"/>
              </a:moveTo>
              <a:cubicBezTo>
                <a:pt x="11638" y="5366"/>
                <a:pt x="11975" y="5058"/>
                <a:pt x="11592" y="889"/>
              </a:cubicBezTo>
              <a:cubicBezTo>
                <a:pt x="9401" y="898"/>
                <a:pt x="2191" y="-7"/>
                <a:pt x="0" y="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111763</xdr:colOff>
      <xdr:row>7</xdr:row>
      <xdr:rowOff>13269</xdr:rowOff>
    </xdr:from>
    <xdr:to>
      <xdr:col>16</xdr:col>
      <xdr:colOff>277584</xdr:colOff>
      <xdr:row>7</xdr:row>
      <xdr:rowOff>163286</xdr:rowOff>
    </xdr:to>
    <xdr:sp macro="" textlink="">
      <xdr:nvSpPr>
        <xdr:cNvPr id="297" name="AutoShape 489">
          <a:extLst>
            <a:ext uri="{FF2B5EF4-FFF2-40B4-BE49-F238E27FC236}">
              <a16:creationId xmlns:a16="http://schemas.microsoft.com/office/drawing/2014/main" id="{1F00DA0A-A5FC-4D3F-AB9D-BFE4592BB39F}"/>
            </a:ext>
          </a:extLst>
        </xdr:cNvPr>
        <xdr:cNvSpPr>
          <a:spLocks noChangeArrowheads="1"/>
        </xdr:cNvSpPr>
      </xdr:nvSpPr>
      <xdr:spPr bwMode="auto">
        <a:xfrm>
          <a:off x="10409649" y="1248798"/>
          <a:ext cx="165821" cy="1500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272152</xdr:colOff>
      <xdr:row>7</xdr:row>
      <xdr:rowOff>76198</xdr:rowOff>
    </xdr:from>
    <xdr:to>
      <xdr:col>16</xdr:col>
      <xdr:colOff>478972</xdr:colOff>
      <xdr:row>8</xdr:row>
      <xdr:rowOff>114298</xdr:rowOff>
    </xdr:to>
    <xdr:sp macro="" textlink="">
      <xdr:nvSpPr>
        <xdr:cNvPr id="524" name="Text Box 1664">
          <a:extLst>
            <a:ext uri="{FF2B5EF4-FFF2-40B4-BE49-F238E27FC236}">
              <a16:creationId xmlns:a16="http://schemas.microsoft.com/office/drawing/2014/main" id="{308BD4F6-1522-4979-B46F-EE2A32CCCABC}"/>
            </a:ext>
          </a:extLst>
        </xdr:cNvPr>
        <xdr:cNvSpPr txBox="1">
          <a:spLocks noChangeArrowheads="1"/>
        </xdr:cNvSpPr>
      </xdr:nvSpPr>
      <xdr:spPr bwMode="auto">
        <a:xfrm>
          <a:off x="10570038" y="1311727"/>
          <a:ext cx="206820" cy="206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174170</xdr:colOff>
      <xdr:row>3</xdr:row>
      <xdr:rowOff>168728</xdr:rowOff>
    </xdr:from>
    <xdr:to>
      <xdr:col>16</xdr:col>
      <xdr:colOff>190661</xdr:colOff>
      <xdr:row>7</xdr:row>
      <xdr:rowOff>50129</xdr:rowOff>
    </xdr:to>
    <xdr:sp macro="" textlink="">
      <xdr:nvSpPr>
        <xdr:cNvPr id="616" name="Line 198">
          <a:extLst>
            <a:ext uri="{FF2B5EF4-FFF2-40B4-BE49-F238E27FC236}">
              <a16:creationId xmlns:a16="http://schemas.microsoft.com/office/drawing/2014/main" id="{36D30661-0065-490C-B473-D6AC3B3D01FF}"/>
            </a:ext>
          </a:extLst>
        </xdr:cNvPr>
        <xdr:cNvSpPr>
          <a:spLocks noChangeShapeType="1"/>
        </xdr:cNvSpPr>
      </xdr:nvSpPr>
      <xdr:spPr bwMode="auto">
        <a:xfrm flipH="1" flipV="1">
          <a:off x="10472056" y="723899"/>
          <a:ext cx="16491" cy="5617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489857</xdr:colOff>
      <xdr:row>6</xdr:row>
      <xdr:rowOff>119740</xdr:rowOff>
    </xdr:from>
    <xdr:to>
      <xdr:col>16</xdr:col>
      <xdr:colOff>121256</xdr:colOff>
      <xdr:row>8</xdr:row>
      <xdr:rowOff>76881</xdr:rowOff>
    </xdr:to>
    <xdr:pic>
      <xdr:nvPicPr>
        <xdr:cNvPr id="626" name="図 625">
          <a:extLst>
            <a:ext uri="{FF2B5EF4-FFF2-40B4-BE49-F238E27FC236}">
              <a16:creationId xmlns:a16="http://schemas.microsoft.com/office/drawing/2014/main" id="{992184AB-11E8-4D5C-8B4B-C17DEBE73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186540"/>
          <a:ext cx="322642" cy="294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179619</xdr:colOff>
      <xdr:row>3</xdr:row>
      <xdr:rowOff>130631</xdr:rowOff>
    </xdr:from>
    <xdr:to>
      <xdr:col>16</xdr:col>
      <xdr:colOff>345222</xdr:colOff>
      <xdr:row>5</xdr:row>
      <xdr:rowOff>95378</xdr:rowOff>
    </xdr:to>
    <xdr:sp macro="" textlink="">
      <xdr:nvSpPr>
        <xdr:cNvPr id="627" name="Text Box 1664">
          <a:extLst>
            <a:ext uri="{FF2B5EF4-FFF2-40B4-BE49-F238E27FC236}">
              <a16:creationId xmlns:a16="http://schemas.microsoft.com/office/drawing/2014/main" id="{CB914FEE-6ED9-4F5C-A797-05C15C56BC62}"/>
            </a:ext>
          </a:extLst>
        </xdr:cNvPr>
        <xdr:cNvSpPr txBox="1">
          <a:spLocks noChangeArrowheads="1"/>
        </xdr:cNvSpPr>
      </xdr:nvSpPr>
      <xdr:spPr bwMode="auto">
        <a:xfrm>
          <a:off x="10477505" y="685802"/>
          <a:ext cx="165603" cy="3076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15</xdr:col>
      <xdr:colOff>654689</xdr:colOff>
      <xdr:row>1</xdr:row>
      <xdr:rowOff>183518</xdr:rowOff>
    </xdr:from>
    <xdr:to>
      <xdr:col>16</xdr:col>
      <xdr:colOff>231693</xdr:colOff>
      <xdr:row>5</xdr:row>
      <xdr:rowOff>117389</xdr:rowOff>
    </xdr:to>
    <xdr:pic>
      <xdr:nvPicPr>
        <xdr:cNvPr id="630" name="図 629">
          <a:extLst>
            <a:ext uri="{FF2B5EF4-FFF2-40B4-BE49-F238E27FC236}">
              <a16:creationId xmlns:a16="http://schemas.microsoft.com/office/drawing/2014/main" id="{E88CAA18-EFE9-ADE4-E540-1EABDDDFC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15853908">
          <a:off x="10069291" y="549730"/>
          <a:ext cx="652329" cy="268247"/>
        </a:xfrm>
        <a:prstGeom prst="rect">
          <a:avLst/>
        </a:prstGeom>
      </xdr:spPr>
    </xdr:pic>
    <xdr:clientData/>
  </xdr:twoCellAnchor>
  <xdr:twoCellAnchor>
    <xdr:from>
      <xdr:col>17</xdr:col>
      <xdr:colOff>620489</xdr:colOff>
      <xdr:row>6</xdr:row>
      <xdr:rowOff>92527</xdr:rowOff>
    </xdr:from>
    <xdr:to>
      <xdr:col>18</xdr:col>
      <xdr:colOff>626416</xdr:colOff>
      <xdr:row>8</xdr:row>
      <xdr:rowOff>91698</xdr:rowOff>
    </xdr:to>
    <xdr:grpSp>
      <xdr:nvGrpSpPr>
        <xdr:cNvPr id="631" name="グループ化 630">
          <a:extLst>
            <a:ext uri="{FF2B5EF4-FFF2-40B4-BE49-F238E27FC236}">
              <a16:creationId xmlns:a16="http://schemas.microsoft.com/office/drawing/2014/main" id="{4749C34A-A3AF-479A-927A-C69468E2C779}"/>
            </a:ext>
          </a:extLst>
        </xdr:cNvPr>
        <xdr:cNvGrpSpPr/>
      </xdr:nvGrpSpPr>
      <xdr:grpSpPr>
        <a:xfrm>
          <a:off x="11609618" y="1153884"/>
          <a:ext cx="697169" cy="336628"/>
          <a:chOff x="8446831" y="1807029"/>
          <a:chExt cx="697169" cy="336628"/>
        </a:xfrm>
      </xdr:grpSpPr>
      <xdr:sp macro="" textlink="">
        <xdr:nvSpPr>
          <xdr:cNvPr id="632" name="Text Box 1563">
            <a:extLst>
              <a:ext uri="{FF2B5EF4-FFF2-40B4-BE49-F238E27FC236}">
                <a16:creationId xmlns:a16="http://schemas.microsoft.com/office/drawing/2014/main" id="{0FAEC041-2729-E3F7-5919-1829BAA7FC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46831" y="1807029"/>
            <a:ext cx="697169" cy="333224"/>
          </a:xfrm>
          <a:prstGeom prst="rect">
            <a:avLst/>
          </a:prstGeom>
          <a:solidFill>
            <a:schemeClr val="bg1"/>
          </a:solidFill>
          <a:ln w="6350">
            <a:solidFill>
              <a:srgbClr val="000099"/>
            </a:solidFill>
          </a:ln>
        </xdr:spPr>
        <xdr:txBody>
          <a:bodyPr vertOverflow="overflow" horzOverflow="overflow" wrap="square" lIns="0" tIns="0" rIns="0" bIns="7200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9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なかよし</a:t>
            </a:r>
            <a:endPara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8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とんがり牧</a:t>
            </a:r>
            <a:r>
              <a:rPr lang="ja-JP" altLang="en-US" sz="900" b="1" i="0" u="none" strike="noStrike" baseline="0">
                <a:solidFill>
                  <a:srgbClr val="C00000"/>
                </a:solidFill>
                <a:latin typeface="ＭＳ Ｐゴシック"/>
                <a:ea typeface="ＭＳ Ｐゴシック"/>
              </a:rPr>
              <a:t>場</a:t>
            </a:r>
          </a:p>
        </xdr:txBody>
      </xdr:sp>
      <xdr:sp macro="" textlink="">
        <xdr:nvSpPr>
          <xdr:cNvPr id="636" name="Freeform 527">
            <a:extLst>
              <a:ext uri="{FF2B5EF4-FFF2-40B4-BE49-F238E27FC236}">
                <a16:creationId xmlns:a16="http://schemas.microsoft.com/office/drawing/2014/main" id="{B9555EFE-31FB-F88B-3E3E-C27710969972}"/>
              </a:ext>
            </a:extLst>
          </xdr:cNvPr>
          <xdr:cNvSpPr>
            <a:spLocks/>
          </xdr:cNvSpPr>
        </xdr:nvSpPr>
        <xdr:spPr bwMode="auto">
          <a:xfrm rot="11003561" flipH="1" flipV="1">
            <a:off x="8543923" y="2097938"/>
            <a:ext cx="589193" cy="45719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0000"/>
              <a:gd name="connsiteY0" fmla="*/ 0 h 0"/>
              <a:gd name="connsiteX1" fmla="*/ 10000 w 10000"/>
              <a:gd name="connsiteY1" fmla="*/ 0 h 0"/>
              <a:gd name="connsiteX0" fmla="*/ 0 w 15809"/>
              <a:gd name="connsiteY0" fmla="*/ 0 h 0"/>
              <a:gd name="connsiteX1" fmla="*/ 15809 w 15809"/>
              <a:gd name="connsiteY1" fmla="*/ -12988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5809">
                <a:moveTo>
                  <a:pt x="0" y="0"/>
                </a:moveTo>
                <a:lnTo>
                  <a:pt x="15809" y="-12988"/>
                </a:lnTo>
              </a:path>
            </a:pathLst>
          </a:custGeom>
          <a:noFill/>
          <a:ln w="38100" cap="flat" cmpd="sng">
            <a:solidFill>
              <a:srgbClr val="000099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0</xdr:colOff>
      <xdr:row>1</xdr:row>
      <xdr:rowOff>8820</xdr:rowOff>
    </xdr:from>
    <xdr:to>
      <xdr:col>19</xdr:col>
      <xdr:colOff>170089</xdr:colOff>
      <xdr:row>1</xdr:row>
      <xdr:rowOff>161348</xdr:rowOff>
    </xdr:to>
    <xdr:sp macro="" textlink="">
      <xdr:nvSpPr>
        <xdr:cNvPr id="637" name="六角形 636">
          <a:extLst>
            <a:ext uri="{FF2B5EF4-FFF2-40B4-BE49-F238E27FC236}">
              <a16:creationId xmlns:a16="http://schemas.microsoft.com/office/drawing/2014/main" id="{A16CB103-6319-4A00-8D24-5209711AC57B}"/>
            </a:ext>
          </a:extLst>
        </xdr:cNvPr>
        <xdr:cNvSpPr/>
      </xdr:nvSpPr>
      <xdr:spPr bwMode="auto">
        <a:xfrm>
          <a:off x="12371614" y="1587249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</a:p>
      </xdr:txBody>
    </xdr:sp>
    <xdr:clientData/>
  </xdr:twoCellAnchor>
  <xdr:twoCellAnchor>
    <xdr:from>
      <xdr:col>19</xdr:col>
      <xdr:colOff>416146</xdr:colOff>
      <xdr:row>3</xdr:row>
      <xdr:rowOff>44071</xdr:rowOff>
    </xdr:from>
    <xdr:to>
      <xdr:col>20</xdr:col>
      <xdr:colOff>43995</xdr:colOff>
      <xdr:row>8</xdr:row>
      <xdr:rowOff>17590</xdr:rowOff>
    </xdr:to>
    <xdr:sp macro="" textlink="">
      <xdr:nvSpPr>
        <xdr:cNvPr id="670" name="Freeform 796">
          <a:extLst>
            <a:ext uri="{FF2B5EF4-FFF2-40B4-BE49-F238E27FC236}">
              <a16:creationId xmlns:a16="http://schemas.microsoft.com/office/drawing/2014/main" id="{0D8D81A0-5C9F-4B30-B02C-EE00ECA855DA}"/>
            </a:ext>
          </a:extLst>
        </xdr:cNvPr>
        <xdr:cNvSpPr>
          <a:spLocks/>
        </xdr:cNvSpPr>
      </xdr:nvSpPr>
      <xdr:spPr bwMode="auto">
        <a:xfrm rot="377486" flipH="1">
          <a:off x="12787760" y="599242"/>
          <a:ext cx="319092" cy="822605"/>
        </a:xfrm>
        <a:custGeom>
          <a:avLst/>
          <a:gdLst>
            <a:gd name="T0" fmla="*/ 2147483647 w 12016"/>
            <a:gd name="T1" fmla="*/ 2147483647 h 17187"/>
            <a:gd name="T2" fmla="*/ 2147483647 w 12016"/>
            <a:gd name="T3" fmla="*/ 0 h 17187"/>
            <a:gd name="T4" fmla="*/ 0 w 12016"/>
            <a:gd name="T5" fmla="*/ 0 h 17187"/>
            <a:gd name="T6" fmla="*/ 0 60000 65536"/>
            <a:gd name="T7" fmla="*/ 0 60000 65536"/>
            <a:gd name="T8" fmla="*/ 0 60000 65536"/>
            <a:gd name="connsiteX0" fmla="*/ 9960 w 10000"/>
            <a:gd name="connsiteY0" fmla="*/ 15151 h 15151"/>
            <a:gd name="connsiteX1" fmla="*/ 10000 w 10000"/>
            <a:gd name="connsiteY1" fmla="*/ 0 h 15151"/>
            <a:gd name="connsiteX2" fmla="*/ 0 w 10000"/>
            <a:gd name="connsiteY2" fmla="*/ 0 h 15151"/>
            <a:gd name="connsiteX0" fmla="*/ 9960 w 10000"/>
            <a:gd name="connsiteY0" fmla="*/ 15151 h 15193"/>
            <a:gd name="connsiteX1" fmla="*/ 10000 w 10000"/>
            <a:gd name="connsiteY1" fmla="*/ 0 h 15193"/>
            <a:gd name="connsiteX2" fmla="*/ 0 w 10000"/>
            <a:gd name="connsiteY2" fmla="*/ 0 h 15193"/>
            <a:gd name="connsiteX0" fmla="*/ 9960 w 10060"/>
            <a:gd name="connsiteY0" fmla="*/ 15151 h 15151"/>
            <a:gd name="connsiteX1" fmla="*/ 10000 w 10060"/>
            <a:gd name="connsiteY1" fmla="*/ 0 h 15151"/>
            <a:gd name="connsiteX2" fmla="*/ 0 w 10060"/>
            <a:gd name="connsiteY2" fmla="*/ 0 h 15151"/>
            <a:gd name="connsiteX0" fmla="*/ 9867 w 10000"/>
            <a:gd name="connsiteY0" fmla="*/ 13594 h 13594"/>
            <a:gd name="connsiteX1" fmla="*/ 10000 w 10000"/>
            <a:gd name="connsiteY1" fmla="*/ 0 h 13594"/>
            <a:gd name="connsiteX2" fmla="*/ 0 w 10000"/>
            <a:gd name="connsiteY2" fmla="*/ 0 h 13594"/>
            <a:gd name="connsiteX0" fmla="*/ 9026 w 10000"/>
            <a:gd name="connsiteY0" fmla="*/ 12636 h 12636"/>
            <a:gd name="connsiteX1" fmla="*/ 10000 w 10000"/>
            <a:gd name="connsiteY1" fmla="*/ 0 h 12636"/>
            <a:gd name="connsiteX2" fmla="*/ 0 w 10000"/>
            <a:gd name="connsiteY2" fmla="*/ 0 h 12636"/>
            <a:gd name="connsiteX0" fmla="*/ 9587 w 10000"/>
            <a:gd name="connsiteY0" fmla="*/ 11079 h 11079"/>
            <a:gd name="connsiteX1" fmla="*/ 10000 w 10000"/>
            <a:gd name="connsiteY1" fmla="*/ 0 h 11079"/>
            <a:gd name="connsiteX2" fmla="*/ 0 w 10000"/>
            <a:gd name="connsiteY2" fmla="*/ 0 h 11079"/>
            <a:gd name="connsiteX0" fmla="*/ 10148 w 10561"/>
            <a:gd name="connsiteY0" fmla="*/ 13594 h 13594"/>
            <a:gd name="connsiteX1" fmla="*/ 10561 w 10561"/>
            <a:gd name="connsiteY1" fmla="*/ 2515 h 13594"/>
            <a:gd name="connsiteX2" fmla="*/ 0 w 10561"/>
            <a:gd name="connsiteY2" fmla="*/ 0 h 13594"/>
            <a:gd name="connsiteX0" fmla="*/ 9671 w 10561"/>
            <a:gd name="connsiteY0" fmla="*/ 14144 h 14144"/>
            <a:gd name="connsiteX1" fmla="*/ 10561 w 10561"/>
            <a:gd name="connsiteY1" fmla="*/ 2515 h 14144"/>
            <a:gd name="connsiteX2" fmla="*/ 0 w 10561"/>
            <a:gd name="connsiteY2" fmla="*/ 0 h 14144"/>
            <a:gd name="connsiteX0" fmla="*/ 0 w 890"/>
            <a:gd name="connsiteY0" fmla="*/ 11629 h 11629"/>
            <a:gd name="connsiteX1" fmla="*/ 890 w 890"/>
            <a:gd name="connsiteY1" fmla="*/ 0 h 11629"/>
            <a:gd name="connsiteX0" fmla="*/ 0 w 45659"/>
            <a:gd name="connsiteY0" fmla="*/ 21973 h 21973"/>
            <a:gd name="connsiteX1" fmla="*/ 45659 w 45659"/>
            <a:gd name="connsiteY1" fmla="*/ 0 h 21973"/>
            <a:gd name="connsiteX0" fmla="*/ 0 w 45659"/>
            <a:gd name="connsiteY0" fmla="*/ 21973 h 21973"/>
            <a:gd name="connsiteX1" fmla="*/ 45659 w 45659"/>
            <a:gd name="connsiteY1" fmla="*/ 0 h 21973"/>
            <a:gd name="connsiteX0" fmla="*/ 0 w 68504"/>
            <a:gd name="connsiteY0" fmla="*/ 21246 h 21246"/>
            <a:gd name="connsiteX1" fmla="*/ 68504 w 68504"/>
            <a:gd name="connsiteY1" fmla="*/ 0 h 21246"/>
            <a:gd name="connsiteX0" fmla="*/ 0 w 68504"/>
            <a:gd name="connsiteY0" fmla="*/ 21246 h 21246"/>
            <a:gd name="connsiteX1" fmla="*/ 68504 w 68504"/>
            <a:gd name="connsiteY1" fmla="*/ 0 h 212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504" h="21246">
              <a:moveTo>
                <a:pt x="0" y="21246"/>
              </a:moveTo>
              <a:cubicBezTo>
                <a:pt x="3831" y="21301"/>
                <a:pt x="-1066" y="3162"/>
                <a:pt x="6850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616733</xdr:colOff>
      <xdr:row>6</xdr:row>
      <xdr:rowOff>43616</xdr:rowOff>
    </xdr:from>
    <xdr:to>
      <xdr:col>20</xdr:col>
      <xdr:colOff>63207</xdr:colOff>
      <xdr:row>7</xdr:row>
      <xdr:rowOff>8338</xdr:rowOff>
    </xdr:to>
    <xdr:sp macro="" textlink="">
      <xdr:nvSpPr>
        <xdr:cNvPr id="672" name="AutoShape 489">
          <a:extLst>
            <a:ext uri="{FF2B5EF4-FFF2-40B4-BE49-F238E27FC236}">
              <a16:creationId xmlns:a16="http://schemas.microsoft.com/office/drawing/2014/main" id="{A7588882-6D47-47EB-BB10-7884B17E1DD7}"/>
            </a:ext>
          </a:extLst>
        </xdr:cNvPr>
        <xdr:cNvSpPr>
          <a:spLocks noChangeArrowheads="1"/>
        </xdr:cNvSpPr>
      </xdr:nvSpPr>
      <xdr:spPr bwMode="auto">
        <a:xfrm>
          <a:off x="12988347" y="1110416"/>
          <a:ext cx="137717" cy="1334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578106</xdr:colOff>
      <xdr:row>3</xdr:row>
      <xdr:rowOff>17923</xdr:rowOff>
    </xdr:from>
    <xdr:to>
      <xdr:col>20</xdr:col>
      <xdr:colOff>123930</xdr:colOff>
      <xdr:row>4</xdr:row>
      <xdr:rowOff>25785</xdr:rowOff>
    </xdr:to>
    <xdr:sp macro="" textlink="">
      <xdr:nvSpPr>
        <xdr:cNvPr id="673" name="六角形 672">
          <a:extLst>
            <a:ext uri="{FF2B5EF4-FFF2-40B4-BE49-F238E27FC236}">
              <a16:creationId xmlns:a16="http://schemas.microsoft.com/office/drawing/2014/main" id="{CBE2F260-EFAF-45DE-B345-11421091E888}"/>
            </a:ext>
          </a:extLst>
        </xdr:cNvPr>
        <xdr:cNvSpPr/>
      </xdr:nvSpPr>
      <xdr:spPr bwMode="auto">
        <a:xfrm>
          <a:off x="12949720" y="573094"/>
          <a:ext cx="237067" cy="1983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377298</xdr:colOff>
      <xdr:row>7</xdr:row>
      <xdr:rowOff>48986</xdr:rowOff>
    </xdr:from>
    <xdr:to>
      <xdr:col>19</xdr:col>
      <xdr:colOff>614365</xdr:colOff>
      <xdr:row>8</xdr:row>
      <xdr:rowOff>78619</xdr:rowOff>
    </xdr:to>
    <xdr:sp macro="" textlink="">
      <xdr:nvSpPr>
        <xdr:cNvPr id="719" name="六角形 718">
          <a:extLst>
            <a:ext uri="{FF2B5EF4-FFF2-40B4-BE49-F238E27FC236}">
              <a16:creationId xmlns:a16="http://schemas.microsoft.com/office/drawing/2014/main" id="{14B4DFD5-FDBF-4B01-82C2-A5A2F87B674F}"/>
            </a:ext>
          </a:extLst>
        </xdr:cNvPr>
        <xdr:cNvSpPr/>
      </xdr:nvSpPr>
      <xdr:spPr bwMode="auto">
        <a:xfrm>
          <a:off x="12748912" y="1284515"/>
          <a:ext cx="237067" cy="1983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18</xdr:col>
      <xdr:colOff>642258</xdr:colOff>
      <xdr:row>5</xdr:row>
      <xdr:rowOff>141514</xdr:rowOff>
    </xdr:from>
    <xdr:to>
      <xdr:col>20</xdr:col>
      <xdr:colOff>54429</xdr:colOff>
      <xdr:row>7</xdr:row>
      <xdr:rowOff>79591</xdr:rowOff>
    </xdr:to>
    <xdr:pic>
      <xdr:nvPicPr>
        <xdr:cNvPr id="725" name="図 724">
          <a:extLst>
            <a:ext uri="{FF2B5EF4-FFF2-40B4-BE49-F238E27FC236}">
              <a16:creationId xmlns:a16="http://schemas.microsoft.com/office/drawing/2014/main" id="{58351CBE-B130-4088-5722-8CC8DF2E1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20065414">
          <a:off x="12322629" y="1039585"/>
          <a:ext cx="794657" cy="275534"/>
        </a:xfrm>
        <a:prstGeom prst="rect">
          <a:avLst/>
        </a:prstGeom>
      </xdr:spPr>
    </xdr:pic>
    <xdr:clientData/>
  </xdr:twoCellAnchor>
  <xdr:twoCellAnchor editAs="oneCell">
    <xdr:from>
      <xdr:col>19</xdr:col>
      <xdr:colOff>660324</xdr:colOff>
      <xdr:row>3</xdr:row>
      <xdr:rowOff>144542</xdr:rowOff>
    </xdr:from>
    <xdr:to>
      <xdr:col>20</xdr:col>
      <xdr:colOff>423135</xdr:colOff>
      <xdr:row>8</xdr:row>
      <xdr:rowOff>54129</xdr:rowOff>
    </xdr:to>
    <xdr:pic>
      <xdr:nvPicPr>
        <xdr:cNvPr id="854" name="図 853">
          <a:extLst>
            <a:ext uri="{FF2B5EF4-FFF2-40B4-BE49-F238E27FC236}">
              <a16:creationId xmlns:a16="http://schemas.microsoft.com/office/drawing/2014/main" id="{8668EF4D-9AD2-09CD-52FF-AF75D8196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5097402">
          <a:off x="12879629" y="852022"/>
          <a:ext cx="758672" cy="454054"/>
        </a:xfrm>
        <a:prstGeom prst="rect">
          <a:avLst/>
        </a:prstGeom>
      </xdr:spPr>
    </xdr:pic>
    <xdr:clientData/>
  </xdr:twoCellAnchor>
  <xdr:twoCellAnchor>
    <xdr:from>
      <xdr:col>19</xdr:col>
      <xdr:colOff>228600</xdr:colOff>
      <xdr:row>4</xdr:row>
      <xdr:rowOff>21771</xdr:rowOff>
    </xdr:from>
    <xdr:to>
      <xdr:col>19</xdr:col>
      <xdr:colOff>608538</xdr:colOff>
      <xdr:row>5</xdr:row>
      <xdr:rowOff>79854</xdr:rowOff>
    </xdr:to>
    <xdr:sp macro="" textlink="">
      <xdr:nvSpPr>
        <xdr:cNvPr id="855" name="Text Box 1664">
          <a:extLst>
            <a:ext uri="{FF2B5EF4-FFF2-40B4-BE49-F238E27FC236}">
              <a16:creationId xmlns:a16="http://schemas.microsoft.com/office/drawing/2014/main" id="{5A09B005-22E7-4C84-BBDF-9BF4E8C810C9}"/>
            </a:ext>
          </a:extLst>
        </xdr:cNvPr>
        <xdr:cNvSpPr txBox="1">
          <a:spLocks noChangeArrowheads="1"/>
        </xdr:cNvSpPr>
      </xdr:nvSpPr>
      <xdr:spPr bwMode="auto">
        <a:xfrm>
          <a:off x="12600214" y="767442"/>
          <a:ext cx="379938" cy="210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ヤギと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遊べ！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529320</xdr:colOff>
      <xdr:row>13</xdr:row>
      <xdr:rowOff>108859</xdr:rowOff>
    </xdr:from>
    <xdr:to>
      <xdr:col>20</xdr:col>
      <xdr:colOff>185059</xdr:colOff>
      <xdr:row>16</xdr:row>
      <xdr:rowOff>81644</xdr:rowOff>
    </xdr:to>
    <xdr:sp macro="" textlink="">
      <xdr:nvSpPr>
        <xdr:cNvPr id="858" name="Line 304">
          <a:extLst>
            <a:ext uri="{FF2B5EF4-FFF2-40B4-BE49-F238E27FC236}">
              <a16:creationId xmlns:a16="http://schemas.microsoft.com/office/drawing/2014/main" id="{25E5BCA3-3807-47C3-8552-495648EAE9C7}"/>
            </a:ext>
          </a:extLst>
        </xdr:cNvPr>
        <xdr:cNvSpPr>
          <a:spLocks noChangeShapeType="1"/>
        </xdr:cNvSpPr>
      </xdr:nvSpPr>
      <xdr:spPr bwMode="auto">
        <a:xfrm>
          <a:off x="12900934" y="2383973"/>
          <a:ext cx="346982" cy="478971"/>
        </a:xfrm>
        <a:custGeom>
          <a:avLst/>
          <a:gdLst>
            <a:gd name="connsiteX0" fmla="*/ 0 w 254454"/>
            <a:gd name="connsiteY0" fmla="*/ 0 h 380999"/>
            <a:gd name="connsiteX1" fmla="*/ 254454 w 254454"/>
            <a:gd name="connsiteY1" fmla="*/ 380999 h 380999"/>
            <a:gd name="connsiteX0" fmla="*/ 0 w 254454"/>
            <a:gd name="connsiteY0" fmla="*/ 0 h 380999"/>
            <a:gd name="connsiteX1" fmla="*/ 254454 w 254454"/>
            <a:gd name="connsiteY1" fmla="*/ 380999 h 380999"/>
            <a:gd name="connsiteX0" fmla="*/ 0 w 254454"/>
            <a:gd name="connsiteY0" fmla="*/ 0 h 380999"/>
            <a:gd name="connsiteX1" fmla="*/ 254454 w 254454"/>
            <a:gd name="connsiteY1" fmla="*/ 380999 h 380999"/>
            <a:gd name="connsiteX0" fmla="*/ 0 w 254454"/>
            <a:gd name="connsiteY0" fmla="*/ 0 h 380999"/>
            <a:gd name="connsiteX1" fmla="*/ 254454 w 254454"/>
            <a:gd name="connsiteY1" fmla="*/ 380999 h 380999"/>
            <a:gd name="connsiteX0" fmla="*/ 0 w 276225"/>
            <a:gd name="connsiteY0" fmla="*/ 0 h 402771"/>
            <a:gd name="connsiteX1" fmla="*/ 276225 w 276225"/>
            <a:gd name="connsiteY1" fmla="*/ 402771 h 402771"/>
            <a:gd name="connsiteX0" fmla="*/ 0 w 276225"/>
            <a:gd name="connsiteY0" fmla="*/ 0 h 402771"/>
            <a:gd name="connsiteX1" fmla="*/ 276225 w 276225"/>
            <a:gd name="connsiteY1" fmla="*/ 402771 h 402771"/>
            <a:gd name="connsiteX0" fmla="*/ 0 w 346982"/>
            <a:gd name="connsiteY0" fmla="*/ 0 h 478971"/>
            <a:gd name="connsiteX1" fmla="*/ 346982 w 346982"/>
            <a:gd name="connsiteY1" fmla="*/ 478971 h 4789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6982" h="478971">
              <a:moveTo>
                <a:pt x="0" y="0"/>
              </a:moveTo>
              <a:cubicBezTo>
                <a:pt x="73932" y="175986"/>
                <a:pt x="180521" y="411842"/>
                <a:pt x="346982" y="47897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416088</xdr:colOff>
      <xdr:row>12</xdr:row>
      <xdr:rowOff>130631</xdr:rowOff>
    </xdr:from>
    <xdr:to>
      <xdr:col>19</xdr:col>
      <xdr:colOff>560646</xdr:colOff>
      <xdr:row>13</xdr:row>
      <xdr:rowOff>109425</xdr:rowOff>
    </xdr:to>
    <xdr:sp macro="" textlink="">
      <xdr:nvSpPr>
        <xdr:cNvPr id="875" name="Oval 310">
          <a:extLst>
            <a:ext uri="{FF2B5EF4-FFF2-40B4-BE49-F238E27FC236}">
              <a16:creationId xmlns:a16="http://schemas.microsoft.com/office/drawing/2014/main" id="{E6995A87-7D4B-422F-9B60-F3E3EC05ED90}"/>
            </a:ext>
          </a:extLst>
        </xdr:cNvPr>
        <xdr:cNvSpPr>
          <a:spLocks noChangeArrowheads="1"/>
        </xdr:cNvSpPr>
      </xdr:nvSpPr>
      <xdr:spPr bwMode="auto">
        <a:xfrm rot="5400000">
          <a:off x="12802482" y="2240822"/>
          <a:ext cx="146062" cy="1445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228604</xdr:colOff>
      <xdr:row>12</xdr:row>
      <xdr:rowOff>48982</xdr:rowOff>
    </xdr:from>
    <xdr:to>
      <xdr:col>19</xdr:col>
      <xdr:colOff>435881</xdr:colOff>
      <xdr:row>13</xdr:row>
      <xdr:rowOff>151020</xdr:rowOff>
    </xdr:to>
    <xdr:grpSp>
      <xdr:nvGrpSpPr>
        <xdr:cNvPr id="881" name="グループ化 880">
          <a:extLst>
            <a:ext uri="{FF2B5EF4-FFF2-40B4-BE49-F238E27FC236}">
              <a16:creationId xmlns:a16="http://schemas.microsoft.com/office/drawing/2014/main" id="{4C44A32C-5F6F-4C5A-8A65-24F546C41929}"/>
            </a:ext>
          </a:extLst>
        </xdr:cNvPr>
        <xdr:cNvGrpSpPr/>
      </xdr:nvGrpSpPr>
      <xdr:grpSpPr>
        <a:xfrm rot="16200000">
          <a:off x="12568474" y="2181669"/>
          <a:ext cx="270766" cy="207277"/>
          <a:chOff x="1456766" y="5311588"/>
          <a:chExt cx="156881" cy="106456"/>
        </a:xfrm>
      </xdr:grpSpPr>
      <xdr:sp macro="" textlink="">
        <xdr:nvSpPr>
          <xdr:cNvPr id="913" name="Line 2970">
            <a:extLst>
              <a:ext uri="{FF2B5EF4-FFF2-40B4-BE49-F238E27FC236}">
                <a16:creationId xmlns:a16="http://schemas.microsoft.com/office/drawing/2014/main" id="{1B9DEBBB-89C7-0545-64D3-1F3C327C2D19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1" name="Line 2970">
            <a:extLst>
              <a:ext uri="{FF2B5EF4-FFF2-40B4-BE49-F238E27FC236}">
                <a16:creationId xmlns:a16="http://schemas.microsoft.com/office/drawing/2014/main" id="{5FCCAFA9-F7E5-378D-D8F9-107DD8C6E3C3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2" name="Line 2970">
            <a:extLst>
              <a:ext uri="{FF2B5EF4-FFF2-40B4-BE49-F238E27FC236}">
                <a16:creationId xmlns:a16="http://schemas.microsoft.com/office/drawing/2014/main" id="{82EBAB58-25A0-4692-0573-F662FC967D92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4" name="Line 2970">
            <a:extLst>
              <a:ext uri="{FF2B5EF4-FFF2-40B4-BE49-F238E27FC236}">
                <a16:creationId xmlns:a16="http://schemas.microsoft.com/office/drawing/2014/main" id="{EDB60A43-85A8-475E-592E-FED6476CCE54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11</xdr:col>
      <xdr:colOff>212277</xdr:colOff>
      <xdr:row>19</xdr:row>
      <xdr:rowOff>125186</xdr:rowOff>
    </xdr:from>
    <xdr:ext cx="527953" cy="370113"/>
    <xdr:sp macro="" textlink="">
      <xdr:nvSpPr>
        <xdr:cNvPr id="932" name="Text Box 483">
          <a:extLst>
            <a:ext uri="{FF2B5EF4-FFF2-40B4-BE49-F238E27FC236}">
              <a16:creationId xmlns:a16="http://schemas.microsoft.com/office/drawing/2014/main" id="{17E6EC7E-EDE6-4BC1-8AF7-999930453119}"/>
            </a:ext>
          </a:extLst>
        </xdr:cNvPr>
        <xdr:cNvSpPr txBox="1">
          <a:spLocks noChangeArrowheads="1"/>
        </xdr:cNvSpPr>
      </xdr:nvSpPr>
      <xdr:spPr bwMode="auto">
        <a:xfrm rot="16200000">
          <a:off x="7132868" y="3301095"/>
          <a:ext cx="370113" cy="52795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蓮如の里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あわら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oneCellAnchor>
  <xdr:twoCellAnchor>
    <xdr:from>
      <xdr:col>11</xdr:col>
      <xdr:colOff>130991</xdr:colOff>
      <xdr:row>21</xdr:row>
      <xdr:rowOff>54424</xdr:rowOff>
    </xdr:from>
    <xdr:to>
      <xdr:col>11</xdr:col>
      <xdr:colOff>283029</xdr:colOff>
      <xdr:row>23</xdr:row>
      <xdr:rowOff>130628</xdr:rowOff>
    </xdr:to>
    <xdr:sp macro="" textlink="">
      <xdr:nvSpPr>
        <xdr:cNvPr id="933" name="Freeform 82">
          <a:extLst>
            <a:ext uri="{FF2B5EF4-FFF2-40B4-BE49-F238E27FC236}">
              <a16:creationId xmlns:a16="http://schemas.microsoft.com/office/drawing/2014/main" id="{E484EC73-D61A-4C9B-A870-3D66A3AF7099}"/>
            </a:ext>
          </a:extLst>
        </xdr:cNvPr>
        <xdr:cNvSpPr>
          <a:spLocks/>
        </xdr:cNvSpPr>
      </xdr:nvSpPr>
      <xdr:spPr bwMode="auto">
        <a:xfrm flipH="1">
          <a:off x="6972662" y="3668481"/>
          <a:ext cx="152038" cy="413661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131695</xdr:colOff>
      <xdr:row>18</xdr:row>
      <xdr:rowOff>102027</xdr:rowOff>
    </xdr:from>
    <xdr:to>
      <xdr:col>11</xdr:col>
      <xdr:colOff>310246</xdr:colOff>
      <xdr:row>20</xdr:row>
      <xdr:rowOff>16330</xdr:rowOff>
    </xdr:to>
    <xdr:sp macro="" textlink="">
      <xdr:nvSpPr>
        <xdr:cNvPr id="934" name="Freeform 82">
          <a:extLst>
            <a:ext uri="{FF2B5EF4-FFF2-40B4-BE49-F238E27FC236}">
              <a16:creationId xmlns:a16="http://schemas.microsoft.com/office/drawing/2014/main" id="{D0C8E353-93B0-4A24-B625-83CD97F2F2DA}"/>
            </a:ext>
          </a:extLst>
        </xdr:cNvPr>
        <xdr:cNvSpPr>
          <a:spLocks/>
        </xdr:cNvSpPr>
      </xdr:nvSpPr>
      <xdr:spPr bwMode="auto">
        <a:xfrm rot="16200000" flipH="1">
          <a:off x="6925876" y="3235617"/>
          <a:ext cx="273532" cy="178551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  <a:gd name="connsiteX0" fmla="*/ 10000 w 10000"/>
            <a:gd name="connsiteY0" fmla="*/ 11978 h 11978"/>
            <a:gd name="connsiteX1" fmla="*/ 10000 w 10000"/>
            <a:gd name="connsiteY1" fmla="*/ 1978 h 11978"/>
            <a:gd name="connsiteX2" fmla="*/ 0 w 10000"/>
            <a:gd name="connsiteY2" fmla="*/ 0 h 11978"/>
            <a:gd name="connsiteX0" fmla="*/ 10000 w 10000"/>
            <a:gd name="connsiteY0" fmla="*/ 11978 h 11978"/>
            <a:gd name="connsiteX1" fmla="*/ 10000 w 10000"/>
            <a:gd name="connsiteY1" fmla="*/ 1978 h 11978"/>
            <a:gd name="connsiteX2" fmla="*/ 0 w 10000"/>
            <a:gd name="connsiteY2" fmla="*/ 0 h 11978"/>
            <a:gd name="connsiteX0" fmla="*/ 9160 w 9160"/>
            <a:gd name="connsiteY0" fmla="*/ 14493 h 14493"/>
            <a:gd name="connsiteX1" fmla="*/ 9160 w 9160"/>
            <a:gd name="connsiteY1" fmla="*/ 4493 h 14493"/>
            <a:gd name="connsiteX2" fmla="*/ 0 w 9160"/>
            <a:gd name="connsiteY2" fmla="*/ 0 h 14493"/>
            <a:gd name="connsiteX0" fmla="*/ 10002 w 10002"/>
            <a:gd name="connsiteY0" fmla="*/ 10000 h 10000"/>
            <a:gd name="connsiteX1" fmla="*/ 10002 w 10002"/>
            <a:gd name="connsiteY1" fmla="*/ 3100 h 10000"/>
            <a:gd name="connsiteX2" fmla="*/ 2 w 10002"/>
            <a:gd name="connsiteY2" fmla="*/ 0 h 10000"/>
            <a:gd name="connsiteX0" fmla="*/ 10011 w 10011"/>
            <a:gd name="connsiteY0" fmla="*/ 10000 h 10000"/>
            <a:gd name="connsiteX1" fmla="*/ 10011 w 10011"/>
            <a:gd name="connsiteY1" fmla="*/ 3100 h 10000"/>
            <a:gd name="connsiteX2" fmla="*/ 11 w 10011"/>
            <a:gd name="connsiteY2" fmla="*/ 0 h 10000"/>
            <a:gd name="connsiteX0" fmla="*/ 9504 w 9504"/>
            <a:gd name="connsiteY0" fmla="*/ 11895 h 11895"/>
            <a:gd name="connsiteX1" fmla="*/ 9504 w 9504"/>
            <a:gd name="connsiteY1" fmla="*/ 4995 h 11895"/>
            <a:gd name="connsiteX2" fmla="*/ 17 w 9504"/>
            <a:gd name="connsiteY2" fmla="*/ 0 h 11895"/>
            <a:gd name="connsiteX0" fmla="*/ 10059 w 10059"/>
            <a:gd name="connsiteY0" fmla="*/ 10000 h 10000"/>
            <a:gd name="connsiteX1" fmla="*/ 10059 w 10059"/>
            <a:gd name="connsiteY1" fmla="*/ 4199 h 10000"/>
            <a:gd name="connsiteX2" fmla="*/ 77 w 10059"/>
            <a:gd name="connsiteY2" fmla="*/ 0 h 10000"/>
            <a:gd name="connsiteX0" fmla="*/ 9983 w 9983"/>
            <a:gd name="connsiteY0" fmla="*/ 10000 h 10000"/>
            <a:gd name="connsiteX1" fmla="*/ 9983 w 9983"/>
            <a:gd name="connsiteY1" fmla="*/ 4199 h 10000"/>
            <a:gd name="connsiteX2" fmla="*/ 935 w 9983"/>
            <a:gd name="connsiteY2" fmla="*/ 4425 h 10000"/>
            <a:gd name="connsiteX3" fmla="*/ 1 w 9983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4199 h 10000"/>
            <a:gd name="connsiteX2" fmla="*/ 937 w 10000"/>
            <a:gd name="connsiteY2" fmla="*/ 4425 h 10000"/>
            <a:gd name="connsiteX3" fmla="*/ 1 w 10000"/>
            <a:gd name="connsiteY3" fmla="*/ 0 h 10000"/>
            <a:gd name="connsiteX0" fmla="*/ 9999 w 9999"/>
            <a:gd name="connsiteY0" fmla="*/ 10000 h 10000"/>
            <a:gd name="connsiteX1" fmla="*/ 9999 w 9999"/>
            <a:gd name="connsiteY1" fmla="*/ 4199 h 10000"/>
            <a:gd name="connsiteX2" fmla="*/ 936 w 9999"/>
            <a:gd name="connsiteY2" fmla="*/ 4425 h 10000"/>
            <a:gd name="connsiteX3" fmla="*/ 0 w 9999"/>
            <a:gd name="connsiteY3" fmla="*/ 0 h 10000"/>
            <a:gd name="connsiteX0" fmla="*/ 10471 w 10471"/>
            <a:gd name="connsiteY0" fmla="*/ 10000 h 10000"/>
            <a:gd name="connsiteX1" fmla="*/ 10471 w 10471"/>
            <a:gd name="connsiteY1" fmla="*/ 4199 h 10000"/>
            <a:gd name="connsiteX2" fmla="*/ 54 w 10471"/>
            <a:gd name="connsiteY2" fmla="*/ 4336 h 10000"/>
            <a:gd name="connsiteX3" fmla="*/ 471 w 10471"/>
            <a:gd name="connsiteY3" fmla="*/ 0 h 10000"/>
            <a:gd name="connsiteX0" fmla="*/ 10471 w 10471"/>
            <a:gd name="connsiteY0" fmla="*/ 10000 h 10000"/>
            <a:gd name="connsiteX1" fmla="*/ 10471 w 10471"/>
            <a:gd name="connsiteY1" fmla="*/ 4199 h 10000"/>
            <a:gd name="connsiteX2" fmla="*/ 54 w 10471"/>
            <a:gd name="connsiteY2" fmla="*/ 4336 h 10000"/>
            <a:gd name="connsiteX3" fmla="*/ 471 w 10471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4199 h 10000"/>
            <a:gd name="connsiteX2" fmla="*/ 344 w 10000"/>
            <a:gd name="connsiteY2" fmla="*/ 4264 h 10000"/>
            <a:gd name="connsiteX3" fmla="*/ 0 w 10000"/>
            <a:gd name="connsiteY3" fmla="*/ 0 h 10000"/>
            <a:gd name="connsiteX0" fmla="*/ 9656 w 9656"/>
            <a:gd name="connsiteY0" fmla="*/ 5963 h 5963"/>
            <a:gd name="connsiteX1" fmla="*/ 9656 w 9656"/>
            <a:gd name="connsiteY1" fmla="*/ 162 h 5963"/>
            <a:gd name="connsiteX2" fmla="*/ 0 w 9656"/>
            <a:gd name="connsiteY2" fmla="*/ 227 h 5963"/>
            <a:gd name="connsiteX0" fmla="*/ 8226 w 8226"/>
            <a:gd name="connsiteY0" fmla="*/ 9752 h 10419"/>
            <a:gd name="connsiteX1" fmla="*/ 8226 w 8226"/>
            <a:gd name="connsiteY1" fmla="*/ 24 h 10419"/>
            <a:gd name="connsiteX2" fmla="*/ 0 w 8226"/>
            <a:gd name="connsiteY2" fmla="*/ 10419 h 10419"/>
            <a:gd name="connsiteX0" fmla="*/ 10000 w 10000"/>
            <a:gd name="connsiteY0" fmla="*/ 9806 h 10446"/>
            <a:gd name="connsiteX1" fmla="*/ 10000 w 10000"/>
            <a:gd name="connsiteY1" fmla="*/ 469 h 10446"/>
            <a:gd name="connsiteX2" fmla="*/ 1373 w 10000"/>
            <a:gd name="connsiteY2" fmla="*/ 1579 h 10446"/>
            <a:gd name="connsiteX3" fmla="*/ 0 w 10000"/>
            <a:gd name="connsiteY3" fmla="*/ 10446 h 10446"/>
            <a:gd name="connsiteX0" fmla="*/ 10000 w 10000"/>
            <a:gd name="connsiteY0" fmla="*/ 10300 h 10940"/>
            <a:gd name="connsiteX1" fmla="*/ 10000 w 10000"/>
            <a:gd name="connsiteY1" fmla="*/ 963 h 10940"/>
            <a:gd name="connsiteX2" fmla="*/ 4314 w 10000"/>
            <a:gd name="connsiteY2" fmla="*/ 976 h 10940"/>
            <a:gd name="connsiteX3" fmla="*/ 0 w 10000"/>
            <a:gd name="connsiteY3" fmla="*/ 10940 h 10940"/>
            <a:gd name="connsiteX0" fmla="*/ 6286 w 6286"/>
            <a:gd name="connsiteY0" fmla="*/ 10300 h 30136"/>
            <a:gd name="connsiteX1" fmla="*/ 6286 w 6286"/>
            <a:gd name="connsiteY1" fmla="*/ 963 h 30136"/>
            <a:gd name="connsiteX2" fmla="*/ 600 w 6286"/>
            <a:gd name="connsiteY2" fmla="*/ 976 h 30136"/>
            <a:gd name="connsiteX3" fmla="*/ 600 w 6286"/>
            <a:gd name="connsiteY3" fmla="*/ 30136 h 30136"/>
            <a:gd name="connsiteX0" fmla="*/ 9952 w 9952"/>
            <a:gd name="connsiteY0" fmla="*/ 3418 h 10230"/>
            <a:gd name="connsiteX1" fmla="*/ 9952 w 9952"/>
            <a:gd name="connsiteY1" fmla="*/ 320 h 10230"/>
            <a:gd name="connsiteX2" fmla="*/ 907 w 9952"/>
            <a:gd name="connsiteY2" fmla="*/ 324 h 10230"/>
            <a:gd name="connsiteX3" fmla="*/ 907 w 9952"/>
            <a:gd name="connsiteY3" fmla="*/ 10000 h 10230"/>
            <a:gd name="connsiteX0" fmla="*/ 12554 w 12554"/>
            <a:gd name="connsiteY0" fmla="*/ 3410 h 10067"/>
            <a:gd name="connsiteX1" fmla="*/ 12554 w 12554"/>
            <a:gd name="connsiteY1" fmla="*/ 382 h 10067"/>
            <a:gd name="connsiteX2" fmla="*/ 608 w 12554"/>
            <a:gd name="connsiteY2" fmla="*/ 279 h 10067"/>
            <a:gd name="connsiteX3" fmla="*/ 3465 w 12554"/>
            <a:gd name="connsiteY3" fmla="*/ 9844 h 10067"/>
            <a:gd name="connsiteX0" fmla="*/ 12061 w 12061"/>
            <a:gd name="connsiteY0" fmla="*/ 3410 h 10059"/>
            <a:gd name="connsiteX1" fmla="*/ 12061 w 12061"/>
            <a:gd name="connsiteY1" fmla="*/ 382 h 10059"/>
            <a:gd name="connsiteX2" fmla="*/ 115 w 12061"/>
            <a:gd name="connsiteY2" fmla="*/ 279 h 10059"/>
            <a:gd name="connsiteX3" fmla="*/ 2972 w 12061"/>
            <a:gd name="connsiteY3" fmla="*/ 9844 h 10059"/>
            <a:gd name="connsiteX0" fmla="*/ 12061 w 12061"/>
            <a:gd name="connsiteY0" fmla="*/ 3189 h 9838"/>
            <a:gd name="connsiteX1" fmla="*/ 12061 w 12061"/>
            <a:gd name="connsiteY1" fmla="*/ 161 h 9838"/>
            <a:gd name="connsiteX2" fmla="*/ 115 w 12061"/>
            <a:gd name="connsiteY2" fmla="*/ 58 h 9838"/>
            <a:gd name="connsiteX3" fmla="*/ 2972 w 12061"/>
            <a:gd name="connsiteY3" fmla="*/ 9623 h 9838"/>
            <a:gd name="connsiteX0" fmla="*/ 8166 w 8166"/>
            <a:gd name="connsiteY0" fmla="*/ 3167 h 9931"/>
            <a:gd name="connsiteX1" fmla="*/ 8166 w 8166"/>
            <a:gd name="connsiteY1" fmla="*/ 89 h 9931"/>
            <a:gd name="connsiteX2" fmla="*/ 156 w 8166"/>
            <a:gd name="connsiteY2" fmla="*/ 310 h 9931"/>
            <a:gd name="connsiteX3" fmla="*/ 630 w 8166"/>
            <a:gd name="connsiteY3" fmla="*/ 9706 h 9931"/>
            <a:gd name="connsiteX0" fmla="*/ 10000 w 10000"/>
            <a:gd name="connsiteY0" fmla="*/ 3228 h 10034"/>
            <a:gd name="connsiteX1" fmla="*/ 10000 w 10000"/>
            <a:gd name="connsiteY1" fmla="*/ 129 h 10034"/>
            <a:gd name="connsiteX2" fmla="*/ 191 w 10000"/>
            <a:gd name="connsiteY2" fmla="*/ 132 h 10034"/>
            <a:gd name="connsiteX3" fmla="*/ 771 w 10000"/>
            <a:gd name="connsiteY3" fmla="*/ 9812 h 10034"/>
            <a:gd name="connsiteX0" fmla="*/ 9809 w 9809"/>
            <a:gd name="connsiteY0" fmla="*/ 3228 h 3228"/>
            <a:gd name="connsiteX1" fmla="*/ 9809 w 9809"/>
            <a:gd name="connsiteY1" fmla="*/ 129 h 3228"/>
            <a:gd name="connsiteX2" fmla="*/ 0 w 9809"/>
            <a:gd name="connsiteY2" fmla="*/ 132 h 32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09" h="3228">
              <a:moveTo>
                <a:pt x="9809" y="3228"/>
              </a:moveTo>
              <a:lnTo>
                <a:pt x="9809" y="129"/>
              </a:lnTo>
              <a:cubicBezTo>
                <a:pt x="8324" y="-160"/>
                <a:pt x="965" y="126"/>
                <a:pt x="0" y="13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32654</xdr:colOff>
      <xdr:row>23</xdr:row>
      <xdr:rowOff>98725</xdr:rowOff>
    </xdr:from>
    <xdr:to>
      <xdr:col>11</xdr:col>
      <xdr:colOff>511630</xdr:colOff>
      <xdr:row>24</xdr:row>
      <xdr:rowOff>147713</xdr:rowOff>
    </xdr:to>
    <xdr:sp macro="" textlink="">
      <xdr:nvSpPr>
        <xdr:cNvPr id="940" name="Text Box 1664">
          <a:extLst>
            <a:ext uri="{FF2B5EF4-FFF2-40B4-BE49-F238E27FC236}">
              <a16:creationId xmlns:a16="http://schemas.microsoft.com/office/drawing/2014/main" id="{6E96040D-EC45-4BCD-85F1-C5EBDCC19616}"/>
            </a:ext>
          </a:extLst>
        </xdr:cNvPr>
        <xdr:cNvSpPr txBox="1">
          <a:spLocks noChangeArrowheads="1"/>
        </xdr:cNvSpPr>
      </xdr:nvSpPr>
      <xdr:spPr bwMode="auto">
        <a:xfrm>
          <a:off x="6868971" y="4045018"/>
          <a:ext cx="478976" cy="2162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72000" rIns="0" bIns="0" anchor="b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営業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51640</xdr:colOff>
      <xdr:row>21</xdr:row>
      <xdr:rowOff>83768</xdr:rowOff>
    </xdr:from>
    <xdr:to>
      <xdr:col>11</xdr:col>
      <xdr:colOff>211767</xdr:colOff>
      <xdr:row>22</xdr:row>
      <xdr:rowOff>46864</xdr:rowOff>
    </xdr:to>
    <xdr:sp macro="" textlink="">
      <xdr:nvSpPr>
        <xdr:cNvPr id="1197" name="AutoShape 693">
          <a:extLst>
            <a:ext uri="{FF2B5EF4-FFF2-40B4-BE49-F238E27FC236}">
              <a16:creationId xmlns:a16="http://schemas.microsoft.com/office/drawing/2014/main" id="{72B8B197-60E1-4F7B-B3C8-9B9F657C831C}"/>
            </a:ext>
          </a:extLst>
        </xdr:cNvPr>
        <xdr:cNvSpPr>
          <a:spLocks noChangeArrowheads="1"/>
        </xdr:cNvSpPr>
      </xdr:nvSpPr>
      <xdr:spPr bwMode="auto">
        <a:xfrm>
          <a:off x="6893311" y="3697825"/>
          <a:ext cx="160127" cy="131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70759</xdr:colOff>
      <xdr:row>22</xdr:row>
      <xdr:rowOff>70742</xdr:rowOff>
    </xdr:from>
    <xdr:to>
      <xdr:col>11</xdr:col>
      <xdr:colOff>348344</xdr:colOff>
      <xdr:row>23</xdr:row>
      <xdr:rowOff>76195</xdr:rowOff>
    </xdr:to>
    <xdr:grpSp>
      <xdr:nvGrpSpPr>
        <xdr:cNvPr id="935" name="Group 6672">
          <a:extLst>
            <a:ext uri="{FF2B5EF4-FFF2-40B4-BE49-F238E27FC236}">
              <a16:creationId xmlns:a16="http://schemas.microsoft.com/office/drawing/2014/main" id="{B3D527E3-699A-444C-8907-90D232515DBA}"/>
            </a:ext>
          </a:extLst>
        </xdr:cNvPr>
        <xdr:cNvGrpSpPr>
          <a:grpSpLocks/>
        </xdr:cNvGrpSpPr>
      </xdr:nvGrpSpPr>
      <xdr:grpSpPr bwMode="auto">
        <a:xfrm>
          <a:off x="6912430" y="3837199"/>
          <a:ext cx="277585" cy="174182"/>
          <a:chOff x="536" y="110"/>
          <a:chExt cx="46" cy="44"/>
        </a:xfrm>
      </xdr:grpSpPr>
      <xdr:pic>
        <xdr:nvPicPr>
          <xdr:cNvPr id="936" name="Picture 6673" descr="route2">
            <a:extLst>
              <a:ext uri="{FF2B5EF4-FFF2-40B4-BE49-F238E27FC236}">
                <a16:creationId xmlns:a16="http://schemas.microsoft.com/office/drawing/2014/main" id="{BB03FD83-4510-D0BB-FDBB-4B17A23674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7" name="Text Box 6674">
            <a:extLst>
              <a:ext uri="{FF2B5EF4-FFF2-40B4-BE49-F238E27FC236}">
                <a16:creationId xmlns:a16="http://schemas.microsoft.com/office/drawing/2014/main" id="{1A96DDA4-7790-CDB7-F1F3-05C39F44EF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20</xdr:col>
      <xdr:colOff>10886</xdr:colOff>
      <xdr:row>14</xdr:row>
      <xdr:rowOff>163285</xdr:rowOff>
    </xdr:from>
    <xdr:to>
      <xdr:col>20</xdr:col>
      <xdr:colOff>298612</xdr:colOff>
      <xdr:row>16</xdr:row>
      <xdr:rowOff>58821</xdr:rowOff>
    </xdr:to>
    <xdr:grpSp>
      <xdr:nvGrpSpPr>
        <xdr:cNvPr id="942" name="Group 6672">
          <a:extLst>
            <a:ext uri="{FF2B5EF4-FFF2-40B4-BE49-F238E27FC236}">
              <a16:creationId xmlns:a16="http://schemas.microsoft.com/office/drawing/2014/main" id="{80D74DD2-7DB5-4357-8F68-8970336E191E}"/>
            </a:ext>
          </a:extLst>
        </xdr:cNvPr>
        <xdr:cNvGrpSpPr>
          <a:grpSpLocks/>
        </xdr:cNvGrpSpPr>
      </xdr:nvGrpSpPr>
      <xdr:grpSpPr bwMode="auto">
        <a:xfrm>
          <a:off x="13073743" y="2590799"/>
          <a:ext cx="287726" cy="232993"/>
          <a:chOff x="536" y="110"/>
          <a:chExt cx="46" cy="44"/>
        </a:xfrm>
      </xdr:grpSpPr>
      <xdr:pic>
        <xdr:nvPicPr>
          <xdr:cNvPr id="943" name="Picture 6673" descr="route2">
            <a:extLst>
              <a:ext uri="{FF2B5EF4-FFF2-40B4-BE49-F238E27FC236}">
                <a16:creationId xmlns:a16="http://schemas.microsoft.com/office/drawing/2014/main" id="{7711755B-653B-B015-F60F-A376AB7545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4" name="Text Box 6674">
            <a:extLst>
              <a:ext uri="{FF2B5EF4-FFF2-40B4-BE49-F238E27FC236}">
                <a16:creationId xmlns:a16="http://schemas.microsoft.com/office/drawing/2014/main" id="{62B5284B-C337-7FEF-7B06-A01C1DCBD1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11</xdr:col>
      <xdr:colOff>147709</xdr:colOff>
      <xdr:row>18</xdr:row>
      <xdr:rowOff>140009</xdr:rowOff>
    </xdr:from>
    <xdr:to>
      <xdr:col>11</xdr:col>
      <xdr:colOff>425294</xdr:colOff>
      <xdr:row>19</xdr:row>
      <xdr:rowOff>129133</xdr:rowOff>
    </xdr:to>
    <xdr:grpSp>
      <xdr:nvGrpSpPr>
        <xdr:cNvPr id="5" name="Group 6672">
          <a:extLst>
            <a:ext uri="{FF2B5EF4-FFF2-40B4-BE49-F238E27FC236}">
              <a16:creationId xmlns:a16="http://schemas.microsoft.com/office/drawing/2014/main" id="{1D60A403-7087-4C16-B8FB-0117CBB96A9B}"/>
            </a:ext>
          </a:extLst>
        </xdr:cNvPr>
        <xdr:cNvGrpSpPr>
          <a:grpSpLocks/>
        </xdr:cNvGrpSpPr>
      </xdr:nvGrpSpPr>
      <xdr:grpSpPr bwMode="auto">
        <a:xfrm>
          <a:off x="6989380" y="3209780"/>
          <a:ext cx="277585" cy="174182"/>
          <a:chOff x="536" y="110"/>
          <a:chExt cx="46" cy="44"/>
        </a:xfrm>
      </xdr:grpSpPr>
      <xdr:pic>
        <xdr:nvPicPr>
          <xdr:cNvPr id="7" name="Picture 6673" descr="route2">
            <a:extLst>
              <a:ext uri="{FF2B5EF4-FFF2-40B4-BE49-F238E27FC236}">
                <a16:creationId xmlns:a16="http://schemas.microsoft.com/office/drawing/2014/main" id="{B3A92184-A044-AA62-E11E-7A6EE01CC6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Text Box 6674">
            <a:extLst>
              <a:ext uri="{FF2B5EF4-FFF2-40B4-BE49-F238E27FC236}">
                <a16:creationId xmlns:a16="http://schemas.microsoft.com/office/drawing/2014/main" id="{D2CCE2A3-D07A-4432-9EA5-3E75B8F7CB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133475</xdr:colOff>
      <xdr:row>10</xdr:row>
      <xdr:rowOff>83335</xdr:rowOff>
    </xdr:from>
    <xdr:to>
      <xdr:col>20</xdr:col>
      <xdr:colOff>507902</xdr:colOff>
      <xdr:row>14</xdr:row>
      <xdr:rowOff>58435</xdr:rowOff>
    </xdr:to>
    <xdr:sp macro="" textlink="">
      <xdr:nvSpPr>
        <xdr:cNvPr id="53" name="Freeform 606">
          <a:extLst>
            <a:ext uri="{FF2B5EF4-FFF2-40B4-BE49-F238E27FC236}">
              <a16:creationId xmlns:a16="http://schemas.microsoft.com/office/drawing/2014/main" id="{7807421D-DB60-4BB2-AC59-A230BF38A839}"/>
            </a:ext>
          </a:extLst>
        </xdr:cNvPr>
        <xdr:cNvSpPr>
          <a:spLocks/>
        </xdr:cNvSpPr>
      </xdr:nvSpPr>
      <xdr:spPr bwMode="auto">
        <a:xfrm rot="14954025" flipV="1">
          <a:off x="13071858" y="1985367"/>
          <a:ext cx="659661" cy="374427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  <a:gd name="connsiteX0" fmla="*/ 16885 w 16885"/>
            <a:gd name="connsiteY0" fmla="*/ 0 h 231196"/>
            <a:gd name="connsiteX1" fmla="*/ 12822 w 16885"/>
            <a:gd name="connsiteY1" fmla="*/ 21388 h 231196"/>
            <a:gd name="connsiteX2" fmla="*/ 9964 w 16885"/>
            <a:gd name="connsiteY2" fmla="*/ 3155 h 231196"/>
            <a:gd name="connsiteX3" fmla="*/ 4625 w 16885"/>
            <a:gd name="connsiteY3" fmla="*/ 56655 h 231196"/>
            <a:gd name="connsiteX4" fmla="*/ 9316 w 16885"/>
            <a:gd name="connsiteY4" fmla="*/ 230891 h 231196"/>
            <a:gd name="connsiteX5" fmla="*/ 0 w 16885"/>
            <a:gd name="connsiteY5" fmla="*/ 5455 h 231196"/>
            <a:gd name="connsiteX0" fmla="*/ 16885 w 16885"/>
            <a:gd name="connsiteY0" fmla="*/ 4591 h 236336"/>
            <a:gd name="connsiteX1" fmla="*/ 12822 w 16885"/>
            <a:gd name="connsiteY1" fmla="*/ 25979 h 236336"/>
            <a:gd name="connsiteX2" fmla="*/ 9964 w 16885"/>
            <a:gd name="connsiteY2" fmla="*/ 7746 h 236336"/>
            <a:gd name="connsiteX3" fmla="*/ 9138 w 16885"/>
            <a:gd name="connsiteY3" fmla="*/ 176382 h 236336"/>
            <a:gd name="connsiteX4" fmla="*/ 9316 w 16885"/>
            <a:gd name="connsiteY4" fmla="*/ 235482 h 236336"/>
            <a:gd name="connsiteX5" fmla="*/ 0 w 16885"/>
            <a:gd name="connsiteY5" fmla="*/ 10046 h 236336"/>
            <a:gd name="connsiteX0" fmla="*/ 16885 w 16885"/>
            <a:gd name="connsiteY0" fmla="*/ 4592 h 238449"/>
            <a:gd name="connsiteX1" fmla="*/ 12822 w 16885"/>
            <a:gd name="connsiteY1" fmla="*/ 25980 h 238449"/>
            <a:gd name="connsiteX2" fmla="*/ 9964 w 16885"/>
            <a:gd name="connsiteY2" fmla="*/ 7747 h 238449"/>
            <a:gd name="connsiteX3" fmla="*/ 9138 w 16885"/>
            <a:gd name="connsiteY3" fmla="*/ 176383 h 238449"/>
            <a:gd name="connsiteX4" fmla="*/ 9316 w 16885"/>
            <a:gd name="connsiteY4" fmla="*/ 235483 h 238449"/>
            <a:gd name="connsiteX5" fmla="*/ 8357 w 16885"/>
            <a:gd name="connsiteY5" fmla="*/ 196914 h 238449"/>
            <a:gd name="connsiteX6" fmla="*/ 0 w 16885"/>
            <a:gd name="connsiteY6" fmla="*/ 10047 h 238449"/>
            <a:gd name="connsiteX0" fmla="*/ 16885 w 16885"/>
            <a:gd name="connsiteY0" fmla="*/ 4592 h 235783"/>
            <a:gd name="connsiteX1" fmla="*/ 12822 w 16885"/>
            <a:gd name="connsiteY1" fmla="*/ 25980 h 235783"/>
            <a:gd name="connsiteX2" fmla="*/ 9964 w 16885"/>
            <a:gd name="connsiteY2" fmla="*/ 7747 h 235783"/>
            <a:gd name="connsiteX3" fmla="*/ 9138 w 16885"/>
            <a:gd name="connsiteY3" fmla="*/ 176383 h 235783"/>
            <a:gd name="connsiteX4" fmla="*/ 9316 w 16885"/>
            <a:gd name="connsiteY4" fmla="*/ 235483 h 235783"/>
            <a:gd name="connsiteX5" fmla="*/ 7974 w 16885"/>
            <a:gd name="connsiteY5" fmla="*/ 24337 h 235783"/>
            <a:gd name="connsiteX6" fmla="*/ 0 w 16885"/>
            <a:gd name="connsiteY6" fmla="*/ 10047 h 235783"/>
            <a:gd name="connsiteX0" fmla="*/ 16885 w 16885"/>
            <a:gd name="connsiteY0" fmla="*/ 4592 h 215205"/>
            <a:gd name="connsiteX1" fmla="*/ 12822 w 16885"/>
            <a:gd name="connsiteY1" fmla="*/ 25980 h 215205"/>
            <a:gd name="connsiteX2" fmla="*/ 9964 w 16885"/>
            <a:gd name="connsiteY2" fmla="*/ 7747 h 215205"/>
            <a:gd name="connsiteX3" fmla="*/ 9138 w 16885"/>
            <a:gd name="connsiteY3" fmla="*/ 176383 h 215205"/>
            <a:gd name="connsiteX4" fmla="*/ 8428 w 16885"/>
            <a:gd name="connsiteY4" fmla="*/ 214869 h 215205"/>
            <a:gd name="connsiteX5" fmla="*/ 7974 w 16885"/>
            <a:gd name="connsiteY5" fmla="*/ 24337 h 215205"/>
            <a:gd name="connsiteX6" fmla="*/ 0 w 16885"/>
            <a:gd name="connsiteY6" fmla="*/ 10047 h 215205"/>
            <a:gd name="connsiteX0" fmla="*/ 16885 w 16885"/>
            <a:gd name="connsiteY0" fmla="*/ 4287 h 214901"/>
            <a:gd name="connsiteX1" fmla="*/ 12822 w 16885"/>
            <a:gd name="connsiteY1" fmla="*/ 25675 h 214901"/>
            <a:gd name="connsiteX2" fmla="*/ 9964 w 16885"/>
            <a:gd name="connsiteY2" fmla="*/ 7442 h 214901"/>
            <a:gd name="connsiteX3" fmla="*/ 9550 w 16885"/>
            <a:gd name="connsiteY3" fmla="*/ 171513 h 214901"/>
            <a:gd name="connsiteX4" fmla="*/ 8428 w 16885"/>
            <a:gd name="connsiteY4" fmla="*/ 214564 h 214901"/>
            <a:gd name="connsiteX5" fmla="*/ 7974 w 16885"/>
            <a:gd name="connsiteY5" fmla="*/ 24032 h 214901"/>
            <a:gd name="connsiteX6" fmla="*/ 0 w 16885"/>
            <a:gd name="connsiteY6" fmla="*/ 9742 h 214901"/>
            <a:gd name="connsiteX0" fmla="*/ 16885 w 16885"/>
            <a:gd name="connsiteY0" fmla="*/ 65590 h 276204"/>
            <a:gd name="connsiteX1" fmla="*/ 12822 w 16885"/>
            <a:gd name="connsiteY1" fmla="*/ 86978 h 276204"/>
            <a:gd name="connsiteX2" fmla="*/ 10005 w 16885"/>
            <a:gd name="connsiteY2" fmla="*/ 3890 h 276204"/>
            <a:gd name="connsiteX3" fmla="*/ 9550 w 16885"/>
            <a:gd name="connsiteY3" fmla="*/ 232816 h 276204"/>
            <a:gd name="connsiteX4" fmla="*/ 8428 w 16885"/>
            <a:gd name="connsiteY4" fmla="*/ 275867 h 276204"/>
            <a:gd name="connsiteX5" fmla="*/ 7974 w 16885"/>
            <a:gd name="connsiteY5" fmla="*/ 85335 h 276204"/>
            <a:gd name="connsiteX6" fmla="*/ 0 w 16885"/>
            <a:gd name="connsiteY6" fmla="*/ 71045 h 276204"/>
            <a:gd name="connsiteX0" fmla="*/ 16885 w 16885"/>
            <a:gd name="connsiteY0" fmla="*/ 119248 h 329862"/>
            <a:gd name="connsiteX1" fmla="*/ 15856 w 16885"/>
            <a:gd name="connsiteY1" fmla="*/ 2821 h 329862"/>
            <a:gd name="connsiteX2" fmla="*/ 10005 w 16885"/>
            <a:gd name="connsiteY2" fmla="*/ 57548 h 329862"/>
            <a:gd name="connsiteX3" fmla="*/ 9550 w 16885"/>
            <a:gd name="connsiteY3" fmla="*/ 286474 h 329862"/>
            <a:gd name="connsiteX4" fmla="*/ 8428 w 16885"/>
            <a:gd name="connsiteY4" fmla="*/ 329525 h 329862"/>
            <a:gd name="connsiteX5" fmla="*/ 7974 w 16885"/>
            <a:gd name="connsiteY5" fmla="*/ 138993 h 329862"/>
            <a:gd name="connsiteX6" fmla="*/ 0 w 16885"/>
            <a:gd name="connsiteY6" fmla="*/ 124703 h 329862"/>
            <a:gd name="connsiteX0" fmla="*/ 16885 w 16885"/>
            <a:gd name="connsiteY0" fmla="*/ 129980 h 340594"/>
            <a:gd name="connsiteX1" fmla="*/ 15856 w 16885"/>
            <a:gd name="connsiteY1" fmla="*/ 13553 h 340594"/>
            <a:gd name="connsiteX2" fmla="*/ 10005 w 16885"/>
            <a:gd name="connsiteY2" fmla="*/ 68280 h 340594"/>
            <a:gd name="connsiteX3" fmla="*/ 9550 w 16885"/>
            <a:gd name="connsiteY3" fmla="*/ 297206 h 340594"/>
            <a:gd name="connsiteX4" fmla="*/ 8428 w 16885"/>
            <a:gd name="connsiteY4" fmla="*/ 340257 h 340594"/>
            <a:gd name="connsiteX5" fmla="*/ 7974 w 16885"/>
            <a:gd name="connsiteY5" fmla="*/ 149725 h 340594"/>
            <a:gd name="connsiteX6" fmla="*/ 0 w 16885"/>
            <a:gd name="connsiteY6" fmla="*/ 135435 h 340594"/>
            <a:gd name="connsiteX0" fmla="*/ 16885 w 18005"/>
            <a:gd name="connsiteY0" fmla="*/ 132168 h 342782"/>
            <a:gd name="connsiteX1" fmla="*/ 15856 w 18005"/>
            <a:gd name="connsiteY1" fmla="*/ 15741 h 342782"/>
            <a:gd name="connsiteX2" fmla="*/ 10005 w 18005"/>
            <a:gd name="connsiteY2" fmla="*/ 70468 h 342782"/>
            <a:gd name="connsiteX3" fmla="*/ 9550 w 18005"/>
            <a:gd name="connsiteY3" fmla="*/ 299394 h 342782"/>
            <a:gd name="connsiteX4" fmla="*/ 8428 w 18005"/>
            <a:gd name="connsiteY4" fmla="*/ 342445 h 342782"/>
            <a:gd name="connsiteX5" fmla="*/ 7974 w 18005"/>
            <a:gd name="connsiteY5" fmla="*/ 151913 h 342782"/>
            <a:gd name="connsiteX6" fmla="*/ 0 w 18005"/>
            <a:gd name="connsiteY6" fmla="*/ 137623 h 342782"/>
            <a:gd name="connsiteX0" fmla="*/ 16054 w 16210"/>
            <a:gd name="connsiteY0" fmla="*/ 291492 h 351209"/>
            <a:gd name="connsiteX1" fmla="*/ 15856 w 16210"/>
            <a:gd name="connsiteY1" fmla="*/ 24168 h 351209"/>
            <a:gd name="connsiteX2" fmla="*/ 10005 w 16210"/>
            <a:gd name="connsiteY2" fmla="*/ 78895 h 351209"/>
            <a:gd name="connsiteX3" fmla="*/ 9550 w 16210"/>
            <a:gd name="connsiteY3" fmla="*/ 307821 h 351209"/>
            <a:gd name="connsiteX4" fmla="*/ 8428 w 16210"/>
            <a:gd name="connsiteY4" fmla="*/ 350872 h 351209"/>
            <a:gd name="connsiteX5" fmla="*/ 7974 w 16210"/>
            <a:gd name="connsiteY5" fmla="*/ 160340 h 351209"/>
            <a:gd name="connsiteX6" fmla="*/ 0 w 16210"/>
            <a:gd name="connsiteY6" fmla="*/ 146050 h 351209"/>
            <a:gd name="connsiteX0" fmla="*/ 16054 w 16208"/>
            <a:gd name="connsiteY0" fmla="*/ 309964 h 369681"/>
            <a:gd name="connsiteX1" fmla="*/ 15856 w 16208"/>
            <a:gd name="connsiteY1" fmla="*/ 42640 h 369681"/>
            <a:gd name="connsiteX2" fmla="*/ 10027 w 16208"/>
            <a:gd name="connsiteY2" fmla="*/ 61993 h 369681"/>
            <a:gd name="connsiteX3" fmla="*/ 9550 w 16208"/>
            <a:gd name="connsiteY3" fmla="*/ 326293 h 369681"/>
            <a:gd name="connsiteX4" fmla="*/ 8428 w 16208"/>
            <a:gd name="connsiteY4" fmla="*/ 369344 h 369681"/>
            <a:gd name="connsiteX5" fmla="*/ 7974 w 16208"/>
            <a:gd name="connsiteY5" fmla="*/ 178812 h 369681"/>
            <a:gd name="connsiteX6" fmla="*/ 0 w 16208"/>
            <a:gd name="connsiteY6" fmla="*/ 164522 h 369681"/>
            <a:gd name="connsiteX0" fmla="*/ 16054 w 16208"/>
            <a:gd name="connsiteY0" fmla="*/ 287430 h 347147"/>
            <a:gd name="connsiteX1" fmla="*/ 15856 w 16208"/>
            <a:gd name="connsiteY1" fmla="*/ 20106 h 347147"/>
            <a:gd name="connsiteX2" fmla="*/ 10027 w 16208"/>
            <a:gd name="connsiteY2" fmla="*/ 39459 h 347147"/>
            <a:gd name="connsiteX3" fmla="*/ 9550 w 16208"/>
            <a:gd name="connsiteY3" fmla="*/ 303759 h 347147"/>
            <a:gd name="connsiteX4" fmla="*/ 8428 w 16208"/>
            <a:gd name="connsiteY4" fmla="*/ 346810 h 347147"/>
            <a:gd name="connsiteX5" fmla="*/ 7974 w 16208"/>
            <a:gd name="connsiteY5" fmla="*/ 156278 h 347147"/>
            <a:gd name="connsiteX6" fmla="*/ 0 w 16208"/>
            <a:gd name="connsiteY6" fmla="*/ 141988 h 347147"/>
            <a:gd name="connsiteX0" fmla="*/ 16054 w 16208"/>
            <a:gd name="connsiteY0" fmla="*/ 280513 h 340230"/>
            <a:gd name="connsiteX1" fmla="*/ 15856 w 16208"/>
            <a:gd name="connsiteY1" fmla="*/ 13189 h 340230"/>
            <a:gd name="connsiteX2" fmla="*/ 10027 w 16208"/>
            <a:gd name="connsiteY2" fmla="*/ 32542 h 340230"/>
            <a:gd name="connsiteX3" fmla="*/ 9550 w 16208"/>
            <a:gd name="connsiteY3" fmla="*/ 296842 h 340230"/>
            <a:gd name="connsiteX4" fmla="*/ 8428 w 16208"/>
            <a:gd name="connsiteY4" fmla="*/ 339893 h 340230"/>
            <a:gd name="connsiteX5" fmla="*/ 7974 w 16208"/>
            <a:gd name="connsiteY5" fmla="*/ 149361 h 340230"/>
            <a:gd name="connsiteX6" fmla="*/ 0 w 16208"/>
            <a:gd name="connsiteY6" fmla="*/ 135071 h 340230"/>
            <a:gd name="connsiteX0" fmla="*/ 16054 w 16242"/>
            <a:gd name="connsiteY0" fmla="*/ 267345 h 327062"/>
            <a:gd name="connsiteX1" fmla="*/ 15856 w 16242"/>
            <a:gd name="connsiteY1" fmla="*/ 21 h 327062"/>
            <a:gd name="connsiteX2" fmla="*/ 9550 w 16242"/>
            <a:gd name="connsiteY2" fmla="*/ 283674 h 327062"/>
            <a:gd name="connsiteX3" fmla="*/ 8428 w 16242"/>
            <a:gd name="connsiteY3" fmla="*/ 326725 h 327062"/>
            <a:gd name="connsiteX4" fmla="*/ 7974 w 16242"/>
            <a:gd name="connsiteY4" fmla="*/ 136193 h 327062"/>
            <a:gd name="connsiteX5" fmla="*/ 0 w 16242"/>
            <a:gd name="connsiteY5" fmla="*/ 121903 h 327062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60"/>
            <a:gd name="connsiteY0" fmla="*/ 287772 h 347489"/>
            <a:gd name="connsiteX1" fmla="*/ 15856 w 16260"/>
            <a:gd name="connsiteY1" fmla="*/ 20448 h 347489"/>
            <a:gd name="connsiteX2" fmla="*/ 9297 w 16260"/>
            <a:gd name="connsiteY2" fmla="*/ 55143 h 347489"/>
            <a:gd name="connsiteX3" fmla="*/ 8428 w 16260"/>
            <a:gd name="connsiteY3" fmla="*/ 347152 h 347489"/>
            <a:gd name="connsiteX4" fmla="*/ 7974 w 16260"/>
            <a:gd name="connsiteY4" fmla="*/ 156620 h 347489"/>
            <a:gd name="connsiteX5" fmla="*/ 0 w 16260"/>
            <a:gd name="connsiteY5" fmla="*/ 142330 h 347489"/>
            <a:gd name="connsiteX0" fmla="*/ 16054 w 16247"/>
            <a:gd name="connsiteY0" fmla="*/ 298028 h 357745"/>
            <a:gd name="connsiteX1" fmla="*/ 15856 w 16247"/>
            <a:gd name="connsiteY1" fmla="*/ 30704 h 357745"/>
            <a:gd name="connsiteX2" fmla="*/ 9475 w 16247"/>
            <a:gd name="connsiteY2" fmla="*/ 42347 h 357745"/>
            <a:gd name="connsiteX3" fmla="*/ 8428 w 16247"/>
            <a:gd name="connsiteY3" fmla="*/ 357408 h 357745"/>
            <a:gd name="connsiteX4" fmla="*/ 7974 w 16247"/>
            <a:gd name="connsiteY4" fmla="*/ 166876 h 357745"/>
            <a:gd name="connsiteX5" fmla="*/ 0 w 16247"/>
            <a:gd name="connsiteY5" fmla="*/ 152586 h 357745"/>
            <a:gd name="connsiteX0" fmla="*/ 16054 w 16247"/>
            <a:gd name="connsiteY0" fmla="*/ 294105 h 353822"/>
            <a:gd name="connsiteX1" fmla="*/ 15856 w 16247"/>
            <a:gd name="connsiteY1" fmla="*/ 26781 h 353822"/>
            <a:gd name="connsiteX2" fmla="*/ 9475 w 16247"/>
            <a:gd name="connsiteY2" fmla="*/ 38424 h 353822"/>
            <a:gd name="connsiteX3" fmla="*/ 8428 w 16247"/>
            <a:gd name="connsiteY3" fmla="*/ 353485 h 353822"/>
            <a:gd name="connsiteX4" fmla="*/ 7974 w 16247"/>
            <a:gd name="connsiteY4" fmla="*/ 162953 h 353822"/>
            <a:gd name="connsiteX5" fmla="*/ 0 w 16247"/>
            <a:gd name="connsiteY5" fmla="*/ 148663 h 353822"/>
            <a:gd name="connsiteX0" fmla="*/ 16054 w 18506"/>
            <a:gd name="connsiteY0" fmla="*/ 275161 h 334878"/>
            <a:gd name="connsiteX1" fmla="*/ 15856 w 18506"/>
            <a:gd name="connsiteY1" fmla="*/ 7837 h 334878"/>
            <a:gd name="connsiteX2" fmla="*/ 9475 w 18506"/>
            <a:gd name="connsiteY2" fmla="*/ 19480 h 334878"/>
            <a:gd name="connsiteX3" fmla="*/ 8428 w 18506"/>
            <a:gd name="connsiteY3" fmla="*/ 334541 h 334878"/>
            <a:gd name="connsiteX4" fmla="*/ 7974 w 18506"/>
            <a:gd name="connsiteY4" fmla="*/ 144009 h 334878"/>
            <a:gd name="connsiteX5" fmla="*/ 0 w 18506"/>
            <a:gd name="connsiteY5" fmla="*/ 129719 h 334878"/>
            <a:gd name="connsiteX0" fmla="*/ 16054 w 18608"/>
            <a:gd name="connsiteY0" fmla="*/ 275161 h 334878"/>
            <a:gd name="connsiteX1" fmla="*/ 15856 w 18608"/>
            <a:gd name="connsiteY1" fmla="*/ 7837 h 334878"/>
            <a:gd name="connsiteX2" fmla="*/ 9475 w 18608"/>
            <a:gd name="connsiteY2" fmla="*/ 19480 h 334878"/>
            <a:gd name="connsiteX3" fmla="*/ 8428 w 18608"/>
            <a:gd name="connsiteY3" fmla="*/ 334541 h 334878"/>
            <a:gd name="connsiteX4" fmla="*/ 7974 w 18608"/>
            <a:gd name="connsiteY4" fmla="*/ 144009 h 334878"/>
            <a:gd name="connsiteX5" fmla="*/ 0 w 18608"/>
            <a:gd name="connsiteY5" fmla="*/ 129719 h 334878"/>
            <a:gd name="connsiteX0" fmla="*/ 16054 w 16054"/>
            <a:gd name="connsiteY0" fmla="*/ 256016 h 315733"/>
            <a:gd name="connsiteX1" fmla="*/ 9475 w 16054"/>
            <a:gd name="connsiteY1" fmla="*/ 335 h 315733"/>
            <a:gd name="connsiteX2" fmla="*/ 8428 w 16054"/>
            <a:gd name="connsiteY2" fmla="*/ 315396 h 315733"/>
            <a:gd name="connsiteX3" fmla="*/ 7974 w 16054"/>
            <a:gd name="connsiteY3" fmla="*/ 124864 h 315733"/>
            <a:gd name="connsiteX4" fmla="*/ 0 w 16054"/>
            <a:gd name="connsiteY4" fmla="*/ 110574 h 315733"/>
            <a:gd name="connsiteX0" fmla="*/ 16054 w 16054"/>
            <a:gd name="connsiteY0" fmla="*/ 289957 h 349674"/>
            <a:gd name="connsiteX1" fmla="*/ 15264 w 16054"/>
            <a:gd name="connsiteY1" fmla="*/ 23027 h 349674"/>
            <a:gd name="connsiteX2" fmla="*/ 9475 w 16054"/>
            <a:gd name="connsiteY2" fmla="*/ 34276 h 349674"/>
            <a:gd name="connsiteX3" fmla="*/ 8428 w 16054"/>
            <a:gd name="connsiteY3" fmla="*/ 349337 h 349674"/>
            <a:gd name="connsiteX4" fmla="*/ 7974 w 16054"/>
            <a:gd name="connsiteY4" fmla="*/ 158805 h 349674"/>
            <a:gd name="connsiteX5" fmla="*/ 0 w 16054"/>
            <a:gd name="connsiteY5" fmla="*/ 144515 h 349674"/>
            <a:gd name="connsiteX0" fmla="*/ 16054 w 16054"/>
            <a:gd name="connsiteY0" fmla="*/ 267268 h 326985"/>
            <a:gd name="connsiteX1" fmla="*/ 15264 w 16054"/>
            <a:gd name="connsiteY1" fmla="*/ 338 h 326985"/>
            <a:gd name="connsiteX2" fmla="*/ 9475 w 16054"/>
            <a:gd name="connsiteY2" fmla="*/ 11587 h 326985"/>
            <a:gd name="connsiteX3" fmla="*/ 8428 w 16054"/>
            <a:gd name="connsiteY3" fmla="*/ 326648 h 326985"/>
            <a:gd name="connsiteX4" fmla="*/ 7974 w 16054"/>
            <a:gd name="connsiteY4" fmla="*/ 136116 h 326985"/>
            <a:gd name="connsiteX5" fmla="*/ 0 w 16054"/>
            <a:gd name="connsiteY5" fmla="*/ 121826 h 326985"/>
            <a:gd name="connsiteX0" fmla="*/ 16054 w 16054"/>
            <a:gd name="connsiteY0" fmla="*/ 267267 h 326984"/>
            <a:gd name="connsiteX1" fmla="*/ 15264 w 16054"/>
            <a:gd name="connsiteY1" fmla="*/ 337 h 326984"/>
            <a:gd name="connsiteX2" fmla="*/ 9475 w 16054"/>
            <a:gd name="connsiteY2" fmla="*/ 11586 h 326984"/>
            <a:gd name="connsiteX3" fmla="*/ 8428 w 16054"/>
            <a:gd name="connsiteY3" fmla="*/ 326647 h 326984"/>
            <a:gd name="connsiteX4" fmla="*/ 7974 w 16054"/>
            <a:gd name="connsiteY4" fmla="*/ 136115 h 326984"/>
            <a:gd name="connsiteX5" fmla="*/ 0 w 16054"/>
            <a:gd name="connsiteY5" fmla="*/ 121825 h 326984"/>
            <a:gd name="connsiteX0" fmla="*/ 16054 w 16054"/>
            <a:gd name="connsiteY0" fmla="*/ 267267 h 339826"/>
            <a:gd name="connsiteX1" fmla="*/ 15264 w 16054"/>
            <a:gd name="connsiteY1" fmla="*/ 337 h 339826"/>
            <a:gd name="connsiteX2" fmla="*/ 9475 w 16054"/>
            <a:gd name="connsiteY2" fmla="*/ 11586 h 339826"/>
            <a:gd name="connsiteX3" fmla="*/ 8428 w 16054"/>
            <a:gd name="connsiteY3" fmla="*/ 326647 h 339826"/>
            <a:gd name="connsiteX4" fmla="*/ 7533 w 16054"/>
            <a:gd name="connsiteY4" fmla="*/ 317825 h 339826"/>
            <a:gd name="connsiteX5" fmla="*/ 0 w 16054"/>
            <a:gd name="connsiteY5" fmla="*/ 121825 h 339826"/>
            <a:gd name="connsiteX0" fmla="*/ 9221 w 9221"/>
            <a:gd name="connsiteY0" fmla="*/ 267267 h 339826"/>
            <a:gd name="connsiteX1" fmla="*/ 8431 w 9221"/>
            <a:gd name="connsiteY1" fmla="*/ 337 h 339826"/>
            <a:gd name="connsiteX2" fmla="*/ 2642 w 9221"/>
            <a:gd name="connsiteY2" fmla="*/ 11586 h 339826"/>
            <a:gd name="connsiteX3" fmla="*/ 1595 w 9221"/>
            <a:gd name="connsiteY3" fmla="*/ 326647 h 339826"/>
            <a:gd name="connsiteX4" fmla="*/ 700 w 9221"/>
            <a:gd name="connsiteY4" fmla="*/ 317825 h 339826"/>
            <a:gd name="connsiteX5" fmla="*/ 0 w 9221"/>
            <a:gd name="connsiteY5" fmla="*/ 61373 h 339826"/>
            <a:gd name="connsiteX0" fmla="*/ 10000 w 10000"/>
            <a:gd name="connsiteY0" fmla="*/ 7865 h 10000"/>
            <a:gd name="connsiteX1" fmla="*/ 9143 w 10000"/>
            <a:gd name="connsiteY1" fmla="*/ 10 h 10000"/>
            <a:gd name="connsiteX2" fmla="*/ 2865 w 10000"/>
            <a:gd name="connsiteY2" fmla="*/ 341 h 10000"/>
            <a:gd name="connsiteX3" fmla="*/ 1730 w 10000"/>
            <a:gd name="connsiteY3" fmla="*/ 9612 h 10000"/>
            <a:gd name="connsiteX4" fmla="*/ 759 w 10000"/>
            <a:gd name="connsiteY4" fmla="*/ 9353 h 10000"/>
            <a:gd name="connsiteX5" fmla="*/ 0 w 10000"/>
            <a:gd name="connsiteY5" fmla="*/ 1806 h 10000"/>
            <a:gd name="connsiteX0" fmla="*/ 10000 w 10000"/>
            <a:gd name="connsiteY0" fmla="*/ 7865 h 9835"/>
            <a:gd name="connsiteX1" fmla="*/ 9143 w 10000"/>
            <a:gd name="connsiteY1" fmla="*/ 10 h 9835"/>
            <a:gd name="connsiteX2" fmla="*/ 2865 w 10000"/>
            <a:gd name="connsiteY2" fmla="*/ 341 h 9835"/>
            <a:gd name="connsiteX3" fmla="*/ 1831 w 10000"/>
            <a:gd name="connsiteY3" fmla="*/ 9099 h 9835"/>
            <a:gd name="connsiteX4" fmla="*/ 759 w 10000"/>
            <a:gd name="connsiteY4" fmla="*/ 9353 h 9835"/>
            <a:gd name="connsiteX5" fmla="*/ 0 w 10000"/>
            <a:gd name="connsiteY5" fmla="*/ 1806 h 9835"/>
            <a:gd name="connsiteX0" fmla="*/ 9480 w 9480"/>
            <a:gd name="connsiteY0" fmla="*/ 7420 h 10000"/>
            <a:gd name="connsiteX1" fmla="*/ 9143 w 9480"/>
            <a:gd name="connsiteY1" fmla="*/ 10 h 10000"/>
            <a:gd name="connsiteX2" fmla="*/ 2865 w 9480"/>
            <a:gd name="connsiteY2" fmla="*/ 347 h 10000"/>
            <a:gd name="connsiteX3" fmla="*/ 1831 w 9480"/>
            <a:gd name="connsiteY3" fmla="*/ 9252 h 10000"/>
            <a:gd name="connsiteX4" fmla="*/ 759 w 9480"/>
            <a:gd name="connsiteY4" fmla="*/ 9510 h 10000"/>
            <a:gd name="connsiteX5" fmla="*/ 0 w 9480"/>
            <a:gd name="connsiteY5" fmla="*/ 1836 h 10000"/>
            <a:gd name="connsiteX0" fmla="*/ 10000 w 10000"/>
            <a:gd name="connsiteY0" fmla="*/ 7410 h 9990"/>
            <a:gd name="connsiteX1" fmla="*/ 9645 w 10000"/>
            <a:gd name="connsiteY1" fmla="*/ 0 h 9990"/>
            <a:gd name="connsiteX2" fmla="*/ 2449 w 10000"/>
            <a:gd name="connsiteY2" fmla="*/ 818 h 9990"/>
            <a:gd name="connsiteX3" fmla="*/ 1931 w 10000"/>
            <a:gd name="connsiteY3" fmla="*/ 9242 h 9990"/>
            <a:gd name="connsiteX4" fmla="*/ 801 w 10000"/>
            <a:gd name="connsiteY4" fmla="*/ 9500 h 9990"/>
            <a:gd name="connsiteX5" fmla="*/ 0 w 10000"/>
            <a:gd name="connsiteY5" fmla="*/ 1826 h 999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449 w 10000"/>
            <a:gd name="connsiteY2" fmla="*/ 819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9510"/>
            <a:gd name="connsiteX1" fmla="*/ 9645 w 10000"/>
            <a:gd name="connsiteY1" fmla="*/ 0 h 9510"/>
            <a:gd name="connsiteX2" fmla="*/ 2271 w 10000"/>
            <a:gd name="connsiteY2" fmla="*/ 450 h 9510"/>
            <a:gd name="connsiteX3" fmla="*/ 1931 w 10000"/>
            <a:gd name="connsiteY3" fmla="*/ 9251 h 9510"/>
            <a:gd name="connsiteX4" fmla="*/ 801 w 10000"/>
            <a:gd name="connsiteY4" fmla="*/ 9510 h 9510"/>
            <a:gd name="connsiteX5" fmla="*/ 0 w 10000"/>
            <a:gd name="connsiteY5" fmla="*/ 1828 h 9510"/>
            <a:gd name="connsiteX0" fmla="*/ 10000 w 10000"/>
            <a:gd name="connsiteY0" fmla="*/ 7799 h 10000"/>
            <a:gd name="connsiteX1" fmla="*/ 9645 w 10000"/>
            <a:gd name="connsiteY1" fmla="*/ 0 h 10000"/>
            <a:gd name="connsiteX2" fmla="*/ 2271 w 10000"/>
            <a:gd name="connsiteY2" fmla="*/ 473 h 10000"/>
            <a:gd name="connsiteX3" fmla="*/ 2029 w 10000"/>
            <a:gd name="connsiteY3" fmla="*/ 9551 h 10000"/>
            <a:gd name="connsiteX4" fmla="*/ 801 w 10000"/>
            <a:gd name="connsiteY4" fmla="*/ 10000 h 10000"/>
            <a:gd name="connsiteX5" fmla="*/ 0 w 10000"/>
            <a:gd name="connsiteY5" fmla="*/ 1922 h 10000"/>
            <a:gd name="connsiteX0" fmla="*/ 9199 w 9199"/>
            <a:gd name="connsiteY0" fmla="*/ 7799 h 10000"/>
            <a:gd name="connsiteX1" fmla="*/ 8844 w 9199"/>
            <a:gd name="connsiteY1" fmla="*/ 0 h 10000"/>
            <a:gd name="connsiteX2" fmla="*/ 1470 w 9199"/>
            <a:gd name="connsiteY2" fmla="*/ 473 h 10000"/>
            <a:gd name="connsiteX3" fmla="*/ 1228 w 9199"/>
            <a:gd name="connsiteY3" fmla="*/ 9551 h 10000"/>
            <a:gd name="connsiteX4" fmla="*/ 0 w 9199"/>
            <a:gd name="connsiteY4" fmla="*/ 10000 h 10000"/>
            <a:gd name="connsiteX0" fmla="*/ 8670 w 8670"/>
            <a:gd name="connsiteY0" fmla="*/ 7799 h 9551"/>
            <a:gd name="connsiteX1" fmla="*/ 8284 w 8670"/>
            <a:gd name="connsiteY1" fmla="*/ 0 h 9551"/>
            <a:gd name="connsiteX2" fmla="*/ 268 w 8670"/>
            <a:gd name="connsiteY2" fmla="*/ 473 h 9551"/>
            <a:gd name="connsiteX3" fmla="*/ 5 w 8670"/>
            <a:gd name="connsiteY3" fmla="*/ 9551 h 9551"/>
            <a:gd name="connsiteX0" fmla="*/ 9691 w 9691"/>
            <a:gd name="connsiteY0" fmla="*/ 8166 h 8166"/>
            <a:gd name="connsiteX1" fmla="*/ 9246 w 9691"/>
            <a:gd name="connsiteY1" fmla="*/ 0 h 8166"/>
            <a:gd name="connsiteX2" fmla="*/ 0 w 9691"/>
            <a:gd name="connsiteY2" fmla="*/ 495 h 8166"/>
            <a:gd name="connsiteX0" fmla="*/ 13333 w 13333"/>
            <a:gd name="connsiteY0" fmla="*/ 10000 h 10000"/>
            <a:gd name="connsiteX1" fmla="*/ 12874 w 13333"/>
            <a:gd name="connsiteY1" fmla="*/ 0 h 10000"/>
            <a:gd name="connsiteX2" fmla="*/ 0 w 13333"/>
            <a:gd name="connsiteY2" fmla="*/ 3251 h 10000"/>
            <a:gd name="connsiteX0" fmla="*/ 12510 w 12510"/>
            <a:gd name="connsiteY0" fmla="*/ 10000 h 10000"/>
            <a:gd name="connsiteX1" fmla="*/ 12051 w 12510"/>
            <a:gd name="connsiteY1" fmla="*/ 0 h 10000"/>
            <a:gd name="connsiteX2" fmla="*/ 0 w 12510"/>
            <a:gd name="connsiteY2" fmla="*/ 3056 h 10000"/>
            <a:gd name="connsiteX0" fmla="*/ 12510 w 12510"/>
            <a:gd name="connsiteY0" fmla="*/ 12437 h 12437"/>
            <a:gd name="connsiteX1" fmla="*/ 11698 w 12510"/>
            <a:gd name="connsiteY1" fmla="*/ 0 h 12437"/>
            <a:gd name="connsiteX2" fmla="*/ 0 w 12510"/>
            <a:gd name="connsiteY2" fmla="*/ 5493 h 12437"/>
            <a:gd name="connsiteX0" fmla="*/ 16732 w 16732"/>
            <a:gd name="connsiteY0" fmla="*/ 783 h 5493"/>
            <a:gd name="connsiteX1" fmla="*/ 11698 w 16732"/>
            <a:gd name="connsiteY1" fmla="*/ 0 h 5493"/>
            <a:gd name="connsiteX2" fmla="*/ 0 w 16732"/>
            <a:gd name="connsiteY2" fmla="*/ 5493 h 5493"/>
            <a:gd name="connsiteX0" fmla="*/ 10000 w 10000"/>
            <a:gd name="connsiteY0" fmla="*/ 1425 h 10000"/>
            <a:gd name="connsiteX1" fmla="*/ 6991 w 10000"/>
            <a:gd name="connsiteY1" fmla="*/ 0 h 10000"/>
            <a:gd name="connsiteX2" fmla="*/ 0 w 10000"/>
            <a:gd name="connsiteY2" fmla="*/ 10000 h 10000"/>
            <a:gd name="connsiteX0" fmla="*/ 9431 w 9431"/>
            <a:gd name="connsiteY0" fmla="*/ 1272 h 10000"/>
            <a:gd name="connsiteX1" fmla="*/ 6991 w 9431"/>
            <a:gd name="connsiteY1" fmla="*/ 0 h 10000"/>
            <a:gd name="connsiteX2" fmla="*/ 0 w 9431"/>
            <a:gd name="connsiteY2" fmla="*/ 10000 h 10000"/>
            <a:gd name="connsiteX0" fmla="*/ 10000 w 10000"/>
            <a:gd name="connsiteY0" fmla="*/ 2912 h 11640"/>
            <a:gd name="connsiteX1" fmla="*/ 8277 w 10000"/>
            <a:gd name="connsiteY1" fmla="*/ 49 h 11640"/>
            <a:gd name="connsiteX2" fmla="*/ 7413 w 10000"/>
            <a:gd name="connsiteY2" fmla="*/ 1640 h 11640"/>
            <a:gd name="connsiteX3" fmla="*/ 0 w 10000"/>
            <a:gd name="connsiteY3" fmla="*/ 11640 h 11640"/>
            <a:gd name="connsiteX0" fmla="*/ 9588 w 9588"/>
            <a:gd name="connsiteY0" fmla="*/ 374 h 11640"/>
            <a:gd name="connsiteX1" fmla="*/ 8277 w 9588"/>
            <a:gd name="connsiteY1" fmla="*/ 49 h 11640"/>
            <a:gd name="connsiteX2" fmla="*/ 7413 w 9588"/>
            <a:gd name="connsiteY2" fmla="*/ 1640 h 11640"/>
            <a:gd name="connsiteX3" fmla="*/ 0 w 9588"/>
            <a:gd name="connsiteY3" fmla="*/ 11640 h 11640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631 h 10310"/>
            <a:gd name="connsiteX1" fmla="*/ 8633 w 10000"/>
            <a:gd name="connsiteY1" fmla="*/ 352 h 10310"/>
            <a:gd name="connsiteX2" fmla="*/ 6739 w 10000"/>
            <a:gd name="connsiteY2" fmla="*/ 6430 h 10310"/>
            <a:gd name="connsiteX3" fmla="*/ 0 w 10000"/>
            <a:gd name="connsiteY3" fmla="*/ 10310 h 10310"/>
            <a:gd name="connsiteX0" fmla="*/ 10263 w 10263"/>
            <a:gd name="connsiteY0" fmla="*/ 631 h 11733"/>
            <a:gd name="connsiteX1" fmla="*/ 8896 w 10263"/>
            <a:gd name="connsiteY1" fmla="*/ 352 h 11733"/>
            <a:gd name="connsiteX2" fmla="*/ 7002 w 10263"/>
            <a:gd name="connsiteY2" fmla="*/ 6430 h 11733"/>
            <a:gd name="connsiteX3" fmla="*/ 0 w 10263"/>
            <a:gd name="connsiteY3" fmla="*/ 11733 h 11733"/>
            <a:gd name="connsiteX0" fmla="*/ 10263 w 10263"/>
            <a:gd name="connsiteY0" fmla="*/ 631 h 11733"/>
            <a:gd name="connsiteX1" fmla="*/ 8896 w 10263"/>
            <a:gd name="connsiteY1" fmla="*/ 352 h 11733"/>
            <a:gd name="connsiteX2" fmla="*/ 7002 w 10263"/>
            <a:gd name="connsiteY2" fmla="*/ 6430 h 11733"/>
            <a:gd name="connsiteX3" fmla="*/ 0 w 10263"/>
            <a:gd name="connsiteY3" fmla="*/ 11733 h 11733"/>
            <a:gd name="connsiteX0" fmla="*/ 8442 w 8442"/>
            <a:gd name="connsiteY0" fmla="*/ 38497 h 44312"/>
            <a:gd name="connsiteX1" fmla="*/ 7075 w 8442"/>
            <a:gd name="connsiteY1" fmla="*/ 38218 h 44312"/>
            <a:gd name="connsiteX2" fmla="*/ 5181 w 8442"/>
            <a:gd name="connsiteY2" fmla="*/ 44296 h 44312"/>
            <a:gd name="connsiteX3" fmla="*/ 0 w 8442"/>
            <a:gd name="connsiteY3" fmla="*/ 393 h 44312"/>
            <a:gd name="connsiteX0" fmla="*/ 10000 w 10000"/>
            <a:gd name="connsiteY0" fmla="*/ 8753 h 8998"/>
            <a:gd name="connsiteX1" fmla="*/ 8381 w 10000"/>
            <a:gd name="connsiteY1" fmla="*/ 8690 h 8998"/>
            <a:gd name="connsiteX2" fmla="*/ 7642 w 10000"/>
            <a:gd name="connsiteY2" fmla="*/ 4889 h 8998"/>
            <a:gd name="connsiteX3" fmla="*/ 0 w 10000"/>
            <a:gd name="connsiteY3" fmla="*/ 154 h 8998"/>
            <a:gd name="connsiteX0" fmla="*/ 10605 w 10605"/>
            <a:gd name="connsiteY0" fmla="*/ 11063 h 11063"/>
            <a:gd name="connsiteX1" fmla="*/ 8381 w 10605"/>
            <a:gd name="connsiteY1" fmla="*/ 9658 h 11063"/>
            <a:gd name="connsiteX2" fmla="*/ 7642 w 10605"/>
            <a:gd name="connsiteY2" fmla="*/ 5433 h 11063"/>
            <a:gd name="connsiteX3" fmla="*/ 0 w 10605"/>
            <a:gd name="connsiteY3" fmla="*/ 171 h 11063"/>
            <a:gd name="connsiteX0" fmla="*/ 10605 w 10605"/>
            <a:gd name="connsiteY0" fmla="*/ 11063 h 11063"/>
            <a:gd name="connsiteX1" fmla="*/ 9131 w 10605"/>
            <a:gd name="connsiteY1" fmla="*/ 8913 h 11063"/>
            <a:gd name="connsiteX2" fmla="*/ 7642 w 10605"/>
            <a:gd name="connsiteY2" fmla="*/ 5433 h 11063"/>
            <a:gd name="connsiteX3" fmla="*/ 0 w 10605"/>
            <a:gd name="connsiteY3" fmla="*/ 171 h 11063"/>
            <a:gd name="connsiteX0" fmla="*/ 10605 w 10605"/>
            <a:gd name="connsiteY0" fmla="*/ 11063 h 11063"/>
            <a:gd name="connsiteX1" fmla="*/ 9094 w 10605"/>
            <a:gd name="connsiteY1" fmla="*/ 8122 h 11063"/>
            <a:gd name="connsiteX2" fmla="*/ 7642 w 10605"/>
            <a:gd name="connsiteY2" fmla="*/ 5433 h 11063"/>
            <a:gd name="connsiteX3" fmla="*/ 0 w 10605"/>
            <a:gd name="connsiteY3" fmla="*/ 171 h 11063"/>
            <a:gd name="connsiteX0" fmla="*/ 10605 w 10605"/>
            <a:gd name="connsiteY0" fmla="*/ 11065 h 11065"/>
            <a:gd name="connsiteX1" fmla="*/ 9094 w 10605"/>
            <a:gd name="connsiteY1" fmla="*/ 8124 h 11065"/>
            <a:gd name="connsiteX2" fmla="*/ 7642 w 10605"/>
            <a:gd name="connsiteY2" fmla="*/ 5435 h 11065"/>
            <a:gd name="connsiteX3" fmla="*/ 0 w 10605"/>
            <a:gd name="connsiteY3" fmla="*/ 173 h 11065"/>
            <a:gd name="connsiteX0" fmla="*/ 12899 w 12899"/>
            <a:gd name="connsiteY0" fmla="*/ 13306 h 13306"/>
            <a:gd name="connsiteX1" fmla="*/ 11388 w 12899"/>
            <a:gd name="connsiteY1" fmla="*/ 10365 h 13306"/>
            <a:gd name="connsiteX2" fmla="*/ 9936 w 12899"/>
            <a:gd name="connsiteY2" fmla="*/ 7676 h 13306"/>
            <a:gd name="connsiteX3" fmla="*/ 0 w 12899"/>
            <a:gd name="connsiteY3" fmla="*/ 133 h 13306"/>
            <a:gd name="connsiteX0" fmla="*/ 12899 w 12899"/>
            <a:gd name="connsiteY0" fmla="*/ 13173 h 13173"/>
            <a:gd name="connsiteX1" fmla="*/ 11388 w 12899"/>
            <a:gd name="connsiteY1" fmla="*/ 10232 h 13173"/>
            <a:gd name="connsiteX2" fmla="*/ 9936 w 12899"/>
            <a:gd name="connsiteY2" fmla="*/ 7543 h 13173"/>
            <a:gd name="connsiteX3" fmla="*/ 0 w 12899"/>
            <a:gd name="connsiteY3" fmla="*/ 0 h 131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899" h="13173">
              <a:moveTo>
                <a:pt x="12899" y="13173"/>
              </a:moveTo>
              <a:cubicBezTo>
                <a:pt x="12663" y="13197"/>
                <a:pt x="11882" y="11170"/>
                <a:pt x="11388" y="10232"/>
              </a:cubicBezTo>
              <a:cubicBezTo>
                <a:pt x="10894" y="9294"/>
                <a:pt x="11758" y="7256"/>
                <a:pt x="9936" y="7543"/>
              </a:cubicBezTo>
              <a:cubicBezTo>
                <a:pt x="6030" y="7729"/>
                <a:pt x="5032" y="32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686418</xdr:colOff>
      <xdr:row>10</xdr:row>
      <xdr:rowOff>42396</xdr:rowOff>
    </xdr:from>
    <xdr:to>
      <xdr:col>20</xdr:col>
      <xdr:colOff>408554</xdr:colOff>
      <xdr:row>13</xdr:row>
      <xdr:rowOff>70618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F15B5D6D-21F3-4470-8655-061092C69044}"/>
            </a:ext>
          </a:extLst>
        </xdr:cNvPr>
        <xdr:cNvGrpSpPr/>
      </xdr:nvGrpSpPr>
      <xdr:grpSpPr>
        <a:xfrm rot="7760057">
          <a:off x="12643732" y="1512610"/>
          <a:ext cx="550736" cy="1104622"/>
          <a:chOff x="5391866" y="1427408"/>
          <a:chExt cx="182581" cy="848598"/>
        </a:xfrm>
      </xdr:grpSpPr>
      <xdr:sp macro="" textlink="">
        <xdr:nvSpPr>
          <xdr:cNvPr id="91" name="Freeform 606">
            <a:extLst>
              <a:ext uri="{FF2B5EF4-FFF2-40B4-BE49-F238E27FC236}">
                <a16:creationId xmlns:a16="http://schemas.microsoft.com/office/drawing/2014/main" id="{95B5DDF5-18FB-9DC8-4554-ECB86C5F612E}"/>
              </a:ext>
            </a:extLst>
          </xdr:cNvPr>
          <xdr:cNvSpPr>
            <a:spLocks/>
          </xdr:cNvSpPr>
        </xdr:nvSpPr>
        <xdr:spPr bwMode="auto">
          <a:xfrm rot="16355088" flipV="1">
            <a:off x="5075108" y="1776667"/>
            <a:ext cx="848598" cy="150080"/>
          </a:xfrm>
          <a:custGeom>
            <a:avLst/>
            <a:gdLst>
              <a:gd name="T0" fmla="*/ 2147483647 w 7655"/>
              <a:gd name="T1" fmla="*/ 2147483647 h 6000"/>
              <a:gd name="T2" fmla="*/ 2147483647 w 7655"/>
              <a:gd name="T3" fmla="*/ 2147483647 h 6000"/>
              <a:gd name="T4" fmla="*/ 0 w 7655"/>
              <a:gd name="T5" fmla="*/ 0 h 6000"/>
              <a:gd name="T6" fmla="*/ 0 60000 65536"/>
              <a:gd name="T7" fmla="*/ 0 60000 65536"/>
              <a:gd name="T8" fmla="*/ 0 60000 65536"/>
              <a:gd name="connsiteX0" fmla="*/ 7625 w 7625"/>
              <a:gd name="connsiteY0" fmla="*/ 7285 h 13950"/>
              <a:gd name="connsiteX1" fmla="*/ 3109 w 7625"/>
              <a:gd name="connsiteY1" fmla="*/ 13950 h 13950"/>
              <a:gd name="connsiteX2" fmla="*/ 0 w 7625"/>
              <a:gd name="connsiteY2" fmla="*/ 0 h 13950"/>
              <a:gd name="connsiteX0" fmla="*/ 10000 w 10000"/>
              <a:gd name="connsiteY0" fmla="*/ 5222 h 5222"/>
              <a:gd name="connsiteX1" fmla="*/ 4314 w 10000"/>
              <a:gd name="connsiteY1" fmla="*/ 3840 h 5222"/>
              <a:gd name="connsiteX2" fmla="*/ 0 w 10000"/>
              <a:gd name="connsiteY2" fmla="*/ 0 h 5222"/>
              <a:gd name="connsiteX0" fmla="*/ 14012 w 14012"/>
              <a:gd name="connsiteY0" fmla="*/ 5034 h 7354"/>
              <a:gd name="connsiteX1" fmla="*/ 4314 w 14012"/>
              <a:gd name="connsiteY1" fmla="*/ 7354 h 7354"/>
              <a:gd name="connsiteX2" fmla="*/ 0 w 14012"/>
              <a:gd name="connsiteY2" fmla="*/ 0 h 7354"/>
              <a:gd name="connsiteX0" fmla="*/ 10000 w 10000"/>
              <a:gd name="connsiteY0" fmla="*/ 6845 h 42174"/>
              <a:gd name="connsiteX1" fmla="*/ 3079 w 10000"/>
              <a:gd name="connsiteY1" fmla="*/ 10000 h 42174"/>
              <a:gd name="connsiteX2" fmla="*/ 0 w 10000"/>
              <a:gd name="connsiteY2" fmla="*/ 0 h 42174"/>
              <a:gd name="connsiteX0" fmla="*/ 10000 w 10000"/>
              <a:gd name="connsiteY0" fmla="*/ 6845 h 28248"/>
              <a:gd name="connsiteX1" fmla="*/ 5937 w 10000"/>
              <a:gd name="connsiteY1" fmla="*/ 28233 h 28248"/>
              <a:gd name="connsiteX2" fmla="*/ 3079 w 10000"/>
              <a:gd name="connsiteY2" fmla="*/ 10000 h 28248"/>
              <a:gd name="connsiteX3" fmla="*/ 0 w 10000"/>
              <a:gd name="connsiteY3" fmla="*/ 0 h 28248"/>
              <a:gd name="connsiteX0" fmla="*/ 16885 w 16885"/>
              <a:gd name="connsiteY0" fmla="*/ 0 h 21403"/>
              <a:gd name="connsiteX1" fmla="*/ 12822 w 16885"/>
              <a:gd name="connsiteY1" fmla="*/ 21388 h 21403"/>
              <a:gd name="connsiteX2" fmla="*/ 9964 w 16885"/>
              <a:gd name="connsiteY2" fmla="*/ 3155 h 21403"/>
              <a:gd name="connsiteX3" fmla="*/ 0 w 16885"/>
              <a:gd name="connsiteY3" fmla="*/ 5455 h 21403"/>
              <a:gd name="connsiteX0" fmla="*/ 16885 w 16885"/>
              <a:gd name="connsiteY0" fmla="*/ 0 h 56657"/>
              <a:gd name="connsiteX1" fmla="*/ 12822 w 16885"/>
              <a:gd name="connsiteY1" fmla="*/ 21388 h 56657"/>
              <a:gd name="connsiteX2" fmla="*/ 9964 w 16885"/>
              <a:gd name="connsiteY2" fmla="*/ 3155 h 56657"/>
              <a:gd name="connsiteX3" fmla="*/ 4625 w 16885"/>
              <a:gd name="connsiteY3" fmla="*/ 56655 h 56657"/>
              <a:gd name="connsiteX4" fmla="*/ 0 w 16885"/>
              <a:gd name="connsiteY4" fmla="*/ 5455 h 56657"/>
              <a:gd name="connsiteX0" fmla="*/ 16885 w 16885"/>
              <a:gd name="connsiteY0" fmla="*/ 0 h 231196"/>
              <a:gd name="connsiteX1" fmla="*/ 12822 w 16885"/>
              <a:gd name="connsiteY1" fmla="*/ 21388 h 231196"/>
              <a:gd name="connsiteX2" fmla="*/ 9964 w 16885"/>
              <a:gd name="connsiteY2" fmla="*/ 3155 h 231196"/>
              <a:gd name="connsiteX3" fmla="*/ 4625 w 16885"/>
              <a:gd name="connsiteY3" fmla="*/ 56655 h 231196"/>
              <a:gd name="connsiteX4" fmla="*/ 9316 w 16885"/>
              <a:gd name="connsiteY4" fmla="*/ 230891 h 231196"/>
              <a:gd name="connsiteX5" fmla="*/ 0 w 16885"/>
              <a:gd name="connsiteY5" fmla="*/ 5455 h 231196"/>
              <a:gd name="connsiteX0" fmla="*/ 16885 w 16885"/>
              <a:gd name="connsiteY0" fmla="*/ 4591 h 236336"/>
              <a:gd name="connsiteX1" fmla="*/ 12822 w 16885"/>
              <a:gd name="connsiteY1" fmla="*/ 25979 h 236336"/>
              <a:gd name="connsiteX2" fmla="*/ 9964 w 16885"/>
              <a:gd name="connsiteY2" fmla="*/ 7746 h 236336"/>
              <a:gd name="connsiteX3" fmla="*/ 9138 w 16885"/>
              <a:gd name="connsiteY3" fmla="*/ 176382 h 236336"/>
              <a:gd name="connsiteX4" fmla="*/ 9316 w 16885"/>
              <a:gd name="connsiteY4" fmla="*/ 235482 h 236336"/>
              <a:gd name="connsiteX5" fmla="*/ 0 w 16885"/>
              <a:gd name="connsiteY5" fmla="*/ 10046 h 236336"/>
              <a:gd name="connsiteX0" fmla="*/ 16885 w 16885"/>
              <a:gd name="connsiteY0" fmla="*/ 4592 h 238449"/>
              <a:gd name="connsiteX1" fmla="*/ 12822 w 16885"/>
              <a:gd name="connsiteY1" fmla="*/ 25980 h 238449"/>
              <a:gd name="connsiteX2" fmla="*/ 9964 w 16885"/>
              <a:gd name="connsiteY2" fmla="*/ 7747 h 238449"/>
              <a:gd name="connsiteX3" fmla="*/ 9138 w 16885"/>
              <a:gd name="connsiteY3" fmla="*/ 176383 h 238449"/>
              <a:gd name="connsiteX4" fmla="*/ 9316 w 16885"/>
              <a:gd name="connsiteY4" fmla="*/ 235483 h 238449"/>
              <a:gd name="connsiteX5" fmla="*/ 8357 w 16885"/>
              <a:gd name="connsiteY5" fmla="*/ 196914 h 238449"/>
              <a:gd name="connsiteX6" fmla="*/ 0 w 16885"/>
              <a:gd name="connsiteY6" fmla="*/ 10047 h 238449"/>
              <a:gd name="connsiteX0" fmla="*/ 16885 w 16885"/>
              <a:gd name="connsiteY0" fmla="*/ 4592 h 235783"/>
              <a:gd name="connsiteX1" fmla="*/ 12822 w 16885"/>
              <a:gd name="connsiteY1" fmla="*/ 25980 h 235783"/>
              <a:gd name="connsiteX2" fmla="*/ 9964 w 16885"/>
              <a:gd name="connsiteY2" fmla="*/ 7747 h 235783"/>
              <a:gd name="connsiteX3" fmla="*/ 9138 w 16885"/>
              <a:gd name="connsiteY3" fmla="*/ 176383 h 235783"/>
              <a:gd name="connsiteX4" fmla="*/ 9316 w 16885"/>
              <a:gd name="connsiteY4" fmla="*/ 235483 h 235783"/>
              <a:gd name="connsiteX5" fmla="*/ 7974 w 16885"/>
              <a:gd name="connsiteY5" fmla="*/ 24337 h 235783"/>
              <a:gd name="connsiteX6" fmla="*/ 0 w 16885"/>
              <a:gd name="connsiteY6" fmla="*/ 10047 h 235783"/>
              <a:gd name="connsiteX0" fmla="*/ 16885 w 16885"/>
              <a:gd name="connsiteY0" fmla="*/ 4592 h 215205"/>
              <a:gd name="connsiteX1" fmla="*/ 12822 w 16885"/>
              <a:gd name="connsiteY1" fmla="*/ 25980 h 215205"/>
              <a:gd name="connsiteX2" fmla="*/ 9964 w 16885"/>
              <a:gd name="connsiteY2" fmla="*/ 7747 h 215205"/>
              <a:gd name="connsiteX3" fmla="*/ 9138 w 16885"/>
              <a:gd name="connsiteY3" fmla="*/ 176383 h 215205"/>
              <a:gd name="connsiteX4" fmla="*/ 8428 w 16885"/>
              <a:gd name="connsiteY4" fmla="*/ 214869 h 215205"/>
              <a:gd name="connsiteX5" fmla="*/ 7974 w 16885"/>
              <a:gd name="connsiteY5" fmla="*/ 24337 h 215205"/>
              <a:gd name="connsiteX6" fmla="*/ 0 w 16885"/>
              <a:gd name="connsiteY6" fmla="*/ 10047 h 215205"/>
              <a:gd name="connsiteX0" fmla="*/ 16885 w 16885"/>
              <a:gd name="connsiteY0" fmla="*/ 4287 h 214901"/>
              <a:gd name="connsiteX1" fmla="*/ 12822 w 16885"/>
              <a:gd name="connsiteY1" fmla="*/ 25675 h 214901"/>
              <a:gd name="connsiteX2" fmla="*/ 9964 w 16885"/>
              <a:gd name="connsiteY2" fmla="*/ 7442 h 214901"/>
              <a:gd name="connsiteX3" fmla="*/ 9550 w 16885"/>
              <a:gd name="connsiteY3" fmla="*/ 171513 h 214901"/>
              <a:gd name="connsiteX4" fmla="*/ 8428 w 16885"/>
              <a:gd name="connsiteY4" fmla="*/ 214564 h 214901"/>
              <a:gd name="connsiteX5" fmla="*/ 7974 w 16885"/>
              <a:gd name="connsiteY5" fmla="*/ 24032 h 214901"/>
              <a:gd name="connsiteX6" fmla="*/ 0 w 16885"/>
              <a:gd name="connsiteY6" fmla="*/ 9742 h 214901"/>
              <a:gd name="connsiteX0" fmla="*/ 16885 w 16885"/>
              <a:gd name="connsiteY0" fmla="*/ 65590 h 276204"/>
              <a:gd name="connsiteX1" fmla="*/ 12822 w 16885"/>
              <a:gd name="connsiteY1" fmla="*/ 86978 h 276204"/>
              <a:gd name="connsiteX2" fmla="*/ 10005 w 16885"/>
              <a:gd name="connsiteY2" fmla="*/ 3890 h 276204"/>
              <a:gd name="connsiteX3" fmla="*/ 9550 w 16885"/>
              <a:gd name="connsiteY3" fmla="*/ 232816 h 276204"/>
              <a:gd name="connsiteX4" fmla="*/ 8428 w 16885"/>
              <a:gd name="connsiteY4" fmla="*/ 275867 h 276204"/>
              <a:gd name="connsiteX5" fmla="*/ 7974 w 16885"/>
              <a:gd name="connsiteY5" fmla="*/ 85335 h 276204"/>
              <a:gd name="connsiteX6" fmla="*/ 0 w 16885"/>
              <a:gd name="connsiteY6" fmla="*/ 71045 h 276204"/>
              <a:gd name="connsiteX0" fmla="*/ 16885 w 16885"/>
              <a:gd name="connsiteY0" fmla="*/ 119248 h 329862"/>
              <a:gd name="connsiteX1" fmla="*/ 15856 w 16885"/>
              <a:gd name="connsiteY1" fmla="*/ 2821 h 329862"/>
              <a:gd name="connsiteX2" fmla="*/ 10005 w 16885"/>
              <a:gd name="connsiteY2" fmla="*/ 57548 h 329862"/>
              <a:gd name="connsiteX3" fmla="*/ 9550 w 16885"/>
              <a:gd name="connsiteY3" fmla="*/ 286474 h 329862"/>
              <a:gd name="connsiteX4" fmla="*/ 8428 w 16885"/>
              <a:gd name="connsiteY4" fmla="*/ 329525 h 329862"/>
              <a:gd name="connsiteX5" fmla="*/ 7974 w 16885"/>
              <a:gd name="connsiteY5" fmla="*/ 138993 h 329862"/>
              <a:gd name="connsiteX6" fmla="*/ 0 w 16885"/>
              <a:gd name="connsiteY6" fmla="*/ 124703 h 329862"/>
              <a:gd name="connsiteX0" fmla="*/ 16885 w 16885"/>
              <a:gd name="connsiteY0" fmla="*/ 129980 h 340594"/>
              <a:gd name="connsiteX1" fmla="*/ 15856 w 16885"/>
              <a:gd name="connsiteY1" fmla="*/ 13553 h 340594"/>
              <a:gd name="connsiteX2" fmla="*/ 10005 w 16885"/>
              <a:gd name="connsiteY2" fmla="*/ 68280 h 340594"/>
              <a:gd name="connsiteX3" fmla="*/ 9550 w 16885"/>
              <a:gd name="connsiteY3" fmla="*/ 297206 h 340594"/>
              <a:gd name="connsiteX4" fmla="*/ 8428 w 16885"/>
              <a:gd name="connsiteY4" fmla="*/ 340257 h 340594"/>
              <a:gd name="connsiteX5" fmla="*/ 7974 w 16885"/>
              <a:gd name="connsiteY5" fmla="*/ 149725 h 340594"/>
              <a:gd name="connsiteX6" fmla="*/ 0 w 16885"/>
              <a:gd name="connsiteY6" fmla="*/ 135435 h 340594"/>
              <a:gd name="connsiteX0" fmla="*/ 16885 w 18005"/>
              <a:gd name="connsiteY0" fmla="*/ 132168 h 342782"/>
              <a:gd name="connsiteX1" fmla="*/ 15856 w 18005"/>
              <a:gd name="connsiteY1" fmla="*/ 15741 h 342782"/>
              <a:gd name="connsiteX2" fmla="*/ 10005 w 18005"/>
              <a:gd name="connsiteY2" fmla="*/ 70468 h 342782"/>
              <a:gd name="connsiteX3" fmla="*/ 9550 w 18005"/>
              <a:gd name="connsiteY3" fmla="*/ 299394 h 342782"/>
              <a:gd name="connsiteX4" fmla="*/ 8428 w 18005"/>
              <a:gd name="connsiteY4" fmla="*/ 342445 h 342782"/>
              <a:gd name="connsiteX5" fmla="*/ 7974 w 18005"/>
              <a:gd name="connsiteY5" fmla="*/ 151913 h 342782"/>
              <a:gd name="connsiteX6" fmla="*/ 0 w 18005"/>
              <a:gd name="connsiteY6" fmla="*/ 137623 h 342782"/>
              <a:gd name="connsiteX0" fmla="*/ 16054 w 16210"/>
              <a:gd name="connsiteY0" fmla="*/ 291492 h 351209"/>
              <a:gd name="connsiteX1" fmla="*/ 15856 w 16210"/>
              <a:gd name="connsiteY1" fmla="*/ 24168 h 351209"/>
              <a:gd name="connsiteX2" fmla="*/ 10005 w 16210"/>
              <a:gd name="connsiteY2" fmla="*/ 78895 h 351209"/>
              <a:gd name="connsiteX3" fmla="*/ 9550 w 16210"/>
              <a:gd name="connsiteY3" fmla="*/ 307821 h 351209"/>
              <a:gd name="connsiteX4" fmla="*/ 8428 w 16210"/>
              <a:gd name="connsiteY4" fmla="*/ 350872 h 351209"/>
              <a:gd name="connsiteX5" fmla="*/ 7974 w 16210"/>
              <a:gd name="connsiteY5" fmla="*/ 160340 h 351209"/>
              <a:gd name="connsiteX6" fmla="*/ 0 w 16210"/>
              <a:gd name="connsiteY6" fmla="*/ 146050 h 351209"/>
              <a:gd name="connsiteX0" fmla="*/ 16054 w 16208"/>
              <a:gd name="connsiteY0" fmla="*/ 309964 h 369681"/>
              <a:gd name="connsiteX1" fmla="*/ 15856 w 16208"/>
              <a:gd name="connsiteY1" fmla="*/ 42640 h 369681"/>
              <a:gd name="connsiteX2" fmla="*/ 10027 w 16208"/>
              <a:gd name="connsiteY2" fmla="*/ 61993 h 369681"/>
              <a:gd name="connsiteX3" fmla="*/ 9550 w 16208"/>
              <a:gd name="connsiteY3" fmla="*/ 326293 h 369681"/>
              <a:gd name="connsiteX4" fmla="*/ 8428 w 16208"/>
              <a:gd name="connsiteY4" fmla="*/ 369344 h 369681"/>
              <a:gd name="connsiteX5" fmla="*/ 7974 w 16208"/>
              <a:gd name="connsiteY5" fmla="*/ 178812 h 369681"/>
              <a:gd name="connsiteX6" fmla="*/ 0 w 16208"/>
              <a:gd name="connsiteY6" fmla="*/ 164522 h 369681"/>
              <a:gd name="connsiteX0" fmla="*/ 16054 w 16208"/>
              <a:gd name="connsiteY0" fmla="*/ 287430 h 347147"/>
              <a:gd name="connsiteX1" fmla="*/ 15856 w 16208"/>
              <a:gd name="connsiteY1" fmla="*/ 20106 h 347147"/>
              <a:gd name="connsiteX2" fmla="*/ 10027 w 16208"/>
              <a:gd name="connsiteY2" fmla="*/ 39459 h 347147"/>
              <a:gd name="connsiteX3" fmla="*/ 9550 w 16208"/>
              <a:gd name="connsiteY3" fmla="*/ 303759 h 347147"/>
              <a:gd name="connsiteX4" fmla="*/ 8428 w 16208"/>
              <a:gd name="connsiteY4" fmla="*/ 346810 h 347147"/>
              <a:gd name="connsiteX5" fmla="*/ 7974 w 16208"/>
              <a:gd name="connsiteY5" fmla="*/ 156278 h 347147"/>
              <a:gd name="connsiteX6" fmla="*/ 0 w 16208"/>
              <a:gd name="connsiteY6" fmla="*/ 141988 h 347147"/>
              <a:gd name="connsiteX0" fmla="*/ 16054 w 16208"/>
              <a:gd name="connsiteY0" fmla="*/ 280513 h 340230"/>
              <a:gd name="connsiteX1" fmla="*/ 15856 w 16208"/>
              <a:gd name="connsiteY1" fmla="*/ 13189 h 340230"/>
              <a:gd name="connsiteX2" fmla="*/ 10027 w 16208"/>
              <a:gd name="connsiteY2" fmla="*/ 32542 h 340230"/>
              <a:gd name="connsiteX3" fmla="*/ 9550 w 16208"/>
              <a:gd name="connsiteY3" fmla="*/ 296842 h 340230"/>
              <a:gd name="connsiteX4" fmla="*/ 8428 w 16208"/>
              <a:gd name="connsiteY4" fmla="*/ 339893 h 340230"/>
              <a:gd name="connsiteX5" fmla="*/ 7974 w 16208"/>
              <a:gd name="connsiteY5" fmla="*/ 149361 h 340230"/>
              <a:gd name="connsiteX6" fmla="*/ 0 w 16208"/>
              <a:gd name="connsiteY6" fmla="*/ 135071 h 340230"/>
              <a:gd name="connsiteX0" fmla="*/ 16054 w 16242"/>
              <a:gd name="connsiteY0" fmla="*/ 267345 h 327062"/>
              <a:gd name="connsiteX1" fmla="*/ 15856 w 16242"/>
              <a:gd name="connsiteY1" fmla="*/ 21 h 327062"/>
              <a:gd name="connsiteX2" fmla="*/ 9550 w 16242"/>
              <a:gd name="connsiteY2" fmla="*/ 283674 h 327062"/>
              <a:gd name="connsiteX3" fmla="*/ 8428 w 16242"/>
              <a:gd name="connsiteY3" fmla="*/ 326725 h 327062"/>
              <a:gd name="connsiteX4" fmla="*/ 7974 w 16242"/>
              <a:gd name="connsiteY4" fmla="*/ 136193 h 327062"/>
              <a:gd name="connsiteX5" fmla="*/ 0 w 16242"/>
              <a:gd name="connsiteY5" fmla="*/ 121903 h 327062"/>
              <a:gd name="connsiteX0" fmla="*/ 16054 w 16250"/>
              <a:gd name="connsiteY0" fmla="*/ 277911 h 337628"/>
              <a:gd name="connsiteX1" fmla="*/ 15856 w 16250"/>
              <a:gd name="connsiteY1" fmla="*/ 10587 h 337628"/>
              <a:gd name="connsiteX2" fmla="*/ 9438 w 16250"/>
              <a:gd name="connsiteY2" fmla="*/ 81189 h 337628"/>
              <a:gd name="connsiteX3" fmla="*/ 8428 w 16250"/>
              <a:gd name="connsiteY3" fmla="*/ 337291 h 337628"/>
              <a:gd name="connsiteX4" fmla="*/ 7974 w 16250"/>
              <a:gd name="connsiteY4" fmla="*/ 146759 h 337628"/>
              <a:gd name="connsiteX5" fmla="*/ 0 w 16250"/>
              <a:gd name="connsiteY5" fmla="*/ 132469 h 337628"/>
              <a:gd name="connsiteX0" fmla="*/ 16054 w 16250"/>
              <a:gd name="connsiteY0" fmla="*/ 277911 h 337628"/>
              <a:gd name="connsiteX1" fmla="*/ 15856 w 16250"/>
              <a:gd name="connsiteY1" fmla="*/ 10587 h 337628"/>
              <a:gd name="connsiteX2" fmla="*/ 9438 w 16250"/>
              <a:gd name="connsiteY2" fmla="*/ 81189 h 337628"/>
              <a:gd name="connsiteX3" fmla="*/ 8428 w 16250"/>
              <a:gd name="connsiteY3" fmla="*/ 337291 h 337628"/>
              <a:gd name="connsiteX4" fmla="*/ 7974 w 16250"/>
              <a:gd name="connsiteY4" fmla="*/ 146759 h 337628"/>
              <a:gd name="connsiteX5" fmla="*/ 0 w 16250"/>
              <a:gd name="connsiteY5" fmla="*/ 132469 h 337628"/>
              <a:gd name="connsiteX0" fmla="*/ 16054 w 16260"/>
              <a:gd name="connsiteY0" fmla="*/ 287772 h 347489"/>
              <a:gd name="connsiteX1" fmla="*/ 15856 w 16260"/>
              <a:gd name="connsiteY1" fmla="*/ 20448 h 347489"/>
              <a:gd name="connsiteX2" fmla="*/ 9297 w 16260"/>
              <a:gd name="connsiteY2" fmla="*/ 55143 h 347489"/>
              <a:gd name="connsiteX3" fmla="*/ 8428 w 16260"/>
              <a:gd name="connsiteY3" fmla="*/ 347152 h 347489"/>
              <a:gd name="connsiteX4" fmla="*/ 7974 w 16260"/>
              <a:gd name="connsiteY4" fmla="*/ 156620 h 347489"/>
              <a:gd name="connsiteX5" fmla="*/ 0 w 16260"/>
              <a:gd name="connsiteY5" fmla="*/ 142330 h 347489"/>
              <a:gd name="connsiteX0" fmla="*/ 16054 w 16247"/>
              <a:gd name="connsiteY0" fmla="*/ 298028 h 357745"/>
              <a:gd name="connsiteX1" fmla="*/ 15856 w 16247"/>
              <a:gd name="connsiteY1" fmla="*/ 30704 h 357745"/>
              <a:gd name="connsiteX2" fmla="*/ 9475 w 16247"/>
              <a:gd name="connsiteY2" fmla="*/ 42347 h 357745"/>
              <a:gd name="connsiteX3" fmla="*/ 8428 w 16247"/>
              <a:gd name="connsiteY3" fmla="*/ 357408 h 357745"/>
              <a:gd name="connsiteX4" fmla="*/ 7974 w 16247"/>
              <a:gd name="connsiteY4" fmla="*/ 166876 h 357745"/>
              <a:gd name="connsiteX5" fmla="*/ 0 w 16247"/>
              <a:gd name="connsiteY5" fmla="*/ 152586 h 357745"/>
              <a:gd name="connsiteX0" fmla="*/ 16054 w 16247"/>
              <a:gd name="connsiteY0" fmla="*/ 294105 h 353822"/>
              <a:gd name="connsiteX1" fmla="*/ 15856 w 16247"/>
              <a:gd name="connsiteY1" fmla="*/ 26781 h 353822"/>
              <a:gd name="connsiteX2" fmla="*/ 9475 w 16247"/>
              <a:gd name="connsiteY2" fmla="*/ 38424 h 353822"/>
              <a:gd name="connsiteX3" fmla="*/ 8428 w 16247"/>
              <a:gd name="connsiteY3" fmla="*/ 353485 h 353822"/>
              <a:gd name="connsiteX4" fmla="*/ 7974 w 16247"/>
              <a:gd name="connsiteY4" fmla="*/ 162953 h 353822"/>
              <a:gd name="connsiteX5" fmla="*/ 0 w 16247"/>
              <a:gd name="connsiteY5" fmla="*/ 148663 h 353822"/>
              <a:gd name="connsiteX0" fmla="*/ 16054 w 18506"/>
              <a:gd name="connsiteY0" fmla="*/ 275161 h 334878"/>
              <a:gd name="connsiteX1" fmla="*/ 15856 w 18506"/>
              <a:gd name="connsiteY1" fmla="*/ 7837 h 334878"/>
              <a:gd name="connsiteX2" fmla="*/ 9475 w 18506"/>
              <a:gd name="connsiteY2" fmla="*/ 19480 h 334878"/>
              <a:gd name="connsiteX3" fmla="*/ 8428 w 18506"/>
              <a:gd name="connsiteY3" fmla="*/ 334541 h 334878"/>
              <a:gd name="connsiteX4" fmla="*/ 7974 w 18506"/>
              <a:gd name="connsiteY4" fmla="*/ 144009 h 334878"/>
              <a:gd name="connsiteX5" fmla="*/ 0 w 18506"/>
              <a:gd name="connsiteY5" fmla="*/ 129719 h 334878"/>
              <a:gd name="connsiteX0" fmla="*/ 16054 w 18608"/>
              <a:gd name="connsiteY0" fmla="*/ 275161 h 334878"/>
              <a:gd name="connsiteX1" fmla="*/ 15856 w 18608"/>
              <a:gd name="connsiteY1" fmla="*/ 7837 h 334878"/>
              <a:gd name="connsiteX2" fmla="*/ 9475 w 18608"/>
              <a:gd name="connsiteY2" fmla="*/ 19480 h 334878"/>
              <a:gd name="connsiteX3" fmla="*/ 8428 w 18608"/>
              <a:gd name="connsiteY3" fmla="*/ 334541 h 334878"/>
              <a:gd name="connsiteX4" fmla="*/ 7974 w 18608"/>
              <a:gd name="connsiteY4" fmla="*/ 144009 h 334878"/>
              <a:gd name="connsiteX5" fmla="*/ 0 w 18608"/>
              <a:gd name="connsiteY5" fmla="*/ 129719 h 334878"/>
              <a:gd name="connsiteX0" fmla="*/ 16054 w 16054"/>
              <a:gd name="connsiteY0" fmla="*/ 256016 h 315733"/>
              <a:gd name="connsiteX1" fmla="*/ 9475 w 16054"/>
              <a:gd name="connsiteY1" fmla="*/ 335 h 315733"/>
              <a:gd name="connsiteX2" fmla="*/ 8428 w 16054"/>
              <a:gd name="connsiteY2" fmla="*/ 315396 h 315733"/>
              <a:gd name="connsiteX3" fmla="*/ 7974 w 16054"/>
              <a:gd name="connsiteY3" fmla="*/ 124864 h 315733"/>
              <a:gd name="connsiteX4" fmla="*/ 0 w 16054"/>
              <a:gd name="connsiteY4" fmla="*/ 110574 h 315733"/>
              <a:gd name="connsiteX0" fmla="*/ 16054 w 16054"/>
              <a:gd name="connsiteY0" fmla="*/ 289957 h 349674"/>
              <a:gd name="connsiteX1" fmla="*/ 15264 w 16054"/>
              <a:gd name="connsiteY1" fmla="*/ 23027 h 349674"/>
              <a:gd name="connsiteX2" fmla="*/ 9475 w 16054"/>
              <a:gd name="connsiteY2" fmla="*/ 34276 h 349674"/>
              <a:gd name="connsiteX3" fmla="*/ 8428 w 16054"/>
              <a:gd name="connsiteY3" fmla="*/ 349337 h 349674"/>
              <a:gd name="connsiteX4" fmla="*/ 7974 w 16054"/>
              <a:gd name="connsiteY4" fmla="*/ 158805 h 349674"/>
              <a:gd name="connsiteX5" fmla="*/ 0 w 16054"/>
              <a:gd name="connsiteY5" fmla="*/ 144515 h 349674"/>
              <a:gd name="connsiteX0" fmla="*/ 16054 w 16054"/>
              <a:gd name="connsiteY0" fmla="*/ 267268 h 326985"/>
              <a:gd name="connsiteX1" fmla="*/ 15264 w 16054"/>
              <a:gd name="connsiteY1" fmla="*/ 338 h 326985"/>
              <a:gd name="connsiteX2" fmla="*/ 9475 w 16054"/>
              <a:gd name="connsiteY2" fmla="*/ 11587 h 326985"/>
              <a:gd name="connsiteX3" fmla="*/ 8428 w 16054"/>
              <a:gd name="connsiteY3" fmla="*/ 326648 h 326985"/>
              <a:gd name="connsiteX4" fmla="*/ 7974 w 16054"/>
              <a:gd name="connsiteY4" fmla="*/ 136116 h 326985"/>
              <a:gd name="connsiteX5" fmla="*/ 0 w 16054"/>
              <a:gd name="connsiteY5" fmla="*/ 121826 h 326985"/>
              <a:gd name="connsiteX0" fmla="*/ 16054 w 16054"/>
              <a:gd name="connsiteY0" fmla="*/ 267267 h 326984"/>
              <a:gd name="connsiteX1" fmla="*/ 15264 w 16054"/>
              <a:gd name="connsiteY1" fmla="*/ 337 h 326984"/>
              <a:gd name="connsiteX2" fmla="*/ 9475 w 16054"/>
              <a:gd name="connsiteY2" fmla="*/ 11586 h 326984"/>
              <a:gd name="connsiteX3" fmla="*/ 8428 w 16054"/>
              <a:gd name="connsiteY3" fmla="*/ 326647 h 326984"/>
              <a:gd name="connsiteX4" fmla="*/ 7974 w 16054"/>
              <a:gd name="connsiteY4" fmla="*/ 136115 h 326984"/>
              <a:gd name="connsiteX5" fmla="*/ 0 w 16054"/>
              <a:gd name="connsiteY5" fmla="*/ 121825 h 326984"/>
              <a:gd name="connsiteX0" fmla="*/ 16054 w 16054"/>
              <a:gd name="connsiteY0" fmla="*/ 267267 h 339826"/>
              <a:gd name="connsiteX1" fmla="*/ 15264 w 16054"/>
              <a:gd name="connsiteY1" fmla="*/ 337 h 339826"/>
              <a:gd name="connsiteX2" fmla="*/ 9475 w 16054"/>
              <a:gd name="connsiteY2" fmla="*/ 11586 h 339826"/>
              <a:gd name="connsiteX3" fmla="*/ 8428 w 16054"/>
              <a:gd name="connsiteY3" fmla="*/ 326647 h 339826"/>
              <a:gd name="connsiteX4" fmla="*/ 7533 w 16054"/>
              <a:gd name="connsiteY4" fmla="*/ 317825 h 339826"/>
              <a:gd name="connsiteX5" fmla="*/ 0 w 16054"/>
              <a:gd name="connsiteY5" fmla="*/ 121825 h 339826"/>
              <a:gd name="connsiteX0" fmla="*/ 9221 w 9221"/>
              <a:gd name="connsiteY0" fmla="*/ 267267 h 339826"/>
              <a:gd name="connsiteX1" fmla="*/ 8431 w 9221"/>
              <a:gd name="connsiteY1" fmla="*/ 337 h 339826"/>
              <a:gd name="connsiteX2" fmla="*/ 2642 w 9221"/>
              <a:gd name="connsiteY2" fmla="*/ 11586 h 339826"/>
              <a:gd name="connsiteX3" fmla="*/ 1595 w 9221"/>
              <a:gd name="connsiteY3" fmla="*/ 326647 h 339826"/>
              <a:gd name="connsiteX4" fmla="*/ 700 w 9221"/>
              <a:gd name="connsiteY4" fmla="*/ 317825 h 339826"/>
              <a:gd name="connsiteX5" fmla="*/ 0 w 9221"/>
              <a:gd name="connsiteY5" fmla="*/ 61373 h 339826"/>
              <a:gd name="connsiteX0" fmla="*/ 10000 w 10000"/>
              <a:gd name="connsiteY0" fmla="*/ 7865 h 10000"/>
              <a:gd name="connsiteX1" fmla="*/ 9143 w 10000"/>
              <a:gd name="connsiteY1" fmla="*/ 10 h 10000"/>
              <a:gd name="connsiteX2" fmla="*/ 2865 w 10000"/>
              <a:gd name="connsiteY2" fmla="*/ 341 h 10000"/>
              <a:gd name="connsiteX3" fmla="*/ 1730 w 10000"/>
              <a:gd name="connsiteY3" fmla="*/ 9612 h 10000"/>
              <a:gd name="connsiteX4" fmla="*/ 759 w 10000"/>
              <a:gd name="connsiteY4" fmla="*/ 9353 h 10000"/>
              <a:gd name="connsiteX5" fmla="*/ 0 w 10000"/>
              <a:gd name="connsiteY5" fmla="*/ 1806 h 10000"/>
              <a:gd name="connsiteX0" fmla="*/ 10000 w 10000"/>
              <a:gd name="connsiteY0" fmla="*/ 7865 h 9835"/>
              <a:gd name="connsiteX1" fmla="*/ 9143 w 10000"/>
              <a:gd name="connsiteY1" fmla="*/ 10 h 9835"/>
              <a:gd name="connsiteX2" fmla="*/ 2865 w 10000"/>
              <a:gd name="connsiteY2" fmla="*/ 341 h 9835"/>
              <a:gd name="connsiteX3" fmla="*/ 1831 w 10000"/>
              <a:gd name="connsiteY3" fmla="*/ 9099 h 9835"/>
              <a:gd name="connsiteX4" fmla="*/ 759 w 10000"/>
              <a:gd name="connsiteY4" fmla="*/ 9353 h 9835"/>
              <a:gd name="connsiteX5" fmla="*/ 0 w 10000"/>
              <a:gd name="connsiteY5" fmla="*/ 1806 h 9835"/>
              <a:gd name="connsiteX0" fmla="*/ 9480 w 9480"/>
              <a:gd name="connsiteY0" fmla="*/ 7420 h 10000"/>
              <a:gd name="connsiteX1" fmla="*/ 9143 w 9480"/>
              <a:gd name="connsiteY1" fmla="*/ 10 h 10000"/>
              <a:gd name="connsiteX2" fmla="*/ 2865 w 9480"/>
              <a:gd name="connsiteY2" fmla="*/ 347 h 10000"/>
              <a:gd name="connsiteX3" fmla="*/ 1831 w 9480"/>
              <a:gd name="connsiteY3" fmla="*/ 9252 h 10000"/>
              <a:gd name="connsiteX4" fmla="*/ 759 w 9480"/>
              <a:gd name="connsiteY4" fmla="*/ 9510 h 10000"/>
              <a:gd name="connsiteX5" fmla="*/ 0 w 9480"/>
              <a:gd name="connsiteY5" fmla="*/ 1836 h 10000"/>
              <a:gd name="connsiteX0" fmla="*/ 10000 w 10000"/>
              <a:gd name="connsiteY0" fmla="*/ 7410 h 9990"/>
              <a:gd name="connsiteX1" fmla="*/ 9645 w 10000"/>
              <a:gd name="connsiteY1" fmla="*/ 0 h 9990"/>
              <a:gd name="connsiteX2" fmla="*/ 2449 w 10000"/>
              <a:gd name="connsiteY2" fmla="*/ 818 h 9990"/>
              <a:gd name="connsiteX3" fmla="*/ 1931 w 10000"/>
              <a:gd name="connsiteY3" fmla="*/ 9242 h 9990"/>
              <a:gd name="connsiteX4" fmla="*/ 801 w 10000"/>
              <a:gd name="connsiteY4" fmla="*/ 9500 h 9990"/>
              <a:gd name="connsiteX5" fmla="*/ 0 w 10000"/>
              <a:gd name="connsiteY5" fmla="*/ 1826 h 999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449 w 10000"/>
              <a:gd name="connsiteY2" fmla="*/ 819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271 w 10000"/>
              <a:gd name="connsiteY2" fmla="*/ 450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271 w 10000"/>
              <a:gd name="connsiteY2" fmla="*/ 450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9510"/>
              <a:gd name="connsiteX1" fmla="*/ 9645 w 10000"/>
              <a:gd name="connsiteY1" fmla="*/ 0 h 9510"/>
              <a:gd name="connsiteX2" fmla="*/ 2271 w 10000"/>
              <a:gd name="connsiteY2" fmla="*/ 450 h 9510"/>
              <a:gd name="connsiteX3" fmla="*/ 1931 w 10000"/>
              <a:gd name="connsiteY3" fmla="*/ 9251 h 9510"/>
              <a:gd name="connsiteX4" fmla="*/ 801 w 10000"/>
              <a:gd name="connsiteY4" fmla="*/ 9510 h 9510"/>
              <a:gd name="connsiteX5" fmla="*/ 0 w 10000"/>
              <a:gd name="connsiteY5" fmla="*/ 1828 h 9510"/>
              <a:gd name="connsiteX0" fmla="*/ 10000 w 10000"/>
              <a:gd name="connsiteY0" fmla="*/ 7799 h 10000"/>
              <a:gd name="connsiteX1" fmla="*/ 9645 w 10000"/>
              <a:gd name="connsiteY1" fmla="*/ 0 h 10000"/>
              <a:gd name="connsiteX2" fmla="*/ 2271 w 10000"/>
              <a:gd name="connsiteY2" fmla="*/ 473 h 10000"/>
              <a:gd name="connsiteX3" fmla="*/ 2029 w 10000"/>
              <a:gd name="connsiteY3" fmla="*/ 9551 h 10000"/>
              <a:gd name="connsiteX4" fmla="*/ 801 w 10000"/>
              <a:gd name="connsiteY4" fmla="*/ 10000 h 10000"/>
              <a:gd name="connsiteX5" fmla="*/ 0 w 10000"/>
              <a:gd name="connsiteY5" fmla="*/ 1922 h 10000"/>
              <a:gd name="connsiteX0" fmla="*/ 9199 w 9199"/>
              <a:gd name="connsiteY0" fmla="*/ 7799 h 10000"/>
              <a:gd name="connsiteX1" fmla="*/ 8844 w 9199"/>
              <a:gd name="connsiteY1" fmla="*/ 0 h 10000"/>
              <a:gd name="connsiteX2" fmla="*/ 1470 w 9199"/>
              <a:gd name="connsiteY2" fmla="*/ 473 h 10000"/>
              <a:gd name="connsiteX3" fmla="*/ 1228 w 9199"/>
              <a:gd name="connsiteY3" fmla="*/ 9551 h 10000"/>
              <a:gd name="connsiteX4" fmla="*/ 0 w 9199"/>
              <a:gd name="connsiteY4" fmla="*/ 10000 h 10000"/>
              <a:gd name="connsiteX0" fmla="*/ 8670 w 8670"/>
              <a:gd name="connsiteY0" fmla="*/ 7799 h 9551"/>
              <a:gd name="connsiteX1" fmla="*/ 8284 w 8670"/>
              <a:gd name="connsiteY1" fmla="*/ 0 h 9551"/>
              <a:gd name="connsiteX2" fmla="*/ 268 w 8670"/>
              <a:gd name="connsiteY2" fmla="*/ 473 h 9551"/>
              <a:gd name="connsiteX3" fmla="*/ 5 w 8670"/>
              <a:gd name="connsiteY3" fmla="*/ 9551 h 9551"/>
              <a:gd name="connsiteX0" fmla="*/ 9691 w 9691"/>
              <a:gd name="connsiteY0" fmla="*/ 8166 h 8166"/>
              <a:gd name="connsiteX1" fmla="*/ 9246 w 9691"/>
              <a:gd name="connsiteY1" fmla="*/ 0 h 8166"/>
              <a:gd name="connsiteX2" fmla="*/ 0 w 9691"/>
              <a:gd name="connsiteY2" fmla="*/ 495 h 8166"/>
              <a:gd name="connsiteX0" fmla="*/ 13333 w 13333"/>
              <a:gd name="connsiteY0" fmla="*/ 10000 h 10000"/>
              <a:gd name="connsiteX1" fmla="*/ 12874 w 13333"/>
              <a:gd name="connsiteY1" fmla="*/ 0 h 10000"/>
              <a:gd name="connsiteX2" fmla="*/ 0 w 13333"/>
              <a:gd name="connsiteY2" fmla="*/ 3251 h 10000"/>
              <a:gd name="connsiteX0" fmla="*/ 12510 w 12510"/>
              <a:gd name="connsiteY0" fmla="*/ 10000 h 10000"/>
              <a:gd name="connsiteX1" fmla="*/ 12051 w 12510"/>
              <a:gd name="connsiteY1" fmla="*/ 0 h 10000"/>
              <a:gd name="connsiteX2" fmla="*/ 0 w 12510"/>
              <a:gd name="connsiteY2" fmla="*/ 3056 h 10000"/>
              <a:gd name="connsiteX0" fmla="*/ 12510 w 12510"/>
              <a:gd name="connsiteY0" fmla="*/ 12437 h 12437"/>
              <a:gd name="connsiteX1" fmla="*/ 11698 w 12510"/>
              <a:gd name="connsiteY1" fmla="*/ 0 h 12437"/>
              <a:gd name="connsiteX2" fmla="*/ 0 w 12510"/>
              <a:gd name="connsiteY2" fmla="*/ 5493 h 12437"/>
              <a:gd name="connsiteX0" fmla="*/ 16732 w 16732"/>
              <a:gd name="connsiteY0" fmla="*/ 783 h 5493"/>
              <a:gd name="connsiteX1" fmla="*/ 11698 w 16732"/>
              <a:gd name="connsiteY1" fmla="*/ 0 h 5493"/>
              <a:gd name="connsiteX2" fmla="*/ 0 w 16732"/>
              <a:gd name="connsiteY2" fmla="*/ 5493 h 5493"/>
              <a:gd name="connsiteX0" fmla="*/ 10000 w 10000"/>
              <a:gd name="connsiteY0" fmla="*/ 1425 h 10000"/>
              <a:gd name="connsiteX1" fmla="*/ 6991 w 10000"/>
              <a:gd name="connsiteY1" fmla="*/ 0 h 10000"/>
              <a:gd name="connsiteX2" fmla="*/ 0 w 10000"/>
              <a:gd name="connsiteY2" fmla="*/ 10000 h 10000"/>
              <a:gd name="connsiteX0" fmla="*/ 9431 w 9431"/>
              <a:gd name="connsiteY0" fmla="*/ 1272 h 10000"/>
              <a:gd name="connsiteX1" fmla="*/ 6991 w 9431"/>
              <a:gd name="connsiteY1" fmla="*/ 0 h 10000"/>
              <a:gd name="connsiteX2" fmla="*/ 0 w 9431"/>
              <a:gd name="connsiteY2" fmla="*/ 10000 h 10000"/>
              <a:gd name="connsiteX0" fmla="*/ 10000 w 10000"/>
              <a:gd name="connsiteY0" fmla="*/ 2912 h 11640"/>
              <a:gd name="connsiteX1" fmla="*/ 8277 w 10000"/>
              <a:gd name="connsiteY1" fmla="*/ 49 h 11640"/>
              <a:gd name="connsiteX2" fmla="*/ 7413 w 10000"/>
              <a:gd name="connsiteY2" fmla="*/ 1640 h 11640"/>
              <a:gd name="connsiteX3" fmla="*/ 0 w 10000"/>
              <a:gd name="connsiteY3" fmla="*/ 11640 h 11640"/>
              <a:gd name="connsiteX0" fmla="*/ 9588 w 9588"/>
              <a:gd name="connsiteY0" fmla="*/ 374 h 11640"/>
              <a:gd name="connsiteX1" fmla="*/ 8277 w 9588"/>
              <a:gd name="connsiteY1" fmla="*/ 49 h 11640"/>
              <a:gd name="connsiteX2" fmla="*/ 7413 w 9588"/>
              <a:gd name="connsiteY2" fmla="*/ 1640 h 11640"/>
              <a:gd name="connsiteX3" fmla="*/ 0 w 9588"/>
              <a:gd name="connsiteY3" fmla="*/ 11640 h 11640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0000 w 10000"/>
              <a:gd name="connsiteY0" fmla="*/ 631 h 10310"/>
              <a:gd name="connsiteX1" fmla="*/ 8633 w 10000"/>
              <a:gd name="connsiteY1" fmla="*/ 352 h 10310"/>
              <a:gd name="connsiteX2" fmla="*/ 6739 w 10000"/>
              <a:gd name="connsiteY2" fmla="*/ 6430 h 10310"/>
              <a:gd name="connsiteX3" fmla="*/ 0 w 10000"/>
              <a:gd name="connsiteY3" fmla="*/ 10310 h 10310"/>
              <a:gd name="connsiteX0" fmla="*/ 10263 w 10263"/>
              <a:gd name="connsiteY0" fmla="*/ 631 h 11733"/>
              <a:gd name="connsiteX1" fmla="*/ 8896 w 10263"/>
              <a:gd name="connsiteY1" fmla="*/ 352 h 11733"/>
              <a:gd name="connsiteX2" fmla="*/ 7002 w 10263"/>
              <a:gd name="connsiteY2" fmla="*/ 6430 h 11733"/>
              <a:gd name="connsiteX3" fmla="*/ 0 w 10263"/>
              <a:gd name="connsiteY3" fmla="*/ 11733 h 11733"/>
              <a:gd name="connsiteX0" fmla="*/ 10263 w 10263"/>
              <a:gd name="connsiteY0" fmla="*/ 631 h 11733"/>
              <a:gd name="connsiteX1" fmla="*/ 8896 w 10263"/>
              <a:gd name="connsiteY1" fmla="*/ 352 h 11733"/>
              <a:gd name="connsiteX2" fmla="*/ 7002 w 10263"/>
              <a:gd name="connsiteY2" fmla="*/ 6430 h 11733"/>
              <a:gd name="connsiteX3" fmla="*/ 0 w 10263"/>
              <a:gd name="connsiteY3" fmla="*/ 11733 h 11733"/>
              <a:gd name="connsiteX0" fmla="*/ 9847 w 9847"/>
              <a:gd name="connsiteY0" fmla="*/ 631 h 6519"/>
              <a:gd name="connsiteX1" fmla="*/ 8480 w 9847"/>
              <a:gd name="connsiteY1" fmla="*/ 352 h 6519"/>
              <a:gd name="connsiteX2" fmla="*/ 6586 w 9847"/>
              <a:gd name="connsiteY2" fmla="*/ 6430 h 6519"/>
              <a:gd name="connsiteX3" fmla="*/ 0 w 9847"/>
              <a:gd name="connsiteY3" fmla="*/ 3792 h 6519"/>
              <a:gd name="connsiteX0" fmla="*/ 10000 w 10000"/>
              <a:gd name="connsiteY0" fmla="*/ 850 h 8252"/>
              <a:gd name="connsiteX1" fmla="*/ 8612 w 10000"/>
              <a:gd name="connsiteY1" fmla="*/ 422 h 8252"/>
              <a:gd name="connsiteX2" fmla="*/ 4992 w 10000"/>
              <a:gd name="connsiteY2" fmla="*/ 8097 h 8252"/>
              <a:gd name="connsiteX3" fmla="*/ 0 w 10000"/>
              <a:gd name="connsiteY3" fmla="*/ 5699 h 8252"/>
              <a:gd name="connsiteX0" fmla="*/ 10000 w 10000"/>
              <a:gd name="connsiteY0" fmla="*/ 1251 h 13295"/>
              <a:gd name="connsiteX1" fmla="*/ 8612 w 10000"/>
              <a:gd name="connsiteY1" fmla="*/ 732 h 13295"/>
              <a:gd name="connsiteX2" fmla="*/ 4474 w 10000"/>
              <a:gd name="connsiteY2" fmla="*/ 13138 h 13295"/>
              <a:gd name="connsiteX3" fmla="*/ 0 w 10000"/>
              <a:gd name="connsiteY3" fmla="*/ 7127 h 13295"/>
              <a:gd name="connsiteX0" fmla="*/ 10000 w 10000"/>
              <a:gd name="connsiteY0" fmla="*/ 930 h 12974"/>
              <a:gd name="connsiteX1" fmla="*/ 8612 w 10000"/>
              <a:gd name="connsiteY1" fmla="*/ 411 h 12974"/>
              <a:gd name="connsiteX2" fmla="*/ 7359 w 10000"/>
              <a:gd name="connsiteY2" fmla="*/ 8289 h 12974"/>
              <a:gd name="connsiteX3" fmla="*/ 4474 w 10000"/>
              <a:gd name="connsiteY3" fmla="*/ 12817 h 12974"/>
              <a:gd name="connsiteX4" fmla="*/ 0 w 10000"/>
              <a:gd name="connsiteY4" fmla="*/ 6806 h 12974"/>
              <a:gd name="connsiteX0" fmla="*/ 10699 w 10699"/>
              <a:gd name="connsiteY0" fmla="*/ 0 h 17162"/>
              <a:gd name="connsiteX1" fmla="*/ 8612 w 10699"/>
              <a:gd name="connsiteY1" fmla="*/ 4599 h 17162"/>
              <a:gd name="connsiteX2" fmla="*/ 7359 w 10699"/>
              <a:gd name="connsiteY2" fmla="*/ 12477 h 17162"/>
              <a:gd name="connsiteX3" fmla="*/ 4474 w 10699"/>
              <a:gd name="connsiteY3" fmla="*/ 17005 h 17162"/>
              <a:gd name="connsiteX4" fmla="*/ 0 w 10699"/>
              <a:gd name="connsiteY4" fmla="*/ 10994 h 17162"/>
              <a:gd name="connsiteX0" fmla="*/ 10699 w 10699"/>
              <a:gd name="connsiteY0" fmla="*/ 0 h 17006"/>
              <a:gd name="connsiteX1" fmla="*/ 8612 w 10699"/>
              <a:gd name="connsiteY1" fmla="*/ 4599 h 17006"/>
              <a:gd name="connsiteX2" fmla="*/ 7359 w 10699"/>
              <a:gd name="connsiteY2" fmla="*/ 12477 h 17006"/>
              <a:gd name="connsiteX3" fmla="*/ 4474 w 10699"/>
              <a:gd name="connsiteY3" fmla="*/ 17005 h 17006"/>
              <a:gd name="connsiteX4" fmla="*/ 4072 w 10699"/>
              <a:gd name="connsiteY4" fmla="*/ 2691 h 17006"/>
              <a:gd name="connsiteX5" fmla="*/ 0 w 10699"/>
              <a:gd name="connsiteY5" fmla="*/ 10994 h 17006"/>
              <a:gd name="connsiteX0" fmla="*/ 10435 w 10435"/>
              <a:gd name="connsiteY0" fmla="*/ 11930 h 28936"/>
              <a:gd name="connsiteX1" fmla="*/ 8348 w 10435"/>
              <a:gd name="connsiteY1" fmla="*/ 16529 h 28936"/>
              <a:gd name="connsiteX2" fmla="*/ 7095 w 10435"/>
              <a:gd name="connsiteY2" fmla="*/ 24407 h 28936"/>
              <a:gd name="connsiteX3" fmla="*/ 4210 w 10435"/>
              <a:gd name="connsiteY3" fmla="*/ 28935 h 28936"/>
              <a:gd name="connsiteX4" fmla="*/ 3808 w 10435"/>
              <a:gd name="connsiteY4" fmla="*/ 14621 h 28936"/>
              <a:gd name="connsiteX5" fmla="*/ 0 w 10435"/>
              <a:gd name="connsiteY5" fmla="*/ 0 h 28936"/>
              <a:gd name="connsiteX0" fmla="*/ 12337 w 12337"/>
              <a:gd name="connsiteY0" fmla="*/ 955 h 17961"/>
              <a:gd name="connsiteX1" fmla="*/ 10250 w 12337"/>
              <a:gd name="connsiteY1" fmla="*/ 5554 h 17961"/>
              <a:gd name="connsiteX2" fmla="*/ 8997 w 12337"/>
              <a:gd name="connsiteY2" fmla="*/ 13432 h 17961"/>
              <a:gd name="connsiteX3" fmla="*/ 6112 w 12337"/>
              <a:gd name="connsiteY3" fmla="*/ 17960 h 17961"/>
              <a:gd name="connsiteX4" fmla="*/ 5710 w 12337"/>
              <a:gd name="connsiteY4" fmla="*/ 3646 h 17961"/>
              <a:gd name="connsiteX5" fmla="*/ 0 w 12337"/>
              <a:gd name="connsiteY5" fmla="*/ 0 h 17961"/>
              <a:gd name="connsiteX0" fmla="*/ 12337 w 12337"/>
              <a:gd name="connsiteY0" fmla="*/ 955 h 17961"/>
              <a:gd name="connsiteX1" fmla="*/ 10250 w 12337"/>
              <a:gd name="connsiteY1" fmla="*/ 5554 h 17961"/>
              <a:gd name="connsiteX2" fmla="*/ 8997 w 12337"/>
              <a:gd name="connsiteY2" fmla="*/ 13432 h 17961"/>
              <a:gd name="connsiteX3" fmla="*/ 6112 w 12337"/>
              <a:gd name="connsiteY3" fmla="*/ 17960 h 17961"/>
              <a:gd name="connsiteX4" fmla="*/ 5710 w 12337"/>
              <a:gd name="connsiteY4" fmla="*/ 3646 h 17961"/>
              <a:gd name="connsiteX5" fmla="*/ 0 w 12337"/>
              <a:gd name="connsiteY5" fmla="*/ 0 h 17961"/>
              <a:gd name="connsiteX0" fmla="*/ 12337 w 12337"/>
              <a:gd name="connsiteY0" fmla="*/ 3524 h 20530"/>
              <a:gd name="connsiteX1" fmla="*/ 10160 w 12337"/>
              <a:gd name="connsiteY1" fmla="*/ 483 h 20530"/>
              <a:gd name="connsiteX2" fmla="*/ 8997 w 12337"/>
              <a:gd name="connsiteY2" fmla="*/ 16001 h 20530"/>
              <a:gd name="connsiteX3" fmla="*/ 6112 w 12337"/>
              <a:gd name="connsiteY3" fmla="*/ 20529 h 20530"/>
              <a:gd name="connsiteX4" fmla="*/ 5710 w 12337"/>
              <a:gd name="connsiteY4" fmla="*/ 6215 h 20530"/>
              <a:gd name="connsiteX5" fmla="*/ 0 w 12337"/>
              <a:gd name="connsiteY5" fmla="*/ 2569 h 20530"/>
              <a:gd name="connsiteX0" fmla="*/ 14184 w 14184"/>
              <a:gd name="connsiteY0" fmla="*/ 0 h 38254"/>
              <a:gd name="connsiteX1" fmla="*/ 10160 w 14184"/>
              <a:gd name="connsiteY1" fmla="*/ 18207 h 38254"/>
              <a:gd name="connsiteX2" fmla="*/ 8997 w 14184"/>
              <a:gd name="connsiteY2" fmla="*/ 33725 h 38254"/>
              <a:gd name="connsiteX3" fmla="*/ 6112 w 14184"/>
              <a:gd name="connsiteY3" fmla="*/ 38253 h 38254"/>
              <a:gd name="connsiteX4" fmla="*/ 5710 w 14184"/>
              <a:gd name="connsiteY4" fmla="*/ 23939 h 38254"/>
              <a:gd name="connsiteX5" fmla="*/ 0 w 14184"/>
              <a:gd name="connsiteY5" fmla="*/ 20293 h 382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4184" h="38254">
                <a:moveTo>
                  <a:pt x="14184" y="0"/>
                </a:moveTo>
                <a:cubicBezTo>
                  <a:pt x="13982" y="184"/>
                  <a:pt x="11025" y="12586"/>
                  <a:pt x="10160" y="18207"/>
                </a:cubicBezTo>
                <a:cubicBezTo>
                  <a:pt x="9296" y="23828"/>
                  <a:pt x="9687" y="31657"/>
                  <a:pt x="8997" y="33725"/>
                </a:cubicBezTo>
                <a:cubicBezTo>
                  <a:pt x="8307" y="35793"/>
                  <a:pt x="6832" y="38076"/>
                  <a:pt x="6112" y="38253"/>
                </a:cubicBezTo>
                <a:cubicBezTo>
                  <a:pt x="5392" y="38430"/>
                  <a:pt x="6456" y="24941"/>
                  <a:pt x="5710" y="23939"/>
                </a:cubicBezTo>
                <a:cubicBezTo>
                  <a:pt x="4191" y="27893"/>
                  <a:pt x="506" y="20718"/>
                  <a:pt x="0" y="20293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84" name="Text Box 208">
            <a:extLst>
              <a:ext uri="{FF2B5EF4-FFF2-40B4-BE49-F238E27FC236}">
                <a16:creationId xmlns:a16="http://schemas.microsoft.com/office/drawing/2014/main" id="{5BD05625-A0BF-0388-4988-7C22DA137D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1866" y="1822554"/>
            <a:ext cx="86188" cy="5971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overflow" horzOverflow="overflow" wrap="square" lIns="27432" tIns="18288" rIns="0" bIns="0" anchor="b" upright="1">
            <a:noAutofit/>
          </a:bodyPr>
          <a:lstStyle/>
          <a:p>
            <a:pPr algn="ctr" rtl="0"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285" name="Group 602">
            <a:extLst>
              <a:ext uri="{FF2B5EF4-FFF2-40B4-BE49-F238E27FC236}">
                <a16:creationId xmlns:a16="http://schemas.microsoft.com/office/drawing/2014/main" id="{2765076A-6FEA-73DF-6B8E-B39C85A654D5}"/>
              </a:ext>
            </a:extLst>
          </xdr:cNvPr>
          <xdr:cNvGrpSpPr>
            <a:grpSpLocks/>
          </xdr:cNvGrpSpPr>
        </xdr:nvGrpSpPr>
        <xdr:grpSpPr bwMode="auto">
          <a:xfrm rot="16398102">
            <a:off x="5363123" y="1822593"/>
            <a:ext cx="108313" cy="49700"/>
            <a:chOff x="718" y="97"/>
            <a:chExt cx="23" cy="15"/>
          </a:xfrm>
        </xdr:grpSpPr>
        <xdr:sp macro="" textlink="">
          <xdr:nvSpPr>
            <xdr:cNvPr id="286" name="Freeform 603">
              <a:extLst>
                <a:ext uri="{FF2B5EF4-FFF2-40B4-BE49-F238E27FC236}">
                  <a16:creationId xmlns:a16="http://schemas.microsoft.com/office/drawing/2014/main" id="{9AA1B14A-92C6-4193-E4C0-A80BB2FC1C4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5" name="Freeform 604">
              <a:extLst>
                <a:ext uri="{FF2B5EF4-FFF2-40B4-BE49-F238E27FC236}">
                  <a16:creationId xmlns:a16="http://schemas.microsoft.com/office/drawing/2014/main" id="{BDFF3F8D-BD9D-1C2B-FB58-5FD734A798D6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19</xdr:col>
      <xdr:colOff>469043</xdr:colOff>
      <xdr:row>8</xdr:row>
      <xdr:rowOff>170184</xdr:rowOff>
    </xdr:from>
    <xdr:to>
      <xdr:col>20</xdr:col>
      <xdr:colOff>233979</xdr:colOff>
      <xdr:row>16</xdr:row>
      <xdr:rowOff>125181</xdr:rowOff>
    </xdr:to>
    <xdr:sp macro="" textlink="">
      <xdr:nvSpPr>
        <xdr:cNvPr id="333" name="Freeform 796">
          <a:extLst>
            <a:ext uri="{FF2B5EF4-FFF2-40B4-BE49-F238E27FC236}">
              <a16:creationId xmlns:a16="http://schemas.microsoft.com/office/drawing/2014/main" id="{AC1732E6-77AF-40F0-AA3B-42567BE8244D}"/>
            </a:ext>
          </a:extLst>
        </xdr:cNvPr>
        <xdr:cNvSpPr>
          <a:spLocks/>
        </xdr:cNvSpPr>
      </xdr:nvSpPr>
      <xdr:spPr bwMode="auto">
        <a:xfrm flipH="1">
          <a:off x="12840657" y="1574441"/>
          <a:ext cx="456179" cy="1332040"/>
        </a:xfrm>
        <a:custGeom>
          <a:avLst/>
          <a:gdLst>
            <a:gd name="T0" fmla="*/ 2147483647 w 12684"/>
            <a:gd name="T1" fmla="*/ 2147483647 h 26067"/>
            <a:gd name="T2" fmla="*/ 2147483647 w 12684"/>
            <a:gd name="T3" fmla="*/ 2147483647 h 26067"/>
            <a:gd name="T4" fmla="*/ 0 w 12684"/>
            <a:gd name="T5" fmla="*/ 0 h 26067"/>
            <a:gd name="T6" fmla="*/ 0 60000 65536"/>
            <a:gd name="T7" fmla="*/ 0 60000 65536"/>
            <a:gd name="T8" fmla="*/ 0 60000 65536"/>
            <a:gd name="connsiteX0" fmla="*/ 12684 w 12684"/>
            <a:gd name="connsiteY0" fmla="*/ 26137 h 26137"/>
            <a:gd name="connsiteX1" fmla="*/ 9166 w 12684"/>
            <a:gd name="connsiteY1" fmla="*/ 9236 h 26137"/>
            <a:gd name="connsiteX2" fmla="*/ 0 w 12684"/>
            <a:gd name="connsiteY2" fmla="*/ 70 h 26137"/>
            <a:gd name="connsiteX0" fmla="*/ 12684 w 12684"/>
            <a:gd name="connsiteY0" fmla="*/ 26174 h 26174"/>
            <a:gd name="connsiteX1" fmla="*/ 9166 w 12684"/>
            <a:gd name="connsiteY1" fmla="*/ 9273 h 26174"/>
            <a:gd name="connsiteX2" fmla="*/ 0 w 12684"/>
            <a:gd name="connsiteY2" fmla="*/ 107 h 26174"/>
            <a:gd name="connsiteX0" fmla="*/ 12684 w 12684"/>
            <a:gd name="connsiteY0" fmla="*/ 26143 h 26143"/>
            <a:gd name="connsiteX1" fmla="*/ 9166 w 12684"/>
            <a:gd name="connsiteY1" fmla="*/ 9242 h 26143"/>
            <a:gd name="connsiteX2" fmla="*/ 0 w 12684"/>
            <a:gd name="connsiteY2" fmla="*/ 76 h 26143"/>
            <a:gd name="connsiteX0" fmla="*/ 12684 w 12684"/>
            <a:gd name="connsiteY0" fmla="*/ 26137 h 26137"/>
            <a:gd name="connsiteX1" fmla="*/ 9166 w 12684"/>
            <a:gd name="connsiteY1" fmla="*/ 9236 h 26137"/>
            <a:gd name="connsiteX2" fmla="*/ 0 w 12684"/>
            <a:gd name="connsiteY2" fmla="*/ 70 h 26137"/>
            <a:gd name="connsiteX0" fmla="*/ 11478 w 11478"/>
            <a:gd name="connsiteY0" fmla="*/ 29458 h 29458"/>
            <a:gd name="connsiteX1" fmla="*/ 7960 w 11478"/>
            <a:gd name="connsiteY1" fmla="*/ 12557 h 29458"/>
            <a:gd name="connsiteX2" fmla="*/ 0 w 11478"/>
            <a:gd name="connsiteY2" fmla="*/ 48 h 29458"/>
            <a:gd name="connsiteX0" fmla="*/ 11478 w 11478"/>
            <a:gd name="connsiteY0" fmla="*/ 29410 h 29410"/>
            <a:gd name="connsiteX1" fmla="*/ 7960 w 11478"/>
            <a:gd name="connsiteY1" fmla="*/ 12509 h 29410"/>
            <a:gd name="connsiteX2" fmla="*/ 0 w 11478"/>
            <a:gd name="connsiteY2" fmla="*/ 0 h 29410"/>
            <a:gd name="connsiteX0" fmla="*/ 11578 w 11578"/>
            <a:gd name="connsiteY0" fmla="*/ 28136 h 28136"/>
            <a:gd name="connsiteX1" fmla="*/ 8060 w 11578"/>
            <a:gd name="connsiteY1" fmla="*/ 11235 h 28136"/>
            <a:gd name="connsiteX2" fmla="*/ 0 w 11578"/>
            <a:gd name="connsiteY2" fmla="*/ 0 h 28136"/>
            <a:gd name="connsiteX0" fmla="*/ 10372 w 10372"/>
            <a:gd name="connsiteY0" fmla="*/ 26544 h 26544"/>
            <a:gd name="connsiteX1" fmla="*/ 8060 w 10372"/>
            <a:gd name="connsiteY1" fmla="*/ 11235 h 26544"/>
            <a:gd name="connsiteX2" fmla="*/ 0 w 10372"/>
            <a:gd name="connsiteY2" fmla="*/ 0 h 26544"/>
            <a:gd name="connsiteX0" fmla="*/ 10372 w 10372"/>
            <a:gd name="connsiteY0" fmla="*/ 26544 h 26544"/>
            <a:gd name="connsiteX1" fmla="*/ 8060 w 10372"/>
            <a:gd name="connsiteY1" fmla="*/ 11235 h 26544"/>
            <a:gd name="connsiteX2" fmla="*/ 0 w 10372"/>
            <a:gd name="connsiteY2" fmla="*/ 0 h 26544"/>
            <a:gd name="connsiteX0" fmla="*/ 8363 w 8363"/>
            <a:gd name="connsiteY0" fmla="*/ 27499 h 27499"/>
            <a:gd name="connsiteX1" fmla="*/ 8060 w 8363"/>
            <a:gd name="connsiteY1" fmla="*/ 11235 h 27499"/>
            <a:gd name="connsiteX2" fmla="*/ 0 w 8363"/>
            <a:gd name="connsiteY2" fmla="*/ 0 h 27499"/>
            <a:gd name="connsiteX0" fmla="*/ 10000 w 10000"/>
            <a:gd name="connsiteY0" fmla="*/ 10000 h 10000"/>
            <a:gd name="connsiteX1" fmla="*/ 9638 w 10000"/>
            <a:gd name="connsiteY1" fmla="*/ 4086 h 10000"/>
            <a:gd name="connsiteX2" fmla="*/ 0 w 10000"/>
            <a:gd name="connsiteY2" fmla="*/ 0 h 10000"/>
            <a:gd name="connsiteX0" fmla="*/ 3993 w 5901"/>
            <a:gd name="connsiteY0" fmla="*/ 12837 h 12837"/>
            <a:gd name="connsiteX1" fmla="*/ 3631 w 5901"/>
            <a:gd name="connsiteY1" fmla="*/ 6923 h 12837"/>
            <a:gd name="connsiteX2" fmla="*/ 0 w 5901"/>
            <a:gd name="connsiteY2" fmla="*/ 0 h 12837"/>
            <a:gd name="connsiteX0" fmla="*/ 6767 w 7306"/>
            <a:gd name="connsiteY0" fmla="*/ 10000 h 10000"/>
            <a:gd name="connsiteX1" fmla="*/ 6153 w 7306"/>
            <a:gd name="connsiteY1" fmla="*/ 5393 h 10000"/>
            <a:gd name="connsiteX2" fmla="*/ 0 w 7306"/>
            <a:gd name="connsiteY2" fmla="*/ 0 h 10000"/>
            <a:gd name="connsiteX0" fmla="*/ 9262 w 11509"/>
            <a:gd name="connsiteY0" fmla="*/ 10000 h 10000"/>
            <a:gd name="connsiteX1" fmla="*/ 8422 w 11509"/>
            <a:gd name="connsiteY1" fmla="*/ 5393 h 10000"/>
            <a:gd name="connsiteX2" fmla="*/ 0 w 11509"/>
            <a:gd name="connsiteY2" fmla="*/ 0 h 10000"/>
            <a:gd name="connsiteX0" fmla="*/ 10098 w 12048"/>
            <a:gd name="connsiteY0" fmla="*/ 10767 h 10767"/>
            <a:gd name="connsiteX1" fmla="*/ 9258 w 12048"/>
            <a:gd name="connsiteY1" fmla="*/ 6160 h 10767"/>
            <a:gd name="connsiteX2" fmla="*/ 0 w 12048"/>
            <a:gd name="connsiteY2" fmla="*/ 0 h 10767"/>
            <a:gd name="connsiteX0" fmla="*/ 10098 w 10978"/>
            <a:gd name="connsiteY0" fmla="*/ 10767 h 10767"/>
            <a:gd name="connsiteX1" fmla="*/ 9258 w 10978"/>
            <a:gd name="connsiteY1" fmla="*/ 6160 h 10767"/>
            <a:gd name="connsiteX2" fmla="*/ 0 w 10978"/>
            <a:gd name="connsiteY2" fmla="*/ 0 h 10767"/>
            <a:gd name="connsiteX0" fmla="*/ 16785 w 16884"/>
            <a:gd name="connsiteY0" fmla="*/ 9910 h 9910"/>
            <a:gd name="connsiteX1" fmla="*/ 15945 w 16884"/>
            <a:gd name="connsiteY1" fmla="*/ 5303 h 9910"/>
            <a:gd name="connsiteX2" fmla="*/ 0 w 16884"/>
            <a:gd name="connsiteY2" fmla="*/ 0 h 9910"/>
            <a:gd name="connsiteX0" fmla="*/ 9941 w 10664"/>
            <a:gd name="connsiteY0" fmla="*/ 10000 h 10000"/>
            <a:gd name="connsiteX1" fmla="*/ 9444 w 10664"/>
            <a:gd name="connsiteY1" fmla="*/ 5351 h 10000"/>
            <a:gd name="connsiteX2" fmla="*/ 0 w 10664"/>
            <a:gd name="connsiteY2" fmla="*/ 0 h 10000"/>
            <a:gd name="connsiteX0" fmla="*/ 9941 w 10057"/>
            <a:gd name="connsiteY0" fmla="*/ 10000 h 10000"/>
            <a:gd name="connsiteX1" fmla="*/ 9444 w 10057"/>
            <a:gd name="connsiteY1" fmla="*/ 5351 h 10000"/>
            <a:gd name="connsiteX2" fmla="*/ 0 w 10057"/>
            <a:gd name="connsiteY2" fmla="*/ 0 h 10000"/>
            <a:gd name="connsiteX0" fmla="*/ 9941 w 10487"/>
            <a:gd name="connsiteY0" fmla="*/ 10000 h 10000"/>
            <a:gd name="connsiteX1" fmla="*/ 9444 w 10487"/>
            <a:gd name="connsiteY1" fmla="*/ 5351 h 10000"/>
            <a:gd name="connsiteX2" fmla="*/ 0 w 10487"/>
            <a:gd name="connsiteY2" fmla="*/ 0 h 10000"/>
            <a:gd name="connsiteX0" fmla="*/ 13572 w 13832"/>
            <a:gd name="connsiteY0" fmla="*/ 11138 h 11138"/>
            <a:gd name="connsiteX1" fmla="*/ 13075 w 13832"/>
            <a:gd name="connsiteY1" fmla="*/ 6489 h 11138"/>
            <a:gd name="connsiteX2" fmla="*/ 0 w 13832"/>
            <a:gd name="connsiteY2" fmla="*/ 0 h 111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832" h="11138">
              <a:moveTo>
                <a:pt x="13572" y="11138"/>
              </a:moveTo>
              <a:cubicBezTo>
                <a:pt x="12759" y="8493"/>
                <a:pt x="11921" y="9667"/>
                <a:pt x="13075" y="6489"/>
              </a:cubicBezTo>
              <a:cubicBezTo>
                <a:pt x="16640" y="4089"/>
                <a:pt x="6840" y="349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19</xdr:col>
      <xdr:colOff>303688</xdr:colOff>
      <xdr:row>11</xdr:row>
      <xdr:rowOff>42073</xdr:rowOff>
    </xdr:from>
    <xdr:to>
      <xdr:col>19</xdr:col>
      <xdr:colOff>591414</xdr:colOff>
      <xdr:row>12</xdr:row>
      <xdr:rowOff>90009</xdr:rowOff>
    </xdr:to>
    <xdr:grpSp>
      <xdr:nvGrpSpPr>
        <xdr:cNvPr id="803" name="Group 6672">
          <a:extLst>
            <a:ext uri="{FF2B5EF4-FFF2-40B4-BE49-F238E27FC236}">
              <a16:creationId xmlns:a16="http://schemas.microsoft.com/office/drawing/2014/main" id="{BFF9B770-0316-4A8A-A8DC-7438AC9C46F3}"/>
            </a:ext>
          </a:extLst>
        </xdr:cNvPr>
        <xdr:cNvGrpSpPr>
          <a:grpSpLocks/>
        </xdr:cNvGrpSpPr>
      </xdr:nvGrpSpPr>
      <xdr:grpSpPr bwMode="auto">
        <a:xfrm>
          <a:off x="12675302" y="1957959"/>
          <a:ext cx="287726" cy="232993"/>
          <a:chOff x="536" y="110"/>
          <a:chExt cx="46" cy="44"/>
        </a:xfrm>
      </xdr:grpSpPr>
      <xdr:pic>
        <xdr:nvPicPr>
          <xdr:cNvPr id="804" name="Picture 6673" descr="route2">
            <a:extLst>
              <a:ext uri="{FF2B5EF4-FFF2-40B4-BE49-F238E27FC236}">
                <a16:creationId xmlns:a16="http://schemas.microsoft.com/office/drawing/2014/main" id="{131A4760-67FB-CF7F-D158-D03FC52BB5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5" name="Text Box 6674">
            <a:extLst>
              <a:ext uri="{FF2B5EF4-FFF2-40B4-BE49-F238E27FC236}">
                <a16:creationId xmlns:a16="http://schemas.microsoft.com/office/drawing/2014/main" id="{15198974-00F7-EA01-6CEB-B18B76F7E8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590053</xdr:colOff>
      <xdr:row>9</xdr:row>
      <xdr:rowOff>39736</xdr:rowOff>
    </xdr:from>
    <xdr:to>
      <xdr:col>20</xdr:col>
      <xdr:colOff>138187</xdr:colOff>
      <xdr:row>10</xdr:row>
      <xdr:rowOff>80148</xdr:rowOff>
    </xdr:to>
    <xdr:sp macro="" textlink="">
      <xdr:nvSpPr>
        <xdr:cNvPr id="298" name="Freeform 606">
          <a:extLst>
            <a:ext uri="{FF2B5EF4-FFF2-40B4-BE49-F238E27FC236}">
              <a16:creationId xmlns:a16="http://schemas.microsoft.com/office/drawing/2014/main" id="{4E1FADC6-332D-43A8-A1B1-50D305DCFF8B}"/>
            </a:ext>
          </a:extLst>
        </xdr:cNvPr>
        <xdr:cNvSpPr>
          <a:spLocks/>
        </xdr:cNvSpPr>
      </xdr:nvSpPr>
      <xdr:spPr bwMode="auto">
        <a:xfrm rot="14954025" flipV="1">
          <a:off x="12989706" y="1610083"/>
          <a:ext cx="216973" cy="241988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  <a:gd name="connsiteX0" fmla="*/ 16885 w 16885"/>
            <a:gd name="connsiteY0" fmla="*/ 0 h 231196"/>
            <a:gd name="connsiteX1" fmla="*/ 12822 w 16885"/>
            <a:gd name="connsiteY1" fmla="*/ 21388 h 231196"/>
            <a:gd name="connsiteX2" fmla="*/ 9964 w 16885"/>
            <a:gd name="connsiteY2" fmla="*/ 3155 h 231196"/>
            <a:gd name="connsiteX3" fmla="*/ 4625 w 16885"/>
            <a:gd name="connsiteY3" fmla="*/ 56655 h 231196"/>
            <a:gd name="connsiteX4" fmla="*/ 9316 w 16885"/>
            <a:gd name="connsiteY4" fmla="*/ 230891 h 231196"/>
            <a:gd name="connsiteX5" fmla="*/ 0 w 16885"/>
            <a:gd name="connsiteY5" fmla="*/ 5455 h 231196"/>
            <a:gd name="connsiteX0" fmla="*/ 16885 w 16885"/>
            <a:gd name="connsiteY0" fmla="*/ 4591 h 236336"/>
            <a:gd name="connsiteX1" fmla="*/ 12822 w 16885"/>
            <a:gd name="connsiteY1" fmla="*/ 25979 h 236336"/>
            <a:gd name="connsiteX2" fmla="*/ 9964 w 16885"/>
            <a:gd name="connsiteY2" fmla="*/ 7746 h 236336"/>
            <a:gd name="connsiteX3" fmla="*/ 9138 w 16885"/>
            <a:gd name="connsiteY3" fmla="*/ 176382 h 236336"/>
            <a:gd name="connsiteX4" fmla="*/ 9316 w 16885"/>
            <a:gd name="connsiteY4" fmla="*/ 235482 h 236336"/>
            <a:gd name="connsiteX5" fmla="*/ 0 w 16885"/>
            <a:gd name="connsiteY5" fmla="*/ 10046 h 236336"/>
            <a:gd name="connsiteX0" fmla="*/ 16885 w 16885"/>
            <a:gd name="connsiteY0" fmla="*/ 4592 h 238449"/>
            <a:gd name="connsiteX1" fmla="*/ 12822 w 16885"/>
            <a:gd name="connsiteY1" fmla="*/ 25980 h 238449"/>
            <a:gd name="connsiteX2" fmla="*/ 9964 w 16885"/>
            <a:gd name="connsiteY2" fmla="*/ 7747 h 238449"/>
            <a:gd name="connsiteX3" fmla="*/ 9138 w 16885"/>
            <a:gd name="connsiteY3" fmla="*/ 176383 h 238449"/>
            <a:gd name="connsiteX4" fmla="*/ 9316 w 16885"/>
            <a:gd name="connsiteY4" fmla="*/ 235483 h 238449"/>
            <a:gd name="connsiteX5" fmla="*/ 8357 w 16885"/>
            <a:gd name="connsiteY5" fmla="*/ 196914 h 238449"/>
            <a:gd name="connsiteX6" fmla="*/ 0 w 16885"/>
            <a:gd name="connsiteY6" fmla="*/ 10047 h 238449"/>
            <a:gd name="connsiteX0" fmla="*/ 16885 w 16885"/>
            <a:gd name="connsiteY0" fmla="*/ 4592 h 235783"/>
            <a:gd name="connsiteX1" fmla="*/ 12822 w 16885"/>
            <a:gd name="connsiteY1" fmla="*/ 25980 h 235783"/>
            <a:gd name="connsiteX2" fmla="*/ 9964 w 16885"/>
            <a:gd name="connsiteY2" fmla="*/ 7747 h 235783"/>
            <a:gd name="connsiteX3" fmla="*/ 9138 w 16885"/>
            <a:gd name="connsiteY3" fmla="*/ 176383 h 235783"/>
            <a:gd name="connsiteX4" fmla="*/ 9316 w 16885"/>
            <a:gd name="connsiteY4" fmla="*/ 235483 h 235783"/>
            <a:gd name="connsiteX5" fmla="*/ 7974 w 16885"/>
            <a:gd name="connsiteY5" fmla="*/ 24337 h 235783"/>
            <a:gd name="connsiteX6" fmla="*/ 0 w 16885"/>
            <a:gd name="connsiteY6" fmla="*/ 10047 h 235783"/>
            <a:gd name="connsiteX0" fmla="*/ 16885 w 16885"/>
            <a:gd name="connsiteY0" fmla="*/ 4592 h 215205"/>
            <a:gd name="connsiteX1" fmla="*/ 12822 w 16885"/>
            <a:gd name="connsiteY1" fmla="*/ 25980 h 215205"/>
            <a:gd name="connsiteX2" fmla="*/ 9964 w 16885"/>
            <a:gd name="connsiteY2" fmla="*/ 7747 h 215205"/>
            <a:gd name="connsiteX3" fmla="*/ 9138 w 16885"/>
            <a:gd name="connsiteY3" fmla="*/ 176383 h 215205"/>
            <a:gd name="connsiteX4" fmla="*/ 8428 w 16885"/>
            <a:gd name="connsiteY4" fmla="*/ 214869 h 215205"/>
            <a:gd name="connsiteX5" fmla="*/ 7974 w 16885"/>
            <a:gd name="connsiteY5" fmla="*/ 24337 h 215205"/>
            <a:gd name="connsiteX6" fmla="*/ 0 w 16885"/>
            <a:gd name="connsiteY6" fmla="*/ 10047 h 215205"/>
            <a:gd name="connsiteX0" fmla="*/ 16885 w 16885"/>
            <a:gd name="connsiteY0" fmla="*/ 4287 h 214901"/>
            <a:gd name="connsiteX1" fmla="*/ 12822 w 16885"/>
            <a:gd name="connsiteY1" fmla="*/ 25675 h 214901"/>
            <a:gd name="connsiteX2" fmla="*/ 9964 w 16885"/>
            <a:gd name="connsiteY2" fmla="*/ 7442 h 214901"/>
            <a:gd name="connsiteX3" fmla="*/ 9550 w 16885"/>
            <a:gd name="connsiteY3" fmla="*/ 171513 h 214901"/>
            <a:gd name="connsiteX4" fmla="*/ 8428 w 16885"/>
            <a:gd name="connsiteY4" fmla="*/ 214564 h 214901"/>
            <a:gd name="connsiteX5" fmla="*/ 7974 w 16885"/>
            <a:gd name="connsiteY5" fmla="*/ 24032 h 214901"/>
            <a:gd name="connsiteX6" fmla="*/ 0 w 16885"/>
            <a:gd name="connsiteY6" fmla="*/ 9742 h 214901"/>
            <a:gd name="connsiteX0" fmla="*/ 16885 w 16885"/>
            <a:gd name="connsiteY0" fmla="*/ 65590 h 276204"/>
            <a:gd name="connsiteX1" fmla="*/ 12822 w 16885"/>
            <a:gd name="connsiteY1" fmla="*/ 86978 h 276204"/>
            <a:gd name="connsiteX2" fmla="*/ 10005 w 16885"/>
            <a:gd name="connsiteY2" fmla="*/ 3890 h 276204"/>
            <a:gd name="connsiteX3" fmla="*/ 9550 w 16885"/>
            <a:gd name="connsiteY3" fmla="*/ 232816 h 276204"/>
            <a:gd name="connsiteX4" fmla="*/ 8428 w 16885"/>
            <a:gd name="connsiteY4" fmla="*/ 275867 h 276204"/>
            <a:gd name="connsiteX5" fmla="*/ 7974 w 16885"/>
            <a:gd name="connsiteY5" fmla="*/ 85335 h 276204"/>
            <a:gd name="connsiteX6" fmla="*/ 0 w 16885"/>
            <a:gd name="connsiteY6" fmla="*/ 71045 h 276204"/>
            <a:gd name="connsiteX0" fmla="*/ 16885 w 16885"/>
            <a:gd name="connsiteY0" fmla="*/ 119248 h 329862"/>
            <a:gd name="connsiteX1" fmla="*/ 15856 w 16885"/>
            <a:gd name="connsiteY1" fmla="*/ 2821 h 329862"/>
            <a:gd name="connsiteX2" fmla="*/ 10005 w 16885"/>
            <a:gd name="connsiteY2" fmla="*/ 57548 h 329862"/>
            <a:gd name="connsiteX3" fmla="*/ 9550 w 16885"/>
            <a:gd name="connsiteY3" fmla="*/ 286474 h 329862"/>
            <a:gd name="connsiteX4" fmla="*/ 8428 w 16885"/>
            <a:gd name="connsiteY4" fmla="*/ 329525 h 329862"/>
            <a:gd name="connsiteX5" fmla="*/ 7974 w 16885"/>
            <a:gd name="connsiteY5" fmla="*/ 138993 h 329862"/>
            <a:gd name="connsiteX6" fmla="*/ 0 w 16885"/>
            <a:gd name="connsiteY6" fmla="*/ 124703 h 329862"/>
            <a:gd name="connsiteX0" fmla="*/ 16885 w 16885"/>
            <a:gd name="connsiteY0" fmla="*/ 129980 h 340594"/>
            <a:gd name="connsiteX1" fmla="*/ 15856 w 16885"/>
            <a:gd name="connsiteY1" fmla="*/ 13553 h 340594"/>
            <a:gd name="connsiteX2" fmla="*/ 10005 w 16885"/>
            <a:gd name="connsiteY2" fmla="*/ 68280 h 340594"/>
            <a:gd name="connsiteX3" fmla="*/ 9550 w 16885"/>
            <a:gd name="connsiteY3" fmla="*/ 297206 h 340594"/>
            <a:gd name="connsiteX4" fmla="*/ 8428 w 16885"/>
            <a:gd name="connsiteY4" fmla="*/ 340257 h 340594"/>
            <a:gd name="connsiteX5" fmla="*/ 7974 w 16885"/>
            <a:gd name="connsiteY5" fmla="*/ 149725 h 340594"/>
            <a:gd name="connsiteX6" fmla="*/ 0 w 16885"/>
            <a:gd name="connsiteY6" fmla="*/ 135435 h 340594"/>
            <a:gd name="connsiteX0" fmla="*/ 16885 w 18005"/>
            <a:gd name="connsiteY0" fmla="*/ 132168 h 342782"/>
            <a:gd name="connsiteX1" fmla="*/ 15856 w 18005"/>
            <a:gd name="connsiteY1" fmla="*/ 15741 h 342782"/>
            <a:gd name="connsiteX2" fmla="*/ 10005 w 18005"/>
            <a:gd name="connsiteY2" fmla="*/ 70468 h 342782"/>
            <a:gd name="connsiteX3" fmla="*/ 9550 w 18005"/>
            <a:gd name="connsiteY3" fmla="*/ 299394 h 342782"/>
            <a:gd name="connsiteX4" fmla="*/ 8428 w 18005"/>
            <a:gd name="connsiteY4" fmla="*/ 342445 h 342782"/>
            <a:gd name="connsiteX5" fmla="*/ 7974 w 18005"/>
            <a:gd name="connsiteY5" fmla="*/ 151913 h 342782"/>
            <a:gd name="connsiteX6" fmla="*/ 0 w 18005"/>
            <a:gd name="connsiteY6" fmla="*/ 137623 h 342782"/>
            <a:gd name="connsiteX0" fmla="*/ 16054 w 16210"/>
            <a:gd name="connsiteY0" fmla="*/ 291492 h 351209"/>
            <a:gd name="connsiteX1" fmla="*/ 15856 w 16210"/>
            <a:gd name="connsiteY1" fmla="*/ 24168 h 351209"/>
            <a:gd name="connsiteX2" fmla="*/ 10005 w 16210"/>
            <a:gd name="connsiteY2" fmla="*/ 78895 h 351209"/>
            <a:gd name="connsiteX3" fmla="*/ 9550 w 16210"/>
            <a:gd name="connsiteY3" fmla="*/ 307821 h 351209"/>
            <a:gd name="connsiteX4" fmla="*/ 8428 w 16210"/>
            <a:gd name="connsiteY4" fmla="*/ 350872 h 351209"/>
            <a:gd name="connsiteX5" fmla="*/ 7974 w 16210"/>
            <a:gd name="connsiteY5" fmla="*/ 160340 h 351209"/>
            <a:gd name="connsiteX6" fmla="*/ 0 w 16210"/>
            <a:gd name="connsiteY6" fmla="*/ 146050 h 351209"/>
            <a:gd name="connsiteX0" fmla="*/ 16054 w 16208"/>
            <a:gd name="connsiteY0" fmla="*/ 309964 h 369681"/>
            <a:gd name="connsiteX1" fmla="*/ 15856 w 16208"/>
            <a:gd name="connsiteY1" fmla="*/ 42640 h 369681"/>
            <a:gd name="connsiteX2" fmla="*/ 10027 w 16208"/>
            <a:gd name="connsiteY2" fmla="*/ 61993 h 369681"/>
            <a:gd name="connsiteX3" fmla="*/ 9550 w 16208"/>
            <a:gd name="connsiteY3" fmla="*/ 326293 h 369681"/>
            <a:gd name="connsiteX4" fmla="*/ 8428 w 16208"/>
            <a:gd name="connsiteY4" fmla="*/ 369344 h 369681"/>
            <a:gd name="connsiteX5" fmla="*/ 7974 w 16208"/>
            <a:gd name="connsiteY5" fmla="*/ 178812 h 369681"/>
            <a:gd name="connsiteX6" fmla="*/ 0 w 16208"/>
            <a:gd name="connsiteY6" fmla="*/ 164522 h 369681"/>
            <a:gd name="connsiteX0" fmla="*/ 16054 w 16208"/>
            <a:gd name="connsiteY0" fmla="*/ 287430 h 347147"/>
            <a:gd name="connsiteX1" fmla="*/ 15856 w 16208"/>
            <a:gd name="connsiteY1" fmla="*/ 20106 h 347147"/>
            <a:gd name="connsiteX2" fmla="*/ 10027 w 16208"/>
            <a:gd name="connsiteY2" fmla="*/ 39459 h 347147"/>
            <a:gd name="connsiteX3" fmla="*/ 9550 w 16208"/>
            <a:gd name="connsiteY3" fmla="*/ 303759 h 347147"/>
            <a:gd name="connsiteX4" fmla="*/ 8428 w 16208"/>
            <a:gd name="connsiteY4" fmla="*/ 346810 h 347147"/>
            <a:gd name="connsiteX5" fmla="*/ 7974 w 16208"/>
            <a:gd name="connsiteY5" fmla="*/ 156278 h 347147"/>
            <a:gd name="connsiteX6" fmla="*/ 0 w 16208"/>
            <a:gd name="connsiteY6" fmla="*/ 141988 h 347147"/>
            <a:gd name="connsiteX0" fmla="*/ 16054 w 16208"/>
            <a:gd name="connsiteY0" fmla="*/ 280513 h 340230"/>
            <a:gd name="connsiteX1" fmla="*/ 15856 w 16208"/>
            <a:gd name="connsiteY1" fmla="*/ 13189 h 340230"/>
            <a:gd name="connsiteX2" fmla="*/ 10027 w 16208"/>
            <a:gd name="connsiteY2" fmla="*/ 32542 h 340230"/>
            <a:gd name="connsiteX3" fmla="*/ 9550 w 16208"/>
            <a:gd name="connsiteY3" fmla="*/ 296842 h 340230"/>
            <a:gd name="connsiteX4" fmla="*/ 8428 w 16208"/>
            <a:gd name="connsiteY4" fmla="*/ 339893 h 340230"/>
            <a:gd name="connsiteX5" fmla="*/ 7974 w 16208"/>
            <a:gd name="connsiteY5" fmla="*/ 149361 h 340230"/>
            <a:gd name="connsiteX6" fmla="*/ 0 w 16208"/>
            <a:gd name="connsiteY6" fmla="*/ 135071 h 340230"/>
            <a:gd name="connsiteX0" fmla="*/ 16054 w 16242"/>
            <a:gd name="connsiteY0" fmla="*/ 267345 h 327062"/>
            <a:gd name="connsiteX1" fmla="*/ 15856 w 16242"/>
            <a:gd name="connsiteY1" fmla="*/ 21 h 327062"/>
            <a:gd name="connsiteX2" fmla="*/ 9550 w 16242"/>
            <a:gd name="connsiteY2" fmla="*/ 283674 h 327062"/>
            <a:gd name="connsiteX3" fmla="*/ 8428 w 16242"/>
            <a:gd name="connsiteY3" fmla="*/ 326725 h 327062"/>
            <a:gd name="connsiteX4" fmla="*/ 7974 w 16242"/>
            <a:gd name="connsiteY4" fmla="*/ 136193 h 327062"/>
            <a:gd name="connsiteX5" fmla="*/ 0 w 16242"/>
            <a:gd name="connsiteY5" fmla="*/ 121903 h 327062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60"/>
            <a:gd name="connsiteY0" fmla="*/ 287772 h 347489"/>
            <a:gd name="connsiteX1" fmla="*/ 15856 w 16260"/>
            <a:gd name="connsiteY1" fmla="*/ 20448 h 347489"/>
            <a:gd name="connsiteX2" fmla="*/ 9297 w 16260"/>
            <a:gd name="connsiteY2" fmla="*/ 55143 h 347489"/>
            <a:gd name="connsiteX3" fmla="*/ 8428 w 16260"/>
            <a:gd name="connsiteY3" fmla="*/ 347152 h 347489"/>
            <a:gd name="connsiteX4" fmla="*/ 7974 w 16260"/>
            <a:gd name="connsiteY4" fmla="*/ 156620 h 347489"/>
            <a:gd name="connsiteX5" fmla="*/ 0 w 16260"/>
            <a:gd name="connsiteY5" fmla="*/ 142330 h 347489"/>
            <a:gd name="connsiteX0" fmla="*/ 16054 w 16247"/>
            <a:gd name="connsiteY0" fmla="*/ 298028 h 357745"/>
            <a:gd name="connsiteX1" fmla="*/ 15856 w 16247"/>
            <a:gd name="connsiteY1" fmla="*/ 30704 h 357745"/>
            <a:gd name="connsiteX2" fmla="*/ 9475 w 16247"/>
            <a:gd name="connsiteY2" fmla="*/ 42347 h 357745"/>
            <a:gd name="connsiteX3" fmla="*/ 8428 w 16247"/>
            <a:gd name="connsiteY3" fmla="*/ 357408 h 357745"/>
            <a:gd name="connsiteX4" fmla="*/ 7974 w 16247"/>
            <a:gd name="connsiteY4" fmla="*/ 166876 h 357745"/>
            <a:gd name="connsiteX5" fmla="*/ 0 w 16247"/>
            <a:gd name="connsiteY5" fmla="*/ 152586 h 357745"/>
            <a:gd name="connsiteX0" fmla="*/ 16054 w 16247"/>
            <a:gd name="connsiteY0" fmla="*/ 294105 h 353822"/>
            <a:gd name="connsiteX1" fmla="*/ 15856 w 16247"/>
            <a:gd name="connsiteY1" fmla="*/ 26781 h 353822"/>
            <a:gd name="connsiteX2" fmla="*/ 9475 w 16247"/>
            <a:gd name="connsiteY2" fmla="*/ 38424 h 353822"/>
            <a:gd name="connsiteX3" fmla="*/ 8428 w 16247"/>
            <a:gd name="connsiteY3" fmla="*/ 353485 h 353822"/>
            <a:gd name="connsiteX4" fmla="*/ 7974 w 16247"/>
            <a:gd name="connsiteY4" fmla="*/ 162953 h 353822"/>
            <a:gd name="connsiteX5" fmla="*/ 0 w 16247"/>
            <a:gd name="connsiteY5" fmla="*/ 148663 h 353822"/>
            <a:gd name="connsiteX0" fmla="*/ 16054 w 18506"/>
            <a:gd name="connsiteY0" fmla="*/ 275161 h 334878"/>
            <a:gd name="connsiteX1" fmla="*/ 15856 w 18506"/>
            <a:gd name="connsiteY1" fmla="*/ 7837 h 334878"/>
            <a:gd name="connsiteX2" fmla="*/ 9475 w 18506"/>
            <a:gd name="connsiteY2" fmla="*/ 19480 h 334878"/>
            <a:gd name="connsiteX3" fmla="*/ 8428 w 18506"/>
            <a:gd name="connsiteY3" fmla="*/ 334541 h 334878"/>
            <a:gd name="connsiteX4" fmla="*/ 7974 w 18506"/>
            <a:gd name="connsiteY4" fmla="*/ 144009 h 334878"/>
            <a:gd name="connsiteX5" fmla="*/ 0 w 18506"/>
            <a:gd name="connsiteY5" fmla="*/ 129719 h 334878"/>
            <a:gd name="connsiteX0" fmla="*/ 16054 w 18608"/>
            <a:gd name="connsiteY0" fmla="*/ 275161 h 334878"/>
            <a:gd name="connsiteX1" fmla="*/ 15856 w 18608"/>
            <a:gd name="connsiteY1" fmla="*/ 7837 h 334878"/>
            <a:gd name="connsiteX2" fmla="*/ 9475 w 18608"/>
            <a:gd name="connsiteY2" fmla="*/ 19480 h 334878"/>
            <a:gd name="connsiteX3" fmla="*/ 8428 w 18608"/>
            <a:gd name="connsiteY3" fmla="*/ 334541 h 334878"/>
            <a:gd name="connsiteX4" fmla="*/ 7974 w 18608"/>
            <a:gd name="connsiteY4" fmla="*/ 144009 h 334878"/>
            <a:gd name="connsiteX5" fmla="*/ 0 w 18608"/>
            <a:gd name="connsiteY5" fmla="*/ 129719 h 334878"/>
            <a:gd name="connsiteX0" fmla="*/ 16054 w 16054"/>
            <a:gd name="connsiteY0" fmla="*/ 256016 h 315733"/>
            <a:gd name="connsiteX1" fmla="*/ 9475 w 16054"/>
            <a:gd name="connsiteY1" fmla="*/ 335 h 315733"/>
            <a:gd name="connsiteX2" fmla="*/ 8428 w 16054"/>
            <a:gd name="connsiteY2" fmla="*/ 315396 h 315733"/>
            <a:gd name="connsiteX3" fmla="*/ 7974 w 16054"/>
            <a:gd name="connsiteY3" fmla="*/ 124864 h 315733"/>
            <a:gd name="connsiteX4" fmla="*/ 0 w 16054"/>
            <a:gd name="connsiteY4" fmla="*/ 110574 h 315733"/>
            <a:gd name="connsiteX0" fmla="*/ 16054 w 16054"/>
            <a:gd name="connsiteY0" fmla="*/ 289957 h 349674"/>
            <a:gd name="connsiteX1" fmla="*/ 15264 w 16054"/>
            <a:gd name="connsiteY1" fmla="*/ 23027 h 349674"/>
            <a:gd name="connsiteX2" fmla="*/ 9475 w 16054"/>
            <a:gd name="connsiteY2" fmla="*/ 34276 h 349674"/>
            <a:gd name="connsiteX3" fmla="*/ 8428 w 16054"/>
            <a:gd name="connsiteY3" fmla="*/ 349337 h 349674"/>
            <a:gd name="connsiteX4" fmla="*/ 7974 w 16054"/>
            <a:gd name="connsiteY4" fmla="*/ 158805 h 349674"/>
            <a:gd name="connsiteX5" fmla="*/ 0 w 16054"/>
            <a:gd name="connsiteY5" fmla="*/ 144515 h 349674"/>
            <a:gd name="connsiteX0" fmla="*/ 16054 w 16054"/>
            <a:gd name="connsiteY0" fmla="*/ 267268 h 326985"/>
            <a:gd name="connsiteX1" fmla="*/ 15264 w 16054"/>
            <a:gd name="connsiteY1" fmla="*/ 338 h 326985"/>
            <a:gd name="connsiteX2" fmla="*/ 9475 w 16054"/>
            <a:gd name="connsiteY2" fmla="*/ 11587 h 326985"/>
            <a:gd name="connsiteX3" fmla="*/ 8428 w 16054"/>
            <a:gd name="connsiteY3" fmla="*/ 326648 h 326985"/>
            <a:gd name="connsiteX4" fmla="*/ 7974 w 16054"/>
            <a:gd name="connsiteY4" fmla="*/ 136116 h 326985"/>
            <a:gd name="connsiteX5" fmla="*/ 0 w 16054"/>
            <a:gd name="connsiteY5" fmla="*/ 121826 h 326985"/>
            <a:gd name="connsiteX0" fmla="*/ 16054 w 16054"/>
            <a:gd name="connsiteY0" fmla="*/ 267267 h 326984"/>
            <a:gd name="connsiteX1" fmla="*/ 15264 w 16054"/>
            <a:gd name="connsiteY1" fmla="*/ 337 h 326984"/>
            <a:gd name="connsiteX2" fmla="*/ 9475 w 16054"/>
            <a:gd name="connsiteY2" fmla="*/ 11586 h 326984"/>
            <a:gd name="connsiteX3" fmla="*/ 8428 w 16054"/>
            <a:gd name="connsiteY3" fmla="*/ 326647 h 326984"/>
            <a:gd name="connsiteX4" fmla="*/ 7974 w 16054"/>
            <a:gd name="connsiteY4" fmla="*/ 136115 h 326984"/>
            <a:gd name="connsiteX5" fmla="*/ 0 w 16054"/>
            <a:gd name="connsiteY5" fmla="*/ 121825 h 326984"/>
            <a:gd name="connsiteX0" fmla="*/ 16054 w 16054"/>
            <a:gd name="connsiteY0" fmla="*/ 267267 h 339826"/>
            <a:gd name="connsiteX1" fmla="*/ 15264 w 16054"/>
            <a:gd name="connsiteY1" fmla="*/ 337 h 339826"/>
            <a:gd name="connsiteX2" fmla="*/ 9475 w 16054"/>
            <a:gd name="connsiteY2" fmla="*/ 11586 h 339826"/>
            <a:gd name="connsiteX3" fmla="*/ 8428 w 16054"/>
            <a:gd name="connsiteY3" fmla="*/ 326647 h 339826"/>
            <a:gd name="connsiteX4" fmla="*/ 7533 w 16054"/>
            <a:gd name="connsiteY4" fmla="*/ 317825 h 339826"/>
            <a:gd name="connsiteX5" fmla="*/ 0 w 16054"/>
            <a:gd name="connsiteY5" fmla="*/ 121825 h 339826"/>
            <a:gd name="connsiteX0" fmla="*/ 9221 w 9221"/>
            <a:gd name="connsiteY0" fmla="*/ 267267 h 339826"/>
            <a:gd name="connsiteX1" fmla="*/ 8431 w 9221"/>
            <a:gd name="connsiteY1" fmla="*/ 337 h 339826"/>
            <a:gd name="connsiteX2" fmla="*/ 2642 w 9221"/>
            <a:gd name="connsiteY2" fmla="*/ 11586 h 339826"/>
            <a:gd name="connsiteX3" fmla="*/ 1595 w 9221"/>
            <a:gd name="connsiteY3" fmla="*/ 326647 h 339826"/>
            <a:gd name="connsiteX4" fmla="*/ 700 w 9221"/>
            <a:gd name="connsiteY4" fmla="*/ 317825 h 339826"/>
            <a:gd name="connsiteX5" fmla="*/ 0 w 9221"/>
            <a:gd name="connsiteY5" fmla="*/ 61373 h 339826"/>
            <a:gd name="connsiteX0" fmla="*/ 10000 w 10000"/>
            <a:gd name="connsiteY0" fmla="*/ 7865 h 10000"/>
            <a:gd name="connsiteX1" fmla="*/ 9143 w 10000"/>
            <a:gd name="connsiteY1" fmla="*/ 10 h 10000"/>
            <a:gd name="connsiteX2" fmla="*/ 2865 w 10000"/>
            <a:gd name="connsiteY2" fmla="*/ 341 h 10000"/>
            <a:gd name="connsiteX3" fmla="*/ 1730 w 10000"/>
            <a:gd name="connsiteY3" fmla="*/ 9612 h 10000"/>
            <a:gd name="connsiteX4" fmla="*/ 759 w 10000"/>
            <a:gd name="connsiteY4" fmla="*/ 9353 h 10000"/>
            <a:gd name="connsiteX5" fmla="*/ 0 w 10000"/>
            <a:gd name="connsiteY5" fmla="*/ 1806 h 10000"/>
            <a:gd name="connsiteX0" fmla="*/ 10000 w 10000"/>
            <a:gd name="connsiteY0" fmla="*/ 7865 h 9835"/>
            <a:gd name="connsiteX1" fmla="*/ 9143 w 10000"/>
            <a:gd name="connsiteY1" fmla="*/ 10 h 9835"/>
            <a:gd name="connsiteX2" fmla="*/ 2865 w 10000"/>
            <a:gd name="connsiteY2" fmla="*/ 341 h 9835"/>
            <a:gd name="connsiteX3" fmla="*/ 1831 w 10000"/>
            <a:gd name="connsiteY3" fmla="*/ 9099 h 9835"/>
            <a:gd name="connsiteX4" fmla="*/ 759 w 10000"/>
            <a:gd name="connsiteY4" fmla="*/ 9353 h 9835"/>
            <a:gd name="connsiteX5" fmla="*/ 0 w 10000"/>
            <a:gd name="connsiteY5" fmla="*/ 1806 h 9835"/>
            <a:gd name="connsiteX0" fmla="*/ 9480 w 9480"/>
            <a:gd name="connsiteY0" fmla="*/ 7420 h 10000"/>
            <a:gd name="connsiteX1" fmla="*/ 9143 w 9480"/>
            <a:gd name="connsiteY1" fmla="*/ 10 h 10000"/>
            <a:gd name="connsiteX2" fmla="*/ 2865 w 9480"/>
            <a:gd name="connsiteY2" fmla="*/ 347 h 10000"/>
            <a:gd name="connsiteX3" fmla="*/ 1831 w 9480"/>
            <a:gd name="connsiteY3" fmla="*/ 9252 h 10000"/>
            <a:gd name="connsiteX4" fmla="*/ 759 w 9480"/>
            <a:gd name="connsiteY4" fmla="*/ 9510 h 10000"/>
            <a:gd name="connsiteX5" fmla="*/ 0 w 9480"/>
            <a:gd name="connsiteY5" fmla="*/ 1836 h 10000"/>
            <a:gd name="connsiteX0" fmla="*/ 10000 w 10000"/>
            <a:gd name="connsiteY0" fmla="*/ 7410 h 9990"/>
            <a:gd name="connsiteX1" fmla="*/ 9645 w 10000"/>
            <a:gd name="connsiteY1" fmla="*/ 0 h 9990"/>
            <a:gd name="connsiteX2" fmla="*/ 2449 w 10000"/>
            <a:gd name="connsiteY2" fmla="*/ 818 h 9990"/>
            <a:gd name="connsiteX3" fmla="*/ 1931 w 10000"/>
            <a:gd name="connsiteY3" fmla="*/ 9242 h 9990"/>
            <a:gd name="connsiteX4" fmla="*/ 801 w 10000"/>
            <a:gd name="connsiteY4" fmla="*/ 9500 h 9990"/>
            <a:gd name="connsiteX5" fmla="*/ 0 w 10000"/>
            <a:gd name="connsiteY5" fmla="*/ 1826 h 999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449 w 10000"/>
            <a:gd name="connsiteY2" fmla="*/ 819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9510"/>
            <a:gd name="connsiteX1" fmla="*/ 9645 w 10000"/>
            <a:gd name="connsiteY1" fmla="*/ 0 h 9510"/>
            <a:gd name="connsiteX2" fmla="*/ 2271 w 10000"/>
            <a:gd name="connsiteY2" fmla="*/ 450 h 9510"/>
            <a:gd name="connsiteX3" fmla="*/ 1931 w 10000"/>
            <a:gd name="connsiteY3" fmla="*/ 9251 h 9510"/>
            <a:gd name="connsiteX4" fmla="*/ 801 w 10000"/>
            <a:gd name="connsiteY4" fmla="*/ 9510 h 9510"/>
            <a:gd name="connsiteX5" fmla="*/ 0 w 10000"/>
            <a:gd name="connsiteY5" fmla="*/ 1828 h 9510"/>
            <a:gd name="connsiteX0" fmla="*/ 10000 w 10000"/>
            <a:gd name="connsiteY0" fmla="*/ 7799 h 10000"/>
            <a:gd name="connsiteX1" fmla="*/ 9645 w 10000"/>
            <a:gd name="connsiteY1" fmla="*/ 0 h 10000"/>
            <a:gd name="connsiteX2" fmla="*/ 2271 w 10000"/>
            <a:gd name="connsiteY2" fmla="*/ 473 h 10000"/>
            <a:gd name="connsiteX3" fmla="*/ 2029 w 10000"/>
            <a:gd name="connsiteY3" fmla="*/ 9551 h 10000"/>
            <a:gd name="connsiteX4" fmla="*/ 801 w 10000"/>
            <a:gd name="connsiteY4" fmla="*/ 10000 h 10000"/>
            <a:gd name="connsiteX5" fmla="*/ 0 w 10000"/>
            <a:gd name="connsiteY5" fmla="*/ 1922 h 10000"/>
            <a:gd name="connsiteX0" fmla="*/ 9199 w 9199"/>
            <a:gd name="connsiteY0" fmla="*/ 7799 h 10000"/>
            <a:gd name="connsiteX1" fmla="*/ 8844 w 9199"/>
            <a:gd name="connsiteY1" fmla="*/ 0 h 10000"/>
            <a:gd name="connsiteX2" fmla="*/ 1470 w 9199"/>
            <a:gd name="connsiteY2" fmla="*/ 473 h 10000"/>
            <a:gd name="connsiteX3" fmla="*/ 1228 w 9199"/>
            <a:gd name="connsiteY3" fmla="*/ 9551 h 10000"/>
            <a:gd name="connsiteX4" fmla="*/ 0 w 9199"/>
            <a:gd name="connsiteY4" fmla="*/ 10000 h 10000"/>
            <a:gd name="connsiteX0" fmla="*/ 8670 w 8670"/>
            <a:gd name="connsiteY0" fmla="*/ 7799 h 9551"/>
            <a:gd name="connsiteX1" fmla="*/ 8284 w 8670"/>
            <a:gd name="connsiteY1" fmla="*/ 0 h 9551"/>
            <a:gd name="connsiteX2" fmla="*/ 268 w 8670"/>
            <a:gd name="connsiteY2" fmla="*/ 473 h 9551"/>
            <a:gd name="connsiteX3" fmla="*/ 5 w 8670"/>
            <a:gd name="connsiteY3" fmla="*/ 9551 h 9551"/>
            <a:gd name="connsiteX0" fmla="*/ 9691 w 9691"/>
            <a:gd name="connsiteY0" fmla="*/ 8166 h 8166"/>
            <a:gd name="connsiteX1" fmla="*/ 9246 w 9691"/>
            <a:gd name="connsiteY1" fmla="*/ 0 h 8166"/>
            <a:gd name="connsiteX2" fmla="*/ 0 w 9691"/>
            <a:gd name="connsiteY2" fmla="*/ 495 h 8166"/>
            <a:gd name="connsiteX0" fmla="*/ 13333 w 13333"/>
            <a:gd name="connsiteY0" fmla="*/ 10000 h 10000"/>
            <a:gd name="connsiteX1" fmla="*/ 12874 w 13333"/>
            <a:gd name="connsiteY1" fmla="*/ 0 h 10000"/>
            <a:gd name="connsiteX2" fmla="*/ 0 w 13333"/>
            <a:gd name="connsiteY2" fmla="*/ 3251 h 10000"/>
            <a:gd name="connsiteX0" fmla="*/ 12510 w 12510"/>
            <a:gd name="connsiteY0" fmla="*/ 10000 h 10000"/>
            <a:gd name="connsiteX1" fmla="*/ 12051 w 12510"/>
            <a:gd name="connsiteY1" fmla="*/ 0 h 10000"/>
            <a:gd name="connsiteX2" fmla="*/ 0 w 12510"/>
            <a:gd name="connsiteY2" fmla="*/ 3056 h 10000"/>
            <a:gd name="connsiteX0" fmla="*/ 12510 w 12510"/>
            <a:gd name="connsiteY0" fmla="*/ 12437 h 12437"/>
            <a:gd name="connsiteX1" fmla="*/ 11698 w 12510"/>
            <a:gd name="connsiteY1" fmla="*/ 0 h 12437"/>
            <a:gd name="connsiteX2" fmla="*/ 0 w 12510"/>
            <a:gd name="connsiteY2" fmla="*/ 5493 h 12437"/>
            <a:gd name="connsiteX0" fmla="*/ 16732 w 16732"/>
            <a:gd name="connsiteY0" fmla="*/ 783 h 5493"/>
            <a:gd name="connsiteX1" fmla="*/ 11698 w 16732"/>
            <a:gd name="connsiteY1" fmla="*/ 0 h 5493"/>
            <a:gd name="connsiteX2" fmla="*/ 0 w 16732"/>
            <a:gd name="connsiteY2" fmla="*/ 5493 h 5493"/>
            <a:gd name="connsiteX0" fmla="*/ 10000 w 10000"/>
            <a:gd name="connsiteY0" fmla="*/ 1425 h 10000"/>
            <a:gd name="connsiteX1" fmla="*/ 6991 w 10000"/>
            <a:gd name="connsiteY1" fmla="*/ 0 h 10000"/>
            <a:gd name="connsiteX2" fmla="*/ 0 w 10000"/>
            <a:gd name="connsiteY2" fmla="*/ 10000 h 10000"/>
            <a:gd name="connsiteX0" fmla="*/ 9431 w 9431"/>
            <a:gd name="connsiteY0" fmla="*/ 1272 h 10000"/>
            <a:gd name="connsiteX1" fmla="*/ 6991 w 9431"/>
            <a:gd name="connsiteY1" fmla="*/ 0 h 10000"/>
            <a:gd name="connsiteX2" fmla="*/ 0 w 9431"/>
            <a:gd name="connsiteY2" fmla="*/ 10000 h 10000"/>
            <a:gd name="connsiteX0" fmla="*/ 10000 w 10000"/>
            <a:gd name="connsiteY0" fmla="*/ 2912 h 11640"/>
            <a:gd name="connsiteX1" fmla="*/ 8277 w 10000"/>
            <a:gd name="connsiteY1" fmla="*/ 49 h 11640"/>
            <a:gd name="connsiteX2" fmla="*/ 7413 w 10000"/>
            <a:gd name="connsiteY2" fmla="*/ 1640 h 11640"/>
            <a:gd name="connsiteX3" fmla="*/ 0 w 10000"/>
            <a:gd name="connsiteY3" fmla="*/ 11640 h 11640"/>
            <a:gd name="connsiteX0" fmla="*/ 9588 w 9588"/>
            <a:gd name="connsiteY0" fmla="*/ 374 h 11640"/>
            <a:gd name="connsiteX1" fmla="*/ 8277 w 9588"/>
            <a:gd name="connsiteY1" fmla="*/ 49 h 11640"/>
            <a:gd name="connsiteX2" fmla="*/ 7413 w 9588"/>
            <a:gd name="connsiteY2" fmla="*/ 1640 h 11640"/>
            <a:gd name="connsiteX3" fmla="*/ 0 w 9588"/>
            <a:gd name="connsiteY3" fmla="*/ 11640 h 11640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631 h 10310"/>
            <a:gd name="connsiteX1" fmla="*/ 8633 w 10000"/>
            <a:gd name="connsiteY1" fmla="*/ 352 h 10310"/>
            <a:gd name="connsiteX2" fmla="*/ 6739 w 10000"/>
            <a:gd name="connsiteY2" fmla="*/ 6430 h 10310"/>
            <a:gd name="connsiteX3" fmla="*/ 0 w 10000"/>
            <a:gd name="connsiteY3" fmla="*/ 10310 h 10310"/>
            <a:gd name="connsiteX0" fmla="*/ 10263 w 10263"/>
            <a:gd name="connsiteY0" fmla="*/ 631 h 11733"/>
            <a:gd name="connsiteX1" fmla="*/ 8896 w 10263"/>
            <a:gd name="connsiteY1" fmla="*/ 352 h 11733"/>
            <a:gd name="connsiteX2" fmla="*/ 7002 w 10263"/>
            <a:gd name="connsiteY2" fmla="*/ 6430 h 11733"/>
            <a:gd name="connsiteX3" fmla="*/ 0 w 10263"/>
            <a:gd name="connsiteY3" fmla="*/ 11733 h 11733"/>
            <a:gd name="connsiteX0" fmla="*/ 10263 w 10263"/>
            <a:gd name="connsiteY0" fmla="*/ 631 h 11733"/>
            <a:gd name="connsiteX1" fmla="*/ 8896 w 10263"/>
            <a:gd name="connsiteY1" fmla="*/ 352 h 11733"/>
            <a:gd name="connsiteX2" fmla="*/ 7002 w 10263"/>
            <a:gd name="connsiteY2" fmla="*/ 6430 h 11733"/>
            <a:gd name="connsiteX3" fmla="*/ 0 w 10263"/>
            <a:gd name="connsiteY3" fmla="*/ 11733 h 11733"/>
            <a:gd name="connsiteX0" fmla="*/ 8442 w 8442"/>
            <a:gd name="connsiteY0" fmla="*/ 38497 h 44312"/>
            <a:gd name="connsiteX1" fmla="*/ 7075 w 8442"/>
            <a:gd name="connsiteY1" fmla="*/ 38218 h 44312"/>
            <a:gd name="connsiteX2" fmla="*/ 5181 w 8442"/>
            <a:gd name="connsiteY2" fmla="*/ 44296 h 44312"/>
            <a:gd name="connsiteX3" fmla="*/ 0 w 8442"/>
            <a:gd name="connsiteY3" fmla="*/ 393 h 44312"/>
            <a:gd name="connsiteX0" fmla="*/ 10000 w 10000"/>
            <a:gd name="connsiteY0" fmla="*/ 8753 h 8998"/>
            <a:gd name="connsiteX1" fmla="*/ 8381 w 10000"/>
            <a:gd name="connsiteY1" fmla="*/ 8690 h 8998"/>
            <a:gd name="connsiteX2" fmla="*/ 7642 w 10000"/>
            <a:gd name="connsiteY2" fmla="*/ 4889 h 8998"/>
            <a:gd name="connsiteX3" fmla="*/ 0 w 10000"/>
            <a:gd name="connsiteY3" fmla="*/ 154 h 8998"/>
            <a:gd name="connsiteX0" fmla="*/ 10000 w 10000"/>
            <a:gd name="connsiteY0" fmla="*/ 16425 h 17595"/>
            <a:gd name="connsiteX1" fmla="*/ 8381 w 10000"/>
            <a:gd name="connsiteY1" fmla="*/ 16355 h 17595"/>
            <a:gd name="connsiteX2" fmla="*/ 3281 w 10000"/>
            <a:gd name="connsiteY2" fmla="*/ 4 h 17595"/>
            <a:gd name="connsiteX3" fmla="*/ 0 w 10000"/>
            <a:gd name="connsiteY3" fmla="*/ 6868 h 17595"/>
            <a:gd name="connsiteX0" fmla="*/ 10000 w 10000"/>
            <a:gd name="connsiteY0" fmla="*/ 16425 h 17595"/>
            <a:gd name="connsiteX1" fmla="*/ 8381 w 10000"/>
            <a:gd name="connsiteY1" fmla="*/ 16355 h 17595"/>
            <a:gd name="connsiteX2" fmla="*/ 3281 w 10000"/>
            <a:gd name="connsiteY2" fmla="*/ 4 h 17595"/>
            <a:gd name="connsiteX3" fmla="*/ 0 w 10000"/>
            <a:gd name="connsiteY3" fmla="*/ 6868 h 17595"/>
            <a:gd name="connsiteX0" fmla="*/ 10000 w 10000"/>
            <a:gd name="connsiteY0" fmla="*/ 18598 h 18598"/>
            <a:gd name="connsiteX1" fmla="*/ 5898 w 10000"/>
            <a:gd name="connsiteY1" fmla="*/ 1019 h 18598"/>
            <a:gd name="connsiteX2" fmla="*/ 3281 w 10000"/>
            <a:gd name="connsiteY2" fmla="*/ 2177 h 18598"/>
            <a:gd name="connsiteX3" fmla="*/ 0 w 10000"/>
            <a:gd name="connsiteY3" fmla="*/ 9041 h 18598"/>
            <a:gd name="connsiteX0" fmla="*/ 10000 w 10000"/>
            <a:gd name="connsiteY0" fmla="*/ 19166 h 19166"/>
            <a:gd name="connsiteX1" fmla="*/ 5898 w 10000"/>
            <a:gd name="connsiteY1" fmla="*/ 1587 h 19166"/>
            <a:gd name="connsiteX2" fmla="*/ 3243 w 10000"/>
            <a:gd name="connsiteY2" fmla="*/ 1023 h 19166"/>
            <a:gd name="connsiteX3" fmla="*/ 0 w 10000"/>
            <a:gd name="connsiteY3" fmla="*/ 9609 h 19166"/>
            <a:gd name="connsiteX0" fmla="*/ 10000 w 10000"/>
            <a:gd name="connsiteY0" fmla="*/ 19166 h 19166"/>
            <a:gd name="connsiteX1" fmla="*/ 5898 w 10000"/>
            <a:gd name="connsiteY1" fmla="*/ 1587 h 19166"/>
            <a:gd name="connsiteX2" fmla="*/ 3243 w 10000"/>
            <a:gd name="connsiteY2" fmla="*/ 1023 h 19166"/>
            <a:gd name="connsiteX3" fmla="*/ 0 w 10000"/>
            <a:gd name="connsiteY3" fmla="*/ 9609 h 19166"/>
            <a:gd name="connsiteX0" fmla="*/ 10000 w 10000"/>
            <a:gd name="connsiteY0" fmla="*/ 17754 h 17754"/>
            <a:gd name="connsiteX1" fmla="*/ 5898 w 10000"/>
            <a:gd name="connsiteY1" fmla="*/ 175 h 17754"/>
            <a:gd name="connsiteX2" fmla="*/ 1043 w 10000"/>
            <a:gd name="connsiteY2" fmla="*/ 8363 h 17754"/>
            <a:gd name="connsiteX3" fmla="*/ 0 w 10000"/>
            <a:gd name="connsiteY3" fmla="*/ 8197 h 17754"/>
            <a:gd name="connsiteX0" fmla="*/ 10000 w 10000"/>
            <a:gd name="connsiteY0" fmla="*/ 17885 h 17885"/>
            <a:gd name="connsiteX1" fmla="*/ 3067 w 10000"/>
            <a:gd name="connsiteY1" fmla="*/ 172 h 17885"/>
            <a:gd name="connsiteX2" fmla="*/ 1043 w 10000"/>
            <a:gd name="connsiteY2" fmla="*/ 8494 h 17885"/>
            <a:gd name="connsiteX3" fmla="*/ 0 w 10000"/>
            <a:gd name="connsiteY3" fmla="*/ 8328 h 17885"/>
            <a:gd name="connsiteX0" fmla="*/ 10000 w 10000"/>
            <a:gd name="connsiteY0" fmla="*/ 17912 h 17912"/>
            <a:gd name="connsiteX1" fmla="*/ 3067 w 10000"/>
            <a:gd name="connsiteY1" fmla="*/ 199 h 17912"/>
            <a:gd name="connsiteX2" fmla="*/ 1043 w 10000"/>
            <a:gd name="connsiteY2" fmla="*/ 8521 h 17912"/>
            <a:gd name="connsiteX3" fmla="*/ 0 w 10000"/>
            <a:gd name="connsiteY3" fmla="*/ 8355 h 17912"/>
            <a:gd name="connsiteX0" fmla="*/ 10000 w 10000"/>
            <a:gd name="connsiteY0" fmla="*/ 17727 h 17727"/>
            <a:gd name="connsiteX1" fmla="*/ 3297 w 10000"/>
            <a:gd name="connsiteY1" fmla="*/ 204 h 17727"/>
            <a:gd name="connsiteX2" fmla="*/ 1043 w 10000"/>
            <a:gd name="connsiteY2" fmla="*/ 8336 h 17727"/>
            <a:gd name="connsiteX3" fmla="*/ 0 w 10000"/>
            <a:gd name="connsiteY3" fmla="*/ 8170 h 17727"/>
            <a:gd name="connsiteX0" fmla="*/ 4173 w 4173"/>
            <a:gd name="connsiteY0" fmla="*/ 1687 h 9622"/>
            <a:gd name="connsiteX1" fmla="*/ 3297 w 4173"/>
            <a:gd name="connsiteY1" fmla="*/ 285 h 9622"/>
            <a:gd name="connsiteX2" fmla="*/ 1043 w 4173"/>
            <a:gd name="connsiteY2" fmla="*/ 8417 h 9622"/>
            <a:gd name="connsiteX3" fmla="*/ 0 w 4173"/>
            <a:gd name="connsiteY3" fmla="*/ 8251 h 9622"/>
            <a:gd name="connsiteX0" fmla="*/ 10000 w 10000"/>
            <a:gd name="connsiteY0" fmla="*/ 602 h 8848"/>
            <a:gd name="connsiteX1" fmla="*/ 7473 w 10000"/>
            <a:gd name="connsiteY1" fmla="*/ 485 h 8848"/>
            <a:gd name="connsiteX2" fmla="*/ 2499 w 10000"/>
            <a:gd name="connsiteY2" fmla="*/ 7597 h 8848"/>
            <a:gd name="connsiteX3" fmla="*/ 0 w 10000"/>
            <a:gd name="connsiteY3" fmla="*/ 7424 h 88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8848">
              <a:moveTo>
                <a:pt x="10000" y="602"/>
              </a:moveTo>
              <a:cubicBezTo>
                <a:pt x="9434" y="627"/>
                <a:pt x="8724" y="-681"/>
                <a:pt x="7473" y="485"/>
              </a:cubicBezTo>
              <a:cubicBezTo>
                <a:pt x="6222" y="1651"/>
                <a:pt x="5205" y="5739"/>
                <a:pt x="2499" y="7597"/>
              </a:cubicBezTo>
              <a:cubicBezTo>
                <a:pt x="1308" y="8853"/>
                <a:pt x="5200" y="9705"/>
                <a:pt x="0" y="742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428622</xdr:colOff>
      <xdr:row>13</xdr:row>
      <xdr:rowOff>157842</xdr:rowOff>
    </xdr:from>
    <xdr:to>
      <xdr:col>19</xdr:col>
      <xdr:colOff>595990</xdr:colOff>
      <xdr:row>14</xdr:row>
      <xdr:rowOff>131988</xdr:rowOff>
    </xdr:to>
    <xdr:sp macro="" textlink="">
      <xdr:nvSpPr>
        <xdr:cNvPr id="334" name="AutoShape 489">
          <a:extLst>
            <a:ext uri="{FF2B5EF4-FFF2-40B4-BE49-F238E27FC236}">
              <a16:creationId xmlns:a16="http://schemas.microsoft.com/office/drawing/2014/main" id="{5D2692D9-364B-4D68-AE10-25DFCC8221AF}"/>
            </a:ext>
          </a:extLst>
        </xdr:cNvPr>
        <xdr:cNvSpPr>
          <a:spLocks noChangeArrowheads="1"/>
        </xdr:cNvSpPr>
      </xdr:nvSpPr>
      <xdr:spPr bwMode="auto">
        <a:xfrm>
          <a:off x="12800236" y="2432956"/>
          <a:ext cx="167368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424543</xdr:colOff>
      <xdr:row>15</xdr:row>
      <xdr:rowOff>43545</xdr:rowOff>
    </xdr:from>
    <xdr:to>
      <xdr:col>19</xdr:col>
      <xdr:colOff>661610</xdr:colOff>
      <xdr:row>16</xdr:row>
      <xdr:rowOff>73178</xdr:rowOff>
    </xdr:to>
    <xdr:sp macro="" textlink="">
      <xdr:nvSpPr>
        <xdr:cNvPr id="857" name="六角形 856">
          <a:extLst>
            <a:ext uri="{FF2B5EF4-FFF2-40B4-BE49-F238E27FC236}">
              <a16:creationId xmlns:a16="http://schemas.microsoft.com/office/drawing/2014/main" id="{FD1C5F48-8DB6-44A7-A256-A17076D3491A}"/>
            </a:ext>
          </a:extLst>
        </xdr:cNvPr>
        <xdr:cNvSpPr/>
      </xdr:nvSpPr>
      <xdr:spPr bwMode="auto">
        <a:xfrm>
          <a:off x="12796157" y="2656116"/>
          <a:ext cx="237067" cy="1983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40269</xdr:colOff>
      <xdr:row>13</xdr:row>
      <xdr:rowOff>27879</xdr:rowOff>
    </xdr:from>
    <xdr:to>
      <xdr:col>20</xdr:col>
      <xdr:colOff>530531</xdr:colOff>
      <xdr:row>14</xdr:row>
      <xdr:rowOff>54811</xdr:rowOff>
    </xdr:to>
    <xdr:sp macro="" textlink="">
      <xdr:nvSpPr>
        <xdr:cNvPr id="299" name="Text Box 1620">
          <a:extLst>
            <a:ext uri="{FF2B5EF4-FFF2-40B4-BE49-F238E27FC236}">
              <a16:creationId xmlns:a16="http://schemas.microsoft.com/office/drawing/2014/main" id="{766DCB0C-134C-4CF2-84BA-FBCA541BDE0E}"/>
            </a:ext>
          </a:extLst>
        </xdr:cNvPr>
        <xdr:cNvSpPr txBox="1">
          <a:spLocks noChangeArrowheads="1"/>
        </xdr:cNvSpPr>
      </xdr:nvSpPr>
      <xdr:spPr bwMode="auto">
        <a:xfrm>
          <a:off x="13121269" y="2304586"/>
          <a:ext cx="490262" cy="19420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北潟湖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13</xdr:col>
      <xdr:colOff>532781</xdr:colOff>
      <xdr:row>21</xdr:row>
      <xdr:rowOff>105318</xdr:rowOff>
    </xdr:from>
    <xdr:ext cx="185443" cy="275724"/>
    <xdr:sp macro="" textlink="">
      <xdr:nvSpPr>
        <xdr:cNvPr id="300" name="Text Box 1620">
          <a:extLst>
            <a:ext uri="{FF2B5EF4-FFF2-40B4-BE49-F238E27FC236}">
              <a16:creationId xmlns:a16="http://schemas.microsoft.com/office/drawing/2014/main" id="{4A827B1D-70DE-47B9-A959-32003A14EB04}"/>
            </a:ext>
          </a:extLst>
        </xdr:cNvPr>
        <xdr:cNvSpPr txBox="1">
          <a:spLocks noChangeArrowheads="1"/>
        </xdr:cNvSpPr>
      </xdr:nvSpPr>
      <xdr:spPr bwMode="auto">
        <a:xfrm flipH="1">
          <a:off x="8756805" y="3717074"/>
          <a:ext cx="185443" cy="27572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 editAs="oneCell">
    <xdr:from>
      <xdr:col>11</xdr:col>
      <xdr:colOff>669082</xdr:colOff>
      <xdr:row>19</xdr:row>
      <xdr:rowOff>0</xdr:rowOff>
    </xdr:from>
    <xdr:to>
      <xdr:col>12</xdr:col>
      <xdr:colOff>193722</xdr:colOff>
      <xdr:row>20</xdr:row>
      <xdr:rowOff>61339</xdr:rowOff>
    </xdr:to>
    <xdr:pic>
      <xdr:nvPicPr>
        <xdr:cNvPr id="310" name="図 323" descr="ソース画像を表示">
          <a:extLst>
            <a:ext uri="{FF2B5EF4-FFF2-40B4-BE49-F238E27FC236}">
              <a16:creationId xmlns:a16="http://schemas.microsoft.com/office/drawing/2014/main" id="{CE75EE09-1E49-4D21-831E-6A7D7902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399" y="3267927"/>
          <a:ext cx="218494" cy="237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384101</xdr:colOff>
      <xdr:row>19</xdr:row>
      <xdr:rowOff>96025</xdr:rowOff>
    </xdr:from>
    <xdr:to>
      <xdr:col>13</xdr:col>
      <xdr:colOff>661686</xdr:colOff>
      <xdr:row>20</xdr:row>
      <xdr:rowOff>91346</xdr:rowOff>
    </xdr:to>
    <xdr:grpSp>
      <xdr:nvGrpSpPr>
        <xdr:cNvPr id="323" name="Group 6672">
          <a:extLst>
            <a:ext uri="{FF2B5EF4-FFF2-40B4-BE49-F238E27FC236}">
              <a16:creationId xmlns:a16="http://schemas.microsoft.com/office/drawing/2014/main" id="{C9C87905-3D3C-43C1-9FC6-05CB284EE3CE}"/>
            </a:ext>
          </a:extLst>
        </xdr:cNvPr>
        <xdr:cNvGrpSpPr>
          <a:grpSpLocks/>
        </xdr:cNvGrpSpPr>
      </xdr:nvGrpSpPr>
      <xdr:grpSpPr bwMode="auto">
        <a:xfrm>
          <a:off x="8608258" y="3350854"/>
          <a:ext cx="277585" cy="169492"/>
          <a:chOff x="536" y="110"/>
          <a:chExt cx="46" cy="44"/>
        </a:xfrm>
      </xdr:grpSpPr>
      <xdr:pic>
        <xdr:nvPicPr>
          <xdr:cNvPr id="324" name="Picture 6673" descr="route2">
            <a:extLst>
              <a:ext uri="{FF2B5EF4-FFF2-40B4-BE49-F238E27FC236}">
                <a16:creationId xmlns:a16="http://schemas.microsoft.com/office/drawing/2014/main" id="{F5D17343-DD53-8097-A05A-9E81AAE150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25" name="Text Box 6674">
            <a:extLst>
              <a:ext uri="{FF2B5EF4-FFF2-40B4-BE49-F238E27FC236}">
                <a16:creationId xmlns:a16="http://schemas.microsoft.com/office/drawing/2014/main" id="{7C358D35-B9BF-7B77-7726-3940E72251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600187</xdr:colOff>
      <xdr:row>22</xdr:row>
      <xdr:rowOff>156260</xdr:rowOff>
    </xdr:from>
    <xdr:to>
      <xdr:col>16</xdr:col>
      <xdr:colOff>71639</xdr:colOff>
      <xdr:row>23</xdr:row>
      <xdr:rowOff>128019</xdr:rowOff>
    </xdr:to>
    <xdr:sp macro="" textlink="">
      <xdr:nvSpPr>
        <xdr:cNvPr id="363" name="六角形 362">
          <a:extLst>
            <a:ext uri="{FF2B5EF4-FFF2-40B4-BE49-F238E27FC236}">
              <a16:creationId xmlns:a16="http://schemas.microsoft.com/office/drawing/2014/main" id="{008A307E-18F1-4340-8FB0-38B41C1FE1AF}"/>
            </a:ext>
          </a:extLst>
        </xdr:cNvPr>
        <xdr:cNvSpPr/>
      </xdr:nvSpPr>
      <xdr:spPr bwMode="auto">
        <a:xfrm>
          <a:off x="10206830" y="3939046"/>
          <a:ext cx="162695" cy="1404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５</a:t>
          </a:r>
        </a:p>
      </xdr:txBody>
    </xdr:sp>
    <xdr:clientData/>
  </xdr:twoCellAnchor>
  <xdr:twoCellAnchor>
    <xdr:from>
      <xdr:col>15</xdr:col>
      <xdr:colOff>0</xdr:colOff>
      <xdr:row>17</xdr:row>
      <xdr:rowOff>37352</xdr:rowOff>
    </xdr:from>
    <xdr:to>
      <xdr:col>15</xdr:col>
      <xdr:colOff>154338</xdr:colOff>
      <xdr:row>17</xdr:row>
      <xdr:rowOff>170422</xdr:rowOff>
    </xdr:to>
    <xdr:sp macro="" textlink="">
      <xdr:nvSpPr>
        <xdr:cNvPr id="364" name="六角形 363">
          <a:extLst>
            <a:ext uri="{FF2B5EF4-FFF2-40B4-BE49-F238E27FC236}">
              <a16:creationId xmlns:a16="http://schemas.microsoft.com/office/drawing/2014/main" id="{4A3E8946-8A80-4F82-B54A-FE0FA9FA123C}"/>
            </a:ext>
          </a:extLst>
        </xdr:cNvPr>
        <xdr:cNvSpPr/>
      </xdr:nvSpPr>
      <xdr:spPr bwMode="auto">
        <a:xfrm>
          <a:off x="8224024" y="2945962"/>
          <a:ext cx="154338" cy="13307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179662</xdr:colOff>
      <xdr:row>20</xdr:row>
      <xdr:rowOff>0</xdr:rowOff>
    </xdr:from>
    <xdr:to>
      <xdr:col>15</xdr:col>
      <xdr:colOff>342357</xdr:colOff>
      <xdr:row>20</xdr:row>
      <xdr:rowOff>139026</xdr:rowOff>
    </xdr:to>
    <xdr:sp macro="" textlink="">
      <xdr:nvSpPr>
        <xdr:cNvPr id="521" name="六角形 520">
          <a:extLst>
            <a:ext uri="{FF2B5EF4-FFF2-40B4-BE49-F238E27FC236}">
              <a16:creationId xmlns:a16="http://schemas.microsoft.com/office/drawing/2014/main" id="{7BC97985-F313-4B87-A068-845C40917BB5}"/>
            </a:ext>
          </a:extLst>
        </xdr:cNvPr>
        <xdr:cNvSpPr/>
      </xdr:nvSpPr>
      <xdr:spPr bwMode="auto">
        <a:xfrm>
          <a:off x="9791394" y="3444488"/>
          <a:ext cx="162695" cy="1390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５</a:t>
          </a:r>
        </a:p>
      </xdr:txBody>
    </xdr:sp>
    <xdr:clientData/>
  </xdr:twoCellAnchor>
  <xdr:twoCellAnchor>
    <xdr:from>
      <xdr:col>15</xdr:col>
      <xdr:colOff>472281</xdr:colOff>
      <xdr:row>19</xdr:row>
      <xdr:rowOff>57403</xdr:rowOff>
    </xdr:from>
    <xdr:to>
      <xdr:col>16</xdr:col>
      <xdr:colOff>174851</xdr:colOff>
      <xdr:row>24</xdr:row>
      <xdr:rowOff>126081</xdr:rowOff>
    </xdr:to>
    <xdr:sp macro="" textlink="">
      <xdr:nvSpPr>
        <xdr:cNvPr id="522" name="Freeform 235">
          <a:extLst>
            <a:ext uri="{FF2B5EF4-FFF2-40B4-BE49-F238E27FC236}">
              <a16:creationId xmlns:a16="http://schemas.microsoft.com/office/drawing/2014/main" id="{46B1F24F-E920-405D-AED2-04E20D1EED27}"/>
            </a:ext>
          </a:extLst>
        </xdr:cNvPr>
        <xdr:cNvSpPr>
          <a:spLocks/>
        </xdr:cNvSpPr>
      </xdr:nvSpPr>
      <xdr:spPr bwMode="auto">
        <a:xfrm rot="1070552">
          <a:off x="10078924" y="3328560"/>
          <a:ext cx="393813" cy="917764"/>
        </a:xfrm>
        <a:custGeom>
          <a:avLst/>
          <a:gdLst>
            <a:gd name="T0" fmla="*/ 0 w 7665"/>
            <a:gd name="T1" fmla="*/ 0 h 13580"/>
            <a:gd name="T2" fmla="*/ 2147483647 w 7665"/>
            <a:gd name="T3" fmla="*/ 2147483647 h 13580"/>
            <a:gd name="T4" fmla="*/ 2147483647 w 7665"/>
            <a:gd name="T5" fmla="*/ 2147483647 h 13580"/>
            <a:gd name="T6" fmla="*/ 2147483647 w 7665"/>
            <a:gd name="T7" fmla="*/ 2147483647 h 13580"/>
            <a:gd name="T8" fmla="*/ 0 60000 65536"/>
            <a:gd name="T9" fmla="*/ 0 60000 65536"/>
            <a:gd name="T10" fmla="*/ 0 60000 65536"/>
            <a:gd name="T11" fmla="*/ 0 60000 65536"/>
            <a:gd name="connsiteX0" fmla="*/ 0 w 10657"/>
            <a:gd name="connsiteY0" fmla="*/ 0 h 9253"/>
            <a:gd name="connsiteX1" fmla="*/ 5266 w 10657"/>
            <a:gd name="connsiteY1" fmla="*/ 6823 h 9253"/>
            <a:gd name="connsiteX2" fmla="*/ 9112 w 10657"/>
            <a:gd name="connsiteY2" fmla="*/ 8545 h 9253"/>
            <a:gd name="connsiteX3" fmla="*/ 10657 w 10657"/>
            <a:gd name="connsiteY3" fmla="*/ 6621 h 9253"/>
            <a:gd name="connsiteX0" fmla="*/ 0 w 10000"/>
            <a:gd name="connsiteY0" fmla="*/ 0 h 10000"/>
            <a:gd name="connsiteX1" fmla="*/ 5399 w 10000"/>
            <a:gd name="connsiteY1" fmla="*/ 6808 h 10000"/>
            <a:gd name="connsiteX2" fmla="*/ 8550 w 10000"/>
            <a:gd name="connsiteY2" fmla="*/ 9235 h 10000"/>
            <a:gd name="connsiteX3" fmla="*/ 10000 w 10000"/>
            <a:gd name="connsiteY3" fmla="*/ 7156 h 10000"/>
            <a:gd name="connsiteX0" fmla="*/ 0 w 10000"/>
            <a:gd name="connsiteY0" fmla="*/ 0 h 10000"/>
            <a:gd name="connsiteX1" fmla="*/ 5399 w 10000"/>
            <a:gd name="connsiteY1" fmla="*/ 6808 h 10000"/>
            <a:gd name="connsiteX2" fmla="*/ 8550 w 10000"/>
            <a:gd name="connsiteY2" fmla="*/ 9235 h 10000"/>
            <a:gd name="connsiteX3" fmla="*/ 10000 w 10000"/>
            <a:gd name="connsiteY3" fmla="*/ 7156 h 10000"/>
            <a:gd name="connsiteX0" fmla="*/ 0 w 10000"/>
            <a:gd name="connsiteY0" fmla="*/ 0 h 10633"/>
            <a:gd name="connsiteX1" fmla="*/ 5399 w 10000"/>
            <a:gd name="connsiteY1" fmla="*/ 6808 h 10633"/>
            <a:gd name="connsiteX2" fmla="*/ 7374 w 10000"/>
            <a:gd name="connsiteY2" fmla="*/ 10582 h 10633"/>
            <a:gd name="connsiteX3" fmla="*/ 10000 w 10000"/>
            <a:gd name="connsiteY3" fmla="*/ 7156 h 10633"/>
            <a:gd name="connsiteX0" fmla="*/ 0 w 10000"/>
            <a:gd name="connsiteY0" fmla="*/ 0 h 10509"/>
            <a:gd name="connsiteX1" fmla="*/ 5399 w 10000"/>
            <a:gd name="connsiteY1" fmla="*/ 6808 h 10509"/>
            <a:gd name="connsiteX2" fmla="*/ 7452 w 10000"/>
            <a:gd name="connsiteY2" fmla="*/ 10360 h 10509"/>
            <a:gd name="connsiteX3" fmla="*/ 10000 w 10000"/>
            <a:gd name="connsiteY3" fmla="*/ 7156 h 10509"/>
            <a:gd name="connsiteX0" fmla="*/ 0 w 9287"/>
            <a:gd name="connsiteY0" fmla="*/ 0 h 15798"/>
            <a:gd name="connsiteX1" fmla="*/ 5399 w 9287"/>
            <a:gd name="connsiteY1" fmla="*/ 6808 h 15798"/>
            <a:gd name="connsiteX2" fmla="*/ 7452 w 9287"/>
            <a:gd name="connsiteY2" fmla="*/ 10360 h 15798"/>
            <a:gd name="connsiteX3" fmla="*/ 9287 w 9287"/>
            <a:gd name="connsiteY3" fmla="*/ 14214 h 15798"/>
            <a:gd name="connsiteX0" fmla="*/ 0 w 10000"/>
            <a:gd name="connsiteY0" fmla="*/ 0 h 10038"/>
            <a:gd name="connsiteX1" fmla="*/ 5814 w 10000"/>
            <a:gd name="connsiteY1" fmla="*/ 4309 h 10038"/>
            <a:gd name="connsiteX2" fmla="*/ 8024 w 10000"/>
            <a:gd name="connsiteY2" fmla="*/ 6558 h 10038"/>
            <a:gd name="connsiteX3" fmla="*/ 10000 w 10000"/>
            <a:gd name="connsiteY3" fmla="*/ 8997 h 10038"/>
            <a:gd name="connsiteX0" fmla="*/ 0 w 10000"/>
            <a:gd name="connsiteY0" fmla="*/ 0 h 9050"/>
            <a:gd name="connsiteX1" fmla="*/ 5814 w 10000"/>
            <a:gd name="connsiteY1" fmla="*/ 4309 h 9050"/>
            <a:gd name="connsiteX2" fmla="*/ 8024 w 10000"/>
            <a:gd name="connsiteY2" fmla="*/ 6558 h 9050"/>
            <a:gd name="connsiteX3" fmla="*/ 10000 w 10000"/>
            <a:gd name="connsiteY3" fmla="*/ 8997 h 9050"/>
            <a:gd name="connsiteX0" fmla="*/ 0 w 10000"/>
            <a:gd name="connsiteY0" fmla="*/ 0 h 9999"/>
            <a:gd name="connsiteX1" fmla="*/ 5911 w 10000"/>
            <a:gd name="connsiteY1" fmla="*/ 4693 h 9999"/>
            <a:gd name="connsiteX2" fmla="*/ 8024 w 10000"/>
            <a:gd name="connsiteY2" fmla="*/ 7246 h 9999"/>
            <a:gd name="connsiteX3" fmla="*/ 10000 w 10000"/>
            <a:gd name="connsiteY3" fmla="*/ 9941 h 9999"/>
            <a:gd name="connsiteX0" fmla="*/ 0 w 10000"/>
            <a:gd name="connsiteY0" fmla="*/ 0 h 10000"/>
            <a:gd name="connsiteX1" fmla="*/ 5911 w 10000"/>
            <a:gd name="connsiteY1" fmla="*/ 4693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10000"/>
            <a:gd name="connsiteX1" fmla="*/ 6302 w 10000"/>
            <a:gd name="connsiteY1" fmla="*/ 4562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10000"/>
            <a:gd name="connsiteX1" fmla="*/ 6302 w 10000"/>
            <a:gd name="connsiteY1" fmla="*/ 4562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9999"/>
            <a:gd name="connsiteX1" fmla="*/ 6302 w 10000"/>
            <a:gd name="connsiteY1" fmla="*/ 4562 h 9999"/>
            <a:gd name="connsiteX2" fmla="*/ 8024 w 10000"/>
            <a:gd name="connsiteY2" fmla="*/ 7247 h 9999"/>
            <a:gd name="connsiteX3" fmla="*/ 10000 w 10000"/>
            <a:gd name="connsiteY3" fmla="*/ 9942 h 9999"/>
            <a:gd name="connsiteX0" fmla="*/ 0 w 8025"/>
            <a:gd name="connsiteY0" fmla="*/ 0 h 7248"/>
            <a:gd name="connsiteX1" fmla="*/ 6302 w 8025"/>
            <a:gd name="connsiteY1" fmla="*/ 4562 h 7248"/>
            <a:gd name="connsiteX2" fmla="*/ 8024 w 8025"/>
            <a:gd name="connsiteY2" fmla="*/ 7248 h 7248"/>
            <a:gd name="connsiteX0" fmla="*/ 0 w 11262"/>
            <a:gd name="connsiteY0" fmla="*/ 0 h 12655"/>
            <a:gd name="connsiteX1" fmla="*/ 7853 w 11262"/>
            <a:gd name="connsiteY1" fmla="*/ 6294 h 12655"/>
            <a:gd name="connsiteX2" fmla="*/ 11262 w 11262"/>
            <a:gd name="connsiteY2" fmla="*/ 12655 h 12655"/>
            <a:gd name="connsiteX0" fmla="*/ 8737 w 8790"/>
            <a:gd name="connsiteY0" fmla="*/ 0 h 13169"/>
            <a:gd name="connsiteX1" fmla="*/ 123 w 8790"/>
            <a:gd name="connsiteY1" fmla="*/ 6808 h 13169"/>
            <a:gd name="connsiteX2" fmla="*/ 3532 w 8790"/>
            <a:gd name="connsiteY2" fmla="*/ 13169 h 13169"/>
            <a:gd name="connsiteX0" fmla="*/ 9800 w 9870"/>
            <a:gd name="connsiteY0" fmla="*/ 0 h 10000"/>
            <a:gd name="connsiteX1" fmla="*/ 0 w 9870"/>
            <a:gd name="connsiteY1" fmla="*/ 5170 h 10000"/>
            <a:gd name="connsiteX2" fmla="*/ 3878 w 9870"/>
            <a:gd name="connsiteY2" fmla="*/ 10000 h 10000"/>
            <a:gd name="connsiteX0" fmla="*/ 9929 w 9929"/>
            <a:gd name="connsiteY0" fmla="*/ 5 h 10005"/>
            <a:gd name="connsiteX1" fmla="*/ 0 w 9929"/>
            <a:gd name="connsiteY1" fmla="*/ 5175 h 10005"/>
            <a:gd name="connsiteX2" fmla="*/ 3929 w 9929"/>
            <a:gd name="connsiteY2" fmla="*/ 10005 h 10005"/>
            <a:gd name="connsiteX0" fmla="*/ 11677 w 11677"/>
            <a:gd name="connsiteY0" fmla="*/ 8 h 9139"/>
            <a:gd name="connsiteX1" fmla="*/ 0 w 11677"/>
            <a:gd name="connsiteY1" fmla="*/ 4311 h 9139"/>
            <a:gd name="connsiteX2" fmla="*/ 3957 w 11677"/>
            <a:gd name="connsiteY2" fmla="*/ 9139 h 9139"/>
            <a:gd name="connsiteX0" fmla="*/ 9727 w 9727"/>
            <a:gd name="connsiteY0" fmla="*/ 7 h 10256"/>
            <a:gd name="connsiteX1" fmla="*/ 0 w 9727"/>
            <a:gd name="connsiteY1" fmla="*/ 4973 h 10256"/>
            <a:gd name="connsiteX2" fmla="*/ 3389 w 9727"/>
            <a:gd name="connsiteY2" fmla="*/ 10256 h 10256"/>
            <a:gd name="connsiteX0" fmla="*/ 9900 w 9900"/>
            <a:gd name="connsiteY0" fmla="*/ 7 h 10120"/>
            <a:gd name="connsiteX1" fmla="*/ 0 w 9900"/>
            <a:gd name="connsiteY1" fmla="*/ 4969 h 10120"/>
            <a:gd name="connsiteX2" fmla="*/ 3484 w 9900"/>
            <a:gd name="connsiteY2" fmla="*/ 10120 h 10120"/>
            <a:gd name="connsiteX0" fmla="*/ 10548 w 10548"/>
            <a:gd name="connsiteY0" fmla="*/ 7 h 10000"/>
            <a:gd name="connsiteX1" fmla="*/ 0 w 10548"/>
            <a:gd name="connsiteY1" fmla="*/ 5277 h 10000"/>
            <a:gd name="connsiteX2" fmla="*/ 4067 w 10548"/>
            <a:gd name="connsiteY2" fmla="*/ 10000 h 10000"/>
            <a:gd name="connsiteX0" fmla="*/ 10526 w 10526"/>
            <a:gd name="connsiteY0" fmla="*/ 6 h 10278"/>
            <a:gd name="connsiteX1" fmla="*/ 0 w 10526"/>
            <a:gd name="connsiteY1" fmla="*/ 5555 h 10278"/>
            <a:gd name="connsiteX2" fmla="*/ 4067 w 10526"/>
            <a:gd name="connsiteY2" fmla="*/ 10278 h 10278"/>
            <a:gd name="connsiteX0" fmla="*/ 12447 w 12447"/>
            <a:gd name="connsiteY0" fmla="*/ 10 h 8199"/>
            <a:gd name="connsiteX1" fmla="*/ 0 w 12447"/>
            <a:gd name="connsiteY1" fmla="*/ 3476 h 8199"/>
            <a:gd name="connsiteX2" fmla="*/ 4067 w 12447"/>
            <a:gd name="connsiteY2" fmla="*/ 8199 h 8199"/>
            <a:gd name="connsiteX0" fmla="*/ 7138 w 7138"/>
            <a:gd name="connsiteY0" fmla="*/ 28 h 7355"/>
            <a:gd name="connsiteX1" fmla="*/ 0 w 7138"/>
            <a:gd name="connsiteY1" fmla="*/ 1595 h 7355"/>
            <a:gd name="connsiteX2" fmla="*/ 3267 w 7138"/>
            <a:gd name="connsiteY2" fmla="*/ 7355 h 7355"/>
            <a:gd name="connsiteX0" fmla="*/ 11453 w 11453"/>
            <a:gd name="connsiteY0" fmla="*/ 17 h 12854"/>
            <a:gd name="connsiteX1" fmla="*/ 0 w 11453"/>
            <a:gd name="connsiteY1" fmla="*/ 5023 h 12854"/>
            <a:gd name="connsiteX2" fmla="*/ 4577 w 11453"/>
            <a:gd name="connsiteY2" fmla="*/ 12854 h 12854"/>
            <a:gd name="connsiteX0" fmla="*/ 9666 w 9666"/>
            <a:gd name="connsiteY0" fmla="*/ 98 h 8439"/>
            <a:gd name="connsiteX1" fmla="*/ 0 w 9666"/>
            <a:gd name="connsiteY1" fmla="*/ 608 h 8439"/>
            <a:gd name="connsiteX2" fmla="*/ 4577 w 9666"/>
            <a:gd name="connsiteY2" fmla="*/ 8439 h 8439"/>
            <a:gd name="connsiteX0" fmla="*/ 13137 w 13137"/>
            <a:gd name="connsiteY0" fmla="*/ 24 h 14446"/>
            <a:gd name="connsiteX1" fmla="*/ 0 w 13137"/>
            <a:gd name="connsiteY1" fmla="*/ 5166 h 14446"/>
            <a:gd name="connsiteX2" fmla="*/ 4735 w 13137"/>
            <a:gd name="connsiteY2" fmla="*/ 14446 h 14446"/>
            <a:gd name="connsiteX0" fmla="*/ 13137 w 13137"/>
            <a:gd name="connsiteY0" fmla="*/ 0 h 14422"/>
            <a:gd name="connsiteX1" fmla="*/ 9357 w 13137"/>
            <a:gd name="connsiteY1" fmla="*/ 2199 h 14422"/>
            <a:gd name="connsiteX2" fmla="*/ 0 w 13137"/>
            <a:gd name="connsiteY2" fmla="*/ 5142 h 14422"/>
            <a:gd name="connsiteX3" fmla="*/ 4735 w 13137"/>
            <a:gd name="connsiteY3" fmla="*/ 14422 h 14422"/>
            <a:gd name="connsiteX0" fmla="*/ 14985 w 14985"/>
            <a:gd name="connsiteY0" fmla="*/ 0 h 17153"/>
            <a:gd name="connsiteX1" fmla="*/ 9357 w 14985"/>
            <a:gd name="connsiteY1" fmla="*/ 4930 h 17153"/>
            <a:gd name="connsiteX2" fmla="*/ 0 w 14985"/>
            <a:gd name="connsiteY2" fmla="*/ 7873 h 17153"/>
            <a:gd name="connsiteX3" fmla="*/ 4735 w 14985"/>
            <a:gd name="connsiteY3" fmla="*/ 17153 h 17153"/>
            <a:gd name="connsiteX0" fmla="*/ 9357 w 9357"/>
            <a:gd name="connsiteY0" fmla="*/ 0 h 12223"/>
            <a:gd name="connsiteX1" fmla="*/ 0 w 9357"/>
            <a:gd name="connsiteY1" fmla="*/ 2943 h 12223"/>
            <a:gd name="connsiteX2" fmla="*/ 4735 w 9357"/>
            <a:gd name="connsiteY2" fmla="*/ 12223 h 12223"/>
            <a:gd name="connsiteX0" fmla="*/ 13885 w 13885"/>
            <a:gd name="connsiteY0" fmla="*/ 0 h 14095"/>
            <a:gd name="connsiteX1" fmla="*/ 0 w 13885"/>
            <a:gd name="connsiteY1" fmla="*/ 6503 h 14095"/>
            <a:gd name="connsiteX2" fmla="*/ 5060 w 13885"/>
            <a:gd name="connsiteY2" fmla="*/ 14095 h 14095"/>
            <a:gd name="connsiteX0" fmla="*/ 13885 w 13885"/>
            <a:gd name="connsiteY0" fmla="*/ 0 h 14095"/>
            <a:gd name="connsiteX1" fmla="*/ 0 w 13885"/>
            <a:gd name="connsiteY1" fmla="*/ 6503 h 14095"/>
            <a:gd name="connsiteX2" fmla="*/ 5060 w 13885"/>
            <a:gd name="connsiteY2" fmla="*/ 14095 h 14095"/>
            <a:gd name="connsiteX0" fmla="*/ 13885 w 13885"/>
            <a:gd name="connsiteY0" fmla="*/ 0 h 14095"/>
            <a:gd name="connsiteX1" fmla="*/ 0 w 13885"/>
            <a:gd name="connsiteY1" fmla="*/ 6503 h 14095"/>
            <a:gd name="connsiteX2" fmla="*/ 5060 w 13885"/>
            <a:gd name="connsiteY2" fmla="*/ 14095 h 14095"/>
            <a:gd name="connsiteX0" fmla="*/ 13885 w 13885"/>
            <a:gd name="connsiteY0" fmla="*/ 0 h 19357"/>
            <a:gd name="connsiteX1" fmla="*/ 0 w 13885"/>
            <a:gd name="connsiteY1" fmla="*/ 6503 h 19357"/>
            <a:gd name="connsiteX2" fmla="*/ 10932 w 13885"/>
            <a:gd name="connsiteY2" fmla="*/ 19357 h 19357"/>
            <a:gd name="connsiteX0" fmla="*/ 13885 w 13885"/>
            <a:gd name="connsiteY0" fmla="*/ 0 h 20071"/>
            <a:gd name="connsiteX1" fmla="*/ 0 w 13885"/>
            <a:gd name="connsiteY1" fmla="*/ 6503 h 20071"/>
            <a:gd name="connsiteX2" fmla="*/ 12669 w 13885"/>
            <a:gd name="connsiteY2" fmla="*/ 20071 h 20071"/>
            <a:gd name="connsiteX0" fmla="*/ 13885 w 13885"/>
            <a:gd name="connsiteY0" fmla="*/ 0 h 17938"/>
            <a:gd name="connsiteX1" fmla="*/ 0 w 13885"/>
            <a:gd name="connsiteY1" fmla="*/ 6503 h 17938"/>
            <a:gd name="connsiteX2" fmla="*/ 13137 w 13885"/>
            <a:gd name="connsiteY2" fmla="*/ 17938 h 17938"/>
            <a:gd name="connsiteX0" fmla="*/ 13885 w 13885"/>
            <a:gd name="connsiteY0" fmla="*/ 0 h 18727"/>
            <a:gd name="connsiteX1" fmla="*/ 0 w 13885"/>
            <a:gd name="connsiteY1" fmla="*/ 6503 h 18727"/>
            <a:gd name="connsiteX2" fmla="*/ 10671 w 13885"/>
            <a:gd name="connsiteY2" fmla="*/ 18727 h 18727"/>
            <a:gd name="connsiteX0" fmla="*/ 14465 w 14465"/>
            <a:gd name="connsiteY0" fmla="*/ 0 h 18727"/>
            <a:gd name="connsiteX1" fmla="*/ 580 w 14465"/>
            <a:gd name="connsiteY1" fmla="*/ 6503 h 18727"/>
            <a:gd name="connsiteX2" fmla="*/ 3687 w 14465"/>
            <a:gd name="connsiteY2" fmla="*/ 11001 h 18727"/>
            <a:gd name="connsiteX3" fmla="*/ 11251 w 14465"/>
            <a:gd name="connsiteY3" fmla="*/ 18727 h 18727"/>
            <a:gd name="connsiteX0" fmla="*/ 14321 w 14321"/>
            <a:gd name="connsiteY0" fmla="*/ 0 h 18727"/>
            <a:gd name="connsiteX1" fmla="*/ 436 w 14321"/>
            <a:gd name="connsiteY1" fmla="*/ 6503 h 18727"/>
            <a:gd name="connsiteX2" fmla="*/ 5139 w 14321"/>
            <a:gd name="connsiteY2" fmla="*/ 16228 h 18727"/>
            <a:gd name="connsiteX3" fmla="*/ 11107 w 14321"/>
            <a:gd name="connsiteY3" fmla="*/ 18727 h 18727"/>
            <a:gd name="connsiteX0" fmla="*/ 12675 w 12675"/>
            <a:gd name="connsiteY0" fmla="*/ 0 h 18727"/>
            <a:gd name="connsiteX1" fmla="*/ 608 w 12675"/>
            <a:gd name="connsiteY1" fmla="*/ 7812 h 18727"/>
            <a:gd name="connsiteX2" fmla="*/ 3493 w 12675"/>
            <a:gd name="connsiteY2" fmla="*/ 16228 h 18727"/>
            <a:gd name="connsiteX3" fmla="*/ 9461 w 12675"/>
            <a:gd name="connsiteY3" fmla="*/ 18727 h 18727"/>
            <a:gd name="connsiteX0" fmla="*/ 12067 w 12067"/>
            <a:gd name="connsiteY0" fmla="*/ 0 h 18727"/>
            <a:gd name="connsiteX1" fmla="*/ 0 w 12067"/>
            <a:gd name="connsiteY1" fmla="*/ 7812 h 18727"/>
            <a:gd name="connsiteX2" fmla="*/ 2885 w 12067"/>
            <a:gd name="connsiteY2" fmla="*/ 16228 h 18727"/>
            <a:gd name="connsiteX3" fmla="*/ 8853 w 12067"/>
            <a:gd name="connsiteY3" fmla="*/ 18727 h 18727"/>
            <a:gd name="connsiteX0" fmla="*/ 12067 w 12067"/>
            <a:gd name="connsiteY0" fmla="*/ 0 h 18727"/>
            <a:gd name="connsiteX1" fmla="*/ 0 w 12067"/>
            <a:gd name="connsiteY1" fmla="*/ 7812 h 18727"/>
            <a:gd name="connsiteX2" fmla="*/ 4352 w 12067"/>
            <a:gd name="connsiteY2" fmla="*/ 15829 h 18727"/>
            <a:gd name="connsiteX3" fmla="*/ 8853 w 12067"/>
            <a:gd name="connsiteY3" fmla="*/ 18727 h 18727"/>
            <a:gd name="connsiteX0" fmla="*/ 10740 w 10740"/>
            <a:gd name="connsiteY0" fmla="*/ 0 h 18727"/>
            <a:gd name="connsiteX1" fmla="*/ 0 w 10740"/>
            <a:gd name="connsiteY1" fmla="*/ 7677 h 18727"/>
            <a:gd name="connsiteX2" fmla="*/ 3025 w 10740"/>
            <a:gd name="connsiteY2" fmla="*/ 15829 h 18727"/>
            <a:gd name="connsiteX3" fmla="*/ 7526 w 10740"/>
            <a:gd name="connsiteY3" fmla="*/ 18727 h 18727"/>
            <a:gd name="connsiteX0" fmla="*/ 10740 w 10740"/>
            <a:gd name="connsiteY0" fmla="*/ 0 h 18727"/>
            <a:gd name="connsiteX1" fmla="*/ 0 w 10740"/>
            <a:gd name="connsiteY1" fmla="*/ 7677 h 18727"/>
            <a:gd name="connsiteX2" fmla="*/ 3025 w 10740"/>
            <a:gd name="connsiteY2" fmla="*/ 15829 h 18727"/>
            <a:gd name="connsiteX3" fmla="*/ 7526 w 10740"/>
            <a:gd name="connsiteY3" fmla="*/ 18727 h 18727"/>
            <a:gd name="connsiteX0" fmla="*/ 10740 w 10740"/>
            <a:gd name="connsiteY0" fmla="*/ 0 h 24207"/>
            <a:gd name="connsiteX1" fmla="*/ 0 w 10740"/>
            <a:gd name="connsiteY1" fmla="*/ 7677 h 24207"/>
            <a:gd name="connsiteX2" fmla="*/ 3025 w 10740"/>
            <a:gd name="connsiteY2" fmla="*/ 15829 h 24207"/>
            <a:gd name="connsiteX3" fmla="*/ 10025 w 10740"/>
            <a:gd name="connsiteY3" fmla="*/ 24207 h 24207"/>
            <a:gd name="connsiteX0" fmla="*/ 10740 w 10740"/>
            <a:gd name="connsiteY0" fmla="*/ 0 h 24207"/>
            <a:gd name="connsiteX1" fmla="*/ 0 w 10740"/>
            <a:gd name="connsiteY1" fmla="*/ 7677 h 24207"/>
            <a:gd name="connsiteX2" fmla="*/ 3025 w 10740"/>
            <a:gd name="connsiteY2" fmla="*/ 15829 h 24207"/>
            <a:gd name="connsiteX3" fmla="*/ 10025 w 10740"/>
            <a:gd name="connsiteY3" fmla="*/ 24207 h 242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740" h="24207">
              <a:moveTo>
                <a:pt x="10740" y="0"/>
              </a:moveTo>
              <a:cubicBezTo>
                <a:pt x="7368" y="3403"/>
                <a:pt x="6198" y="6511"/>
                <a:pt x="0" y="7677"/>
              </a:cubicBezTo>
              <a:cubicBezTo>
                <a:pt x="2152" y="15391"/>
                <a:pt x="1247" y="13792"/>
                <a:pt x="3025" y="15829"/>
              </a:cubicBezTo>
              <a:cubicBezTo>
                <a:pt x="4803" y="17866"/>
                <a:pt x="9363" y="19336"/>
                <a:pt x="10025" y="2420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457198</xdr:colOff>
      <xdr:row>21</xdr:row>
      <xdr:rowOff>75963</xdr:rowOff>
    </xdr:from>
    <xdr:to>
      <xdr:col>15</xdr:col>
      <xdr:colOff>597491</xdr:colOff>
      <xdr:row>22</xdr:row>
      <xdr:rowOff>46634</xdr:rowOff>
    </xdr:to>
    <xdr:sp macro="" textlink="">
      <xdr:nvSpPr>
        <xdr:cNvPr id="523" name="AutoShape 270">
          <a:extLst>
            <a:ext uri="{FF2B5EF4-FFF2-40B4-BE49-F238E27FC236}">
              <a16:creationId xmlns:a16="http://schemas.microsoft.com/office/drawing/2014/main" id="{5531BAAF-475A-4A2E-9657-4DA919C33EB9}"/>
            </a:ext>
          </a:extLst>
        </xdr:cNvPr>
        <xdr:cNvSpPr>
          <a:spLocks noChangeArrowheads="1"/>
        </xdr:cNvSpPr>
      </xdr:nvSpPr>
      <xdr:spPr bwMode="auto">
        <a:xfrm>
          <a:off x="10063841" y="3690020"/>
          <a:ext cx="140293" cy="139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457198</xdr:colOff>
      <xdr:row>20</xdr:row>
      <xdr:rowOff>37858</xdr:rowOff>
    </xdr:from>
    <xdr:to>
      <xdr:col>15</xdr:col>
      <xdr:colOff>601756</xdr:colOff>
      <xdr:row>21</xdr:row>
      <xdr:rowOff>16652</xdr:rowOff>
    </xdr:to>
    <xdr:sp macro="" textlink="">
      <xdr:nvSpPr>
        <xdr:cNvPr id="525" name="Oval 310">
          <a:extLst>
            <a:ext uri="{FF2B5EF4-FFF2-40B4-BE49-F238E27FC236}">
              <a16:creationId xmlns:a16="http://schemas.microsoft.com/office/drawing/2014/main" id="{56503E33-95A4-41A2-8FB5-B9ECF37C0BCA}"/>
            </a:ext>
          </a:extLst>
        </xdr:cNvPr>
        <xdr:cNvSpPr>
          <a:spLocks noChangeArrowheads="1"/>
        </xdr:cNvSpPr>
      </xdr:nvSpPr>
      <xdr:spPr bwMode="auto">
        <a:xfrm rot="5400000">
          <a:off x="10062359" y="3484669"/>
          <a:ext cx="147522" cy="1445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181964</xdr:colOff>
      <xdr:row>23</xdr:row>
      <xdr:rowOff>63339</xdr:rowOff>
    </xdr:from>
    <xdr:to>
      <xdr:col>18</xdr:col>
      <xdr:colOff>455799</xdr:colOff>
      <xdr:row>24</xdr:row>
      <xdr:rowOff>137925</xdr:rowOff>
    </xdr:to>
    <xdr:sp macro="" textlink="">
      <xdr:nvSpPr>
        <xdr:cNvPr id="526" name="AutoShape 19">
          <a:extLst>
            <a:ext uri="{FF2B5EF4-FFF2-40B4-BE49-F238E27FC236}">
              <a16:creationId xmlns:a16="http://schemas.microsoft.com/office/drawing/2014/main" id="{4EBA8034-E1A7-4182-A0E1-C68050A5144D}"/>
            </a:ext>
          </a:extLst>
        </xdr:cNvPr>
        <xdr:cNvSpPr>
          <a:spLocks noChangeAspect="1" noChangeArrowheads="1"/>
        </xdr:cNvSpPr>
      </xdr:nvSpPr>
      <xdr:spPr bwMode="auto">
        <a:xfrm>
          <a:off x="11862335" y="4014853"/>
          <a:ext cx="273835" cy="243315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  <a:endParaRPr lang="ja-JP" altLang="en-US" sz="1050"/>
        </a:p>
      </xdr:txBody>
    </xdr:sp>
    <xdr:clientData/>
  </xdr:twoCellAnchor>
  <xdr:twoCellAnchor>
    <xdr:from>
      <xdr:col>17</xdr:col>
      <xdr:colOff>0</xdr:colOff>
      <xdr:row>17</xdr:row>
      <xdr:rowOff>37352</xdr:rowOff>
    </xdr:from>
    <xdr:to>
      <xdr:col>17</xdr:col>
      <xdr:colOff>154338</xdr:colOff>
      <xdr:row>17</xdr:row>
      <xdr:rowOff>170422</xdr:rowOff>
    </xdr:to>
    <xdr:sp macro="" textlink="">
      <xdr:nvSpPr>
        <xdr:cNvPr id="529" name="六角形 528">
          <a:extLst>
            <a:ext uri="{FF2B5EF4-FFF2-40B4-BE49-F238E27FC236}">
              <a16:creationId xmlns:a16="http://schemas.microsoft.com/office/drawing/2014/main" id="{00C45678-F819-408E-B7BB-1F78F4405D26}"/>
            </a:ext>
          </a:extLst>
        </xdr:cNvPr>
        <xdr:cNvSpPr/>
      </xdr:nvSpPr>
      <xdr:spPr bwMode="auto">
        <a:xfrm>
          <a:off x="9606643" y="2949281"/>
          <a:ext cx="154338" cy="13307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408220</xdr:colOff>
      <xdr:row>21</xdr:row>
      <xdr:rowOff>113877</xdr:rowOff>
    </xdr:from>
    <xdr:to>
      <xdr:col>18</xdr:col>
      <xdr:colOff>222102</xdr:colOff>
      <xdr:row>23</xdr:row>
      <xdr:rowOff>154498</xdr:rowOff>
    </xdr:to>
    <xdr:sp macro="" textlink="">
      <xdr:nvSpPr>
        <xdr:cNvPr id="591" name="Freeform 701">
          <a:extLst>
            <a:ext uri="{FF2B5EF4-FFF2-40B4-BE49-F238E27FC236}">
              <a16:creationId xmlns:a16="http://schemas.microsoft.com/office/drawing/2014/main" id="{52929286-359A-4410-8947-C928860C9C18}"/>
            </a:ext>
          </a:extLst>
        </xdr:cNvPr>
        <xdr:cNvSpPr>
          <a:spLocks/>
        </xdr:cNvSpPr>
      </xdr:nvSpPr>
      <xdr:spPr bwMode="auto">
        <a:xfrm flipH="1">
          <a:off x="11397349" y="3727934"/>
          <a:ext cx="505124" cy="378078"/>
        </a:xfrm>
        <a:custGeom>
          <a:avLst/>
          <a:gdLst>
            <a:gd name="T0" fmla="*/ 2147483647 w 33456"/>
            <a:gd name="T1" fmla="*/ 2147483647 h 23998"/>
            <a:gd name="T2" fmla="*/ 2147483647 w 33456"/>
            <a:gd name="T3" fmla="*/ 2147483647 h 23998"/>
            <a:gd name="T4" fmla="*/ 0 w 33456"/>
            <a:gd name="T5" fmla="*/ 0 h 23998"/>
            <a:gd name="T6" fmla="*/ 0 60000 65536"/>
            <a:gd name="T7" fmla="*/ 0 60000 65536"/>
            <a:gd name="T8" fmla="*/ 0 60000 65536"/>
            <a:gd name="connsiteX0" fmla="*/ 33456 w 33456"/>
            <a:gd name="connsiteY0" fmla="*/ 25556 h 25556"/>
            <a:gd name="connsiteX1" fmla="*/ 33456 w 33456"/>
            <a:gd name="connsiteY1" fmla="*/ 13998 h 25556"/>
            <a:gd name="connsiteX2" fmla="*/ 0 w 33456"/>
            <a:gd name="connsiteY2" fmla="*/ 0 h 25556"/>
            <a:gd name="connsiteX0" fmla="*/ 27687 w 27687"/>
            <a:gd name="connsiteY0" fmla="*/ 21401 h 21401"/>
            <a:gd name="connsiteX1" fmla="*/ 27687 w 27687"/>
            <a:gd name="connsiteY1" fmla="*/ 9843 h 21401"/>
            <a:gd name="connsiteX2" fmla="*/ 0 w 27687"/>
            <a:gd name="connsiteY2" fmla="*/ 0 h 21401"/>
            <a:gd name="connsiteX0" fmla="*/ 21393 w 21393"/>
            <a:gd name="connsiteY0" fmla="*/ 20669 h 20669"/>
            <a:gd name="connsiteX1" fmla="*/ 21393 w 21393"/>
            <a:gd name="connsiteY1" fmla="*/ 9111 h 20669"/>
            <a:gd name="connsiteX2" fmla="*/ 0 w 21393"/>
            <a:gd name="connsiteY2" fmla="*/ 1 h 20669"/>
            <a:gd name="connsiteX0" fmla="*/ 21393 w 21393"/>
            <a:gd name="connsiteY0" fmla="*/ 20668 h 20668"/>
            <a:gd name="connsiteX1" fmla="*/ 21393 w 21393"/>
            <a:gd name="connsiteY1" fmla="*/ 9110 h 20668"/>
            <a:gd name="connsiteX2" fmla="*/ 0 w 21393"/>
            <a:gd name="connsiteY2" fmla="*/ 0 h 20668"/>
            <a:gd name="connsiteX0" fmla="*/ 26219 w 26219"/>
            <a:gd name="connsiteY0" fmla="*/ 15089 h 15089"/>
            <a:gd name="connsiteX1" fmla="*/ 26219 w 26219"/>
            <a:gd name="connsiteY1" fmla="*/ 3531 h 15089"/>
            <a:gd name="connsiteX2" fmla="*/ 0 w 26219"/>
            <a:gd name="connsiteY2" fmla="*/ 5535 h 15089"/>
            <a:gd name="connsiteX0" fmla="*/ 46730 w 46730"/>
            <a:gd name="connsiteY0" fmla="*/ 15117 h 15117"/>
            <a:gd name="connsiteX1" fmla="*/ 46730 w 46730"/>
            <a:gd name="connsiteY1" fmla="*/ 3559 h 15117"/>
            <a:gd name="connsiteX2" fmla="*/ 0 w 46730"/>
            <a:gd name="connsiteY2" fmla="*/ 5411 h 15117"/>
            <a:gd name="connsiteX0" fmla="*/ 46730 w 46730"/>
            <a:gd name="connsiteY0" fmla="*/ 12290 h 12290"/>
            <a:gd name="connsiteX1" fmla="*/ 46730 w 46730"/>
            <a:gd name="connsiteY1" fmla="*/ 732 h 12290"/>
            <a:gd name="connsiteX2" fmla="*/ 19016 w 46730"/>
            <a:gd name="connsiteY2" fmla="*/ 3112 h 12290"/>
            <a:gd name="connsiteX3" fmla="*/ 0 w 46730"/>
            <a:gd name="connsiteY3" fmla="*/ 2584 h 12290"/>
            <a:gd name="connsiteX0" fmla="*/ 37078 w 37078"/>
            <a:gd name="connsiteY0" fmla="*/ 18585 h 18585"/>
            <a:gd name="connsiteX1" fmla="*/ 37078 w 37078"/>
            <a:gd name="connsiteY1" fmla="*/ 7027 h 18585"/>
            <a:gd name="connsiteX2" fmla="*/ 9364 w 37078"/>
            <a:gd name="connsiteY2" fmla="*/ 9407 h 18585"/>
            <a:gd name="connsiteX3" fmla="*/ 0 w 37078"/>
            <a:gd name="connsiteY3" fmla="*/ 49 h 18585"/>
            <a:gd name="connsiteX0" fmla="*/ 37078 w 37078"/>
            <a:gd name="connsiteY0" fmla="*/ 18665 h 18665"/>
            <a:gd name="connsiteX1" fmla="*/ 37078 w 37078"/>
            <a:gd name="connsiteY1" fmla="*/ 7107 h 18665"/>
            <a:gd name="connsiteX2" fmla="*/ 9364 w 37078"/>
            <a:gd name="connsiteY2" fmla="*/ 9487 h 18665"/>
            <a:gd name="connsiteX3" fmla="*/ 0 w 37078"/>
            <a:gd name="connsiteY3" fmla="*/ 129 h 18665"/>
            <a:gd name="connsiteX0" fmla="*/ 41904 w 41904"/>
            <a:gd name="connsiteY0" fmla="*/ 15322 h 15322"/>
            <a:gd name="connsiteX1" fmla="*/ 41904 w 41904"/>
            <a:gd name="connsiteY1" fmla="*/ 3764 h 15322"/>
            <a:gd name="connsiteX2" fmla="*/ 14190 w 41904"/>
            <a:gd name="connsiteY2" fmla="*/ 6144 h 15322"/>
            <a:gd name="connsiteX3" fmla="*/ 0 w 41904"/>
            <a:gd name="connsiteY3" fmla="*/ 440 h 15322"/>
            <a:gd name="connsiteX0" fmla="*/ 41904 w 41904"/>
            <a:gd name="connsiteY0" fmla="*/ 15322 h 15322"/>
            <a:gd name="connsiteX1" fmla="*/ 41904 w 41904"/>
            <a:gd name="connsiteY1" fmla="*/ 3764 h 15322"/>
            <a:gd name="connsiteX2" fmla="*/ 14190 w 41904"/>
            <a:gd name="connsiteY2" fmla="*/ 6144 h 15322"/>
            <a:gd name="connsiteX3" fmla="*/ 0 w 41904"/>
            <a:gd name="connsiteY3" fmla="*/ 440 h 15322"/>
            <a:gd name="connsiteX0" fmla="*/ 41904 w 41904"/>
            <a:gd name="connsiteY0" fmla="*/ 15322 h 15322"/>
            <a:gd name="connsiteX1" fmla="*/ 41904 w 41904"/>
            <a:gd name="connsiteY1" fmla="*/ 3764 h 15322"/>
            <a:gd name="connsiteX2" fmla="*/ 14190 w 41904"/>
            <a:gd name="connsiteY2" fmla="*/ 6144 h 15322"/>
            <a:gd name="connsiteX3" fmla="*/ 0 w 41904"/>
            <a:gd name="connsiteY3" fmla="*/ 440 h 15322"/>
            <a:gd name="connsiteX0" fmla="*/ 41904 w 41904"/>
            <a:gd name="connsiteY0" fmla="*/ 15933 h 15933"/>
            <a:gd name="connsiteX1" fmla="*/ 41904 w 41904"/>
            <a:gd name="connsiteY1" fmla="*/ 4375 h 15933"/>
            <a:gd name="connsiteX2" fmla="*/ 10269 w 41904"/>
            <a:gd name="connsiteY2" fmla="*/ 4776 h 15933"/>
            <a:gd name="connsiteX3" fmla="*/ 0 w 41904"/>
            <a:gd name="connsiteY3" fmla="*/ 1051 h 15933"/>
            <a:gd name="connsiteX0" fmla="*/ 41904 w 41904"/>
            <a:gd name="connsiteY0" fmla="*/ 15933 h 15933"/>
            <a:gd name="connsiteX1" fmla="*/ 41904 w 41904"/>
            <a:gd name="connsiteY1" fmla="*/ 4375 h 15933"/>
            <a:gd name="connsiteX2" fmla="*/ 13888 w 41904"/>
            <a:gd name="connsiteY2" fmla="*/ 4776 h 15933"/>
            <a:gd name="connsiteX3" fmla="*/ 0 w 41904"/>
            <a:gd name="connsiteY3" fmla="*/ 1051 h 15933"/>
            <a:gd name="connsiteX0" fmla="*/ 28016 w 28016"/>
            <a:gd name="connsiteY0" fmla="*/ 11813 h 11813"/>
            <a:gd name="connsiteX1" fmla="*/ 28016 w 28016"/>
            <a:gd name="connsiteY1" fmla="*/ 255 h 11813"/>
            <a:gd name="connsiteX2" fmla="*/ 0 w 28016"/>
            <a:gd name="connsiteY2" fmla="*/ 656 h 11813"/>
            <a:gd name="connsiteX0" fmla="*/ 900 w 26916"/>
            <a:gd name="connsiteY0" fmla="*/ 12707 h 12707"/>
            <a:gd name="connsiteX1" fmla="*/ 900 w 26916"/>
            <a:gd name="connsiteY1" fmla="*/ 1149 h 12707"/>
            <a:gd name="connsiteX2" fmla="*/ 25909 w 26916"/>
            <a:gd name="connsiteY2" fmla="*/ 72 h 12707"/>
            <a:gd name="connsiteX0" fmla="*/ 1789 w 26798"/>
            <a:gd name="connsiteY0" fmla="*/ 12635 h 12635"/>
            <a:gd name="connsiteX1" fmla="*/ 1789 w 26798"/>
            <a:gd name="connsiteY1" fmla="*/ 1077 h 12635"/>
            <a:gd name="connsiteX2" fmla="*/ 26798 w 26798"/>
            <a:gd name="connsiteY2" fmla="*/ 0 h 12635"/>
            <a:gd name="connsiteX0" fmla="*/ 1394 w 33080"/>
            <a:gd name="connsiteY0" fmla="*/ 13374 h 13374"/>
            <a:gd name="connsiteX1" fmla="*/ 1394 w 33080"/>
            <a:gd name="connsiteY1" fmla="*/ 1816 h 13374"/>
            <a:gd name="connsiteX2" fmla="*/ 33080 w 33080"/>
            <a:gd name="connsiteY2" fmla="*/ 0 h 13374"/>
            <a:gd name="connsiteX0" fmla="*/ 1246 w 36467"/>
            <a:gd name="connsiteY0" fmla="*/ 12820 h 12820"/>
            <a:gd name="connsiteX1" fmla="*/ 1246 w 36467"/>
            <a:gd name="connsiteY1" fmla="*/ 1262 h 12820"/>
            <a:gd name="connsiteX2" fmla="*/ 36467 w 36467"/>
            <a:gd name="connsiteY2" fmla="*/ 0 h 12820"/>
            <a:gd name="connsiteX0" fmla="*/ 1205 w 36426"/>
            <a:gd name="connsiteY0" fmla="*/ 13082 h 13082"/>
            <a:gd name="connsiteX1" fmla="*/ 1205 w 36426"/>
            <a:gd name="connsiteY1" fmla="*/ 1524 h 13082"/>
            <a:gd name="connsiteX2" fmla="*/ 36426 w 36426"/>
            <a:gd name="connsiteY2" fmla="*/ 262 h 13082"/>
            <a:gd name="connsiteX0" fmla="*/ 1231 w 36452"/>
            <a:gd name="connsiteY0" fmla="*/ 12834 h 12834"/>
            <a:gd name="connsiteX1" fmla="*/ 1231 w 36452"/>
            <a:gd name="connsiteY1" fmla="*/ 1276 h 12834"/>
            <a:gd name="connsiteX2" fmla="*/ 36452 w 36452"/>
            <a:gd name="connsiteY2" fmla="*/ 14 h 128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6452" h="12834">
              <a:moveTo>
                <a:pt x="1231" y="12834"/>
              </a:moveTo>
              <a:lnTo>
                <a:pt x="1231" y="1276"/>
              </a:lnTo>
              <a:cubicBezTo>
                <a:pt x="-6102" y="635"/>
                <a:pt x="21065" y="-110"/>
                <a:pt x="36452" y="1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136077</xdr:colOff>
      <xdr:row>22</xdr:row>
      <xdr:rowOff>81406</xdr:rowOff>
    </xdr:from>
    <xdr:to>
      <xdr:col>18</xdr:col>
      <xdr:colOff>276370</xdr:colOff>
      <xdr:row>23</xdr:row>
      <xdr:rowOff>52078</xdr:rowOff>
    </xdr:to>
    <xdr:sp macro="" textlink="">
      <xdr:nvSpPr>
        <xdr:cNvPr id="533" name="AutoShape 270">
          <a:extLst>
            <a:ext uri="{FF2B5EF4-FFF2-40B4-BE49-F238E27FC236}">
              <a16:creationId xmlns:a16="http://schemas.microsoft.com/office/drawing/2014/main" id="{89C4CA98-47E2-46CC-A35A-7F6F479D68A4}"/>
            </a:ext>
          </a:extLst>
        </xdr:cNvPr>
        <xdr:cNvSpPr>
          <a:spLocks noChangeArrowheads="1"/>
        </xdr:cNvSpPr>
      </xdr:nvSpPr>
      <xdr:spPr bwMode="auto">
        <a:xfrm>
          <a:off x="11816448" y="3864192"/>
          <a:ext cx="140293" cy="139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401134</xdr:colOff>
      <xdr:row>20</xdr:row>
      <xdr:rowOff>86718</xdr:rowOff>
    </xdr:from>
    <xdr:to>
      <xdr:col>18</xdr:col>
      <xdr:colOff>663301</xdr:colOff>
      <xdr:row>22</xdr:row>
      <xdr:rowOff>119698</xdr:rowOff>
    </xdr:to>
    <xdr:grpSp>
      <xdr:nvGrpSpPr>
        <xdr:cNvPr id="629" name="グループ化 628">
          <a:extLst>
            <a:ext uri="{FF2B5EF4-FFF2-40B4-BE49-F238E27FC236}">
              <a16:creationId xmlns:a16="http://schemas.microsoft.com/office/drawing/2014/main" id="{1D4F1D54-5524-4E7D-89D2-5B5FA7ED5A22}"/>
            </a:ext>
          </a:extLst>
        </xdr:cNvPr>
        <xdr:cNvGrpSpPr/>
      </xdr:nvGrpSpPr>
      <xdr:grpSpPr>
        <a:xfrm>
          <a:off x="11390263" y="3515718"/>
          <a:ext cx="953409" cy="370437"/>
          <a:chOff x="5114790" y="1962570"/>
          <a:chExt cx="953409" cy="359300"/>
        </a:xfrm>
      </xdr:grpSpPr>
      <xdr:sp macro="" textlink="">
        <xdr:nvSpPr>
          <xdr:cNvPr id="638" name="Freeform 217">
            <a:extLst>
              <a:ext uri="{FF2B5EF4-FFF2-40B4-BE49-F238E27FC236}">
                <a16:creationId xmlns:a16="http://schemas.microsoft.com/office/drawing/2014/main" id="{4FBC5B1C-DBFC-A221-E4E9-55B9D71C60FB}"/>
              </a:ext>
            </a:extLst>
          </xdr:cNvPr>
          <xdr:cNvSpPr>
            <a:spLocks/>
          </xdr:cNvSpPr>
        </xdr:nvSpPr>
        <xdr:spPr bwMode="auto">
          <a:xfrm rot="17332423">
            <a:off x="5439793" y="1637567"/>
            <a:ext cx="238456" cy="888461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8438"/>
              <a:gd name="connsiteX1" fmla="*/ 5852 w 10000"/>
              <a:gd name="connsiteY1" fmla="*/ 18289 h 18438"/>
              <a:gd name="connsiteX2" fmla="*/ 2832 w 10000"/>
              <a:gd name="connsiteY2" fmla="*/ 9062 h 18438"/>
              <a:gd name="connsiteX3" fmla="*/ 0 w 10000"/>
              <a:gd name="connsiteY3" fmla="*/ 6797 h 18438"/>
              <a:gd name="connsiteX0" fmla="*/ 11498 w 11498"/>
              <a:gd name="connsiteY0" fmla="*/ 23635 h 42073"/>
              <a:gd name="connsiteX1" fmla="*/ 7350 w 11498"/>
              <a:gd name="connsiteY1" fmla="*/ 41924 h 42073"/>
              <a:gd name="connsiteX2" fmla="*/ 4330 w 11498"/>
              <a:gd name="connsiteY2" fmla="*/ 32697 h 42073"/>
              <a:gd name="connsiteX3" fmla="*/ 0 w 11498"/>
              <a:gd name="connsiteY3" fmla="*/ 0 h 42073"/>
              <a:gd name="connsiteX0" fmla="*/ 11498 w 11498"/>
              <a:gd name="connsiteY0" fmla="*/ 46916 h 65448"/>
              <a:gd name="connsiteX1" fmla="*/ 7350 w 11498"/>
              <a:gd name="connsiteY1" fmla="*/ 65205 h 65448"/>
              <a:gd name="connsiteX2" fmla="*/ 4330 w 11498"/>
              <a:gd name="connsiteY2" fmla="*/ 55978 h 65448"/>
              <a:gd name="connsiteX3" fmla="*/ 3503 w 11498"/>
              <a:gd name="connsiteY3" fmla="*/ 660 h 65448"/>
              <a:gd name="connsiteX4" fmla="*/ 0 w 11498"/>
              <a:gd name="connsiteY4" fmla="*/ 23281 h 65448"/>
              <a:gd name="connsiteX0" fmla="*/ 11826 w 11826"/>
              <a:gd name="connsiteY0" fmla="*/ 53003 h 71535"/>
              <a:gd name="connsiteX1" fmla="*/ 7678 w 11826"/>
              <a:gd name="connsiteY1" fmla="*/ 71292 h 71535"/>
              <a:gd name="connsiteX2" fmla="*/ 4658 w 11826"/>
              <a:gd name="connsiteY2" fmla="*/ 62065 h 71535"/>
              <a:gd name="connsiteX3" fmla="*/ 3831 w 11826"/>
              <a:gd name="connsiteY3" fmla="*/ 6747 h 71535"/>
              <a:gd name="connsiteX4" fmla="*/ 0 w 11826"/>
              <a:gd name="connsiteY4" fmla="*/ 0 h 71535"/>
              <a:gd name="connsiteX0" fmla="*/ 11826 w 11826"/>
              <a:gd name="connsiteY0" fmla="*/ 53003 h 74488"/>
              <a:gd name="connsiteX1" fmla="*/ 7678 w 11826"/>
              <a:gd name="connsiteY1" fmla="*/ 71292 h 74488"/>
              <a:gd name="connsiteX2" fmla="*/ 5246 w 11826"/>
              <a:gd name="connsiteY2" fmla="*/ 72193 h 74488"/>
              <a:gd name="connsiteX3" fmla="*/ 3831 w 11826"/>
              <a:gd name="connsiteY3" fmla="*/ 6747 h 74488"/>
              <a:gd name="connsiteX4" fmla="*/ 0 w 11826"/>
              <a:gd name="connsiteY4" fmla="*/ 0 h 74488"/>
              <a:gd name="connsiteX0" fmla="*/ 11826 w 11826"/>
              <a:gd name="connsiteY0" fmla="*/ 58668 h 80153"/>
              <a:gd name="connsiteX1" fmla="*/ 7678 w 11826"/>
              <a:gd name="connsiteY1" fmla="*/ 76957 h 80153"/>
              <a:gd name="connsiteX2" fmla="*/ 5246 w 11826"/>
              <a:gd name="connsiteY2" fmla="*/ 77858 h 80153"/>
              <a:gd name="connsiteX3" fmla="*/ 3831 w 11826"/>
              <a:gd name="connsiteY3" fmla="*/ 12412 h 80153"/>
              <a:gd name="connsiteX4" fmla="*/ 0 w 11826"/>
              <a:gd name="connsiteY4" fmla="*/ 5665 h 80153"/>
              <a:gd name="connsiteX0" fmla="*/ 11826 w 11826"/>
              <a:gd name="connsiteY0" fmla="*/ 81526 h 103011"/>
              <a:gd name="connsiteX1" fmla="*/ 7678 w 11826"/>
              <a:gd name="connsiteY1" fmla="*/ 99815 h 103011"/>
              <a:gd name="connsiteX2" fmla="*/ 5246 w 11826"/>
              <a:gd name="connsiteY2" fmla="*/ 100716 h 103011"/>
              <a:gd name="connsiteX3" fmla="*/ 3831 w 11826"/>
              <a:gd name="connsiteY3" fmla="*/ 35270 h 103011"/>
              <a:gd name="connsiteX4" fmla="*/ 0 w 11826"/>
              <a:gd name="connsiteY4" fmla="*/ 28523 h 103011"/>
              <a:gd name="connsiteX0" fmla="*/ 11987 w 11987"/>
              <a:gd name="connsiteY0" fmla="*/ 83014 h 104499"/>
              <a:gd name="connsiteX1" fmla="*/ 7839 w 11987"/>
              <a:gd name="connsiteY1" fmla="*/ 101303 h 104499"/>
              <a:gd name="connsiteX2" fmla="*/ 5407 w 11987"/>
              <a:gd name="connsiteY2" fmla="*/ 102204 h 104499"/>
              <a:gd name="connsiteX3" fmla="*/ 3992 w 11987"/>
              <a:gd name="connsiteY3" fmla="*/ 36758 h 104499"/>
              <a:gd name="connsiteX4" fmla="*/ 0 w 11987"/>
              <a:gd name="connsiteY4" fmla="*/ 24923 h 104499"/>
              <a:gd name="connsiteX0" fmla="*/ 12602 w 12602"/>
              <a:gd name="connsiteY0" fmla="*/ 87078 h 108563"/>
              <a:gd name="connsiteX1" fmla="*/ 8454 w 12602"/>
              <a:gd name="connsiteY1" fmla="*/ 105367 h 108563"/>
              <a:gd name="connsiteX2" fmla="*/ 6022 w 12602"/>
              <a:gd name="connsiteY2" fmla="*/ 106268 h 108563"/>
              <a:gd name="connsiteX3" fmla="*/ 4607 w 12602"/>
              <a:gd name="connsiteY3" fmla="*/ 40822 h 108563"/>
              <a:gd name="connsiteX4" fmla="*/ 0 w 12602"/>
              <a:gd name="connsiteY4" fmla="*/ 16945 h 108563"/>
              <a:gd name="connsiteX0" fmla="*/ 10533 w 10533"/>
              <a:gd name="connsiteY0" fmla="*/ 91461 h 112946"/>
              <a:gd name="connsiteX1" fmla="*/ 6385 w 10533"/>
              <a:gd name="connsiteY1" fmla="*/ 109750 h 112946"/>
              <a:gd name="connsiteX2" fmla="*/ 3953 w 10533"/>
              <a:gd name="connsiteY2" fmla="*/ 110651 h 112946"/>
              <a:gd name="connsiteX3" fmla="*/ 2538 w 10533"/>
              <a:gd name="connsiteY3" fmla="*/ 45205 h 112946"/>
              <a:gd name="connsiteX4" fmla="*/ 0 w 10533"/>
              <a:gd name="connsiteY4" fmla="*/ 10711 h 112946"/>
              <a:gd name="connsiteX0" fmla="*/ 9526 w 9526"/>
              <a:gd name="connsiteY0" fmla="*/ 96740 h 118225"/>
              <a:gd name="connsiteX1" fmla="*/ 5378 w 9526"/>
              <a:gd name="connsiteY1" fmla="*/ 115029 h 118225"/>
              <a:gd name="connsiteX2" fmla="*/ 2946 w 9526"/>
              <a:gd name="connsiteY2" fmla="*/ 115930 h 118225"/>
              <a:gd name="connsiteX3" fmla="*/ 1531 w 9526"/>
              <a:gd name="connsiteY3" fmla="*/ 50484 h 118225"/>
              <a:gd name="connsiteX4" fmla="*/ 0 w 9526"/>
              <a:gd name="connsiteY4" fmla="*/ 5568 h 118225"/>
              <a:gd name="connsiteX0" fmla="*/ 9951 w 9951"/>
              <a:gd name="connsiteY0" fmla="*/ 10024 h 10042"/>
              <a:gd name="connsiteX1" fmla="*/ 5646 w 9951"/>
              <a:gd name="connsiteY1" fmla="*/ 9730 h 10042"/>
              <a:gd name="connsiteX2" fmla="*/ 3093 w 9951"/>
              <a:gd name="connsiteY2" fmla="*/ 9806 h 10042"/>
              <a:gd name="connsiteX3" fmla="*/ 1607 w 9951"/>
              <a:gd name="connsiteY3" fmla="*/ 4270 h 10042"/>
              <a:gd name="connsiteX4" fmla="*/ 0 w 9951"/>
              <a:gd name="connsiteY4" fmla="*/ 471 h 10042"/>
              <a:gd name="connsiteX0" fmla="*/ 10000 w 10000"/>
              <a:gd name="connsiteY0" fmla="*/ 9982 h 9982"/>
              <a:gd name="connsiteX1" fmla="*/ 5674 w 10000"/>
              <a:gd name="connsiteY1" fmla="*/ 9689 h 9982"/>
              <a:gd name="connsiteX2" fmla="*/ 3108 w 10000"/>
              <a:gd name="connsiteY2" fmla="*/ 9765 h 9982"/>
              <a:gd name="connsiteX3" fmla="*/ 1615 w 10000"/>
              <a:gd name="connsiteY3" fmla="*/ 4252 h 9982"/>
              <a:gd name="connsiteX4" fmla="*/ 0 w 10000"/>
              <a:gd name="connsiteY4" fmla="*/ 469 h 9982"/>
              <a:gd name="connsiteX0" fmla="*/ 9291 w 9291"/>
              <a:gd name="connsiteY0" fmla="*/ 14217 h 14217"/>
              <a:gd name="connsiteX1" fmla="*/ 4965 w 9291"/>
              <a:gd name="connsiteY1" fmla="*/ 13923 h 14217"/>
              <a:gd name="connsiteX2" fmla="*/ 2399 w 9291"/>
              <a:gd name="connsiteY2" fmla="*/ 14000 h 14217"/>
              <a:gd name="connsiteX3" fmla="*/ 906 w 9291"/>
              <a:gd name="connsiteY3" fmla="*/ 8477 h 14217"/>
              <a:gd name="connsiteX4" fmla="*/ 79 w 9291"/>
              <a:gd name="connsiteY4" fmla="*/ 0 h 14217"/>
              <a:gd name="connsiteX0" fmla="*/ 10000 w 10000"/>
              <a:gd name="connsiteY0" fmla="*/ 10000 h 13042"/>
              <a:gd name="connsiteX1" fmla="*/ 3465 w 10000"/>
              <a:gd name="connsiteY1" fmla="*/ 13040 h 13042"/>
              <a:gd name="connsiteX2" fmla="*/ 2582 w 10000"/>
              <a:gd name="connsiteY2" fmla="*/ 9847 h 13042"/>
              <a:gd name="connsiteX3" fmla="*/ 975 w 10000"/>
              <a:gd name="connsiteY3" fmla="*/ 5963 h 13042"/>
              <a:gd name="connsiteX4" fmla="*/ 85 w 10000"/>
              <a:gd name="connsiteY4" fmla="*/ 0 h 13042"/>
              <a:gd name="connsiteX0" fmla="*/ 3465 w 3465"/>
              <a:gd name="connsiteY0" fmla="*/ 13040 h 13042"/>
              <a:gd name="connsiteX1" fmla="*/ 2582 w 3465"/>
              <a:gd name="connsiteY1" fmla="*/ 9847 h 13042"/>
              <a:gd name="connsiteX2" fmla="*/ 975 w 3465"/>
              <a:gd name="connsiteY2" fmla="*/ 5963 h 13042"/>
              <a:gd name="connsiteX3" fmla="*/ 85 w 3465"/>
              <a:gd name="connsiteY3" fmla="*/ 0 h 13042"/>
              <a:gd name="connsiteX0" fmla="*/ 9752 w 9752"/>
              <a:gd name="connsiteY0" fmla="*/ 11109 h 11110"/>
              <a:gd name="connsiteX1" fmla="*/ 7450 w 9752"/>
              <a:gd name="connsiteY1" fmla="*/ 7550 h 11110"/>
              <a:gd name="connsiteX2" fmla="*/ 2812 w 9752"/>
              <a:gd name="connsiteY2" fmla="*/ 4572 h 11110"/>
              <a:gd name="connsiteX3" fmla="*/ 243 w 9752"/>
              <a:gd name="connsiteY3" fmla="*/ 0 h 11110"/>
              <a:gd name="connsiteX0" fmla="*/ 9483 w 9483"/>
              <a:gd name="connsiteY0" fmla="*/ 11043 h 11044"/>
              <a:gd name="connsiteX1" fmla="*/ 7122 w 9483"/>
              <a:gd name="connsiteY1" fmla="*/ 7840 h 11044"/>
              <a:gd name="connsiteX2" fmla="*/ 2367 w 9483"/>
              <a:gd name="connsiteY2" fmla="*/ 5159 h 11044"/>
              <a:gd name="connsiteX3" fmla="*/ 1093 w 9483"/>
              <a:gd name="connsiteY3" fmla="*/ 0 h 11044"/>
              <a:gd name="connsiteX0" fmla="*/ 9104 w 9104"/>
              <a:gd name="connsiteY0" fmla="*/ 9999 h 10000"/>
              <a:gd name="connsiteX1" fmla="*/ 6614 w 9104"/>
              <a:gd name="connsiteY1" fmla="*/ 7099 h 10000"/>
              <a:gd name="connsiteX2" fmla="*/ 1600 w 9104"/>
              <a:gd name="connsiteY2" fmla="*/ 4671 h 10000"/>
              <a:gd name="connsiteX3" fmla="*/ 257 w 9104"/>
              <a:gd name="connsiteY3" fmla="*/ 0 h 10000"/>
              <a:gd name="connsiteX0" fmla="*/ 9718 w 9718"/>
              <a:gd name="connsiteY0" fmla="*/ 9999 h 10000"/>
              <a:gd name="connsiteX1" fmla="*/ 6983 w 9718"/>
              <a:gd name="connsiteY1" fmla="*/ 7099 h 10000"/>
              <a:gd name="connsiteX2" fmla="*/ 2184 w 9718"/>
              <a:gd name="connsiteY2" fmla="*/ 4236 h 10000"/>
              <a:gd name="connsiteX3" fmla="*/ 0 w 9718"/>
              <a:gd name="connsiteY3" fmla="*/ 0 h 10000"/>
              <a:gd name="connsiteX0" fmla="*/ 10000 w 10000"/>
              <a:gd name="connsiteY0" fmla="*/ 9999 h 10000"/>
              <a:gd name="connsiteX1" fmla="*/ 5285 w 10000"/>
              <a:gd name="connsiteY1" fmla="*/ 7121 h 10000"/>
              <a:gd name="connsiteX2" fmla="*/ 2247 w 10000"/>
              <a:gd name="connsiteY2" fmla="*/ 4236 h 10000"/>
              <a:gd name="connsiteX3" fmla="*/ 0 w 10000"/>
              <a:gd name="connsiteY3" fmla="*/ 0 h 10000"/>
              <a:gd name="connsiteX0" fmla="*/ 10000 w 10000"/>
              <a:gd name="connsiteY0" fmla="*/ 9999 h 9999"/>
              <a:gd name="connsiteX1" fmla="*/ 5285 w 10000"/>
              <a:gd name="connsiteY1" fmla="*/ 7121 h 9999"/>
              <a:gd name="connsiteX2" fmla="*/ 2247 w 10000"/>
              <a:gd name="connsiteY2" fmla="*/ 4236 h 9999"/>
              <a:gd name="connsiteX3" fmla="*/ 0 w 10000"/>
              <a:gd name="connsiteY3" fmla="*/ 0 h 9999"/>
              <a:gd name="connsiteX0" fmla="*/ 11810 w 11810"/>
              <a:gd name="connsiteY0" fmla="*/ 9733 h 9733"/>
              <a:gd name="connsiteX1" fmla="*/ 7095 w 11810"/>
              <a:gd name="connsiteY1" fmla="*/ 6855 h 9733"/>
              <a:gd name="connsiteX2" fmla="*/ 4057 w 11810"/>
              <a:gd name="connsiteY2" fmla="*/ 3969 h 9733"/>
              <a:gd name="connsiteX3" fmla="*/ 0 w 11810"/>
              <a:gd name="connsiteY3" fmla="*/ 0 h 973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810" h="9733">
                <a:moveTo>
                  <a:pt x="11810" y="9733"/>
                </a:moveTo>
                <a:cubicBezTo>
                  <a:pt x="9491" y="9408"/>
                  <a:pt x="8387" y="7815"/>
                  <a:pt x="7095" y="6855"/>
                </a:cubicBezTo>
                <a:cubicBezTo>
                  <a:pt x="5802" y="5895"/>
                  <a:pt x="6949" y="4171"/>
                  <a:pt x="4057" y="3969"/>
                </a:cubicBezTo>
                <a:cubicBezTo>
                  <a:pt x="515" y="1209"/>
                  <a:pt x="892" y="77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47" name="Text Box 1620">
            <a:extLst>
              <a:ext uri="{FF2B5EF4-FFF2-40B4-BE49-F238E27FC236}">
                <a16:creationId xmlns:a16="http://schemas.microsoft.com/office/drawing/2014/main" id="{BA57CD39-E9BD-BCD6-A361-15FB1A8492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25456" y="1962808"/>
            <a:ext cx="171167" cy="17003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649" name="Group 405">
            <a:extLst>
              <a:ext uri="{FF2B5EF4-FFF2-40B4-BE49-F238E27FC236}">
                <a16:creationId xmlns:a16="http://schemas.microsoft.com/office/drawing/2014/main" id="{D3AE9FED-5667-D975-AF4D-ADC692FED78E}"/>
              </a:ext>
            </a:extLst>
          </xdr:cNvPr>
          <xdr:cNvGrpSpPr>
            <a:grpSpLocks/>
          </xdr:cNvGrpSpPr>
        </xdr:nvGrpSpPr>
        <xdr:grpSpPr bwMode="auto">
          <a:xfrm>
            <a:off x="5522904" y="2008543"/>
            <a:ext cx="185372" cy="164489"/>
            <a:chOff x="718" y="97"/>
            <a:chExt cx="23" cy="15"/>
          </a:xfrm>
        </xdr:grpSpPr>
        <xdr:sp macro="" textlink="">
          <xdr:nvSpPr>
            <xdr:cNvPr id="721" name="Freeform 406">
              <a:extLst>
                <a:ext uri="{FF2B5EF4-FFF2-40B4-BE49-F238E27FC236}">
                  <a16:creationId xmlns:a16="http://schemas.microsoft.com/office/drawing/2014/main" id="{A11B5D35-5B49-AB1B-BFF6-A382D6611479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24" name="Freeform 407">
              <a:extLst>
                <a:ext uri="{FF2B5EF4-FFF2-40B4-BE49-F238E27FC236}">
                  <a16:creationId xmlns:a16="http://schemas.microsoft.com/office/drawing/2014/main" id="{F8EF90CE-3349-C1BC-31B6-C4C2F4923CBA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720" name="Text Box 1620">
            <a:extLst>
              <a:ext uri="{FF2B5EF4-FFF2-40B4-BE49-F238E27FC236}">
                <a16:creationId xmlns:a16="http://schemas.microsoft.com/office/drawing/2014/main" id="{69F5B08B-0778-0C66-9905-126DF9F905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22628" y="2160235"/>
            <a:ext cx="445571" cy="161635"/>
          </a:xfrm>
          <a:prstGeom prst="rect">
            <a:avLst/>
          </a:prstGeom>
          <a:noFill/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FF"/>
                </a:solidFill>
                <a:latin typeface="ＭＳ Ｐ明朝" pitchFamily="18" charset="-128"/>
                <a:ea typeface="ＭＳ Ｐ明朝" pitchFamily="18" charset="-128"/>
              </a:rPr>
              <a:t>観音川</a:t>
            </a:r>
            <a:endParaRPr lang="en-US" altLang="ja-JP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endParaRPr>
          </a:p>
        </xdr:txBody>
      </xdr:sp>
    </xdr:grpSp>
    <xdr:clientData/>
  </xdr:twoCellAnchor>
  <xdr:twoCellAnchor>
    <xdr:from>
      <xdr:col>18</xdr:col>
      <xdr:colOff>74815</xdr:colOff>
      <xdr:row>19</xdr:row>
      <xdr:rowOff>9164</xdr:rowOff>
    </xdr:from>
    <xdr:to>
      <xdr:col>18</xdr:col>
      <xdr:colOff>373917</xdr:colOff>
      <xdr:row>21</xdr:row>
      <xdr:rowOff>90207</xdr:rowOff>
    </xdr:to>
    <xdr:sp macro="" textlink="">
      <xdr:nvSpPr>
        <xdr:cNvPr id="726" name="Line 304">
          <a:extLst>
            <a:ext uri="{FF2B5EF4-FFF2-40B4-BE49-F238E27FC236}">
              <a16:creationId xmlns:a16="http://schemas.microsoft.com/office/drawing/2014/main" id="{1DDD31FA-654F-4896-899B-95095F52232B}"/>
            </a:ext>
          </a:extLst>
        </xdr:cNvPr>
        <xdr:cNvSpPr>
          <a:spLocks noChangeShapeType="1"/>
        </xdr:cNvSpPr>
      </xdr:nvSpPr>
      <xdr:spPr bwMode="auto">
        <a:xfrm rot="19616136" flipV="1">
          <a:off x="11755186" y="3280321"/>
          <a:ext cx="299102" cy="4239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19</xdr:row>
      <xdr:rowOff>95250</xdr:rowOff>
    </xdr:from>
    <xdr:to>
      <xdr:col>20</xdr:col>
      <xdr:colOff>323850</xdr:colOff>
      <xdr:row>19</xdr:row>
      <xdr:rowOff>142875</xdr:rowOff>
    </xdr:to>
    <xdr:sp macro="" textlink="">
      <xdr:nvSpPr>
        <xdr:cNvPr id="807" name="Freeform 201">
          <a:extLst>
            <a:ext uri="{FF2B5EF4-FFF2-40B4-BE49-F238E27FC236}">
              <a16:creationId xmlns:a16="http://schemas.microsoft.com/office/drawing/2014/main" id="{5550DCED-E162-4390-9795-4DD85980FA76}"/>
            </a:ext>
          </a:extLst>
        </xdr:cNvPr>
        <xdr:cNvSpPr>
          <a:spLocks/>
        </xdr:cNvSpPr>
      </xdr:nvSpPr>
      <xdr:spPr bwMode="auto">
        <a:xfrm>
          <a:off x="13300982" y="2016579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20</xdr:row>
      <xdr:rowOff>28575</xdr:rowOff>
    </xdr:from>
    <xdr:to>
      <xdr:col>20</xdr:col>
      <xdr:colOff>342900</xdr:colOff>
      <xdr:row>21</xdr:row>
      <xdr:rowOff>95250</xdr:rowOff>
    </xdr:to>
    <xdr:sp macro="" textlink="">
      <xdr:nvSpPr>
        <xdr:cNvPr id="808" name="Freeform 203">
          <a:extLst>
            <a:ext uri="{FF2B5EF4-FFF2-40B4-BE49-F238E27FC236}">
              <a16:creationId xmlns:a16="http://schemas.microsoft.com/office/drawing/2014/main" id="{8A06726D-40FA-4862-B1BF-0C35D6DFD42E}"/>
            </a:ext>
          </a:extLst>
        </xdr:cNvPr>
        <xdr:cNvSpPr>
          <a:spLocks/>
        </xdr:cNvSpPr>
      </xdr:nvSpPr>
      <xdr:spPr bwMode="auto">
        <a:xfrm>
          <a:off x="13358132" y="2134961"/>
          <a:ext cx="47625" cy="235403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8582</xdr:colOff>
      <xdr:row>17</xdr:row>
      <xdr:rowOff>12372</xdr:rowOff>
    </xdr:from>
    <xdr:to>
      <xdr:col>19</xdr:col>
      <xdr:colOff>178671</xdr:colOff>
      <xdr:row>17</xdr:row>
      <xdr:rowOff>164900</xdr:rowOff>
    </xdr:to>
    <xdr:sp macro="" textlink="">
      <xdr:nvSpPr>
        <xdr:cNvPr id="918" name="六角形 917">
          <a:extLst>
            <a:ext uri="{FF2B5EF4-FFF2-40B4-BE49-F238E27FC236}">
              <a16:creationId xmlns:a16="http://schemas.microsoft.com/office/drawing/2014/main" id="{5DDD0942-0E81-4039-BE23-23CF22BA8A20}"/>
            </a:ext>
          </a:extLst>
        </xdr:cNvPr>
        <xdr:cNvSpPr/>
      </xdr:nvSpPr>
      <xdr:spPr bwMode="auto">
        <a:xfrm>
          <a:off x="12380196" y="1590801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19</xdr:col>
      <xdr:colOff>535831</xdr:colOff>
      <xdr:row>21</xdr:row>
      <xdr:rowOff>141519</xdr:rowOff>
    </xdr:from>
    <xdr:to>
      <xdr:col>19</xdr:col>
      <xdr:colOff>680389</xdr:colOff>
      <xdr:row>22</xdr:row>
      <xdr:rowOff>120312</xdr:rowOff>
    </xdr:to>
    <xdr:sp macro="" textlink="">
      <xdr:nvSpPr>
        <xdr:cNvPr id="938" name="Oval 310">
          <a:extLst>
            <a:ext uri="{FF2B5EF4-FFF2-40B4-BE49-F238E27FC236}">
              <a16:creationId xmlns:a16="http://schemas.microsoft.com/office/drawing/2014/main" id="{253D3B9B-A82B-460F-8C4C-9B8834BDAD9D}"/>
            </a:ext>
          </a:extLst>
        </xdr:cNvPr>
        <xdr:cNvSpPr>
          <a:spLocks noChangeArrowheads="1"/>
        </xdr:cNvSpPr>
      </xdr:nvSpPr>
      <xdr:spPr bwMode="auto">
        <a:xfrm rot="5400000">
          <a:off x="12905963" y="3757058"/>
          <a:ext cx="147522" cy="1445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527954</xdr:colOff>
      <xdr:row>22</xdr:row>
      <xdr:rowOff>141511</xdr:rowOff>
    </xdr:from>
    <xdr:to>
      <xdr:col>20</xdr:col>
      <xdr:colOff>4079</xdr:colOff>
      <xdr:row>23</xdr:row>
      <xdr:rowOff>115658</xdr:rowOff>
    </xdr:to>
    <xdr:sp macro="" textlink="">
      <xdr:nvSpPr>
        <xdr:cNvPr id="1010" name="AutoShape 489">
          <a:extLst>
            <a:ext uri="{FF2B5EF4-FFF2-40B4-BE49-F238E27FC236}">
              <a16:creationId xmlns:a16="http://schemas.microsoft.com/office/drawing/2014/main" id="{8A2698BC-4AEA-4002-8B7B-99D421EE6F0D}"/>
            </a:ext>
          </a:extLst>
        </xdr:cNvPr>
        <xdr:cNvSpPr>
          <a:spLocks noChangeArrowheads="1"/>
        </xdr:cNvSpPr>
      </xdr:nvSpPr>
      <xdr:spPr bwMode="auto">
        <a:xfrm>
          <a:off x="12899568" y="3924297"/>
          <a:ext cx="167368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70754</xdr:colOff>
      <xdr:row>22</xdr:row>
      <xdr:rowOff>5441</xdr:rowOff>
    </xdr:from>
    <xdr:to>
      <xdr:col>20</xdr:col>
      <xdr:colOff>500742</xdr:colOff>
      <xdr:row>22</xdr:row>
      <xdr:rowOff>108856</xdr:rowOff>
    </xdr:to>
    <xdr:sp macro="" textlink="">
      <xdr:nvSpPr>
        <xdr:cNvPr id="1012" name="Line 141">
          <a:extLst>
            <a:ext uri="{FF2B5EF4-FFF2-40B4-BE49-F238E27FC236}">
              <a16:creationId xmlns:a16="http://schemas.microsoft.com/office/drawing/2014/main" id="{F0A86072-FE9B-4D1D-8407-62C611A14D8B}"/>
            </a:ext>
          </a:extLst>
        </xdr:cNvPr>
        <xdr:cNvSpPr>
          <a:spLocks noChangeShapeType="1"/>
        </xdr:cNvSpPr>
      </xdr:nvSpPr>
      <xdr:spPr bwMode="auto">
        <a:xfrm flipH="1">
          <a:off x="12442368" y="3788227"/>
          <a:ext cx="1121231" cy="1034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206827</xdr:colOff>
      <xdr:row>22</xdr:row>
      <xdr:rowOff>5444</xdr:rowOff>
    </xdr:from>
    <xdr:to>
      <xdr:col>19</xdr:col>
      <xdr:colOff>440872</xdr:colOff>
      <xdr:row>23</xdr:row>
      <xdr:rowOff>21772</xdr:rowOff>
    </xdr:to>
    <xdr:sp macro="" textlink="">
      <xdr:nvSpPr>
        <xdr:cNvPr id="1014" name="六角形 1013">
          <a:extLst>
            <a:ext uri="{FF2B5EF4-FFF2-40B4-BE49-F238E27FC236}">
              <a16:creationId xmlns:a16="http://schemas.microsoft.com/office/drawing/2014/main" id="{EB4C6D2D-EE29-4C9C-8B4E-BEA47FF86864}"/>
            </a:ext>
          </a:extLst>
        </xdr:cNvPr>
        <xdr:cNvSpPr/>
      </xdr:nvSpPr>
      <xdr:spPr bwMode="auto">
        <a:xfrm>
          <a:off x="12578441" y="3788230"/>
          <a:ext cx="234045" cy="1850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103417</xdr:colOff>
      <xdr:row>21</xdr:row>
      <xdr:rowOff>152400</xdr:rowOff>
    </xdr:from>
    <xdr:to>
      <xdr:col>20</xdr:col>
      <xdr:colOff>337462</xdr:colOff>
      <xdr:row>22</xdr:row>
      <xdr:rowOff>168727</xdr:rowOff>
    </xdr:to>
    <xdr:sp macro="" textlink="">
      <xdr:nvSpPr>
        <xdr:cNvPr id="1021" name="六角形 1020">
          <a:extLst>
            <a:ext uri="{FF2B5EF4-FFF2-40B4-BE49-F238E27FC236}">
              <a16:creationId xmlns:a16="http://schemas.microsoft.com/office/drawing/2014/main" id="{7A8AFD1A-A3F9-4169-9150-7DB3CE7157A1}"/>
            </a:ext>
          </a:extLst>
        </xdr:cNvPr>
        <xdr:cNvSpPr/>
      </xdr:nvSpPr>
      <xdr:spPr bwMode="auto">
        <a:xfrm>
          <a:off x="13166274" y="3766457"/>
          <a:ext cx="234045" cy="1850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304800</xdr:colOff>
      <xdr:row>23</xdr:row>
      <xdr:rowOff>114300</xdr:rowOff>
    </xdr:from>
    <xdr:to>
      <xdr:col>19</xdr:col>
      <xdr:colOff>538845</xdr:colOff>
      <xdr:row>24</xdr:row>
      <xdr:rowOff>130627</xdr:rowOff>
    </xdr:to>
    <xdr:sp macro="" textlink="">
      <xdr:nvSpPr>
        <xdr:cNvPr id="1022" name="六角形 1021">
          <a:extLst>
            <a:ext uri="{FF2B5EF4-FFF2-40B4-BE49-F238E27FC236}">
              <a16:creationId xmlns:a16="http://schemas.microsoft.com/office/drawing/2014/main" id="{4D418227-3F1D-4320-8ABE-1589E57630AB}"/>
            </a:ext>
          </a:extLst>
        </xdr:cNvPr>
        <xdr:cNvSpPr/>
      </xdr:nvSpPr>
      <xdr:spPr bwMode="auto">
        <a:xfrm>
          <a:off x="12676414" y="4065814"/>
          <a:ext cx="234045" cy="1850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593270</xdr:colOff>
      <xdr:row>18</xdr:row>
      <xdr:rowOff>185054</xdr:rowOff>
    </xdr:from>
    <xdr:ext cx="174172" cy="402771"/>
    <xdr:sp macro="" textlink="">
      <xdr:nvSpPr>
        <xdr:cNvPr id="1023" name="Text Box 1300">
          <a:extLst>
            <a:ext uri="{FF2B5EF4-FFF2-40B4-BE49-F238E27FC236}">
              <a16:creationId xmlns:a16="http://schemas.microsoft.com/office/drawing/2014/main" id="{958F9074-9C85-4959-9F7D-C065791B6935}"/>
            </a:ext>
          </a:extLst>
        </xdr:cNvPr>
        <xdr:cNvSpPr txBox="1">
          <a:spLocks noChangeArrowheads="1"/>
        </xdr:cNvSpPr>
      </xdr:nvSpPr>
      <xdr:spPr bwMode="auto">
        <a:xfrm>
          <a:off x="11582399" y="3271154"/>
          <a:ext cx="174172" cy="40277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細呂木橋</a:t>
          </a:r>
          <a:endParaRPr lang="en-US" altLang="ja-JP" sz="800" b="1" i="0" u="none" strike="noStrike" baseline="0">
            <a:solidFill>
              <a:srgbClr val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  <xdr:oneCellAnchor>
    <xdr:from>
      <xdr:col>19</xdr:col>
      <xdr:colOff>93431</xdr:colOff>
      <xdr:row>20</xdr:row>
      <xdr:rowOff>109423</xdr:rowOff>
    </xdr:from>
    <xdr:ext cx="1052889" cy="97052"/>
    <xdr:grpSp>
      <xdr:nvGrpSpPr>
        <xdr:cNvPr id="1035" name="Group 802">
          <a:extLst>
            <a:ext uri="{FF2B5EF4-FFF2-40B4-BE49-F238E27FC236}">
              <a16:creationId xmlns:a16="http://schemas.microsoft.com/office/drawing/2014/main" id="{D6051625-9F58-4C60-B2F4-77628CB7E65C}"/>
            </a:ext>
          </a:extLst>
        </xdr:cNvPr>
        <xdr:cNvGrpSpPr>
          <a:grpSpLocks/>
        </xdr:cNvGrpSpPr>
      </xdr:nvGrpSpPr>
      <xdr:grpSpPr bwMode="auto">
        <a:xfrm rot="5154088">
          <a:off x="12942964" y="3060504"/>
          <a:ext cx="97052" cy="1052889"/>
          <a:chOff x="1729" y="1694"/>
          <a:chExt cx="21" cy="102"/>
        </a:xfrm>
      </xdr:grpSpPr>
      <xdr:sp macro="" textlink="">
        <xdr:nvSpPr>
          <xdr:cNvPr id="1036" name="Line 803">
            <a:extLst>
              <a:ext uri="{FF2B5EF4-FFF2-40B4-BE49-F238E27FC236}">
                <a16:creationId xmlns:a16="http://schemas.microsoft.com/office/drawing/2014/main" id="{B5E9404E-0586-806A-2E57-2161192FF245}"/>
              </a:ext>
            </a:extLst>
          </xdr:cNvPr>
          <xdr:cNvSpPr>
            <a:spLocks noChangeShapeType="1"/>
          </xdr:cNvSpPr>
        </xdr:nvSpPr>
        <xdr:spPr bwMode="auto">
          <a:xfrm flipH="1">
            <a:off x="1737" y="1694"/>
            <a:ext cx="1" cy="10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" name="Line 804">
            <a:extLst>
              <a:ext uri="{FF2B5EF4-FFF2-40B4-BE49-F238E27FC236}">
                <a16:creationId xmlns:a16="http://schemas.microsoft.com/office/drawing/2014/main" id="{9A35061B-CDBB-CA46-3620-FF43E62D4BB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75" name="Line 805">
            <a:extLst>
              <a:ext uri="{FF2B5EF4-FFF2-40B4-BE49-F238E27FC236}">
                <a16:creationId xmlns:a16="http://schemas.microsoft.com/office/drawing/2014/main" id="{15BE9287-F3EA-7F29-F460-ABA69D0EDB97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76" name="Line 806">
            <a:extLst>
              <a:ext uri="{FF2B5EF4-FFF2-40B4-BE49-F238E27FC236}">
                <a16:creationId xmlns:a16="http://schemas.microsoft.com/office/drawing/2014/main" id="{E7349F1D-B33C-628B-6F06-C6A8E6870A1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77" name="Line 807">
            <a:extLst>
              <a:ext uri="{FF2B5EF4-FFF2-40B4-BE49-F238E27FC236}">
                <a16:creationId xmlns:a16="http://schemas.microsoft.com/office/drawing/2014/main" id="{C7A7EE73-96E8-0F37-6DFA-C5D19B970EC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79" name="Line 808">
            <a:extLst>
              <a:ext uri="{FF2B5EF4-FFF2-40B4-BE49-F238E27FC236}">
                <a16:creationId xmlns:a16="http://schemas.microsoft.com/office/drawing/2014/main" id="{96303DF1-90B2-B0A8-FA01-0F249087123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80" name="Line 809">
            <a:extLst>
              <a:ext uri="{FF2B5EF4-FFF2-40B4-BE49-F238E27FC236}">
                <a16:creationId xmlns:a16="http://schemas.microsoft.com/office/drawing/2014/main" id="{8CD160D9-E980-C67B-94CD-6082DF8CB65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81" name="Line 810">
            <a:extLst>
              <a:ext uri="{FF2B5EF4-FFF2-40B4-BE49-F238E27FC236}">
                <a16:creationId xmlns:a16="http://schemas.microsoft.com/office/drawing/2014/main" id="{98181614-5103-B11C-ED42-357AE2495C2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82" name="Line 811">
            <a:extLst>
              <a:ext uri="{FF2B5EF4-FFF2-40B4-BE49-F238E27FC236}">
                <a16:creationId xmlns:a16="http://schemas.microsoft.com/office/drawing/2014/main" id="{713B9B56-2C06-7742-1BC3-AF31903CCFB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83" name="Line 812">
            <a:extLst>
              <a:ext uri="{FF2B5EF4-FFF2-40B4-BE49-F238E27FC236}">
                <a16:creationId xmlns:a16="http://schemas.microsoft.com/office/drawing/2014/main" id="{0EDBDE49-DEB6-0C76-249E-83D539D1C6E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oneCellAnchor>
  <xdr:twoCellAnchor editAs="oneCell">
    <xdr:from>
      <xdr:col>18</xdr:col>
      <xdr:colOff>656793</xdr:colOff>
      <xdr:row>19</xdr:row>
      <xdr:rowOff>84105</xdr:rowOff>
    </xdr:from>
    <xdr:to>
      <xdr:col>20</xdr:col>
      <xdr:colOff>523640</xdr:colOff>
      <xdr:row>21</xdr:row>
      <xdr:rowOff>56693</xdr:rowOff>
    </xdr:to>
    <xdr:pic>
      <xdr:nvPicPr>
        <xdr:cNvPr id="1087" name="図 1086">
          <a:extLst>
            <a:ext uri="{FF2B5EF4-FFF2-40B4-BE49-F238E27FC236}">
              <a16:creationId xmlns:a16="http://schemas.microsoft.com/office/drawing/2014/main" id="{0C6CE5C1-8766-D90D-C03E-503F0E75A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21333587">
          <a:off x="12337164" y="3344376"/>
          <a:ext cx="1249333" cy="315488"/>
        </a:xfrm>
        <a:prstGeom prst="rect">
          <a:avLst/>
        </a:prstGeom>
      </xdr:spPr>
    </xdr:pic>
    <xdr:clientData/>
  </xdr:twoCellAnchor>
  <xdr:twoCellAnchor>
    <xdr:from>
      <xdr:col>19</xdr:col>
      <xdr:colOff>517067</xdr:colOff>
      <xdr:row>21</xdr:row>
      <xdr:rowOff>54429</xdr:rowOff>
    </xdr:from>
    <xdr:to>
      <xdr:col>19</xdr:col>
      <xdr:colOff>684301</xdr:colOff>
      <xdr:row>21</xdr:row>
      <xdr:rowOff>164457</xdr:rowOff>
    </xdr:to>
    <xdr:sp macro="" textlink="">
      <xdr:nvSpPr>
        <xdr:cNvPr id="1088" name="Freeform 395">
          <a:extLst>
            <a:ext uri="{FF2B5EF4-FFF2-40B4-BE49-F238E27FC236}">
              <a16:creationId xmlns:a16="http://schemas.microsoft.com/office/drawing/2014/main" id="{1ED20DCC-BDC0-4E8D-A9A1-0429DA99B4C6}"/>
            </a:ext>
          </a:extLst>
        </xdr:cNvPr>
        <xdr:cNvSpPr>
          <a:spLocks/>
        </xdr:cNvSpPr>
      </xdr:nvSpPr>
      <xdr:spPr bwMode="auto">
        <a:xfrm>
          <a:off x="12888681" y="3668486"/>
          <a:ext cx="167234" cy="11002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517073</xdr:colOff>
      <xdr:row>19</xdr:row>
      <xdr:rowOff>146957</xdr:rowOff>
    </xdr:from>
    <xdr:to>
      <xdr:col>19</xdr:col>
      <xdr:colOff>684307</xdr:colOff>
      <xdr:row>20</xdr:row>
      <xdr:rowOff>82813</xdr:rowOff>
    </xdr:to>
    <xdr:sp macro="" textlink="">
      <xdr:nvSpPr>
        <xdr:cNvPr id="1089" name="Freeform 395">
          <a:extLst>
            <a:ext uri="{FF2B5EF4-FFF2-40B4-BE49-F238E27FC236}">
              <a16:creationId xmlns:a16="http://schemas.microsoft.com/office/drawing/2014/main" id="{D9AF1F98-C04F-40E2-BE35-A19D4DC52C43}"/>
            </a:ext>
          </a:extLst>
        </xdr:cNvPr>
        <xdr:cNvSpPr>
          <a:spLocks/>
        </xdr:cNvSpPr>
      </xdr:nvSpPr>
      <xdr:spPr bwMode="auto">
        <a:xfrm rot="10800000">
          <a:off x="12888687" y="3418114"/>
          <a:ext cx="167234" cy="11002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59874</xdr:colOff>
      <xdr:row>19</xdr:row>
      <xdr:rowOff>16328</xdr:rowOff>
    </xdr:from>
    <xdr:to>
      <xdr:col>19</xdr:col>
      <xdr:colOff>489860</xdr:colOff>
      <xdr:row>19</xdr:row>
      <xdr:rowOff>174171</xdr:rowOff>
    </xdr:to>
    <xdr:sp macro="" textlink="">
      <xdr:nvSpPr>
        <xdr:cNvPr id="1092" name="Text Box 1664">
          <a:extLst>
            <a:ext uri="{FF2B5EF4-FFF2-40B4-BE49-F238E27FC236}">
              <a16:creationId xmlns:a16="http://schemas.microsoft.com/office/drawing/2014/main" id="{A8589ABE-70BA-45B7-93A7-3583919ECBED}"/>
            </a:ext>
          </a:extLst>
        </xdr:cNvPr>
        <xdr:cNvSpPr txBox="1">
          <a:spLocks noChangeArrowheads="1"/>
        </xdr:cNvSpPr>
      </xdr:nvSpPr>
      <xdr:spPr bwMode="auto">
        <a:xfrm rot="21358821">
          <a:off x="12431488" y="3287485"/>
          <a:ext cx="429986" cy="15784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 rtl="0">
            <a:lnSpc>
              <a:spcPts val="700"/>
            </a:lnSpc>
            <a:defRPr sz="1000"/>
          </a:pP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24/3</a:t>
          </a: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開業 </a:t>
          </a:r>
          <a:endParaRPr lang="ja-JP" altLang="en-US" sz="900" b="1" i="0" u="none" strike="noStrike" baseline="0">
            <a:solidFill>
              <a:srgbClr val="00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oneCellAnchor>
    <xdr:from>
      <xdr:col>20</xdr:col>
      <xdr:colOff>0</xdr:colOff>
      <xdr:row>17</xdr:row>
      <xdr:rowOff>172312</xdr:rowOff>
    </xdr:from>
    <xdr:ext cx="168274" cy="272447"/>
    <xdr:sp macro="" textlink="">
      <xdr:nvSpPr>
        <xdr:cNvPr id="1095" name="Text Box 709">
          <a:extLst>
            <a:ext uri="{FF2B5EF4-FFF2-40B4-BE49-F238E27FC236}">
              <a16:creationId xmlns:a16="http://schemas.microsoft.com/office/drawing/2014/main" id="{5E017B07-1AB2-4B0E-8ACB-0799927EFB48}"/>
            </a:ext>
          </a:extLst>
        </xdr:cNvPr>
        <xdr:cNvSpPr txBox="1">
          <a:spLocks noChangeArrowheads="1"/>
        </xdr:cNvSpPr>
      </xdr:nvSpPr>
      <xdr:spPr bwMode="auto">
        <a:xfrm flipV="1">
          <a:off x="13062857" y="3084241"/>
          <a:ext cx="168274" cy="27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11</xdr:col>
      <xdr:colOff>571499</xdr:colOff>
      <xdr:row>26</xdr:row>
      <xdr:rowOff>152399</xdr:rowOff>
    </xdr:from>
    <xdr:to>
      <xdr:col>11</xdr:col>
      <xdr:colOff>649285</xdr:colOff>
      <xdr:row>29</xdr:row>
      <xdr:rowOff>77387</xdr:rowOff>
    </xdr:to>
    <xdr:sp macro="" textlink="">
      <xdr:nvSpPr>
        <xdr:cNvPr id="1106" name="Line 304">
          <a:extLst>
            <a:ext uri="{FF2B5EF4-FFF2-40B4-BE49-F238E27FC236}">
              <a16:creationId xmlns:a16="http://schemas.microsoft.com/office/drawing/2014/main" id="{E691F39B-819A-4806-8ABE-A8452871E46C}"/>
            </a:ext>
          </a:extLst>
        </xdr:cNvPr>
        <xdr:cNvSpPr>
          <a:spLocks noChangeShapeType="1"/>
        </xdr:cNvSpPr>
      </xdr:nvSpPr>
      <xdr:spPr bwMode="auto">
        <a:xfrm rot="21385495" flipH="1" flipV="1">
          <a:off x="7413170" y="4604656"/>
          <a:ext cx="77786" cy="463831"/>
        </a:xfrm>
        <a:custGeom>
          <a:avLst/>
          <a:gdLst>
            <a:gd name="connsiteX0" fmla="*/ 0 w 16140"/>
            <a:gd name="connsiteY0" fmla="*/ 0 h 388892"/>
            <a:gd name="connsiteX1" fmla="*/ 16140 w 16140"/>
            <a:gd name="connsiteY1" fmla="*/ 388892 h 388892"/>
            <a:gd name="connsiteX0" fmla="*/ 24801 w 40941"/>
            <a:gd name="connsiteY0" fmla="*/ 0 h 388892"/>
            <a:gd name="connsiteX1" fmla="*/ 40941 w 40941"/>
            <a:gd name="connsiteY1" fmla="*/ 388892 h 388892"/>
            <a:gd name="connsiteX0" fmla="*/ 32434 w 48574"/>
            <a:gd name="connsiteY0" fmla="*/ 0 h 388892"/>
            <a:gd name="connsiteX1" fmla="*/ 48574 w 48574"/>
            <a:gd name="connsiteY1" fmla="*/ 388892 h 388892"/>
            <a:gd name="connsiteX0" fmla="*/ 13946 w 69774"/>
            <a:gd name="connsiteY0" fmla="*/ 0 h 415351"/>
            <a:gd name="connsiteX1" fmla="*/ 69774 w 69774"/>
            <a:gd name="connsiteY1" fmla="*/ 415351 h 415351"/>
            <a:gd name="connsiteX0" fmla="*/ 0 w 55828"/>
            <a:gd name="connsiteY0" fmla="*/ 0 h 415351"/>
            <a:gd name="connsiteX1" fmla="*/ 55828 w 55828"/>
            <a:gd name="connsiteY1" fmla="*/ 415351 h 415351"/>
            <a:gd name="connsiteX0" fmla="*/ 4344 w 60172"/>
            <a:gd name="connsiteY0" fmla="*/ 0 h 415351"/>
            <a:gd name="connsiteX1" fmla="*/ 60172 w 60172"/>
            <a:gd name="connsiteY1" fmla="*/ 415351 h 415351"/>
            <a:gd name="connsiteX0" fmla="*/ 606 w 56434"/>
            <a:gd name="connsiteY0" fmla="*/ 0 h 415351"/>
            <a:gd name="connsiteX1" fmla="*/ 56434 w 56434"/>
            <a:gd name="connsiteY1" fmla="*/ 415351 h 415351"/>
            <a:gd name="connsiteX0" fmla="*/ 6916 w 49515"/>
            <a:gd name="connsiteY0" fmla="*/ 0 h 441809"/>
            <a:gd name="connsiteX1" fmla="*/ 49515 w 49515"/>
            <a:gd name="connsiteY1" fmla="*/ 441809 h 4418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9515" h="441809">
              <a:moveTo>
                <a:pt x="6916" y="0"/>
              </a:moveTo>
              <a:cubicBezTo>
                <a:pt x="16705" y="98764"/>
                <a:pt x="-35240" y="171067"/>
                <a:pt x="49515" y="44180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168728</xdr:colOff>
      <xdr:row>28</xdr:row>
      <xdr:rowOff>130629</xdr:rowOff>
    </xdr:from>
    <xdr:to>
      <xdr:col>11</xdr:col>
      <xdr:colOff>640203</xdr:colOff>
      <xdr:row>32</xdr:row>
      <xdr:rowOff>44646</xdr:rowOff>
    </xdr:to>
    <xdr:sp macro="" textlink="">
      <xdr:nvSpPr>
        <xdr:cNvPr id="1110" name="Freeform 796">
          <a:extLst>
            <a:ext uri="{FF2B5EF4-FFF2-40B4-BE49-F238E27FC236}">
              <a16:creationId xmlns:a16="http://schemas.microsoft.com/office/drawing/2014/main" id="{BC43EC5F-B139-4147-8D28-1F6E2BB7ACA5}"/>
            </a:ext>
          </a:extLst>
        </xdr:cNvPr>
        <xdr:cNvSpPr>
          <a:spLocks/>
        </xdr:cNvSpPr>
      </xdr:nvSpPr>
      <xdr:spPr bwMode="auto">
        <a:xfrm>
          <a:off x="7010399" y="4953000"/>
          <a:ext cx="471475" cy="588932"/>
        </a:xfrm>
        <a:custGeom>
          <a:avLst/>
          <a:gdLst>
            <a:gd name="T0" fmla="*/ 2147483647 w 12016"/>
            <a:gd name="T1" fmla="*/ 2147483647 h 17187"/>
            <a:gd name="T2" fmla="*/ 2147483647 w 12016"/>
            <a:gd name="T3" fmla="*/ 0 h 17187"/>
            <a:gd name="T4" fmla="*/ 0 w 12016"/>
            <a:gd name="T5" fmla="*/ 0 h 17187"/>
            <a:gd name="T6" fmla="*/ 0 60000 65536"/>
            <a:gd name="T7" fmla="*/ 0 60000 65536"/>
            <a:gd name="T8" fmla="*/ 0 60000 65536"/>
            <a:gd name="connsiteX0" fmla="*/ 9960 w 10000"/>
            <a:gd name="connsiteY0" fmla="*/ 15151 h 15151"/>
            <a:gd name="connsiteX1" fmla="*/ 10000 w 10000"/>
            <a:gd name="connsiteY1" fmla="*/ 0 h 15151"/>
            <a:gd name="connsiteX2" fmla="*/ 0 w 10000"/>
            <a:gd name="connsiteY2" fmla="*/ 0 h 15151"/>
            <a:gd name="connsiteX0" fmla="*/ 9960 w 10000"/>
            <a:gd name="connsiteY0" fmla="*/ 15151 h 15193"/>
            <a:gd name="connsiteX1" fmla="*/ 10000 w 10000"/>
            <a:gd name="connsiteY1" fmla="*/ 0 h 15193"/>
            <a:gd name="connsiteX2" fmla="*/ 0 w 10000"/>
            <a:gd name="connsiteY2" fmla="*/ 0 h 15193"/>
            <a:gd name="connsiteX0" fmla="*/ 9960 w 10060"/>
            <a:gd name="connsiteY0" fmla="*/ 15151 h 15151"/>
            <a:gd name="connsiteX1" fmla="*/ 10000 w 10060"/>
            <a:gd name="connsiteY1" fmla="*/ 0 h 15151"/>
            <a:gd name="connsiteX2" fmla="*/ 0 w 10060"/>
            <a:gd name="connsiteY2" fmla="*/ 0 h 15151"/>
            <a:gd name="connsiteX0" fmla="*/ 9867 w 10000"/>
            <a:gd name="connsiteY0" fmla="*/ 13594 h 13594"/>
            <a:gd name="connsiteX1" fmla="*/ 10000 w 10000"/>
            <a:gd name="connsiteY1" fmla="*/ 0 h 13594"/>
            <a:gd name="connsiteX2" fmla="*/ 0 w 10000"/>
            <a:gd name="connsiteY2" fmla="*/ 0 h 13594"/>
            <a:gd name="connsiteX0" fmla="*/ 9026 w 10000"/>
            <a:gd name="connsiteY0" fmla="*/ 12636 h 12636"/>
            <a:gd name="connsiteX1" fmla="*/ 10000 w 10000"/>
            <a:gd name="connsiteY1" fmla="*/ 0 h 12636"/>
            <a:gd name="connsiteX2" fmla="*/ 0 w 10000"/>
            <a:gd name="connsiteY2" fmla="*/ 0 h 12636"/>
            <a:gd name="connsiteX0" fmla="*/ 9587 w 10000"/>
            <a:gd name="connsiteY0" fmla="*/ 11079 h 11079"/>
            <a:gd name="connsiteX1" fmla="*/ 10000 w 10000"/>
            <a:gd name="connsiteY1" fmla="*/ 0 h 11079"/>
            <a:gd name="connsiteX2" fmla="*/ 0 w 10000"/>
            <a:gd name="connsiteY2" fmla="*/ 0 h 11079"/>
            <a:gd name="connsiteX0" fmla="*/ 10148 w 10561"/>
            <a:gd name="connsiteY0" fmla="*/ 13594 h 13594"/>
            <a:gd name="connsiteX1" fmla="*/ 10561 w 10561"/>
            <a:gd name="connsiteY1" fmla="*/ 2515 h 13594"/>
            <a:gd name="connsiteX2" fmla="*/ 0 w 10561"/>
            <a:gd name="connsiteY2" fmla="*/ 0 h 13594"/>
            <a:gd name="connsiteX0" fmla="*/ 9671 w 10561"/>
            <a:gd name="connsiteY0" fmla="*/ 14144 h 14144"/>
            <a:gd name="connsiteX1" fmla="*/ 10561 w 10561"/>
            <a:gd name="connsiteY1" fmla="*/ 2515 h 14144"/>
            <a:gd name="connsiteX2" fmla="*/ 0 w 10561"/>
            <a:gd name="connsiteY2" fmla="*/ 0 h 14144"/>
            <a:gd name="connsiteX0" fmla="*/ 9915 w 10561"/>
            <a:gd name="connsiteY0" fmla="*/ 13292 h 13292"/>
            <a:gd name="connsiteX1" fmla="*/ 10561 w 10561"/>
            <a:gd name="connsiteY1" fmla="*/ 2515 h 13292"/>
            <a:gd name="connsiteX2" fmla="*/ 0 w 10561"/>
            <a:gd name="connsiteY2" fmla="*/ 0 h 13292"/>
            <a:gd name="connsiteX0" fmla="*/ 10647 w 10734"/>
            <a:gd name="connsiteY0" fmla="*/ 13170 h 13170"/>
            <a:gd name="connsiteX1" fmla="*/ 10561 w 10734"/>
            <a:gd name="connsiteY1" fmla="*/ 2515 h 13170"/>
            <a:gd name="connsiteX2" fmla="*/ 0 w 10734"/>
            <a:gd name="connsiteY2" fmla="*/ 0 h 13170"/>
            <a:gd name="connsiteX0" fmla="*/ 10037 w 10561"/>
            <a:gd name="connsiteY0" fmla="*/ 13170 h 13170"/>
            <a:gd name="connsiteX1" fmla="*/ 10561 w 10561"/>
            <a:gd name="connsiteY1" fmla="*/ 2515 h 13170"/>
            <a:gd name="connsiteX2" fmla="*/ 0 w 10561"/>
            <a:gd name="connsiteY2" fmla="*/ 0 h 131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61" h="13170">
              <a:moveTo>
                <a:pt x="10037" y="13170"/>
              </a:moveTo>
              <a:cubicBezTo>
                <a:pt x="10378" y="13234"/>
                <a:pt x="10193" y="8188"/>
                <a:pt x="10561" y="2515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576656</xdr:colOff>
      <xdr:row>29</xdr:row>
      <xdr:rowOff>151361</xdr:rowOff>
    </xdr:from>
    <xdr:to>
      <xdr:col>12</xdr:col>
      <xdr:colOff>8817</xdr:colOff>
      <xdr:row>30</xdr:row>
      <xdr:rowOff>110514</xdr:rowOff>
    </xdr:to>
    <xdr:sp macro="" textlink="">
      <xdr:nvSpPr>
        <xdr:cNvPr id="1112" name="AutoShape 489">
          <a:extLst>
            <a:ext uri="{FF2B5EF4-FFF2-40B4-BE49-F238E27FC236}">
              <a16:creationId xmlns:a16="http://schemas.microsoft.com/office/drawing/2014/main" id="{D87D9FE7-0044-4942-BFE5-0E0DBB7F88DB}"/>
            </a:ext>
          </a:extLst>
        </xdr:cNvPr>
        <xdr:cNvSpPr>
          <a:spLocks noChangeArrowheads="1"/>
        </xdr:cNvSpPr>
      </xdr:nvSpPr>
      <xdr:spPr bwMode="auto">
        <a:xfrm>
          <a:off x="7418327" y="5142461"/>
          <a:ext cx="123404" cy="1278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25</xdr:row>
      <xdr:rowOff>6928</xdr:rowOff>
    </xdr:from>
    <xdr:to>
      <xdr:col>11</xdr:col>
      <xdr:colOff>179614</xdr:colOff>
      <xdr:row>25</xdr:row>
      <xdr:rowOff>159456</xdr:rowOff>
    </xdr:to>
    <xdr:sp macro="" textlink="">
      <xdr:nvSpPr>
        <xdr:cNvPr id="1114" name="六角形 1113">
          <a:extLst>
            <a:ext uri="{FF2B5EF4-FFF2-40B4-BE49-F238E27FC236}">
              <a16:creationId xmlns:a16="http://schemas.microsoft.com/office/drawing/2014/main" id="{79C1578A-054F-4910-B60A-B3502B8E8D3C}"/>
            </a:ext>
          </a:extLst>
        </xdr:cNvPr>
        <xdr:cNvSpPr/>
      </xdr:nvSpPr>
      <xdr:spPr bwMode="auto">
        <a:xfrm>
          <a:off x="6851196" y="1585357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</a:p>
      </xdr:txBody>
    </xdr:sp>
    <xdr:clientData/>
  </xdr:twoCellAnchor>
  <xdr:twoCellAnchor>
    <xdr:from>
      <xdr:col>13</xdr:col>
      <xdr:colOff>651043</xdr:colOff>
      <xdr:row>27</xdr:row>
      <xdr:rowOff>19012</xdr:rowOff>
    </xdr:from>
    <xdr:to>
      <xdr:col>14</xdr:col>
      <xdr:colOff>182554</xdr:colOff>
      <xdr:row>28</xdr:row>
      <xdr:rowOff>46441</xdr:rowOff>
    </xdr:to>
    <xdr:sp macro="" textlink="">
      <xdr:nvSpPr>
        <xdr:cNvPr id="1128" name="六角形 1127">
          <a:extLst>
            <a:ext uri="{FF2B5EF4-FFF2-40B4-BE49-F238E27FC236}">
              <a16:creationId xmlns:a16="http://schemas.microsoft.com/office/drawing/2014/main" id="{5962918B-7647-4D17-9FF1-3FC8A04BD317}"/>
            </a:ext>
          </a:extLst>
        </xdr:cNvPr>
        <xdr:cNvSpPr/>
      </xdr:nvSpPr>
      <xdr:spPr bwMode="auto">
        <a:xfrm>
          <a:off x="8875200" y="4656326"/>
          <a:ext cx="222754" cy="2124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172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14787</xdr:colOff>
      <xdr:row>30</xdr:row>
      <xdr:rowOff>146860</xdr:rowOff>
    </xdr:from>
    <xdr:to>
      <xdr:col>16</xdr:col>
      <xdr:colOff>251854</xdr:colOff>
      <xdr:row>32</xdr:row>
      <xdr:rowOff>7765</xdr:rowOff>
    </xdr:to>
    <xdr:sp macro="" textlink="">
      <xdr:nvSpPr>
        <xdr:cNvPr id="1129" name="六角形 1128">
          <a:extLst>
            <a:ext uri="{FF2B5EF4-FFF2-40B4-BE49-F238E27FC236}">
              <a16:creationId xmlns:a16="http://schemas.microsoft.com/office/drawing/2014/main" id="{2A37CD1A-8D82-43BF-ABDB-AD9D7600A948}"/>
            </a:ext>
          </a:extLst>
        </xdr:cNvPr>
        <xdr:cNvSpPr/>
      </xdr:nvSpPr>
      <xdr:spPr bwMode="auto">
        <a:xfrm>
          <a:off x="10312673" y="5306689"/>
          <a:ext cx="237067" cy="1983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172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4410</xdr:colOff>
      <xdr:row>25</xdr:row>
      <xdr:rowOff>8820</xdr:rowOff>
    </xdr:from>
    <xdr:to>
      <xdr:col>13</xdr:col>
      <xdr:colOff>174499</xdr:colOff>
      <xdr:row>25</xdr:row>
      <xdr:rowOff>161348</xdr:rowOff>
    </xdr:to>
    <xdr:sp macro="" textlink="">
      <xdr:nvSpPr>
        <xdr:cNvPr id="1130" name="六角形 1129">
          <a:extLst>
            <a:ext uri="{FF2B5EF4-FFF2-40B4-BE49-F238E27FC236}">
              <a16:creationId xmlns:a16="http://schemas.microsoft.com/office/drawing/2014/main" id="{C6B2F27A-BD37-4253-9BF1-241B77CE0FB2}"/>
            </a:ext>
          </a:extLst>
        </xdr:cNvPr>
        <xdr:cNvSpPr/>
      </xdr:nvSpPr>
      <xdr:spPr bwMode="auto">
        <a:xfrm>
          <a:off x="8228567" y="1587249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</a:p>
      </xdr:txBody>
    </xdr:sp>
    <xdr:clientData/>
  </xdr:twoCellAnchor>
  <xdr:twoCellAnchor>
    <xdr:from>
      <xdr:col>11</xdr:col>
      <xdr:colOff>683847</xdr:colOff>
      <xdr:row>28</xdr:row>
      <xdr:rowOff>125186</xdr:rowOff>
    </xdr:from>
    <xdr:to>
      <xdr:col>12</xdr:col>
      <xdr:colOff>304799</xdr:colOff>
      <xdr:row>29</xdr:row>
      <xdr:rowOff>68841</xdr:rowOff>
    </xdr:to>
    <xdr:sp macro="" textlink="">
      <xdr:nvSpPr>
        <xdr:cNvPr id="1142" name="Line 304">
          <a:extLst>
            <a:ext uri="{FF2B5EF4-FFF2-40B4-BE49-F238E27FC236}">
              <a16:creationId xmlns:a16="http://schemas.microsoft.com/office/drawing/2014/main" id="{8DF5ED1A-FD05-3157-1BC2-ECAEB88C5D42}"/>
            </a:ext>
          </a:extLst>
        </xdr:cNvPr>
        <xdr:cNvSpPr>
          <a:spLocks noChangeShapeType="1"/>
        </xdr:cNvSpPr>
      </xdr:nvSpPr>
      <xdr:spPr bwMode="auto">
        <a:xfrm flipV="1">
          <a:off x="7525518" y="4947557"/>
          <a:ext cx="312195" cy="112384"/>
        </a:xfrm>
        <a:custGeom>
          <a:avLst/>
          <a:gdLst>
            <a:gd name="connsiteX0" fmla="*/ 0 w 295866"/>
            <a:gd name="connsiteY0" fmla="*/ 0 h 60563"/>
            <a:gd name="connsiteX1" fmla="*/ 295866 w 295866"/>
            <a:gd name="connsiteY1" fmla="*/ 60563 h 60563"/>
            <a:gd name="connsiteX0" fmla="*/ 0 w 312195"/>
            <a:gd name="connsiteY0" fmla="*/ 0 h 109548"/>
            <a:gd name="connsiteX1" fmla="*/ 312195 w 312195"/>
            <a:gd name="connsiteY1" fmla="*/ 109548 h 109548"/>
            <a:gd name="connsiteX0" fmla="*/ 0 w 312195"/>
            <a:gd name="connsiteY0" fmla="*/ 0 h 109548"/>
            <a:gd name="connsiteX1" fmla="*/ 312195 w 312195"/>
            <a:gd name="connsiteY1" fmla="*/ 109548 h 109548"/>
            <a:gd name="connsiteX0" fmla="*/ 0 w 312195"/>
            <a:gd name="connsiteY0" fmla="*/ 2836 h 112384"/>
            <a:gd name="connsiteX1" fmla="*/ 312195 w 312195"/>
            <a:gd name="connsiteY1" fmla="*/ 112384 h 1123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2195" h="112384">
              <a:moveTo>
                <a:pt x="0" y="2836"/>
              </a:moveTo>
              <a:cubicBezTo>
                <a:pt x="98622" y="23024"/>
                <a:pt x="180916" y="-60204"/>
                <a:pt x="312195" y="11238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451761</xdr:colOff>
      <xdr:row>30</xdr:row>
      <xdr:rowOff>146956</xdr:rowOff>
    </xdr:from>
    <xdr:ext cx="140533" cy="279628"/>
    <xdr:sp macro="" textlink="">
      <xdr:nvSpPr>
        <xdr:cNvPr id="1144" name="Text Box 1300">
          <a:extLst>
            <a:ext uri="{FF2B5EF4-FFF2-40B4-BE49-F238E27FC236}">
              <a16:creationId xmlns:a16="http://schemas.microsoft.com/office/drawing/2014/main" id="{A98B306E-9A2C-4DC8-B5AC-7577DB7E649C}"/>
            </a:ext>
          </a:extLst>
        </xdr:cNvPr>
        <xdr:cNvSpPr txBox="1">
          <a:spLocks noChangeArrowheads="1"/>
        </xdr:cNvSpPr>
      </xdr:nvSpPr>
      <xdr:spPr bwMode="auto">
        <a:xfrm>
          <a:off x="7293432" y="5306785"/>
          <a:ext cx="140533" cy="27962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337457</xdr:colOff>
      <xdr:row>28</xdr:row>
      <xdr:rowOff>10886</xdr:rowOff>
    </xdr:from>
    <xdr:ext cx="259430" cy="168508"/>
    <xdr:sp macro="" textlink="">
      <xdr:nvSpPr>
        <xdr:cNvPr id="1154" name="Text Box 1563">
          <a:extLst>
            <a:ext uri="{FF2B5EF4-FFF2-40B4-BE49-F238E27FC236}">
              <a16:creationId xmlns:a16="http://schemas.microsoft.com/office/drawing/2014/main" id="{D8299C9A-3C29-4451-8FD6-F9C458F40F37}"/>
            </a:ext>
          </a:extLst>
        </xdr:cNvPr>
        <xdr:cNvSpPr txBox="1">
          <a:spLocks noChangeArrowheads="1"/>
        </xdr:cNvSpPr>
      </xdr:nvSpPr>
      <xdr:spPr bwMode="auto">
        <a:xfrm>
          <a:off x="7179128" y="4833257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0</xdr:colOff>
      <xdr:row>25</xdr:row>
      <xdr:rowOff>0</xdr:rowOff>
    </xdr:from>
    <xdr:to>
      <xdr:col>15</xdr:col>
      <xdr:colOff>170089</xdr:colOff>
      <xdr:row>25</xdr:row>
      <xdr:rowOff>152528</xdr:rowOff>
    </xdr:to>
    <xdr:sp macro="" textlink="">
      <xdr:nvSpPr>
        <xdr:cNvPr id="1155" name="六角形 1154">
          <a:extLst>
            <a:ext uri="{FF2B5EF4-FFF2-40B4-BE49-F238E27FC236}">
              <a16:creationId xmlns:a16="http://schemas.microsoft.com/office/drawing/2014/main" id="{73EE833E-538B-42BD-8312-90F6A8BFE56E}"/>
            </a:ext>
          </a:extLst>
        </xdr:cNvPr>
        <xdr:cNvSpPr/>
      </xdr:nvSpPr>
      <xdr:spPr bwMode="auto">
        <a:xfrm>
          <a:off x="9606643" y="4283529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</a:p>
      </xdr:txBody>
    </xdr:sp>
    <xdr:clientData/>
  </xdr:twoCellAnchor>
  <xdr:twoCellAnchor editAs="oneCell">
    <xdr:from>
      <xdr:col>11</xdr:col>
      <xdr:colOff>117805</xdr:colOff>
      <xdr:row>29</xdr:row>
      <xdr:rowOff>75326</xdr:rowOff>
    </xdr:from>
    <xdr:to>
      <xdr:col>11</xdr:col>
      <xdr:colOff>690229</xdr:colOff>
      <xdr:row>31</xdr:row>
      <xdr:rowOff>36896</xdr:rowOff>
    </xdr:to>
    <xdr:pic>
      <xdr:nvPicPr>
        <xdr:cNvPr id="1163" name="図 1162">
          <a:extLst>
            <a:ext uri="{FF2B5EF4-FFF2-40B4-BE49-F238E27FC236}">
              <a16:creationId xmlns:a16="http://schemas.microsoft.com/office/drawing/2014/main" id="{FA19E929-42A4-AEAA-8AD0-125A5BC7E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14310797">
          <a:off x="7096174" y="4929728"/>
          <a:ext cx="299027" cy="572424"/>
        </a:xfrm>
        <a:prstGeom prst="rect">
          <a:avLst/>
        </a:prstGeom>
      </xdr:spPr>
    </xdr:pic>
    <xdr:clientData/>
  </xdr:twoCellAnchor>
  <xdr:twoCellAnchor>
    <xdr:from>
      <xdr:col>13</xdr:col>
      <xdr:colOff>112180</xdr:colOff>
      <xdr:row>28</xdr:row>
      <xdr:rowOff>138805</xdr:rowOff>
    </xdr:from>
    <xdr:to>
      <xdr:col>13</xdr:col>
      <xdr:colOff>496435</xdr:colOff>
      <xdr:row>30</xdr:row>
      <xdr:rowOff>91675</xdr:rowOff>
    </xdr:to>
    <xdr:sp macro="" textlink="">
      <xdr:nvSpPr>
        <xdr:cNvPr id="1188" name="Line 304">
          <a:extLst>
            <a:ext uri="{FF2B5EF4-FFF2-40B4-BE49-F238E27FC236}">
              <a16:creationId xmlns:a16="http://schemas.microsoft.com/office/drawing/2014/main" id="{FBA68E1B-7782-4F58-8653-BF57170BDBD5}"/>
            </a:ext>
          </a:extLst>
        </xdr:cNvPr>
        <xdr:cNvSpPr>
          <a:spLocks noChangeShapeType="1"/>
        </xdr:cNvSpPr>
      </xdr:nvSpPr>
      <xdr:spPr bwMode="auto">
        <a:xfrm rot="14105676" flipH="1">
          <a:off x="8383301" y="4914212"/>
          <a:ext cx="290328" cy="384255"/>
        </a:xfrm>
        <a:custGeom>
          <a:avLst/>
          <a:gdLst>
            <a:gd name="connsiteX0" fmla="*/ 0 w 467178"/>
            <a:gd name="connsiteY0" fmla="*/ 0 h 865690"/>
            <a:gd name="connsiteX1" fmla="*/ 467178 w 467178"/>
            <a:gd name="connsiteY1" fmla="*/ 865690 h 865690"/>
            <a:gd name="connsiteX0" fmla="*/ 26319 w 493497"/>
            <a:gd name="connsiteY0" fmla="*/ 0 h 865690"/>
            <a:gd name="connsiteX1" fmla="*/ 79 w 493497"/>
            <a:gd name="connsiteY1" fmla="*/ 286298 h 865690"/>
            <a:gd name="connsiteX2" fmla="*/ 493497 w 493497"/>
            <a:gd name="connsiteY2" fmla="*/ 865690 h 865690"/>
            <a:gd name="connsiteX0" fmla="*/ 0 w 634975"/>
            <a:gd name="connsiteY0" fmla="*/ 0 h 606347"/>
            <a:gd name="connsiteX1" fmla="*/ 141557 w 634975"/>
            <a:gd name="connsiteY1" fmla="*/ 26955 h 606347"/>
            <a:gd name="connsiteX2" fmla="*/ 634975 w 634975"/>
            <a:gd name="connsiteY2" fmla="*/ 606347 h 606347"/>
            <a:gd name="connsiteX0" fmla="*/ 0 w 634975"/>
            <a:gd name="connsiteY0" fmla="*/ 0 h 606347"/>
            <a:gd name="connsiteX1" fmla="*/ 165415 w 634975"/>
            <a:gd name="connsiteY1" fmla="*/ 29142 h 606347"/>
            <a:gd name="connsiteX2" fmla="*/ 634975 w 634975"/>
            <a:gd name="connsiteY2" fmla="*/ 606347 h 606347"/>
            <a:gd name="connsiteX0" fmla="*/ 0 w 634975"/>
            <a:gd name="connsiteY0" fmla="*/ 0 h 606347"/>
            <a:gd name="connsiteX1" fmla="*/ 165415 w 634975"/>
            <a:gd name="connsiteY1" fmla="*/ 29142 h 606347"/>
            <a:gd name="connsiteX2" fmla="*/ 634975 w 634975"/>
            <a:gd name="connsiteY2" fmla="*/ 606347 h 606347"/>
            <a:gd name="connsiteX0" fmla="*/ 0 w 523987"/>
            <a:gd name="connsiteY0" fmla="*/ 0 h 703463"/>
            <a:gd name="connsiteX1" fmla="*/ 165415 w 523987"/>
            <a:gd name="connsiteY1" fmla="*/ 29142 h 703463"/>
            <a:gd name="connsiteX2" fmla="*/ 523987 w 523987"/>
            <a:gd name="connsiteY2" fmla="*/ 703463 h 703463"/>
            <a:gd name="connsiteX0" fmla="*/ 0 w 523987"/>
            <a:gd name="connsiteY0" fmla="*/ 0 h 703463"/>
            <a:gd name="connsiteX1" fmla="*/ 165415 w 523987"/>
            <a:gd name="connsiteY1" fmla="*/ 29142 h 703463"/>
            <a:gd name="connsiteX2" fmla="*/ 523987 w 523987"/>
            <a:gd name="connsiteY2" fmla="*/ 703463 h 703463"/>
            <a:gd name="connsiteX0" fmla="*/ 0 w 409824"/>
            <a:gd name="connsiteY0" fmla="*/ 0 h 360740"/>
            <a:gd name="connsiteX1" fmla="*/ 165415 w 409824"/>
            <a:gd name="connsiteY1" fmla="*/ 29142 h 360740"/>
            <a:gd name="connsiteX2" fmla="*/ 409824 w 409824"/>
            <a:gd name="connsiteY2" fmla="*/ 360739 h 360740"/>
            <a:gd name="connsiteX0" fmla="*/ 0 w 399487"/>
            <a:gd name="connsiteY0" fmla="*/ 0 h 333243"/>
            <a:gd name="connsiteX1" fmla="*/ 165415 w 399487"/>
            <a:gd name="connsiteY1" fmla="*/ 29142 h 333243"/>
            <a:gd name="connsiteX2" fmla="*/ 399487 w 399487"/>
            <a:gd name="connsiteY2" fmla="*/ 333244 h 333243"/>
            <a:gd name="connsiteX0" fmla="*/ 0 w 399487"/>
            <a:gd name="connsiteY0" fmla="*/ 0 h 333243"/>
            <a:gd name="connsiteX1" fmla="*/ 165415 w 399487"/>
            <a:gd name="connsiteY1" fmla="*/ 29142 h 333243"/>
            <a:gd name="connsiteX2" fmla="*/ 399487 w 399487"/>
            <a:gd name="connsiteY2" fmla="*/ 333244 h 333243"/>
            <a:gd name="connsiteX0" fmla="*/ 0 w 299473"/>
            <a:gd name="connsiteY0" fmla="*/ 1 h 789808"/>
            <a:gd name="connsiteX1" fmla="*/ 65401 w 299473"/>
            <a:gd name="connsiteY1" fmla="*/ 485707 h 789808"/>
            <a:gd name="connsiteX2" fmla="*/ 299473 w 299473"/>
            <a:gd name="connsiteY2" fmla="*/ 789809 h 789808"/>
            <a:gd name="connsiteX0" fmla="*/ 0 w 321180"/>
            <a:gd name="connsiteY0" fmla="*/ 0 h 788954"/>
            <a:gd name="connsiteX1" fmla="*/ 87108 w 321180"/>
            <a:gd name="connsiteY1" fmla="*/ 484853 h 788954"/>
            <a:gd name="connsiteX2" fmla="*/ 321180 w 321180"/>
            <a:gd name="connsiteY2" fmla="*/ 788955 h 788954"/>
            <a:gd name="connsiteX0" fmla="*/ 0 w 321180"/>
            <a:gd name="connsiteY0" fmla="*/ 0 h 788954"/>
            <a:gd name="connsiteX1" fmla="*/ 177945 w 321180"/>
            <a:gd name="connsiteY1" fmla="*/ 394474 h 788954"/>
            <a:gd name="connsiteX2" fmla="*/ 321180 w 321180"/>
            <a:gd name="connsiteY2" fmla="*/ 788955 h 788954"/>
            <a:gd name="connsiteX0" fmla="*/ 0 w 321180"/>
            <a:gd name="connsiteY0" fmla="*/ 0 h 788954"/>
            <a:gd name="connsiteX1" fmla="*/ 177945 w 321180"/>
            <a:gd name="connsiteY1" fmla="*/ 394474 h 788954"/>
            <a:gd name="connsiteX2" fmla="*/ 321180 w 321180"/>
            <a:gd name="connsiteY2" fmla="*/ 788955 h 7889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1180" h="788954">
              <a:moveTo>
                <a:pt x="0" y="0"/>
              </a:moveTo>
              <a:cubicBezTo>
                <a:pt x="1811" y="8619"/>
                <a:pt x="176134" y="385855"/>
                <a:pt x="177945" y="394474"/>
              </a:cubicBezTo>
              <a:cubicBezTo>
                <a:pt x="223941" y="400722"/>
                <a:pt x="210445" y="565106"/>
                <a:pt x="321180" y="78895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499100</xdr:colOff>
      <xdr:row>28</xdr:row>
      <xdr:rowOff>19058</xdr:rowOff>
    </xdr:from>
    <xdr:to>
      <xdr:col>14</xdr:col>
      <xdr:colOff>649458</xdr:colOff>
      <xdr:row>32</xdr:row>
      <xdr:rowOff>30409</xdr:rowOff>
    </xdr:to>
    <xdr:sp macro="" textlink="">
      <xdr:nvSpPr>
        <xdr:cNvPr id="1189" name="Freeform 235">
          <a:extLst>
            <a:ext uri="{FF2B5EF4-FFF2-40B4-BE49-F238E27FC236}">
              <a16:creationId xmlns:a16="http://schemas.microsoft.com/office/drawing/2014/main" id="{DD56B711-AD62-4843-BD9A-E3A503FA9C9A}"/>
            </a:ext>
          </a:extLst>
        </xdr:cNvPr>
        <xdr:cNvSpPr>
          <a:spLocks/>
        </xdr:cNvSpPr>
      </xdr:nvSpPr>
      <xdr:spPr bwMode="auto">
        <a:xfrm rot="1070552">
          <a:off x="8723257" y="4841429"/>
          <a:ext cx="841601" cy="686266"/>
        </a:xfrm>
        <a:custGeom>
          <a:avLst/>
          <a:gdLst>
            <a:gd name="T0" fmla="*/ 0 w 7665"/>
            <a:gd name="T1" fmla="*/ 0 h 13580"/>
            <a:gd name="T2" fmla="*/ 2147483647 w 7665"/>
            <a:gd name="T3" fmla="*/ 2147483647 h 13580"/>
            <a:gd name="T4" fmla="*/ 2147483647 w 7665"/>
            <a:gd name="T5" fmla="*/ 2147483647 h 13580"/>
            <a:gd name="T6" fmla="*/ 2147483647 w 7665"/>
            <a:gd name="T7" fmla="*/ 2147483647 h 13580"/>
            <a:gd name="T8" fmla="*/ 0 60000 65536"/>
            <a:gd name="T9" fmla="*/ 0 60000 65536"/>
            <a:gd name="T10" fmla="*/ 0 60000 65536"/>
            <a:gd name="T11" fmla="*/ 0 60000 65536"/>
            <a:gd name="connsiteX0" fmla="*/ 0 w 10657"/>
            <a:gd name="connsiteY0" fmla="*/ 0 h 9253"/>
            <a:gd name="connsiteX1" fmla="*/ 5266 w 10657"/>
            <a:gd name="connsiteY1" fmla="*/ 6823 h 9253"/>
            <a:gd name="connsiteX2" fmla="*/ 9112 w 10657"/>
            <a:gd name="connsiteY2" fmla="*/ 8545 h 9253"/>
            <a:gd name="connsiteX3" fmla="*/ 10657 w 10657"/>
            <a:gd name="connsiteY3" fmla="*/ 6621 h 9253"/>
            <a:gd name="connsiteX0" fmla="*/ 0 w 10000"/>
            <a:gd name="connsiteY0" fmla="*/ 0 h 10000"/>
            <a:gd name="connsiteX1" fmla="*/ 5399 w 10000"/>
            <a:gd name="connsiteY1" fmla="*/ 6808 h 10000"/>
            <a:gd name="connsiteX2" fmla="*/ 8550 w 10000"/>
            <a:gd name="connsiteY2" fmla="*/ 9235 h 10000"/>
            <a:gd name="connsiteX3" fmla="*/ 10000 w 10000"/>
            <a:gd name="connsiteY3" fmla="*/ 7156 h 10000"/>
            <a:gd name="connsiteX0" fmla="*/ 0 w 10000"/>
            <a:gd name="connsiteY0" fmla="*/ 0 h 10000"/>
            <a:gd name="connsiteX1" fmla="*/ 5399 w 10000"/>
            <a:gd name="connsiteY1" fmla="*/ 6808 h 10000"/>
            <a:gd name="connsiteX2" fmla="*/ 8550 w 10000"/>
            <a:gd name="connsiteY2" fmla="*/ 9235 h 10000"/>
            <a:gd name="connsiteX3" fmla="*/ 10000 w 10000"/>
            <a:gd name="connsiteY3" fmla="*/ 7156 h 10000"/>
            <a:gd name="connsiteX0" fmla="*/ 0 w 10000"/>
            <a:gd name="connsiteY0" fmla="*/ 0 h 10633"/>
            <a:gd name="connsiteX1" fmla="*/ 5399 w 10000"/>
            <a:gd name="connsiteY1" fmla="*/ 6808 h 10633"/>
            <a:gd name="connsiteX2" fmla="*/ 7374 w 10000"/>
            <a:gd name="connsiteY2" fmla="*/ 10582 h 10633"/>
            <a:gd name="connsiteX3" fmla="*/ 10000 w 10000"/>
            <a:gd name="connsiteY3" fmla="*/ 7156 h 10633"/>
            <a:gd name="connsiteX0" fmla="*/ 0 w 10000"/>
            <a:gd name="connsiteY0" fmla="*/ 0 h 10509"/>
            <a:gd name="connsiteX1" fmla="*/ 5399 w 10000"/>
            <a:gd name="connsiteY1" fmla="*/ 6808 h 10509"/>
            <a:gd name="connsiteX2" fmla="*/ 7452 w 10000"/>
            <a:gd name="connsiteY2" fmla="*/ 10360 h 10509"/>
            <a:gd name="connsiteX3" fmla="*/ 10000 w 10000"/>
            <a:gd name="connsiteY3" fmla="*/ 7156 h 10509"/>
            <a:gd name="connsiteX0" fmla="*/ 0 w 9287"/>
            <a:gd name="connsiteY0" fmla="*/ 0 h 15798"/>
            <a:gd name="connsiteX1" fmla="*/ 5399 w 9287"/>
            <a:gd name="connsiteY1" fmla="*/ 6808 h 15798"/>
            <a:gd name="connsiteX2" fmla="*/ 7452 w 9287"/>
            <a:gd name="connsiteY2" fmla="*/ 10360 h 15798"/>
            <a:gd name="connsiteX3" fmla="*/ 9287 w 9287"/>
            <a:gd name="connsiteY3" fmla="*/ 14214 h 15798"/>
            <a:gd name="connsiteX0" fmla="*/ 0 w 10000"/>
            <a:gd name="connsiteY0" fmla="*/ 0 h 10038"/>
            <a:gd name="connsiteX1" fmla="*/ 5814 w 10000"/>
            <a:gd name="connsiteY1" fmla="*/ 4309 h 10038"/>
            <a:gd name="connsiteX2" fmla="*/ 8024 w 10000"/>
            <a:gd name="connsiteY2" fmla="*/ 6558 h 10038"/>
            <a:gd name="connsiteX3" fmla="*/ 10000 w 10000"/>
            <a:gd name="connsiteY3" fmla="*/ 8997 h 10038"/>
            <a:gd name="connsiteX0" fmla="*/ 0 w 10000"/>
            <a:gd name="connsiteY0" fmla="*/ 0 h 9050"/>
            <a:gd name="connsiteX1" fmla="*/ 5814 w 10000"/>
            <a:gd name="connsiteY1" fmla="*/ 4309 h 9050"/>
            <a:gd name="connsiteX2" fmla="*/ 8024 w 10000"/>
            <a:gd name="connsiteY2" fmla="*/ 6558 h 9050"/>
            <a:gd name="connsiteX3" fmla="*/ 10000 w 10000"/>
            <a:gd name="connsiteY3" fmla="*/ 8997 h 9050"/>
            <a:gd name="connsiteX0" fmla="*/ 0 w 10000"/>
            <a:gd name="connsiteY0" fmla="*/ 0 h 9999"/>
            <a:gd name="connsiteX1" fmla="*/ 5911 w 10000"/>
            <a:gd name="connsiteY1" fmla="*/ 4693 h 9999"/>
            <a:gd name="connsiteX2" fmla="*/ 8024 w 10000"/>
            <a:gd name="connsiteY2" fmla="*/ 7246 h 9999"/>
            <a:gd name="connsiteX3" fmla="*/ 10000 w 10000"/>
            <a:gd name="connsiteY3" fmla="*/ 9941 h 9999"/>
            <a:gd name="connsiteX0" fmla="*/ 0 w 10000"/>
            <a:gd name="connsiteY0" fmla="*/ 0 h 10000"/>
            <a:gd name="connsiteX1" fmla="*/ 5911 w 10000"/>
            <a:gd name="connsiteY1" fmla="*/ 4693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10000"/>
            <a:gd name="connsiteX1" fmla="*/ 6302 w 10000"/>
            <a:gd name="connsiteY1" fmla="*/ 4562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10000"/>
            <a:gd name="connsiteX1" fmla="*/ 6302 w 10000"/>
            <a:gd name="connsiteY1" fmla="*/ 4562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9999"/>
            <a:gd name="connsiteX1" fmla="*/ 6302 w 10000"/>
            <a:gd name="connsiteY1" fmla="*/ 4562 h 9999"/>
            <a:gd name="connsiteX2" fmla="*/ 8024 w 10000"/>
            <a:gd name="connsiteY2" fmla="*/ 7247 h 9999"/>
            <a:gd name="connsiteX3" fmla="*/ 10000 w 10000"/>
            <a:gd name="connsiteY3" fmla="*/ 9942 h 9999"/>
            <a:gd name="connsiteX0" fmla="*/ 0 w 8025"/>
            <a:gd name="connsiteY0" fmla="*/ 0 h 7248"/>
            <a:gd name="connsiteX1" fmla="*/ 6302 w 8025"/>
            <a:gd name="connsiteY1" fmla="*/ 4562 h 7248"/>
            <a:gd name="connsiteX2" fmla="*/ 8024 w 8025"/>
            <a:gd name="connsiteY2" fmla="*/ 7248 h 7248"/>
            <a:gd name="connsiteX0" fmla="*/ 0 w 11262"/>
            <a:gd name="connsiteY0" fmla="*/ 0 h 12655"/>
            <a:gd name="connsiteX1" fmla="*/ 7853 w 11262"/>
            <a:gd name="connsiteY1" fmla="*/ 6294 h 12655"/>
            <a:gd name="connsiteX2" fmla="*/ 11262 w 11262"/>
            <a:gd name="connsiteY2" fmla="*/ 12655 h 12655"/>
            <a:gd name="connsiteX0" fmla="*/ 8737 w 8790"/>
            <a:gd name="connsiteY0" fmla="*/ 0 h 13169"/>
            <a:gd name="connsiteX1" fmla="*/ 123 w 8790"/>
            <a:gd name="connsiteY1" fmla="*/ 6808 h 13169"/>
            <a:gd name="connsiteX2" fmla="*/ 3532 w 8790"/>
            <a:gd name="connsiteY2" fmla="*/ 13169 h 13169"/>
            <a:gd name="connsiteX0" fmla="*/ 9800 w 9870"/>
            <a:gd name="connsiteY0" fmla="*/ 0 h 10000"/>
            <a:gd name="connsiteX1" fmla="*/ 0 w 9870"/>
            <a:gd name="connsiteY1" fmla="*/ 5170 h 10000"/>
            <a:gd name="connsiteX2" fmla="*/ 3878 w 9870"/>
            <a:gd name="connsiteY2" fmla="*/ 10000 h 10000"/>
            <a:gd name="connsiteX0" fmla="*/ 9929 w 9929"/>
            <a:gd name="connsiteY0" fmla="*/ 5 h 10005"/>
            <a:gd name="connsiteX1" fmla="*/ 0 w 9929"/>
            <a:gd name="connsiteY1" fmla="*/ 5175 h 10005"/>
            <a:gd name="connsiteX2" fmla="*/ 3929 w 9929"/>
            <a:gd name="connsiteY2" fmla="*/ 10005 h 10005"/>
            <a:gd name="connsiteX0" fmla="*/ 11677 w 11677"/>
            <a:gd name="connsiteY0" fmla="*/ 8 h 9139"/>
            <a:gd name="connsiteX1" fmla="*/ 0 w 11677"/>
            <a:gd name="connsiteY1" fmla="*/ 4311 h 9139"/>
            <a:gd name="connsiteX2" fmla="*/ 3957 w 11677"/>
            <a:gd name="connsiteY2" fmla="*/ 9139 h 9139"/>
            <a:gd name="connsiteX0" fmla="*/ 9727 w 9727"/>
            <a:gd name="connsiteY0" fmla="*/ 7 h 10256"/>
            <a:gd name="connsiteX1" fmla="*/ 0 w 9727"/>
            <a:gd name="connsiteY1" fmla="*/ 4973 h 10256"/>
            <a:gd name="connsiteX2" fmla="*/ 3389 w 9727"/>
            <a:gd name="connsiteY2" fmla="*/ 10256 h 10256"/>
            <a:gd name="connsiteX0" fmla="*/ 9900 w 9900"/>
            <a:gd name="connsiteY0" fmla="*/ 7 h 10120"/>
            <a:gd name="connsiteX1" fmla="*/ 0 w 9900"/>
            <a:gd name="connsiteY1" fmla="*/ 4969 h 10120"/>
            <a:gd name="connsiteX2" fmla="*/ 3484 w 9900"/>
            <a:gd name="connsiteY2" fmla="*/ 10120 h 10120"/>
            <a:gd name="connsiteX0" fmla="*/ 10548 w 10548"/>
            <a:gd name="connsiteY0" fmla="*/ 7 h 10000"/>
            <a:gd name="connsiteX1" fmla="*/ 0 w 10548"/>
            <a:gd name="connsiteY1" fmla="*/ 5277 h 10000"/>
            <a:gd name="connsiteX2" fmla="*/ 4067 w 10548"/>
            <a:gd name="connsiteY2" fmla="*/ 10000 h 10000"/>
            <a:gd name="connsiteX0" fmla="*/ 10526 w 10526"/>
            <a:gd name="connsiteY0" fmla="*/ 6 h 10278"/>
            <a:gd name="connsiteX1" fmla="*/ 0 w 10526"/>
            <a:gd name="connsiteY1" fmla="*/ 5555 h 10278"/>
            <a:gd name="connsiteX2" fmla="*/ 4067 w 10526"/>
            <a:gd name="connsiteY2" fmla="*/ 10278 h 10278"/>
            <a:gd name="connsiteX0" fmla="*/ 12447 w 12447"/>
            <a:gd name="connsiteY0" fmla="*/ 10 h 8199"/>
            <a:gd name="connsiteX1" fmla="*/ 0 w 12447"/>
            <a:gd name="connsiteY1" fmla="*/ 3476 h 8199"/>
            <a:gd name="connsiteX2" fmla="*/ 4067 w 12447"/>
            <a:gd name="connsiteY2" fmla="*/ 8199 h 8199"/>
            <a:gd name="connsiteX0" fmla="*/ 7138 w 7138"/>
            <a:gd name="connsiteY0" fmla="*/ 28 h 7355"/>
            <a:gd name="connsiteX1" fmla="*/ 0 w 7138"/>
            <a:gd name="connsiteY1" fmla="*/ 1595 h 7355"/>
            <a:gd name="connsiteX2" fmla="*/ 3267 w 7138"/>
            <a:gd name="connsiteY2" fmla="*/ 7355 h 7355"/>
            <a:gd name="connsiteX0" fmla="*/ 11453 w 11453"/>
            <a:gd name="connsiteY0" fmla="*/ 17 h 12854"/>
            <a:gd name="connsiteX1" fmla="*/ 0 w 11453"/>
            <a:gd name="connsiteY1" fmla="*/ 5023 h 12854"/>
            <a:gd name="connsiteX2" fmla="*/ 4577 w 11453"/>
            <a:gd name="connsiteY2" fmla="*/ 12854 h 12854"/>
            <a:gd name="connsiteX0" fmla="*/ 9666 w 9666"/>
            <a:gd name="connsiteY0" fmla="*/ 98 h 8439"/>
            <a:gd name="connsiteX1" fmla="*/ 0 w 9666"/>
            <a:gd name="connsiteY1" fmla="*/ 608 h 8439"/>
            <a:gd name="connsiteX2" fmla="*/ 4577 w 9666"/>
            <a:gd name="connsiteY2" fmla="*/ 8439 h 8439"/>
            <a:gd name="connsiteX0" fmla="*/ 13137 w 13137"/>
            <a:gd name="connsiteY0" fmla="*/ 24 h 14446"/>
            <a:gd name="connsiteX1" fmla="*/ 0 w 13137"/>
            <a:gd name="connsiteY1" fmla="*/ 5166 h 14446"/>
            <a:gd name="connsiteX2" fmla="*/ 4735 w 13137"/>
            <a:gd name="connsiteY2" fmla="*/ 14446 h 14446"/>
            <a:gd name="connsiteX0" fmla="*/ 13137 w 13137"/>
            <a:gd name="connsiteY0" fmla="*/ 0 h 14422"/>
            <a:gd name="connsiteX1" fmla="*/ 9357 w 13137"/>
            <a:gd name="connsiteY1" fmla="*/ 2199 h 14422"/>
            <a:gd name="connsiteX2" fmla="*/ 0 w 13137"/>
            <a:gd name="connsiteY2" fmla="*/ 5142 h 14422"/>
            <a:gd name="connsiteX3" fmla="*/ 4735 w 13137"/>
            <a:gd name="connsiteY3" fmla="*/ 14422 h 14422"/>
            <a:gd name="connsiteX0" fmla="*/ 14985 w 14985"/>
            <a:gd name="connsiteY0" fmla="*/ 0 h 17153"/>
            <a:gd name="connsiteX1" fmla="*/ 9357 w 14985"/>
            <a:gd name="connsiteY1" fmla="*/ 4930 h 17153"/>
            <a:gd name="connsiteX2" fmla="*/ 0 w 14985"/>
            <a:gd name="connsiteY2" fmla="*/ 7873 h 17153"/>
            <a:gd name="connsiteX3" fmla="*/ 4735 w 14985"/>
            <a:gd name="connsiteY3" fmla="*/ 17153 h 17153"/>
            <a:gd name="connsiteX0" fmla="*/ 9357 w 9357"/>
            <a:gd name="connsiteY0" fmla="*/ 0 h 12223"/>
            <a:gd name="connsiteX1" fmla="*/ 0 w 9357"/>
            <a:gd name="connsiteY1" fmla="*/ 2943 h 12223"/>
            <a:gd name="connsiteX2" fmla="*/ 4735 w 9357"/>
            <a:gd name="connsiteY2" fmla="*/ 12223 h 12223"/>
            <a:gd name="connsiteX0" fmla="*/ 13885 w 13885"/>
            <a:gd name="connsiteY0" fmla="*/ 0 h 14095"/>
            <a:gd name="connsiteX1" fmla="*/ 0 w 13885"/>
            <a:gd name="connsiteY1" fmla="*/ 6503 h 14095"/>
            <a:gd name="connsiteX2" fmla="*/ 5060 w 13885"/>
            <a:gd name="connsiteY2" fmla="*/ 14095 h 14095"/>
            <a:gd name="connsiteX0" fmla="*/ 13885 w 13885"/>
            <a:gd name="connsiteY0" fmla="*/ 0 h 14095"/>
            <a:gd name="connsiteX1" fmla="*/ 0 w 13885"/>
            <a:gd name="connsiteY1" fmla="*/ 6503 h 14095"/>
            <a:gd name="connsiteX2" fmla="*/ 5060 w 13885"/>
            <a:gd name="connsiteY2" fmla="*/ 14095 h 14095"/>
            <a:gd name="connsiteX0" fmla="*/ 13885 w 13885"/>
            <a:gd name="connsiteY0" fmla="*/ 0 h 14095"/>
            <a:gd name="connsiteX1" fmla="*/ 0 w 13885"/>
            <a:gd name="connsiteY1" fmla="*/ 6503 h 14095"/>
            <a:gd name="connsiteX2" fmla="*/ 5060 w 13885"/>
            <a:gd name="connsiteY2" fmla="*/ 14095 h 14095"/>
            <a:gd name="connsiteX0" fmla="*/ 13885 w 13885"/>
            <a:gd name="connsiteY0" fmla="*/ 0 h 19357"/>
            <a:gd name="connsiteX1" fmla="*/ 0 w 13885"/>
            <a:gd name="connsiteY1" fmla="*/ 6503 h 19357"/>
            <a:gd name="connsiteX2" fmla="*/ 10932 w 13885"/>
            <a:gd name="connsiteY2" fmla="*/ 19357 h 19357"/>
            <a:gd name="connsiteX0" fmla="*/ 13885 w 13885"/>
            <a:gd name="connsiteY0" fmla="*/ 0 h 20071"/>
            <a:gd name="connsiteX1" fmla="*/ 0 w 13885"/>
            <a:gd name="connsiteY1" fmla="*/ 6503 h 20071"/>
            <a:gd name="connsiteX2" fmla="*/ 12669 w 13885"/>
            <a:gd name="connsiteY2" fmla="*/ 20071 h 20071"/>
            <a:gd name="connsiteX0" fmla="*/ 13885 w 13885"/>
            <a:gd name="connsiteY0" fmla="*/ 0 h 17938"/>
            <a:gd name="connsiteX1" fmla="*/ 0 w 13885"/>
            <a:gd name="connsiteY1" fmla="*/ 6503 h 17938"/>
            <a:gd name="connsiteX2" fmla="*/ 13137 w 13885"/>
            <a:gd name="connsiteY2" fmla="*/ 17938 h 17938"/>
            <a:gd name="connsiteX0" fmla="*/ 13885 w 13885"/>
            <a:gd name="connsiteY0" fmla="*/ 0 h 18727"/>
            <a:gd name="connsiteX1" fmla="*/ 0 w 13885"/>
            <a:gd name="connsiteY1" fmla="*/ 6503 h 18727"/>
            <a:gd name="connsiteX2" fmla="*/ 10671 w 13885"/>
            <a:gd name="connsiteY2" fmla="*/ 18727 h 18727"/>
            <a:gd name="connsiteX0" fmla="*/ 14465 w 14465"/>
            <a:gd name="connsiteY0" fmla="*/ 0 h 18727"/>
            <a:gd name="connsiteX1" fmla="*/ 580 w 14465"/>
            <a:gd name="connsiteY1" fmla="*/ 6503 h 18727"/>
            <a:gd name="connsiteX2" fmla="*/ 3687 w 14465"/>
            <a:gd name="connsiteY2" fmla="*/ 11001 h 18727"/>
            <a:gd name="connsiteX3" fmla="*/ 11251 w 14465"/>
            <a:gd name="connsiteY3" fmla="*/ 18727 h 18727"/>
            <a:gd name="connsiteX0" fmla="*/ 14321 w 14321"/>
            <a:gd name="connsiteY0" fmla="*/ 0 h 18727"/>
            <a:gd name="connsiteX1" fmla="*/ 436 w 14321"/>
            <a:gd name="connsiteY1" fmla="*/ 6503 h 18727"/>
            <a:gd name="connsiteX2" fmla="*/ 5139 w 14321"/>
            <a:gd name="connsiteY2" fmla="*/ 16228 h 18727"/>
            <a:gd name="connsiteX3" fmla="*/ 11107 w 14321"/>
            <a:gd name="connsiteY3" fmla="*/ 18727 h 18727"/>
            <a:gd name="connsiteX0" fmla="*/ 12675 w 12675"/>
            <a:gd name="connsiteY0" fmla="*/ 0 h 18727"/>
            <a:gd name="connsiteX1" fmla="*/ 608 w 12675"/>
            <a:gd name="connsiteY1" fmla="*/ 7812 h 18727"/>
            <a:gd name="connsiteX2" fmla="*/ 3493 w 12675"/>
            <a:gd name="connsiteY2" fmla="*/ 16228 h 18727"/>
            <a:gd name="connsiteX3" fmla="*/ 9461 w 12675"/>
            <a:gd name="connsiteY3" fmla="*/ 18727 h 18727"/>
            <a:gd name="connsiteX0" fmla="*/ 12067 w 12067"/>
            <a:gd name="connsiteY0" fmla="*/ 0 h 18727"/>
            <a:gd name="connsiteX1" fmla="*/ 0 w 12067"/>
            <a:gd name="connsiteY1" fmla="*/ 7812 h 18727"/>
            <a:gd name="connsiteX2" fmla="*/ 2885 w 12067"/>
            <a:gd name="connsiteY2" fmla="*/ 16228 h 18727"/>
            <a:gd name="connsiteX3" fmla="*/ 8853 w 12067"/>
            <a:gd name="connsiteY3" fmla="*/ 18727 h 18727"/>
            <a:gd name="connsiteX0" fmla="*/ 12067 w 12067"/>
            <a:gd name="connsiteY0" fmla="*/ 0 h 18727"/>
            <a:gd name="connsiteX1" fmla="*/ 0 w 12067"/>
            <a:gd name="connsiteY1" fmla="*/ 7812 h 18727"/>
            <a:gd name="connsiteX2" fmla="*/ 4352 w 12067"/>
            <a:gd name="connsiteY2" fmla="*/ 15829 h 18727"/>
            <a:gd name="connsiteX3" fmla="*/ 8853 w 12067"/>
            <a:gd name="connsiteY3" fmla="*/ 18727 h 18727"/>
            <a:gd name="connsiteX0" fmla="*/ 10740 w 10740"/>
            <a:gd name="connsiteY0" fmla="*/ 0 h 18727"/>
            <a:gd name="connsiteX1" fmla="*/ 0 w 10740"/>
            <a:gd name="connsiteY1" fmla="*/ 7677 h 18727"/>
            <a:gd name="connsiteX2" fmla="*/ 3025 w 10740"/>
            <a:gd name="connsiteY2" fmla="*/ 15829 h 18727"/>
            <a:gd name="connsiteX3" fmla="*/ 7526 w 10740"/>
            <a:gd name="connsiteY3" fmla="*/ 18727 h 18727"/>
            <a:gd name="connsiteX0" fmla="*/ 10740 w 10740"/>
            <a:gd name="connsiteY0" fmla="*/ 0 h 18727"/>
            <a:gd name="connsiteX1" fmla="*/ 0 w 10740"/>
            <a:gd name="connsiteY1" fmla="*/ 7677 h 18727"/>
            <a:gd name="connsiteX2" fmla="*/ 3025 w 10740"/>
            <a:gd name="connsiteY2" fmla="*/ 15829 h 18727"/>
            <a:gd name="connsiteX3" fmla="*/ 7526 w 10740"/>
            <a:gd name="connsiteY3" fmla="*/ 18727 h 18727"/>
            <a:gd name="connsiteX0" fmla="*/ 10740 w 10740"/>
            <a:gd name="connsiteY0" fmla="*/ 0 h 24207"/>
            <a:gd name="connsiteX1" fmla="*/ 0 w 10740"/>
            <a:gd name="connsiteY1" fmla="*/ 7677 h 24207"/>
            <a:gd name="connsiteX2" fmla="*/ 3025 w 10740"/>
            <a:gd name="connsiteY2" fmla="*/ 15829 h 24207"/>
            <a:gd name="connsiteX3" fmla="*/ 10025 w 10740"/>
            <a:gd name="connsiteY3" fmla="*/ 24207 h 24207"/>
            <a:gd name="connsiteX0" fmla="*/ 10740 w 10740"/>
            <a:gd name="connsiteY0" fmla="*/ 0 h 24207"/>
            <a:gd name="connsiteX1" fmla="*/ 0 w 10740"/>
            <a:gd name="connsiteY1" fmla="*/ 7677 h 24207"/>
            <a:gd name="connsiteX2" fmla="*/ 3025 w 10740"/>
            <a:gd name="connsiteY2" fmla="*/ 15829 h 24207"/>
            <a:gd name="connsiteX3" fmla="*/ 10025 w 10740"/>
            <a:gd name="connsiteY3" fmla="*/ 24207 h 24207"/>
            <a:gd name="connsiteX0" fmla="*/ 10740 w 19576"/>
            <a:gd name="connsiteY0" fmla="*/ 0 h 17765"/>
            <a:gd name="connsiteX1" fmla="*/ 0 w 19576"/>
            <a:gd name="connsiteY1" fmla="*/ 7677 h 17765"/>
            <a:gd name="connsiteX2" fmla="*/ 3025 w 19576"/>
            <a:gd name="connsiteY2" fmla="*/ 15829 h 17765"/>
            <a:gd name="connsiteX3" fmla="*/ 19576 w 19576"/>
            <a:gd name="connsiteY3" fmla="*/ 17765 h 17765"/>
            <a:gd name="connsiteX0" fmla="*/ 10740 w 19576"/>
            <a:gd name="connsiteY0" fmla="*/ 0 h 18311"/>
            <a:gd name="connsiteX1" fmla="*/ 0 w 19576"/>
            <a:gd name="connsiteY1" fmla="*/ 7677 h 18311"/>
            <a:gd name="connsiteX2" fmla="*/ 3025 w 19576"/>
            <a:gd name="connsiteY2" fmla="*/ 15829 h 18311"/>
            <a:gd name="connsiteX3" fmla="*/ 19576 w 19576"/>
            <a:gd name="connsiteY3" fmla="*/ 17765 h 18311"/>
            <a:gd name="connsiteX0" fmla="*/ 10740 w 19576"/>
            <a:gd name="connsiteY0" fmla="*/ 0 h 17766"/>
            <a:gd name="connsiteX1" fmla="*/ 0 w 19576"/>
            <a:gd name="connsiteY1" fmla="*/ 7677 h 17766"/>
            <a:gd name="connsiteX2" fmla="*/ 3025 w 19576"/>
            <a:gd name="connsiteY2" fmla="*/ 15829 h 17766"/>
            <a:gd name="connsiteX3" fmla="*/ 16469 w 19576"/>
            <a:gd name="connsiteY3" fmla="*/ 15062 h 17766"/>
            <a:gd name="connsiteX4" fmla="*/ 19576 w 19576"/>
            <a:gd name="connsiteY4" fmla="*/ 17765 h 17766"/>
            <a:gd name="connsiteX0" fmla="*/ 10740 w 23295"/>
            <a:gd name="connsiteY0" fmla="*/ 0 h 16759"/>
            <a:gd name="connsiteX1" fmla="*/ 0 w 23295"/>
            <a:gd name="connsiteY1" fmla="*/ 7677 h 16759"/>
            <a:gd name="connsiteX2" fmla="*/ 3025 w 23295"/>
            <a:gd name="connsiteY2" fmla="*/ 15829 h 16759"/>
            <a:gd name="connsiteX3" fmla="*/ 16469 w 23295"/>
            <a:gd name="connsiteY3" fmla="*/ 15062 h 16759"/>
            <a:gd name="connsiteX4" fmla="*/ 23295 w 23295"/>
            <a:gd name="connsiteY4" fmla="*/ 16758 h 16759"/>
            <a:gd name="connsiteX0" fmla="*/ 10740 w 23295"/>
            <a:gd name="connsiteY0" fmla="*/ 0 h 18525"/>
            <a:gd name="connsiteX1" fmla="*/ 0 w 23295"/>
            <a:gd name="connsiteY1" fmla="*/ 7677 h 18525"/>
            <a:gd name="connsiteX2" fmla="*/ 3025 w 23295"/>
            <a:gd name="connsiteY2" fmla="*/ 15829 h 18525"/>
            <a:gd name="connsiteX3" fmla="*/ 16469 w 23295"/>
            <a:gd name="connsiteY3" fmla="*/ 15062 h 18525"/>
            <a:gd name="connsiteX4" fmla="*/ 23295 w 23295"/>
            <a:gd name="connsiteY4" fmla="*/ 16758 h 18525"/>
            <a:gd name="connsiteX0" fmla="*/ 10740 w 23295"/>
            <a:gd name="connsiteY0" fmla="*/ 0 h 19192"/>
            <a:gd name="connsiteX1" fmla="*/ 0 w 23295"/>
            <a:gd name="connsiteY1" fmla="*/ 7677 h 19192"/>
            <a:gd name="connsiteX2" fmla="*/ 3025 w 23295"/>
            <a:gd name="connsiteY2" fmla="*/ 15829 h 19192"/>
            <a:gd name="connsiteX3" fmla="*/ 16469 w 23295"/>
            <a:gd name="connsiteY3" fmla="*/ 15062 h 19192"/>
            <a:gd name="connsiteX4" fmla="*/ 23295 w 23295"/>
            <a:gd name="connsiteY4" fmla="*/ 16758 h 19192"/>
            <a:gd name="connsiteX0" fmla="*/ 10740 w 23295"/>
            <a:gd name="connsiteY0" fmla="*/ 0 h 17820"/>
            <a:gd name="connsiteX1" fmla="*/ 0 w 23295"/>
            <a:gd name="connsiteY1" fmla="*/ 7677 h 17820"/>
            <a:gd name="connsiteX2" fmla="*/ 3025 w 23295"/>
            <a:gd name="connsiteY2" fmla="*/ 15829 h 17820"/>
            <a:gd name="connsiteX3" fmla="*/ 16469 w 23295"/>
            <a:gd name="connsiteY3" fmla="*/ 15062 h 17820"/>
            <a:gd name="connsiteX4" fmla="*/ 23295 w 23295"/>
            <a:gd name="connsiteY4" fmla="*/ 16758 h 17820"/>
            <a:gd name="connsiteX0" fmla="*/ 10740 w 23295"/>
            <a:gd name="connsiteY0" fmla="*/ 0 h 17525"/>
            <a:gd name="connsiteX1" fmla="*/ 0 w 23295"/>
            <a:gd name="connsiteY1" fmla="*/ 7677 h 17525"/>
            <a:gd name="connsiteX2" fmla="*/ 3025 w 23295"/>
            <a:gd name="connsiteY2" fmla="*/ 15829 h 17525"/>
            <a:gd name="connsiteX3" fmla="*/ 16469 w 23295"/>
            <a:gd name="connsiteY3" fmla="*/ 15062 h 17525"/>
            <a:gd name="connsiteX4" fmla="*/ 23295 w 23295"/>
            <a:gd name="connsiteY4" fmla="*/ 16758 h 17525"/>
            <a:gd name="connsiteX0" fmla="*/ 10740 w 23295"/>
            <a:gd name="connsiteY0" fmla="*/ 0 h 18101"/>
            <a:gd name="connsiteX1" fmla="*/ 0 w 23295"/>
            <a:gd name="connsiteY1" fmla="*/ 7677 h 18101"/>
            <a:gd name="connsiteX2" fmla="*/ 3025 w 23295"/>
            <a:gd name="connsiteY2" fmla="*/ 15829 h 18101"/>
            <a:gd name="connsiteX3" fmla="*/ 16469 w 23295"/>
            <a:gd name="connsiteY3" fmla="*/ 15062 h 18101"/>
            <a:gd name="connsiteX4" fmla="*/ 23295 w 23295"/>
            <a:gd name="connsiteY4" fmla="*/ 16758 h 18101"/>
            <a:gd name="connsiteX0" fmla="*/ 10740 w 23295"/>
            <a:gd name="connsiteY0" fmla="*/ 0 h 18101"/>
            <a:gd name="connsiteX1" fmla="*/ 0 w 23295"/>
            <a:gd name="connsiteY1" fmla="*/ 7677 h 18101"/>
            <a:gd name="connsiteX2" fmla="*/ 3025 w 23295"/>
            <a:gd name="connsiteY2" fmla="*/ 15829 h 18101"/>
            <a:gd name="connsiteX3" fmla="*/ 16469 w 23295"/>
            <a:gd name="connsiteY3" fmla="*/ 15062 h 18101"/>
            <a:gd name="connsiteX4" fmla="*/ 23295 w 23295"/>
            <a:gd name="connsiteY4" fmla="*/ 16758 h 18101"/>
            <a:gd name="connsiteX0" fmla="*/ 10740 w 23295"/>
            <a:gd name="connsiteY0" fmla="*/ 0 h 18101"/>
            <a:gd name="connsiteX1" fmla="*/ 0 w 23295"/>
            <a:gd name="connsiteY1" fmla="*/ 7677 h 18101"/>
            <a:gd name="connsiteX2" fmla="*/ 3025 w 23295"/>
            <a:gd name="connsiteY2" fmla="*/ 15829 h 18101"/>
            <a:gd name="connsiteX3" fmla="*/ 16469 w 23295"/>
            <a:gd name="connsiteY3" fmla="*/ 15062 h 18101"/>
            <a:gd name="connsiteX4" fmla="*/ 23295 w 23295"/>
            <a:gd name="connsiteY4" fmla="*/ 16758 h 18101"/>
            <a:gd name="connsiteX0" fmla="*/ 10740 w 23295"/>
            <a:gd name="connsiteY0" fmla="*/ 0 h 18101"/>
            <a:gd name="connsiteX1" fmla="*/ 0 w 23295"/>
            <a:gd name="connsiteY1" fmla="*/ 7677 h 18101"/>
            <a:gd name="connsiteX2" fmla="*/ 3025 w 23295"/>
            <a:gd name="connsiteY2" fmla="*/ 15829 h 18101"/>
            <a:gd name="connsiteX3" fmla="*/ 16469 w 23295"/>
            <a:gd name="connsiteY3" fmla="*/ 15062 h 18101"/>
            <a:gd name="connsiteX4" fmla="*/ 23295 w 23295"/>
            <a:gd name="connsiteY4" fmla="*/ 16758 h 18101"/>
            <a:gd name="connsiteX0" fmla="*/ 10397 w 22952"/>
            <a:gd name="connsiteY0" fmla="*/ 0 h 18101"/>
            <a:gd name="connsiteX1" fmla="*/ 0 w 22952"/>
            <a:gd name="connsiteY1" fmla="*/ 6364 h 18101"/>
            <a:gd name="connsiteX2" fmla="*/ 2682 w 22952"/>
            <a:gd name="connsiteY2" fmla="*/ 15829 h 18101"/>
            <a:gd name="connsiteX3" fmla="*/ 16126 w 22952"/>
            <a:gd name="connsiteY3" fmla="*/ 15062 h 18101"/>
            <a:gd name="connsiteX4" fmla="*/ 22952 w 22952"/>
            <a:gd name="connsiteY4" fmla="*/ 16758 h 181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2952" h="18101">
              <a:moveTo>
                <a:pt x="10397" y="0"/>
              </a:moveTo>
              <a:cubicBezTo>
                <a:pt x="7025" y="3403"/>
                <a:pt x="1019" y="2286"/>
                <a:pt x="0" y="6364"/>
              </a:cubicBezTo>
              <a:cubicBezTo>
                <a:pt x="2152" y="14078"/>
                <a:pt x="904" y="13792"/>
                <a:pt x="2682" y="15829"/>
              </a:cubicBezTo>
              <a:cubicBezTo>
                <a:pt x="13507" y="20878"/>
                <a:pt x="11946" y="16087"/>
                <a:pt x="16126" y="15062"/>
              </a:cubicBezTo>
              <a:cubicBezTo>
                <a:pt x="18884" y="15385"/>
                <a:pt x="22241" y="16820"/>
                <a:pt x="22952" y="1675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452789</xdr:colOff>
      <xdr:row>30</xdr:row>
      <xdr:rowOff>52122</xdr:rowOff>
    </xdr:from>
    <xdr:to>
      <xdr:col>13</xdr:col>
      <xdr:colOff>593082</xdr:colOff>
      <xdr:row>31</xdr:row>
      <xdr:rowOff>22794</xdr:rowOff>
    </xdr:to>
    <xdr:sp macro="" textlink="">
      <xdr:nvSpPr>
        <xdr:cNvPr id="1190" name="AutoShape 270">
          <a:extLst>
            <a:ext uri="{FF2B5EF4-FFF2-40B4-BE49-F238E27FC236}">
              <a16:creationId xmlns:a16="http://schemas.microsoft.com/office/drawing/2014/main" id="{614DA911-C256-4AFA-819F-FA9561ADE1B0}"/>
            </a:ext>
          </a:extLst>
        </xdr:cNvPr>
        <xdr:cNvSpPr>
          <a:spLocks noChangeArrowheads="1"/>
        </xdr:cNvSpPr>
      </xdr:nvSpPr>
      <xdr:spPr bwMode="auto">
        <a:xfrm>
          <a:off x="8676946" y="5211951"/>
          <a:ext cx="140293" cy="139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458232</xdr:colOff>
      <xdr:row>29</xdr:row>
      <xdr:rowOff>46676</xdr:rowOff>
    </xdr:from>
    <xdr:to>
      <xdr:col>13</xdr:col>
      <xdr:colOff>602790</xdr:colOff>
      <xdr:row>30</xdr:row>
      <xdr:rowOff>25469</xdr:rowOff>
    </xdr:to>
    <xdr:sp macro="" textlink="">
      <xdr:nvSpPr>
        <xdr:cNvPr id="1191" name="Oval 310">
          <a:extLst>
            <a:ext uri="{FF2B5EF4-FFF2-40B4-BE49-F238E27FC236}">
              <a16:creationId xmlns:a16="http://schemas.microsoft.com/office/drawing/2014/main" id="{A403261D-82B9-489C-966A-D6C18ABEBE12}"/>
            </a:ext>
          </a:extLst>
        </xdr:cNvPr>
        <xdr:cNvSpPr>
          <a:spLocks noChangeArrowheads="1"/>
        </xdr:cNvSpPr>
      </xdr:nvSpPr>
      <xdr:spPr bwMode="auto">
        <a:xfrm rot="5400000">
          <a:off x="8680907" y="5039258"/>
          <a:ext cx="147522" cy="1445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632445</xdr:colOff>
      <xdr:row>28</xdr:row>
      <xdr:rowOff>144811</xdr:rowOff>
    </xdr:from>
    <xdr:to>
      <xdr:col>14</xdr:col>
      <xdr:colOff>446792</xdr:colOff>
      <xdr:row>30</xdr:row>
      <xdr:rowOff>155200</xdr:rowOff>
    </xdr:to>
    <xdr:sp macro="" textlink="">
      <xdr:nvSpPr>
        <xdr:cNvPr id="1192" name="Line 304">
          <a:extLst>
            <a:ext uri="{FF2B5EF4-FFF2-40B4-BE49-F238E27FC236}">
              <a16:creationId xmlns:a16="http://schemas.microsoft.com/office/drawing/2014/main" id="{A814F7C3-0187-416D-9F9C-659C01B9320B}"/>
            </a:ext>
          </a:extLst>
        </xdr:cNvPr>
        <xdr:cNvSpPr>
          <a:spLocks noChangeShapeType="1"/>
        </xdr:cNvSpPr>
      </xdr:nvSpPr>
      <xdr:spPr bwMode="auto">
        <a:xfrm rot="19616136" flipH="1" flipV="1">
          <a:off x="8856602" y="4967182"/>
          <a:ext cx="505590" cy="3478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260198</xdr:colOff>
      <xdr:row>29</xdr:row>
      <xdr:rowOff>118173</xdr:rowOff>
    </xdr:from>
    <xdr:to>
      <xdr:col>14</xdr:col>
      <xdr:colOff>427151</xdr:colOff>
      <xdr:row>33</xdr:row>
      <xdr:rowOff>2222</xdr:rowOff>
    </xdr:to>
    <xdr:sp macro="" textlink="">
      <xdr:nvSpPr>
        <xdr:cNvPr id="1193" name="Line 304">
          <a:extLst>
            <a:ext uri="{FF2B5EF4-FFF2-40B4-BE49-F238E27FC236}">
              <a16:creationId xmlns:a16="http://schemas.microsoft.com/office/drawing/2014/main" id="{3E27BF7C-7CAB-4055-AC62-A29584784E3F}"/>
            </a:ext>
          </a:extLst>
        </xdr:cNvPr>
        <xdr:cNvSpPr>
          <a:spLocks noChangeShapeType="1"/>
        </xdr:cNvSpPr>
      </xdr:nvSpPr>
      <xdr:spPr bwMode="auto">
        <a:xfrm rot="19616136" flipH="1" flipV="1">
          <a:off x="8484355" y="5109273"/>
          <a:ext cx="858196" cy="5644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14</xdr:col>
      <xdr:colOff>99049</xdr:colOff>
      <xdr:row>29</xdr:row>
      <xdr:rowOff>52284</xdr:rowOff>
    </xdr:from>
    <xdr:to>
      <xdr:col>14</xdr:col>
      <xdr:colOff>376634</xdr:colOff>
      <xdr:row>30</xdr:row>
      <xdr:rowOff>53047</xdr:rowOff>
    </xdr:to>
    <xdr:grpSp>
      <xdr:nvGrpSpPr>
        <xdr:cNvPr id="1198" name="Group 6672">
          <a:extLst>
            <a:ext uri="{FF2B5EF4-FFF2-40B4-BE49-F238E27FC236}">
              <a16:creationId xmlns:a16="http://schemas.microsoft.com/office/drawing/2014/main" id="{AB9D1B33-1898-448C-A89A-20B90EACE31D}"/>
            </a:ext>
          </a:extLst>
        </xdr:cNvPr>
        <xdr:cNvGrpSpPr>
          <a:grpSpLocks/>
        </xdr:cNvGrpSpPr>
      </xdr:nvGrpSpPr>
      <xdr:grpSpPr bwMode="auto">
        <a:xfrm>
          <a:off x="9014449" y="5037941"/>
          <a:ext cx="277585" cy="169492"/>
          <a:chOff x="536" y="110"/>
          <a:chExt cx="46" cy="44"/>
        </a:xfrm>
      </xdr:grpSpPr>
      <xdr:pic>
        <xdr:nvPicPr>
          <xdr:cNvPr id="1199" name="Picture 6673" descr="route2">
            <a:extLst>
              <a:ext uri="{FF2B5EF4-FFF2-40B4-BE49-F238E27FC236}">
                <a16:creationId xmlns:a16="http://schemas.microsoft.com/office/drawing/2014/main" id="{E5382016-4AF7-C5E9-3726-DE8029E389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00" name="Text Box 6674">
            <a:extLst>
              <a:ext uri="{FF2B5EF4-FFF2-40B4-BE49-F238E27FC236}">
                <a16:creationId xmlns:a16="http://schemas.microsoft.com/office/drawing/2014/main" id="{BE4DE12C-DAFD-730C-0F68-7F20792A03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twoCellAnchor>
  <xdr:oneCellAnchor>
    <xdr:from>
      <xdr:col>13</xdr:col>
      <xdr:colOff>489861</xdr:colOff>
      <xdr:row>31</xdr:row>
      <xdr:rowOff>132626</xdr:rowOff>
    </xdr:from>
    <xdr:ext cx="294180" cy="168508"/>
    <xdr:sp macro="" textlink="">
      <xdr:nvSpPr>
        <xdr:cNvPr id="1201" name="Text Box 1563">
          <a:extLst>
            <a:ext uri="{FF2B5EF4-FFF2-40B4-BE49-F238E27FC236}">
              <a16:creationId xmlns:a16="http://schemas.microsoft.com/office/drawing/2014/main" id="{E6B2839C-9EBC-45B1-B33B-9C1A19101CD1}"/>
            </a:ext>
          </a:extLst>
        </xdr:cNvPr>
        <xdr:cNvSpPr txBox="1">
          <a:spLocks noChangeArrowheads="1"/>
        </xdr:cNvSpPr>
      </xdr:nvSpPr>
      <xdr:spPr bwMode="auto">
        <a:xfrm>
          <a:off x="8727018" y="5441436"/>
          <a:ext cx="29418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27218</xdr:colOff>
      <xdr:row>27</xdr:row>
      <xdr:rowOff>65316</xdr:rowOff>
    </xdr:from>
    <xdr:to>
      <xdr:col>16</xdr:col>
      <xdr:colOff>264285</xdr:colOff>
      <xdr:row>28</xdr:row>
      <xdr:rowOff>78621</xdr:rowOff>
    </xdr:to>
    <xdr:sp macro="" textlink="">
      <xdr:nvSpPr>
        <xdr:cNvPr id="1207" name="六角形 1206">
          <a:extLst>
            <a:ext uri="{FF2B5EF4-FFF2-40B4-BE49-F238E27FC236}">
              <a16:creationId xmlns:a16="http://schemas.microsoft.com/office/drawing/2014/main" id="{D27B1118-B6F7-4445-B258-4CEE31BED6F4}"/>
            </a:ext>
          </a:extLst>
        </xdr:cNvPr>
        <xdr:cNvSpPr/>
      </xdr:nvSpPr>
      <xdr:spPr bwMode="auto">
        <a:xfrm>
          <a:off x="10325104" y="4702630"/>
          <a:ext cx="237067" cy="1983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172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332017</xdr:colOff>
      <xdr:row>23</xdr:row>
      <xdr:rowOff>103417</xdr:rowOff>
    </xdr:from>
    <xdr:to>
      <xdr:col>13</xdr:col>
      <xdr:colOff>609602</xdr:colOff>
      <xdr:row>24</xdr:row>
      <xdr:rowOff>104181</xdr:rowOff>
    </xdr:to>
    <xdr:grpSp>
      <xdr:nvGrpSpPr>
        <xdr:cNvPr id="1208" name="Group 6672">
          <a:extLst>
            <a:ext uri="{FF2B5EF4-FFF2-40B4-BE49-F238E27FC236}">
              <a16:creationId xmlns:a16="http://schemas.microsoft.com/office/drawing/2014/main" id="{AD2DDE02-4309-43F8-89AC-6D270023DF1F}"/>
            </a:ext>
          </a:extLst>
        </xdr:cNvPr>
        <xdr:cNvGrpSpPr>
          <a:grpSpLocks/>
        </xdr:cNvGrpSpPr>
      </xdr:nvGrpSpPr>
      <xdr:grpSpPr bwMode="auto">
        <a:xfrm>
          <a:off x="8556174" y="4038603"/>
          <a:ext cx="277585" cy="169492"/>
          <a:chOff x="536" y="110"/>
          <a:chExt cx="46" cy="44"/>
        </a:xfrm>
      </xdr:grpSpPr>
      <xdr:pic>
        <xdr:nvPicPr>
          <xdr:cNvPr id="1209" name="Picture 6673" descr="route2">
            <a:extLst>
              <a:ext uri="{FF2B5EF4-FFF2-40B4-BE49-F238E27FC236}">
                <a16:creationId xmlns:a16="http://schemas.microsoft.com/office/drawing/2014/main" id="{A4F1ED69-569A-4691-AB1C-2BB7134F0E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5" name="Text Box 6674">
            <a:extLst>
              <a:ext uri="{FF2B5EF4-FFF2-40B4-BE49-F238E27FC236}">
                <a16:creationId xmlns:a16="http://schemas.microsoft.com/office/drawing/2014/main" id="{5D2C1C4B-9F30-3B13-C761-C46B627047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108860</xdr:colOff>
      <xdr:row>29</xdr:row>
      <xdr:rowOff>97970</xdr:rowOff>
    </xdr:from>
    <xdr:to>
      <xdr:col>15</xdr:col>
      <xdr:colOff>345927</xdr:colOff>
      <xdr:row>30</xdr:row>
      <xdr:rowOff>127603</xdr:rowOff>
    </xdr:to>
    <xdr:sp macro="" textlink="">
      <xdr:nvSpPr>
        <xdr:cNvPr id="1267" name="六角形 1266">
          <a:extLst>
            <a:ext uri="{FF2B5EF4-FFF2-40B4-BE49-F238E27FC236}">
              <a16:creationId xmlns:a16="http://schemas.microsoft.com/office/drawing/2014/main" id="{7340E622-AFD9-4884-B568-CC878840A381}"/>
            </a:ext>
          </a:extLst>
        </xdr:cNvPr>
        <xdr:cNvSpPr/>
      </xdr:nvSpPr>
      <xdr:spPr bwMode="auto">
        <a:xfrm>
          <a:off x="9715503" y="5089070"/>
          <a:ext cx="237067" cy="1983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299355</xdr:colOff>
      <xdr:row>29</xdr:row>
      <xdr:rowOff>97974</xdr:rowOff>
    </xdr:from>
    <xdr:to>
      <xdr:col>16</xdr:col>
      <xdr:colOff>536422</xdr:colOff>
      <xdr:row>30</xdr:row>
      <xdr:rowOff>127607</xdr:rowOff>
    </xdr:to>
    <xdr:sp macro="" textlink="">
      <xdr:nvSpPr>
        <xdr:cNvPr id="1271" name="六角形 1270">
          <a:extLst>
            <a:ext uri="{FF2B5EF4-FFF2-40B4-BE49-F238E27FC236}">
              <a16:creationId xmlns:a16="http://schemas.microsoft.com/office/drawing/2014/main" id="{027DEB7D-6332-4945-AE5F-51B89D9E6933}"/>
            </a:ext>
          </a:extLst>
        </xdr:cNvPr>
        <xdr:cNvSpPr/>
      </xdr:nvSpPr>
      <xdr:spPr bwMode="auto">
        <a:xfrm>
          <a:off x="10597241" y="5089074"/>
          <a:ext cx="237067" cy="1983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691021</xdr:colOff>
      <xdr:row>26</xdr:row>
      <xdr:rowOff>121787</xdr:rowOff>
    </xdr:from>
    <xdr:to>
      <xdr:col>16</xdr:col>
      <xdr:colOff>81504</xdr:colOff>
      <xdr:row>29</xdr:row>
      <xdr:rowOff>99672</xdr:rowOff>
    </xdr:to>
    <xdr:sp macro="" textlink="">
      <xdr:nvSpPr>
        <xdr:cNvPr id="1272" name="Line 304">
          <a:extLst>
            <a:ext uri="{FF2B5EF4-FFF2-40B4-BE49-F238E27FC236}">
              <a16:creationId xmlns:a16="http://schemas.microsoft.com/office/drawing/2014/main" id="{BD4BEEBC-212D-4DC2-8581-15E8C5D58A27}"/>
            </a:ext>
          </a:extLst>
        </xdr:cNvPr>
        <xdr:cNvSpPr>
          <a:spLocks noChangeShapeType="1"/>
        </xdr:cNvSpPr>
      </xdr:nvSpPr>
      <xdr:spPr bwMode="auto">
        <a:xfrm rot="21385495" flipV="1">
          <a:off x="10297664" y="4574044"/>
          <a:ext cx="81726" cy="516728"/>
        </a:xfrm>
        <a:custGeom>
          <a:avLst/>
          <a:gdLst>
            <a:gd name="connsiteX0" fmla="*/ 0 w 16140"/>
            <a:gd name="connsiteY0" fmla="*/ 0 h 388892"/>
            <a:gd name="connsiteX1" fmla="*/ 16140 w 16140"/>
            <a:gd name="connsiteY1" fmla="*/ 388892 h 388892"/>
            <a:gd name="connsiteX0" fmla="*/ 24801 w 40941"/>
            <a:gd name="connsiteY0" fmla="*/ 0 h 388892"/>
            <a:gd name="connsiteX1" fmla="*/ 40941 w 40941"/>
            <a:gd name="connsiteY1" fmla="*/ 388892 h 388892"/>
            <a:gd name="connsiteX0" fmla="*/ 32434 w 48574"/>
            <a:gd name="connsiteY0" fmla="*/ 0 h 388892"/>
            <a:gd name="connsiteX1" fmla="*/ 48574 w 48574"/>
            <a:gd name="connsiteY1" fmla="*/ 388892 h 388892"/>
            <a:gd name="connsiteX0" fmla="*/ 13946 w 69774"/>
            <a:gd name="connsiteY0" fmla="*/ 0 h 415351"/>
            <a:gd name="connsiteX1" fmla="*/ 69774 w 69774"/>
            <a:gd name="connsiteY1" fmla="*/ 415351 h 415351"/>
            <a:gd name="connsiteX0" fmla="*/ 0 w 55828"/>
            <a:gd name="connsiteY0" fmla="*/ 0 h 415351"/>
            <a:gd name="connsiteX1" fmla="*/ 55828 w 55828"/>
            <a:gd name="connsiteY1" fmla="*/ 415351 h 415351"/>
            <a:gd name="connsiteX0" fmla="*/ 4344 w 60172"/>
            <a:gd name="connsiteY0" fmla="*/ 0 h 415351"/>
            <a:gd name="connsiteX1" fmla="*/ 60172 w 60172"/>
            <a:gd name="connsiteY1" fmla="*/ 415351 h 415351"/>
            <a:gd name="connsiteX0" fmla="*/ 606 w 56434"/>
            <a:gd name="connsiteY0" fmla="*/ 0 h 415351"/>
            <a:gd name="connsiteX1" fmla="*/ 56434 w 56434"/>
            <a:gd name="connsiteY1" fmla="*/ 415351 h 415351"/>
            <a:gd name="connsiteX0" fmla="*/ 6916 w 49515"/>
            <a:gd name="connsiteY0" fmla="*/ 0 h 441809"/>
            <a:gd name="connsiteX1" fmla="*/ 49515 w 49515"/>
            <a:gd name="connsiteY1" fmla="*/ 441809 h 4418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9515" h="441809">
              <a:moveTo>
                <a:pt x="6916" y="0"/>
              </a:moveTo>
              <a:cubicBezTo>
                <a:pt x="16705" y="98764"/>
                <a:pt x="-35240" y="171067"/>
                <a:pt x="49515" y="44180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228598</xdr:colOff>
      <xdr:row>29</xdr:row>
      <xdr:rowOff>10879</xdr:rowOff>
    </xdr:from>
    <xdr:to>
      <xdr:col>16</xdr:col>
      <xdr:colOff>8830</xdr:colOff>
      <xdr:row>32</xdr:row>
      <xdr:rowOff>93625</xdr:rowOff>
    </xdr:to>
    <xdr:sp macro="" textlink="">
      <xdr:nvSpPr>
        <xdr:cNvPr id="1277" name="Freeform 796">
          <a:extLst>
            <a:ext uri="{FF2B5EF4-FFF2-40B4-BE49-F238E27FC236}">
              <a16:creationId xmlns:a16="http://schemas.microsoft.com/office/drawing/2014/main" id="{84B2792A-8656-4A13-98C3-9CDBF1B35C0D}"/>
            </a:ext>
          </a:extLst>
        </xdr:cNvPr>
        <xdr:cNvSpPr>
          <a:spLocks/>
        </xdr:cNvSpPr>
      </xdr:nvSpPr>
      <xdr:spPr bwMode="auto">
        <a:xfrm>
          <a:off x="9835241" y="5001979"/>
          <a:ext cx="471475" cy="588932"/>
        </a:xfrm>
        <a:custGeom>
          <a:avLst/>
          <a:gdLst>
            <a:gd name="T0" fmla="*/ 2147483647 w 12016"/>
            <a:gd name="T1" fmla="*/ 2147483647 h 17187"/>
            <a:gd name="T2" fmla="*/ 2147483647 w 12016"/>
            <a:gd name="T3" fmla="*/ 0 h 17187"/>
            <a:gd name="T4" fmla="*/ 0 w 12016"/>
            <a:gd name="T5" fmla="*/ 0 h 17187"/>
            <a:gd name="T6" fmla="*/ 0 60000 65536"/>
            <a:gd name="T7" fmla="*/ 0 60000 65536"/>
            <a:gd name="T8" fmla="*/ 0 60000 65536"/>
            <a:gd name="connsiteX0" fmla="*/ 9960 w 10000"/>
            <a:gd name="connsiteY0" fmla="*/ 15151 h 15151"/>
            <a:gd name="connsiteX1" fmla="*/ 10000 w 10000"/>
            <a:gd name="connsiteY1" fmla="*/ 0 h 15151"/>
            <a:gd name="connsiteX2" fmla="*/ 0 w 10000"/>
            <a:gd name="connsiteY2" fmla="*/ 0 h 15151"/>
            <a:gd name="connsiteX0" fmla="*/ 9960 w 10000"/>
            <a:gd name="connsiteY0" fmla="*/ 15151 h 15193"/>
            <a:gd name="connsiteX1" fmla="*/ 10000 w 10000"/>
            <a:gd name="connsiteY1" fmla="*/ 0 h 15193"/>
            <a:gd name="connsiteX2" fmla="*/ 0 w 10000"/>
            <a:gd name="connsiteY2" fmla="*/ 0 h 15193"/>
            <a:gd name="connsiteX0" fmla="*/ 9960 w 10060"/>
            <a:gd name="connsiteY0" fmla="*/ 15151 h 15151"/>
            <a:gd name="connsiteX1" fmla="*/ 10000 w 10060"/>
            <a:gd name="connsiteY1" fmla="*/ 0 h 15151"/>
            <a:gd name="connsiteX2" fmla="*/ 0 w 10060"/>
            <a:gd name="connsiteY2" fmla="*/ 0 h 15151"/>
            <a:gd name="connsiteX0" fmla="*/ 9867 w 10000"/>
            <a:gd name="connsiteY0" fmla="*/ 13594 h 13594"/>
            <a:gd name="connsiteX1" fmla="*/ 10000 w 10000"/>
            <a:gd name="connsiteY1" fmla="*/ 0 h 13594"/>
            <a:gd name="connsiteX2" fmla="*/ 0 w 10000"/>
            <a:gd name="connsiteY2" fmla="*/ 0 h 13594"/>
            <a:gd name="connsiteX0" fmla="*/ 9026 w 10000"/>
            <a:gd name="connsiteY0" fmla="*/ 12636 h 12636"/>
            <a:gd name="connsiteX1" fmla="*/ 10000 w 10000"/>
            <a:gd name="connsiteY1" fmla="*/ 0 h 12636"/>
            <a:gd name="connsiteX2" fmla="*/ 0 w 10000"/>
            <a:gd name="connsiteY2" fmla="*/ 0 h 12636"/>
            <a:gd name="connsiteX0" fmla="*/ 9587 w 10000"/>
            <a:gd name="connsiteY0" fmla="*/ 11079 h 11079"/>
            <a:gd name="connsiteX1" fmla="*/ 10000 w 10000"/>
            <a:gd name="connsiteY1" fmla="*/ 0 h 11079"/>
            <a:gd name="connsiteX2" fmla="*/ 0 w 10000"/>
            <a:gd name="connsiteY2" fmla="*/ 0 h 11079"/>
            <a:gd name="connsiteX0" fmla="*/ 10148 w 10561"/>
            <a:gd name="connsiteY0" fmla="*/ 13594 h 13594"/>
            <a:gd name="connsiteX1" fmla="*/ 10561 w 10561"/>
            <a:gd name="connsiteY1" fmla="*/ 2515 h 13594"/>
            <a:gd name="connsiteX2" fmla="*/ 0 w 10561"/>
            <a:gd name="connsiteY2" fmla="*/ 0 h 13594"/>
            <a:gd name="connsiteX0" fmla="*/ 9671 w 10561"/>
            <a:gd name="connsiteY0" fmla="*/ 14144 h 14144"/>
            <a:gd name="connsiteX1" fmla="*/ 10561 w 10561"/>
            <a:gd name="connsiteY1" fmla="*/ 2515 h 14144"/>
            <a:gd name="connsiteX2" fmla="*/ 0 w 10561"/>
            <a:gd name="connsiteY2" fmla="*/ 0 h 14144"/>
            <a:gd name="connsiteX0" fmla="*/ 9915 w 10561"/>
            <a:gd name="connsiteY0" fmla="*/ 13292 h 13292"/>
            <a:gd name="connsiteX1" fmla="*/ 10561 w 10561"/>
            <a:gd name="connsiteY1" fmla="*/ 2515 h 13292"/>
            <a:gd name="connsiteX2" fmla="*/ 0 w 10561"/>
            <a:gd name="connsiteY2" fmla="*/ 0 h 13292"/>
            <a:gd name="connsiteX0" fmla="*/ 10647 w 10734"/>
            <a:gd name="connsiteY0" fmla="*/ 13170 h 13170"/>
            <a:gd name="connsiteX1" fmla="*/ 10561 w 10734"/>
            <a:gd name="connsiteY1" fmla="*/ 2515 h 13170"/>
            <a:gd name="connsiteX2" fmla="*/ 0 w 10734"/>
            <a:gd name="connsiteY2" fmla="*/ 0 h 13170"/>
            <a:gd name="connsiteX0" fmla="*/ 10037 w 10561"/>
            <a:gd name="connsiteY0" fmla="*/ 13170 h 13170"/>
            <a:gd name="connsiteX1" fmla="*/ 10561 w 10561"/>
            <a:gd name="connsiteY1" fmla="*/ 2515 h 13170"/>
            <a:gd name="connsiteX2" fmla="*/ 0 w 10561"/>
            <a:gd name="connsiteY2" fmla="*/ 0 h 131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61" h="13170">
              <a:moveTo>
                <a:pt x="10037" y="13170"/>
              </a:moveTo>
              <a:cubicBezTo>
                <a:pt x="10378" y="13234"/>
                <a:pt x="10193" y="8188"/>
                <a:pt x="10561" y="2515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636526</xdr:colOff>
      <xdr:row>30</xdr:row>
      <xdr:rowOff>31611</xdr:rowOff>
    </xdr:from>
    <xdr:to>
      <xdr:col>16</xdr:col>
      <xdr:colOff>68687</xdr:colOff>
      <xdr:row>30</xdr:row>
      <xdr:rowOff>159493</xdr:rowOff>
    </xdr:to>
    <xdr:sp macro="" textlink="">
      <xdr:nvSpPr>
        <xdr:cNvPr id="1281" name="AutoShape 489">
          <a:extLst>
            <a:ext uri="{FF2B5EF4-FFF2-40B4-BE49-F238E27FC236}">
              <a16:creationId xmlns:a16="http://schemas.microsoft.com/office/drawing/2014/main" id="{FDB886BF-5CAE-442F-BACB-6E87D7C47D41}"/>
            </a:ext>
          </a:extLst>
        </xdr:cNvPr>
        <xdr:cNvSpPr>
          <a:spLocks noChangeArrowheads="1"/>
        </xdr:cNvSpPr>
      </xdr:nvSpPr>
      <xdr:spPr bwMode="auto">
        <a:xfrm>
          <a:off x="10243169" y="5191440"/>
          <a:ext cx="123404" cy="1278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52475</xdr:colOff>
      <xdr:row>29</xdr:row>
      <xdr:rowOff>111391</xdr:rowOff>
    </xdr:from>
    <xdr:to>
      <xdr:col>16</xdr:col>
      <xdr:colOff>669502</xdr:colOff>
      <xdr:row>29</xdr:row>
      <xdr:rowOff>150544</xdr:rowOff>
    </xdr:to>
    <xdr:sp macro="" textlink="">
      <xdr:nvSpPr>
        <xdr:cNvPr id="1282" name="Line 304">
          <a:extLst>
            <a:ext uri="{FF2B5EF4-FFF2-40B4-BE49-F238E27FC236}">
              <a16:creationId xmlns:a16="http://schemas.microsoft.com/office/drawing/2014/main" id="{85837862-2CE4-4579-8653-A38A2356BA33}"/>
            </a:ext>
          </a:extLst>
        </xdr:cNvPr>
        <xdr:cNvSpPr>
          <a:spLocks noChangeShapeType="1"/>
        </xdr:cNvSpPr>
      </xdr:nvSpPr>
      <xdr:spPr bwMode="auto">
        <a:xfrm flipV="1">
          <a:off x="10350361" y="5102491"/>
          <a:ext cx="617027" cy="39153"/>
        </a:xfrm>
        <a:custGeom>
          <a:avLst/>
          <a:gdLst>
            <a:gd name="connsiteX0" fmla="*/ 0 w 295866"/>
            <a:gd name="connsiteY0" fmla="*/ 0 h 60563"/>
            <a:gd name="connsiteX1" fmla="*/ 295866 w 295866"/>
            <a:gd name="connsiteY1" fmla="*/ 60563 h 60563"/>
            <a:gd name="connsiteX0" fmla="*/ 0 w 312195"/>
            <a:gd name="connsiteY0" fmla="*/ 0 h 109548"/>
            <a:gd name="connsiteX1" fmla="*/ 312195 w 312195"/>
            <a:gd name="connsiteY1" fmla="*/ 109548 h 109548"/>
            <a:gd name="connsiteX0" fmla="*/ 0 w 312195"/>
            <a:gd name="connsiteY0" fmla="*/ 0 h 109548"/>
            <a:gd name="connsiteX1" fmla="*/ 312195 w 312195"/>
            <a:gd name="connsiteY1" fmla="*/ 109548 h 109548"/>
            <a:gd name="connsiteX0" fmla="*/ 0 w 312195"/>
            <a:gd name="connsiteY0" fmla="*/ 2836 h 112384"/>
            <a:gd name="connsiteX1" fmla="*/ 312195 w 312195"/>
            <a:gd name="connsiteY1" fmla="*/ 112384 h 112384"/>
            <a:gd name="connsiteX0" fmla="*/ 0 w 301309"/>
            <a:gd name="connsiteY0" fmla="*/ 63655 h 75232"/>
            <a:gd name="connsiteX1" fmla="*/ 301309 w 301309"/>
            <a:gd name="connsiteY1" fmla="*/ 75232 h 75232"/>
            <a:gd name="connsiteX0" fmla="*/ 0 w 301390"/>
            <a:gd name="connsiteY0" fmla="*/ 0 h 11577"/>
            <a:gd name="connsiteX1" fmla="*/ 301309 w 301390"/>
            <a:gd name="connsiteY1" fmla="*/ 11577 h 11577"/>
            <a:gd name="connsiteX0" fmla="*/ 0 w 617027"/>
            <a:gd name="connsiteY0" fmla="*/ 35559 h 39153"/>
            <a:gd name="connsiteX1" fmla="*/ 616995 w 617027"/>
            <a:gd name="connsiteY1" fmla="*/ 3594 h 391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17027" h="39153">
              <a:moveTo>
                <a:pt x="0" y="35559"/>
              </a:moveTo>
              <a:cubicBezTo>
                <a:pt x="98622" y="55747"/>
                <a:pt x="621787" y="-16594"/>
                <a:pt x="616995" y="359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631375</xdr:colOff>
      <xdr:row>29</xdr:row>
      <xdr:rowOff>38094</xdr:rowOff>
    </xdr:from>
    <xdr:to>
      <xdr:col>16</xdr:col>
      <xdr:colOff>84690</xdr:colOff>
      <xdr:row>30</xdr:row>
      <xdr:rowOff>16887</xdr:rowOff>
    </xdr:to>
    <xdr:sp macro="" textlink="">
      <xdr:nvSpPr>
        <xdr:cNvPr id="1285" name="Oval 310">
          <a:extLst>
            <a:ext uri="{FF2B5EF4-FFF2-40B4-BE49-F238E27FC236}">
              <a16:creationId xmlns:a16="http://schemas.microsoft.com/office/drawing/2014/main" id="{EBBFE184-66A1-4FE8-8516-A8BBA73FE63B}"/>
            </a:ext>
          </a:extLst>
        </xdr:cNvPr>
        <xdr:cNvSpPr>
          <a:spLocks noChangeArrowheads="1"/>
        </xdr:cNvSpPr>
      </xdr:nvSpPr>
      <xdr:spPr bwMode="auto">
        <a:xfrm rot="5400000">
          <a:off x="10236536" y="5030676"/>
          <a:ext cx="147522" cy="1445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173046</xdr:colOff>
      <xdr:row>25</xdr:row>
      <xdr:rowOff>163184</xdr:rowOff>
    </xdr:to>
    <xdr:sp macro="" textlink="">
      <xdr:nvSpPr>
        <xdr:cNvPr id="1287" name="六角形 1286">
          <a:extLst>
            <a:ext uri="{FF2B5EF4-FFF2-40B4-BE49-F238E27FC236}">
              <a16:creationId xmlns:a16="http://schemas.microsoft.com/office/drawing/2014/main" id="{901D4F90-9E89-4F1F-9E98-0274A3428E0B}"/>
            </a:ext>
          </a:extLst>
        </xdr:cNvPr>
        <xdr:cNvSpPr/>
      </xdr:nvSpPr>
      <xdr:spPr bwMode="auto">
        <a:xfrm>
          <a:off x="12371614" y="4283529"/>
          <a:ext cx="173046" cy="16318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</a:p>
      </xdr:txBody>
    </xdr:sp>
    <xdr:clientData/>
  </xdr:twoCellAnchor>
  <xdr:twoCellAnchor>
    <xdr:from>
      <xdr:col>18</xdr:col>
      <xdr:colOff>212275</xdr:colOff>
      <xdr:row>29</xdr:row>
      <xdr:rowOff>65316</xdr:rowOff>
    </xdr:from>
    <xdr:to>
      <xdr:col>18</xdr:col>
      <xdr:colOff>449342</xdr:colOff>
      <xdr:row>30</xdr:row>
      <xdr:rowOff>94949</xdr:rowOff>
    </xdr:to>
    <xdr:sp macro="" textlink="">
      <xdr:nvSpPr>
        <xdr:cNvPr id="1288" name="六角形 1287">
          <a:extLst>
            <a:ext uri="{FF2B5EF4-FFF2-40B4-BE49-F238E27FC236}">
              <a16:creationId xmlns:a16="http://schemas.microsoft.com/office/drawing/2014/main" id="{485E4E67-69A0-4807-B1CA-89BAB95928D7}"/>
            </a:ext>
          </a:extLst>
        </xdr:cNvPr>
        <xdr:cNvSpPr/>
      </xdr:nvSpPr>
      <xdr:spPr bwMode="auto">
        <a:xfrm>
          <a:off x="11892646" y="5056416"/>
          <a:ext cx="237067" cy="1983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261261</xdr:colOff>
      <xdr:row>30</xdr:row>
      <xdr:rowOff>38101</xdr:rowOff>
    </xdr:from>
    <xdr:to>
      <xdr:col>19</xdr:col>
      <xdr:colOff>498328</xdr:colOff>
      <xdr:row>31</xdr:row>
      <xdr:rowOff>67735</xdr:rowOff>
    </xdr:to>
    <xdr:sp macro="" textlink="">
      <xdr:nvSpPr>
        <xdr:cNvPr id="1290" name="六角形 1289">
          <a:extLst>
            <a:ext uri="{FF2B5EF4-FFF2-40B4-BE49-F238E27FC236}">
              <a16:creationId xmlns:a16="http://schemas.microsoft.com/office/drawing/2014/main" id="{332D46E4-7A71-4FCA-8C02-8E0F3C7ECD74}"/>
            </a:ext>
          </a:extLst>
        </xdr:cNvPr>
        <xdr:cNvSpPr/>
      </xdr:nvSpPr>
      <xdr:spPr bwMode="auto">
        <a:xfrm>
          <a:off x="12632875" y="5197930"/>
          <a:ext cx="237067" cy="1983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266700</xdr:colOff>
      <xdr:row>30</xdr:row>
      <xdr:rowOff>32660</xdr:rowOff>
    </xdr:from>
    <xdr:to>
      <xdr:col>17</xdr:col>
      <xdr:colOff>503767</xdr:colOff>
      <xdr:row>31</xdr:row>
      <xdr:rowOff>62294</xdr:rowOff>
    </xdr:to>
    <xdr:sp macro="" textlink="">
      <xdr:nvSpPr>
        <xdr:cNvPr id="1292" name="六角形 1291">
          <a:extLst>
            <a:ext uri="{FF2B5EF4-FFF2-40B4-BE49-F238E27FC236}">
              <a16:creationId xmlns:a16="http://schemas.microsoft.com/office/drawing/2014/main" id="{A2C527FE-2911-43D2-862F-32B74BA21558}"/>
            </a:ext>
          </a:extLst>
        </xdr:cNvPr>
        <xdr:cNvSpPr/>
      </xdr:nvSpPr>
      <xdr:spPr bwMode="auto">
        <a:xfrm>
          <a:off x="11255829" y="5192489"/>
          <a:ext cx="237067" cy="1983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365531</xdr:colOff>
      <xdr:row>25</xdr:row>
      <xdr:rowOff>141508</xdr:rowOff>
    </xdr:from>
    <xdr:to>
      <xdr:col>18</xdr:col>
      <xdr:colOff>70129</xdr:colOff>
      <xdr:row>29</xdr:row>
      <xdr:rowOff>103396</xdr:rowOff>
    </xdr:to>
    <xdr:sp macro="" textlink="">
      <xdr:nvSpPr>
        <xdr:cNvPr id="1294" name="Line 304">
          <a:extLst>
            <a:ext uri="{FF2B5EF4-FFF2-40B4-BE49-F238E27FC236}">
              <a16:creationId xmlns:a16="http://schemas.microsoft.com/office/drawing/2014/main" id="{3ED99ED5-5F5B-4C3D-8631-2A1A06FE951F}"/>
            </a:ext>
          </a:extLst>
        </xdr:cNvPr>
        <xdr:cNvSpPr>
          <a:spLocks noChangeShapeType="1"/>
        </xdr:cNvSpPr>
      </xdr:nvSpPr>
      <xdr:spPr bwMode="auto">
        <a:xfrm rot="19616136" flipV="1">
          <a:off x="11373597" y="4417525"/>
          <a:ext cx="397325" cy="6609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548800</xdr:colOff>
      <xdr:row>28</xdr:row>
      <xdr:rowOff>74127</xdr:rowOff>
    </xdr:from>
    <xdr:to>
      <xdr:col>18</xdr:col>
      <xdr:colOff>407941</xdr:colOff>
      <xdr:row>32</xdr:row>
      <xdr:rowOff>68548</xdr:rowOff>
    </xdr:to>
    <xdr:sp macro="" textlink="">
      <xdr:nvSpPr>
        <xdr:cNvPr id="1296" name="Freeform 235">
          <a:extLst>
            <a:ext uri="{FF2B5EF4-FFF2-40B4-BE49-F238E27FC236}">
              <a16:creationId xmlns:a16="http://schemas.microsoft.com/office/drawing/2014/main" id="{3139DDDC-356E-4D53-BFE3-50431516EB47}"/>
            </a:ext>
          </a:extLst>
        </xdr:cNvPr>
        <xdr:cNvSpPr>
          <a:spLocks/>
        </xdr:cNvSpPr>
      </xdr:nvSpPr>
      <xdr:spPr bwMode="auto">
        <a:xfrm rot="2080505">
          <a:off x="11537929" y="4896498"/>
          <a:ext cx="550383" cy="669336"/>
        </a:xfrm>
        <a:custGeom>
          <a:avLst/>
          <a:gdLst>
            <a:gd name="T0" fmla="*/ 0 w 7665"/>
            <a:gd name="T1" fmla="*/ 0 h 13580"/>
            <a:gd name="T2" fmla="*/ 2147483647 w 7665"/>
            <a:gd name="T3" fmla="*/ 2147483647 h 13580"/>
            <a:gd name="T4" fmla="*/ 2147483647 w 7665"/>
            <a:gd name="T5" fmla="*/ 2147483647 h 13580"/>
            <a:gd name="T6" fmla="*/ 2147483647 w 7665"/>
            <a:gd name="T7" fmla="*/ 2147483647 h 13580"/>
            <a:gd name="T8" fmla="*/ 0 60000 65536"/>
            <a:gd name="T9" fmla="*/ 0 60000 65536"/>
            <a:gd name="T10" fmla="*/ 0 60000 65536"/>
            <a:gd name="T11" fmla="*/ 0 60000 65536"/>
            <a:gd name="connsiteX0" fmla="*/ 0 w 10657"/>
            <a:gd name="connsiteY0" fmla="*/ 0 h 9253"/>
            <a:gd name="connsiteX1" fmla="*/ 5266 w 10657"/>
            <a:gd name="connsiteY1" fmla="*/ 6823 h 9253"/>
            <a:gd name="connsiteX2" fmla="*/ 9112 w 10657"/>
            <a:gd name="connsiteY2" fmla="*/ 8545 h 9253"/>
            <a:gd name="connsiteX3" fmla="*/ 10657 w 10657"/>
            <a:gd name="connsiteY3" fmla="*/ 6621 h 9253"/>
            <a:gd name="connsiteX0" fmla="*/ 0 w 10000"/>
            <a:gd name="connsiteY0" fmla="*/ 0 h 10000"/>
            <a:gd name="connsiteX1" fmla="*/ 5399 w 10000"/>
            <a:gd name="connsiteY1" fmla="*/ 6808 h 10000"/>
            <a:gd name="connsiteX2" fmla="*/ 8550 w 10000"/>
            <a:gd name="connsiteY2" fmla="*/ 9235 h 10000"/>
            <a:gd name="connsiteX3" fmla="*/ 10000 w 10000"/>
            <a:gd name="connsiteY3" fmla="*/ 7156 h 10000"/>
            <a:gd name="connsiteX0" fmla="*/ 0 w 10000"/>
            <a:gd name="connsiteY0" fmla="*/ 0 h 10000"/>
            <a:gd name="connsiteX1" fmla="*/ 5399 w 10000"/>
            <a:gd name="connsiteY1" fmla="*/ 6808 h 10000"/>
            <a:gd name="connsiteX2" fmla="*/ 8550 w 10000"/>
            <a:gd name="connsiteY2" fmla="*/ 9235 h 10000"/>
            <a:gd name="connsiteX3" fmla="*/ 10000 w 10000"/>
            <a:gd name="connsiteY3" fmla="*/ 7156 h 10000"/>
            <a:gd name="connsiteX0" fmla="*/ 0 w 10000"/>
            <a:gd name="connsiteY0" fmla="*/ 0 h 10633"/>
            <a:gd name="connsiteX1" fmla="*/ 5399 w 10000"/>
            <a:gd name="connsiteY1" fmla="*/ 6808 h 10633"/>
            <a:gd name="connsiteX2" fmla="*/ 7374 w 10000"/>
            <a:gd name="connsiteY2" fmla="*/ 10582 h 10633"/>
            <a:gd name="connsiteX3" fmla="*/ 10000 w 10000"/>
            <a:gd name="connsiteY3" fmla="*/ 7156 h 10633"/>
            <a:gd name="connsiteX0" fmla="*/ 0 w 10000"/>
            <a:gd name="connsiteY0" fmla="*/ 0 h 10509"/>
            <a:gd name="connsiteX1" fmla="*/ 5399 w 10000"/>
            <a:gd name="connsiteY1" fmla="*/ 6808 h 10509"/>
            <a:gd name="connsiteX2" fmla="*/ 7452 w 10000"/>
            <a:gd name="connsiteY2" fmla="*/ 10360 h 10509"/>
            <a:gd name="connsiteX3" fmla="*/ 10000 w 10000"/>
            <a:gd name="connsiteY3" fmla="*/ 7156 h 10509"/>
            <a:gd name="connsiteX0" fmla="*/ 0 w 9287"/>
            <a:gd name="connsiteY0" fmla="*/ 0 h 15798"/>
            <a:gd name="connsiteX1" fmla="*/ 5399 w 9287"/>
            <a:gd name="connsiteY1" fmla="*/ 6808 h 15798"/>
            <a:gd name="connsiteX2" fmla="*/ 7452 w 9287"/>
            <a:gd name="connsiteY2" fmla="*/ 10360 h 15798"/>
            <a:gd name="connsiteX3" fmla="*/ 9287 w 9287"/>
            <a:gd name="connsiteY3" fmla="*/ 14214 h 15798"/>
            <a:gd name="connsiteX0" fmla="*/ 0 w 10000"/>
            <a:gd name="connsiteY0" fmla="*/ 0 h 10038"/>
            <a:gd name="connsiteX1" fmla="*/ 5814 w 10000"/>
            <a:gd name="connsiteY1" fmla="*/ 4309 h 10038"/>
            <a:gd name="connsiteX2" fmla="*/ 8024 w 10000"/>
            <a:gd name="connsiteY2" fmla="*/ 6558 h 10038"/>
            <a:gd name="connsiteX3" fmla="*/ 10000 w 10000"/>
            <a:gd name="connsiteY3" fmla="*/ 8997 h 10038"/>
            <a:gd name="connsiteX0" fmla="*/ 0 w 10000"/>
            <a:gd name="connsiteY0" fmla="*/ 0 h 9050"/>
            <a:gd name="connsiteX1" fmla="*/ 5814 w 10000"/>
            <a:gd name="connsiteY1" fmla="*/ 4309 h 9050"/>
            <a:gd name="connsiteX2" fmla="*/ 8024 w 10000"/>
            <a:gd name="connsiteY2" fmla="*/ 6558 h 9050"/>
            <a:gd name="connsiteX3" fmla="*/ 10000 w 10000"/>
            <a:gd name="connsiteY3" fmla="*/ 8997 h 9050"/>
            <a:gd name="connsiteX0" fmla="*/ 0 w 10000"/>
            <a:gd name="connsiteY0" fmla="*/ 0 h 9999"/>
            <a:gd name="connsiteX1" fmla="*/ 5911 w 10000"/>
            <a:gd name="connsiteY1" fmla="*/ 4693 h 9999"/>
            <a:gd name="connsiteX2" fmla="*/ 8024 w 10000"/>
            <a:gd name="connsiteY2" fmla="*/ 7246 h 9999"/>
            <a:gd name="connsiteX3" fmla="*/ 10000 w 10000"/>
            <a:gd name="connsiteY3" fmla="*/ 9941 h 9999"/>
            <a:gd name="connsiteX0" fmla="*/ 0 w 10000"/>
            <a:gd name="connsiteY0" fmla="*/ 0 h 10000"/>
            <a:gd name="connsiteX1" fmla="*/ 5911 w 10000"/>
            <a:gd name="connsiteY1" fmla="*/ 4693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10000"/>
            <a:gd name="connsiteX1" fmla="*/ 6302 w 10000"/>
            <a:gd name="connsiteY1" fmla="*/ 4562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10000"/>
            <a:gd name="connsiteX1" fmla="*/ 6302 w 10000"/>
            <a:gd name="connsiteY1" fmla="*/ 4562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9999"/>
            <a:gd name="connsiteX1" fmla="*/ 6302 w 10000"/>
            <a:gd name="connsiteY1" fmla="*/ 4562 h 9999"/>
            <a:gd name="connsiteX2" fmla="*/ 8024 w 10000"/>
            <a:gd name="connsiteY2" fmla="*/ 7247 h 9999"/>
            <a:gd name="connsiteX3" fmla="*/ 10000 w 10000"/>
            <a:gd name="connsiteY3" fmla="*/ 9942 h 9999"/>
            <a:gd name="connsiteX0" fmla="*/ 0 w 8025"/>
            <a:gd name="connsiteY0" fmla="*/ 0 h 7248"/>
            <a:gd name="connsiteX1" fmla="*/ 6302 w 8025"/>
            <a:gd name="connsiteY1" fmla="*/ 4562 h 7248"/>
            <a:gd name="connsiteX2" fmla="*/ 8024 w 8025"/>
            <a:gd name="connsiteY2" fmla="*/ 7248 h 7248"/>
            <a:gd name="connsiteX0" fmla="*/ 0 w 11262"/>
            <a:gd name="connsiteY0" fmla="*/ 0 h 12655"/>
            <a:gd name="connsiteX1" fmla="*/ 7853 w 11262"/>
            <a:gd name="connsiteY1" fmla="*/ 6294 h 12655"/>
            <a:gd name="connsiteX2" fmla="*/ 11262 w 11262"/>
            <a:gd name="connsiteY2" fmla="*/ 12655 h 12655"/>
            <a:gd name="connsiteX0" fmla="*/ 8737 w 8790"/>
            <a:gd name="connsiteY0" fmla="*/ 0 h 13169"/>
            <a:gd name="connsiteX1" fmla="*/ 123 w 8790"/>
            <a:gd name="connsiteY1" fmla="*/ 6808 h 13169"/>
            <a:gd name="connsiteX2" fmla="*/ 3532 w 8790"/>
            <a:gd name="connsiteY2" fmla="*/ 13169 h 13169"/>
            <a:gd name="connsiteX0" fmla="*/ 9800 w 9870"/>
            <a:gd name="connsiteY0" fmla="*/ 0 h 10000"/>
            <a:gd name="connsiteX1" fmla="*/ 0 w 9870"/>
            <a:gd name="connsiteY1" fmla="*/ 5170 h 10000"/>
            <a:gd name="connsiteX2" fmla="*/ 3878 w 9870"/>
            <a:gd name="connsiteY2" fmla="*/ 10000 h 10000"/>
            <a:gd name="connsiteX0" fmla="*/ 9929 w 9929"/>
            <a:gd name="connsiteY0" fmla="*/ 5 h 10005"/>
            <a:gd name="connsiteX1" fmla="*/ 0 w 9929"/>
            <a:gd name="connsiteY1" fmla="*/ 5175 h 10005"/>
            <a:gd name="connsiteX2" fmla="*/ 3929 w 9929"/>
            <a:gd name="connsiteY2" fmla="*/ 10005 h 10005"/>
            <a:gd name="connsiteX0" fmla="*/ 11677 w 11677"/>
            <a:gd name="connsiteY0" fmla="*/ 8 h 9139"/>
            <a:gd name="connsiteX1" fmla="*/ 0 w 11677"/>
            <a:gd name="connsiteY1" fmla="*/ 4311 h 9139"/>
            <a:gd name="connsiteX2" fmla="*/ 3957 w 11677"/>
            <a:gd name="connsiteY2" fmla="*/ 9139 h 9139"/>
            <a:gd name="connsiteX0" fmla="*/ 9727 w 9727"/>
            <a:gd name="connsiteY0" fmla="*/ 7 h 10256"/>
            <a:gd name="connsiteX1" fmla="*/ 0 w 9727"/>
            <a:gd name="connsiteY1" fmla="*/ 4973 h 10256"/>
            <a:gd name="connsiteX2" fmla="*/ 3389 w 9727"/>
            <a:gd name="connsiteY2" fmla="*/ 10256 h 10256"/>
            <a:gd name="connsiteX0" fmla="*/ 9900 w 9900"/>
            <a:gd name="connsiteY0" fmla="*/ 7 h 10120"/>
            <a:gd name="connsiteX1" fmla="*/ 0 w 9900"/>
            <a:gd name="connsiteY1" fmla="*/ 4969 h 10120"/>
            <a:gd name="connsiteX2" fmla="*/ 3484 w 9900"/>
            <a:gd name="connsiteY2" fmla="*/ 10120 h 10120"/>
            <a:gd name="connsiteX0" fmla="*/ 10548 w 10548"/>
            <a:gd name="connsiteY0" fmla="*/ 7 h 10000"/>
            <a:gd name="connsiteX1" fmla="*/ 0 w 10548"/>
            <a:gd name="connsiteY1" fmla="*/ 5277 h 10000"/>
            <a:gd name="connsiteX2" fmla="*/ 4067 w 10548"/>
            <a:gd name="connsiteY2" fmla="*/ 10000 h 10000"/>
            <a:gd name="connsiteX0" fmla="*/ 10526 w 10526"/>
            <a:gd name="connsiteY0" fmla="*/ 6 h 10278"/>
            <a:gd name="connsiteX1" fmla="*/ 0 w 10526"/>
            <a:gd name="connsiteY1" fmla="*/ 5555 h 10278"/>
            <a:gd name="connsiteX2" fmla="*/ 4067 w 10526"/>
            <a:gd name="connsiteY2" fmla="*/ 10278 h 102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26" h="10278">
              <a:moveTo>
                <a:pt x="10526" y="6"/>
              </a:moveTo>
              <a:cubicBezTo>
                <a:pt x="10515" y="-213"/>
                <a:pt x="151" y="5487"/>
                <a:pt x="0" y="5555"/>
              </a:cubicBezTo>
              <a:cubicBezTo>
                <a:pt x="120" y="5448"/>
                <a:pt x="4132" y="10257"/>
                <a:pt x="4067" y="1027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520623</xdr:colOff>
      <xdr:row>30</xdr:row>
      <xdr:rowOff>133759</xdr:rowOff>
    </xdr:from>
    <xdr:to>
      <xdr:col>17</xdr:col>
      <xdr:colOff>660916</xdr:colOff>
      <xdr:row>31</xdr:row>
      <xdr:rowOff>104432</xdr:rowOff>
    </xdr:to>
    <xdr:sp macro="" textlink="">
      <xdr:nvSpPr>
        <xdr:cNvPr id="1297" name="AutoShape 270">
          <a:extLst>
            <a:ext uri="{FF2B5EF4-FFF2-40B4-BE49-F238E27FC236}">
              <a16:creationId xmlns:a16="http://schemas.microsoft.com/office/drawing/2014/main" id="{78AEB8F9-4993-4E19-A133-6DFE02492FE5}"/>
            </a:ext>
          </a:extLst>
        </xdr:cNvPr>
        <xdr:cNvSpPr>
          <a:spLocks noChangeArrowheads="1"/>
        </xdr:cNvSpPr>
      </xdr:nvSpPr>
      <xdr:spPr bwMode="auto">
        <a:xfrm>
          <a:off x="11509752" y="5293588"/>
          <a:ext cx="140293" cy="1394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181185</xdr:colOff>
      <xdr:row>26</xdr:row>
      <xdr:rowOff>53083</xdr:rowOff>
    </xdr:from>
    <xdr:to>
      <xdr:col>18</xdr:col>
      <xdr:colOff>537266</xdr:colOff>
      <xdr:row>30</xdr:row>
      <xdr:rowOff>1345</xdr:rowOff>
    </xdr:to>
    <xdr:sp macro="" textlink="">
      <xdr:nvSpPr>
        <xdr:cNvPr id="1298" name="Line 304">
          <a:extLst>
            <a:ext uri="{FF2B5EF4-FFF2-40B4-BE49-F238E27FC236}">
              <a16:creationId xmlns:a16="http://schemas.microsoft.com/office/drawing/2014/main" id="{8B2B066C-42A7-4ED9-8061-B871D6C3587D}"/>
            </a:ext>
          </a:extLst>
        </xdr:cNvPr>
        <xdr:cNvSpPr>
          <a:spLocks noChangeShapeType="1"/>
        </xdr:cNvSpPr>
      </xdr:nvSpPr>
      <xdr:spPr bwMode="auto">
        <a:xfrm rot="19616136" flipH="1" flipV="1">
          <a:off x="11170314" y="4505340"/>
          <a:ext cx="1047323" cy="655834"/>
        </a:xfrm>
        <a:prstGeom prst="line">
          <a:avLst/>
        </a:prstGeom>
        <a:noFill/>
        <a:ln w="254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70759</xdr:colOff>
      <xdr:row>27</xdr:row>
      <xdr:rowOff>0</xdr:rowOff>
    </xdr:from>
    <xdr:ext cx="722890" cy="168508"/>
    <xdr:sp macro="" textlink="">
      <xdr:nvSpPr>
        <xdr:cNvPr id="1300" name="Text Box 1563">
          <a:extLst>
            <a:ext uri="{FF2B5EF4-FFF2-40B4-BE49-F238E27FC236}">
              <a16:creationId xmlns:a16="http://schemas.microsoft.com/office/drawing/2014/main" id="{607F3DAE-EA91-45D0-AE5E-BFCAF3636AE5}"/>
            </a:ext>
          </a:extLst>
        </xdr:cNvPr>
        <xdr:cNvSpPr txBox="1">
          <a:spLocks noChangeArrowheads="1"/>
        </xdr:cNvSpPr>
      </xdr:nvSpPr>
      <xdr:spPr bwMode="auto">
        <a:xfrm>
          <a:off x="11059888" y="4637314"/>
          <a:ext cx="72289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北陸自動車道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110133</xdr:colOff>
      <xdr:row>36</xdr:row>
      <xdr:rowOff>4625</xdr:rowOff>
    </xdr:from>
    <xdr:to>
      <xdr:col>12</xdr:col>
      <xdr:colOff>423779</xdr:colOff>
      <xdr:row>37</xdr:row>
      <xdr:rowOff>13398</xdr:rowOff>
    </xdr:to>
    <xdr:sp macro="" textlink="">
      <xdr:nvSpPr>
        <xdr:cNvPr id="1316" name="Line 304">
          <a:extLst>
            <a:ext uri="{FF2B5EF4-FFF2-40B4-BE49-F238E27FC236}">
              <a16:creationId xmlns:a16="http://schemas.microsoft.com/office/drawing/2014/main" id="{22AC6ADD-E5F1-4C85-8A13-304D74BA56FC}"/>
            </a:ext>
          </a:extLst>
        </xdr:cNvPr>
        <xdr:cNvSpPr>
          <a:spLocks noChangeShapeType="1"/>
        </xdr:cNvSpPr>
      </xdr:nvSpPr>
      <xdr:spPr bwMode="auto">
        <a:xfrm rot="5959673" flipH="1" flipV="1">
          <a:off x="7377193" y="5782879"/>
          <a:ext cx="175657" cy="1006374"/>
        </a:xfrm>
        <a:custGeom>
          <a:avLst/>
          <a:gdLst>
            <a:gd name="connsiteX0" fmla="*/ 0 w 16140"/>
            <a:gd name="connsiteY0" fmla="*/ 0 h 388892"/>
            <a:gd name="connsiteX1" fmla="*/ 16140 w 16140"/>
            <a:gd name="connsiteY1" fmla="*/ 388892 h 388892"/>
            <a:gd name="connsiteX0" fmla="*/ 24801 w 40941"/>
            <a:gd name="connsiteY0" fmla="*/ 0 h 388892"/>
            <a:gd name="connsiteX1" fmla="*/ 40941 w 40941"/>
            <a:gd name="connsiteY1" fmla="*/ 388892 h 388892"/>
            <a:gd name="connsiteX0" fmla="*/ 32434 w 48574"/>
            <a:gd name="connsiteY0" fmla="*/ 0 h 388892"/>
            <a:gd name="connsiteX1" fmla="*/ 48574 w 48574"/>
            <a:gd name="connsiteY1" fmla="*/ 388892 h 388892"/>
            <a:gd name="connsiteX0" fmla="*/ 13946 w 69774"/>
            <a:gd name="connsiteY0" fmla="*/ 0 h 415351"/>
            <a:gd name="connsiteX1" fmla="*/ 69774 w 69774"/>
            <a:gd name="connsiteY1" fmla="*/ 415351 h 415351"/>
            <a:gd name="connsiteX0" fmla="*/ 0 w 55828"/>
            <a:gd name="connsiteY0" fmla="*/ 0 h 415351"/>
            <a:gd name="connsiteX1" fmla="*/ 55828 w 55828"/>
            <a:gd name="connsiteY1" fmla="*/ 415351 h 415351"/>
            <a:gd name="connsiteX0" fmla="*/ 4344 w 60172"/>
            <a:gd name="connsiteY0" fmla="*/ 0 h 415351"/>
            <a:gd name="connsiteX1" fmla="*/ 60172 w 60172"/>
            <a:gd name="connsiteY1" fmla="*/ 415351 h 415351"/>
            <a:gd name="connsiteX0" fmla="*/ 606 w 56434"/>
            <a:gd name="connsiteY0" fmla="*/ 0 h 415351"/>
            <a:gd name="connsiteX1" fmla="*/ 56434 w 56434"/>
            <a:gd name="connsiteY1" fmla="*/ 415351 h 415351"/>
            <a:gd name="connsiteX0" fmla="*/ 6916 w 49515"/>
            <a:gd name="connsiteY0" fmla="*/ 0 h 441809"/>
            <a:gd name="connsiteX1" fmla="*/ 49515 w 49515"/>
            <a:gd name="connsiteY1" fmla="*/ 441809 h 441809"/>
            <a:gd name="connsiteX0" fmla="*/ 21351 w 40834"/>
            <a:gd name="connsiteY0" fmla="*/ 0 h 327053"/>
            <a:gd name="connsiteX1" fmla="*/ 40834 w 40834"/>
            <a:gd name="connsiteY1" fmla="*/ 327053 h 327053"/>
            <a:gd name="connsiteX0" fmla="*/ 0 w 19483"/>
            <a:gd name="connsiteY0" fmla="*/ 0 h 327053"/>
            <a:gd name="connsiteX1" fmla="*/ 19483 w 19483"/>
            <a:gd name="connsiteY1" fmla="*/ 327053 h 327053"/>
            <a:gd name="connsiteX0" fmla="*/ 0 w 10913"/>
            <a:gd name="connsiteY0" fmla="*/ 0 h 318262"/>
            <a:gd name="connsiteX1" fmla="*/ 10913 w 10913"/>
            <a:gd name="connsiteY1" fmla="*/ 318262 h 318262"/>
            <a:gd name="connsiteX0" fmla="*/ 8463 w 10485"/>
            <a:gd name="connsiteY0" fmla="*/ 0 h 337831"/>
            <a:gd name="connsiteX1" fmla="*/ 5269 w 10485"/>
            <a:gd name="connsiteY1" fmla="*/ 337831 h 337831"/>
            <a:gd name="connsiteX0" fmla="*/ 14749 w 14749"/>
            <a:gd name="connsiteY0" fmla="*/ 0 h 337831"/>
            <a:gd name="connsiteX1" fmla="*/ 11555 w 14749"/>
            <a:gd name="connsiteY1" fmla="*/ 337831 h 337831"/>
            <a:gd name="connsiteX0" fmla="*/ 7110 w 25893"/>
            <a:gd name="connsiteY0" fmla="*/ 0 h 342500"/>
            <a:gd name="connsiteX1" fmla="*/ 25893 w 25893"/>
            <a:gd name="connsiteY1" fmla="*/ 342500 h 342500"/>
            <a:gd name="connsiteX0" fmla="*/ 0 w 18783"/>
            <a:gd name="connsiteY0" fmla="*/ 0 h 342500"/>
            <a:gd name="connsiteX1" fmla="*/ 18783 w 18783"/>
            <a:gd name="connsiteY1" fmla="*/ 342500 h 342500"/>
            <a:gd name="connsiteX0" fmla="*/ 0 w 30274"/>
            <a:gd name="connsiteY0" fmla="*/ 0 h 338968"/>
            <a:gd name="connsiteX1" fmla="*/ 30274 w 30274"/>
            <a:gd name="connsiteY1" fmla="*/ 338968 h 338968"/>
            <a:gd name="connsiteX0" fmla="*/ 0 w 66858"/>
            <a:gd name="connsiteY0" fmla="*/ 0 h 666650"/>
            <a:gd name="connsiteX1" fmla="*/ 66858 w 66858"/>
            <a:gd name="connsiteY1" fmla="*/ 666650 h 666650"/>
            <a:gd name="connsiteX0" fmla="*/ 0 w 66858"/>
            <a:gd name="connsiteY0" fmla="*/ 0 h 666650"/>
            <a:gd name="connsiteX1" fmla="*/ 66858 w 66858"/>
            <a:gd name="connsiteY1" fmla="*/ 666650 h 666650"/>
            <a:gd name="connsiteX0" fmla="*/ 0 w 56884"/>
            <a:gd name="connsiteY0" fmla="*/ 0 h 688756"/>
            <a:gd name="connsiteX1" fmla="*/ 56884 w 56884"/>
            <a:gd name="connsiteY1" fmla="*/ 688756 h 688756"/>
            <a:gd name="connsiteX0" fmla="*/ 0 w 63236"/>
            <a:gd name="connsiteY0" fmla="*/ 0 h 694420"/>
            <a:gd name="connsiteX1" fmla="*/ 63236 w 63236"/>
            <a:gd name="connsiteY1" fmla="*/ 694420 h 694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236" h="694420">
              <a:moveTo>
                <a:pt x="0" y="0"/>
              </a:moveTo>
              <a:cubicBezTo>
                <a:pt x="5048" y="88797"/>
                <a:pt x="56360" y="632039"/>
                <a:pt x="63236" y="6944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397327</xdr:colOff>
      <xdr:row>35</xdr:row>
      <xdr:rowOff>48085</xdr:rowOff>
    </xdr:from>
    <xdr:to>
      <xdr:col>12</xdr:col>
      <xdr:colOff>267903</xdr:colOff>
      <xdr:row>40</xdr:row>
      <xdr:rowOff>137204</xdr:rowOff>
    </xdr:to>
    <xdr:sp macro="" textlink="">
      <xdr:nvSpPr>
        <xdr:cNvPr id="1319" name="Freeform 796">
          <a:extLst>
            <a:ext uri="{FF2B5EF4-FFF2-40B4-BE49-F238E27FC236}">
              <a16:creationId xmlns:a16="http://schemas.microsoft.com/office/drawing/2014/main" id="{05826A4A-1100-4054-BE60-FEE32E18BE5D}"/>
            </a:ext>
          </a:extLst>
        </xdr:cNvPr>
        <xdr:cNvSpPr>
          <a:spLocks/>
        </xdr:cNvSpPr>
      </xdr:nvSpPr>
      <xdr:spPr bwMode="auto">
        <a:xfrm flipH="1">
          <a:off x="7249029" y="6059068"/>
          <a:ext cx="563304" cy="923541"/>
        </a:xfrm>
        <a:custGeom>
          <a:avLst/>
          <a:gdLst>
            <a:gd name="T0" fmla="*/ 2147483647 w 12016"/>
            <a:gd name="T1" fmla="*/ 2147483647 h 17187"/>
            <a:gd name="T2" fmla="*/ 2147483647 w 12016"/>
            <a:gd name="T3" fmla="*/ 0 h 17187"/>
            <a:gd name="T4" fmla="*/ 0 w 12016"/>
            <a:gd name="T5" fmla="*/ 0 h 17187"/>
            <a:gd name="T6" fmla="*/ 0 60000 65536"/>
            <a:gd name="T7" fmla="*/ 0 60000 65536"/>
            <a:gd name="T8" fmla="*/ 0 60000 65536"/>
            <a:gd name="connsiteX0" fmla="*/ 9960 w 10000"/>
            <a:gd name="connsiteY0" fmla="*/ 15151 h 15151"/>
            <a:gd name="connsiteX1" fmla="*/ 10000 w 10000"/>
            <a:gd name="connsiteY1" fmla="*/ 0 h 15151"/>
            <a:gd name="connsiteX2" fmla="*/ 0 w 10000"/>
            <a:gd name="connsiteY2" fmla="*/ 0 h 15151"/>
            <a:gd name="connsiteX0" fmla="*/ 9960 w 10000"/>
            <a:gd name="connsiteY0" fmla="*/ 15151 h 15193"/>
            <a:gd name="connsiteX1" fmla="*/ 10000 w 10000"/>
            <a:gd name="connsiteY1" fmla="*/ 0 h 15193"/>
            <a:gd name="connsiteX2" fmla="*/ 0 w 10000"/>
            <a:gd name="connsiteY2" fmla="*/ 0 h 15193"/>
            <a:gd name="connsiteX0" fmla="*/ 9960 w 10060"/>
            <a:gd name="connsiteY0" fmla="*/ 15151 h 15151"/>
            <a:gd name="connsiteX1" fmla="*/ 10000 w 10060"/>
            <a:gd name="connsiteY1" fmla="*/ 0 h 15151"/>
            <a:gd name="connsiteX2" fmla="*/ 0 w 10060"/>
            <a:gd name="connsiteY2" fmla="*/ 0 h 15151"/>
            <a:gd name="connsiteX0" fmla="*/ 9867 w 10000"/>
            <a:gd name="connsiteY0" fmla="*/ 13594 h 13594"/>
            <a:gd name="connsiteX1" fmla="*/ 10000 w 10000"/>
            <a:gd name="connsiteY1" fmla="*/ 0 h 13594"/>
            <a:gd name="connsiteX2" fmla="*/ 0 w 10000"/>
            <a:gd name="connsiteY2" fmla="*/ 0 h 13594"/>
            <a:gd name="connsiteX0" fmla="*/ 9026 w 10000"/>
            <a:gd name="connsiteY0" fmla="*/ 12636 h 12636"/>
            <a:gd name="connsiteX1" fmla="*/ 10000 w 10000"/>
            <a:gd name="connsiteY1" fmla="*/ 0 h 12636"/>
            <a:gd name="connsiteX2" fmla="*/ 0 w 10000"/>
            <a:gd name="connsiteY2" fmla="*/ 0 h 12636"/>
            <a:gd name="connsiteX0" fmla="*/ 9587 w 10000"/>
            <a:gd name="connsiteY0" fmla="*/ 11079 h 11079"/>
            <a:gd name="connsiteX1" fmla="*/ 10000 w 10000"/>
            <a:gd name="connsiteY1" fmla="*/ 0 h 11079"/>
            <a:gd name="connsiteX2" fmla="*/ 0 w 10000"/>
            <a:gd name="connsiteY2" fmla="*/ 0 h 11079"/>
            <a:gd name="connsiteX0" fmla="*/ 10148 w 10561"/>
            <a:gd name="connsiteY0" fmla="*/ 13594 h 13594"/>
            <a:gd name="connsiteX1" fmla="*/ 10561 w 10561"/>
            <a:gd name="connsiteY1" fmla="*/ 2515 h 13594"/>
            <a:gd name="connsiteX2" fmla="*/ 0 w 10561"/>
            <a:gd name="connsiteY2" fmla="*/ 0 h 13594"/>
            <a:gd name="connsiteX0" fmla="*/ 9671 w 10561"/>
            <a:gd name="connsiteY0" fmla="*/ 14144 h 14144"/>
            <a:gd name="connsiteX1" fmla="*/ 10561 w 10561"/>
            <a:gd name="connsiteY1" fmla="*/ 2515 h 14144"/>
            <a:gd name="connsiteX2" fmla="*/ 0 w 10561"/>
            <a:gd name="connsiteY2" fmla="*/ 0 h 14144"/>
            <a:gd name="connsiteX0" fmla="*/ 9915 w 10561"/>
            <a:gd name="connsiteY0" fmla="*/ 13292 h 13292"/>
            <a:gd name="connsiteX1" fmla="*/ 10561 w 10561"/>
            <a:gd name="connsiteY1" fmla="*/ 2515 h 13292"/>
            <a:gd name="connsiteX2" fmla="*/ 0 w 10561"/>
            <a:gd name="connsiteY2" fmla="*/ 0 h 13292"/>
            <a:gd name="connsiteX0" fmla="*/ 10647 w 10734"/>
            <a:gd name="connsiteY0" fmla="*/ 13170 h 13170"/>
            <a:gd name="connsiteX1" fmla="*/ 10561 w 10734"/>
            <a:gd name="connsiteY1" fmla="*/ 2515 h 13170"/>
            <a:gd name="connsiteX2" fmla="*/ 0 w 10734"/>
            <a:gd name="connsiteY2" fmla="*/ 0 h 13170"/>
            <a:gd name="connsiteX0" fmla="*/ 10037 w 10561"/>
            <a:gd name="connsiteY0" fmla="*/ 13170 h 13170"/>
            <a:gd name="connsiteX1" fmla="*/ 10561 w 10561"/>
            <a:gd name="connsiteY1" fmla="*/ 2515 h 13170"/>
            <a:gd name="connsiteX2" fmla="*/ 0 w 10561"/>
            <a:gd name="connsiteY2" fmla="*/ 0 h 13170"/>
            <a:gd name="connsiteX0" fmla="*/ 13557 w 14081"/>
            <a:gd name="connsiteY0" fmla="*/ 18196 h 18196"/>
            <a:gd name="connsiteX1" fmla="*/ 14081 w 14081"/>
            <a:gd name="connsiteY1" fmla="*/ 7541 h 18196"/>
            <a:gd name="connsiteX2" fmla="*/ 0 w 14081"/>
            <a:gd name="connsiteY2" fmla="*/ 0 h 18196"/>
            <a:gd name="connsiteX0" fmla="*/ 13557 w 14081"/>
            <a:gd name="connsiteY0" fmla="*/ 18674 h 18674"/>
            <a:gd name="connsiteX1" fmla="*/ 14081 w 14081"/>
            <a:gd name="connsiteY1" fmla="*/ 8019 h 18674"/>
            <a:gd name="connsiteX2" fmla="*/ 7920 w 14081"/>
            <a:gd name="connsiteY2" fmla="*/ 478 h 18674"/>
            <a:gd name="connsiteX3" fmla="*/ 0 w 14081"/>
            <a:gd name="connsiteY3" fmla="*/ 478 h 18674"/>
            <a:gd name="connsiteX0" fmla="*/ 13557 w 14081"/>
            <a:gd name="connsiteY0" fmla="*/ 18196 h 18196"/>
            <a:gd name="connsiteX1" fmla="*/ 14081 w 14081"/>
            <a:gd name="connsiteY1" fmla="*/ 7541 h 18196"/>
            <a:gd name="connsiteX2" fmla="*/ 5573 w 14081"/>
            <a:gd name="connsiteY2" fmla="*/ 3093 h 18196"/>
            <a:gd name="connsiteX3" fmla="*/ 0 w 14081"/>
            <a:gd name="connsiteY3" fmla="*/ 0 h 18196"/>
            <a:gd name="connsiteX0" fmla="*/ 26758 w 27282"/>
            <a:gd name="connsiteY0" fmla="*/ 15712 h 15712"/>
            <a:gd name="connsiteX1" fmla="*/ 27282 w 27282"/>
            <a:gd name="connsiteY1" fmla="*/ 5057 h 15712"/>
            <a:gd name="connsiteX2" fmla="*/ 18774 w 27282"/>
            <a:gd name="connsiteY2" fmla="*/ 609 h 15712"/>
            <a:gd name="connsiteX3" fmla="*/ 0 w 27282"/>
            <a:gd name="connsiteY3" fmla="*/ 93 h 15712"/>
            <a:gd name="connsiteX0" fmla="*/ 26758 w 27282"/>
            <a:gd name="connsiteY0" fmla="*/ 15712 h 15712"/>
            <a:gd name="connsiteX1" fmla="*/ 27282 w 27282"/>
            <a:gd name="connsiteY1" fmla="*/ 5057 h 15712"/>
            <a:gd name="connsiteX2" fmla="*/ 18774 w 27282"/>
            <a:gd name="connsiteY2" fmla="*/ 609 h 15712"/>
            <a:gd name="connsiteX3" fmla="*/ 0 w 27282"/>
            <a:gd name="connsiteY3" fmla="*/ 93 h 15712"/>
            <a:gd name="connsiteX0" fmla="*/ 26758 w 26826"/>
            <a:gd name="connsiteY0" fmla="*/ 15712 h 15713"/>
            <a:gd name="connsiteX1" fmla="*/ 26402 w 26826"/>
            <a:gd name="connsiteY1" fmla="*/ 8150 h 15713"/>
            <a:gd name="connsiteX2" fmla="*/ 18774 w 26826"/>
            <a:gd name="connsiteY2" fmla="*/ 609 h 15713"/>
            <a:gd name="connsiteX3" fmla="*/ 0 w 26826"/>
            <a:gd name="connsiteY3" fmla="*/ 93 h 15713"/>
            <a:gd name="connsiteX0" fmla="*/ 26758 w 26826"/>
            <a:gd name="connsiteY0" fmla="*/ 15995 h 15996"/>
            <a:gd name="connsiteX1" fmla="*/ 26402 w 26826"/>
            <a:gd name="connsiteY1" fmla="*/ 8433 h 15996"/>
            <a:gd name="connsiteX2" fmla="*/ 18481 w 26826"/>
            <a:gd name="connsiteY2" fmla="*/ 505 h 15996"/>
            <a:gd name="connsiteX3" fmla="*/ 0 w 26826"/>
            <a:gd name="connsiteY3" fmla="*/ 376 h 15996"/>
            <a:gd name="connsiteX0" fmla="*/ 23824 w 26402"/>
            <a:gd name="connsiteY0" fmla="*/ 16639 h 16640"/>
            <a:gd name="connsiteX1" fmla="*/ 26402 w 26402"/>
            <a:gd name="connsiteY1" fmla="*/ 8433 h 16640"/>
            <a:gd name="connsiteX2" fmla="*/ 18481 w 26402"/>
            <a:gd name="connsiteY2" fmla="*/ 505 h 16640"/>
            <a:gd name="connsiteX3" fmla="*/ 0 w 26402"/>
            <a:gd name="connsiteY3" fmla="*/ 376 h 16640"/>
            <a:gd name="connsiteX0" fmla="*/ 31158 w 33736"/>
            <a:gd name="connsiteY0" fmla="*/ 20773 h 20774"/>
            <a:gd name="connsiteX1" fmla="*/ 33736 w 33736"/>
            <a:gd name="connsiteY1" fmla="*/ 12567 h 20774"/>
            <a:gd name="connsiteX2" fmla="*/ 25815 w 33736"/>
            <a:gd name="connsiteY2" fmla="*/ 4639 h 20774"/>
            <a:gd name="connsiteX3" fmla="*/ 0 w 33736"/>
            <a:gd name="connsiteY3" fmla="*/ 0 h 20774"/>
            <a:gd name="connsiteX0" fmla="*/ 32038 w 34616"/>
            <a:gd name="connsiteY0" fmla="*/ 16907 h 16908"/>
            <a:gd name="connsiteX1" fmla="*/ 34616 w 34616"/>
            <a:gd name="connsiteY1" fmla="*/ 8701 h 16908"/>
            <a:gd name="connsiteX2" fmla="*/ 26695 w 34616"/>
            <a:gd name="connsiteY2" fmla="*/ 773 h 16908"/>
            <a:gd name="connsiteX3" fmla="*/ 0 w 34616"/>
            <a:gd name="connsiteY3" fmla="*/ 0 h 16908"/>
            <a:gd name="connsiteX0" fmla="*/ 28811 w 31389"/>
            <a:gd name="connsiteY0" fmla="*/ 21933 h 21934"/>
            <a:gd name="connsiteX1" fmla="*/ 31389 w 31389"/>
            <a:gd name="connsiteY1" fmla="*/ 13727 h 21934"/>
            <a:gd name="connsiteX2" fmla="*/ 23468 w 31389"/>
            <a:gd name="connsiteY2" fmla="*/ 5799 h 21934"/>
            <a:gd name="connsiteX3" fmla="*/ 0 w 31389"/>
            <a:gd name="connsiteY3" fmla="*/ 0 h 21934"/>
            <a:gd name="connsiteX0" fmla="*/ 28819 w 31397"/>
            <a:gd name="connsiteY0" fmla="*/ 21933 h 21934"/>
            <a:gd name="connsiteX1" fmla="*/ 31397 w 31397"/>
            <a:gd name="connsiteY1" fmla="*/ 13727 h 21934"/>
            <a:gd name="connsiteX2" fmla="*/ 23476 w 31397"/>
            <a:gd name="connsiteY2" fmla="*/ 5799 h 21934"/>
            <a:gd name="connsiteX3" fmla="*/ 8 w 31397"/>
            <a:gd name="connsiteY3" fmla="*/ 0 h 21934"/>
            <a:gd name="connsiteX0" fmla="*/ 27466 w 30044"/>
            <a:gd name="connsiteY0" fmla="*/ 22084 h 22085"/>
            <a:gd name="connsiteX1" fmla="*/ 30044 w 30044"/>
            <a:gd name="connsiteY1" fmla="*/ 13878 h 22085"/>
            <a:gd name="connsiteX2" fmla="*/ 22123 w 30044"/>
            <a:gd name="connsiteY2" fmla="*/ 5950 h 22085"/>
            <a:gd name="connsiteX3" fmla="*/ 9 w 30044"/>
            <a:gd name="connsiteY3" fmla="*/ 0 h 22085"/>
            <a:gd name="connsiteX0" fmla="*/ 27609 w 30187"/>
            <a:gd name="connsiteY0" fmla="*/ 22084 h 22085"/>
            <a:gd name="connsiteX1" fmla="*/ 30187 w 30187"/>
            <a:gd name="connsiteY1" fmla="*/ 13878 h 22085"/>
            <a:gd name="connsiteX2" fmla="*/ 22266 w 30187"/>
            <a:gd name="connsiteY2" fmla="*/ 5950 h 22085"/>
            <a:gd name="connsiteX3" fmla="*/ 152 w 30187"/>
            <a:gd name="connsiteY3" fmla="*/ 0 h 22085"/>
            <a:gd name="connsiteX0" fmla="*/ 27461 w 30039"/>
            <a:gd name="connsiteY0" fmla="*/ 22084 h 22085"/>
            <a:gd name="connsiteX1" fmla="*/ 30039 w 30039"/>
            <a:gd name="connsiteY1" fmla="*/ 13878 h 22085"/>
            <a:gd name="connsiteX2" fmla="*/ 22118 w 30039"/>
            <a:gd name="connsiteY2" fmla="*/ 5950 h 22085"/>
            <a:gd name="connsiteX3" fmla="*/ 4 w 30039"/>
            <a:gd name="connsiteY3" fmla="*/ 0 h 22085"/>
            <a:gd name="connsiteX0" fmla="*/ 27491 w 30069"/>
            <a:gd name="connsiteY0" fmla="*/ 22084 h 22085"/>
            <a:gd name="connsiteX1" fmla="*/ 30069 w 30069"/>
            <a:gd name="connsiteY1" fmla="*/ 13878 h 22085"/>
            <a:gd name="connsiteX2" fmla="*/ 22148 w 30069"/>
            <a:gd name="connsiteY2" fmla="*/ 5950 h 22085"/>
            <a:gd name="connsiteX3" fmla="*/ 34 w 30069"/>
            <a:gd name="connsiteY3" fmla="*/ 0 h 22085"/>
            <a:gd name="connsiteX0" fmla="*/ 27491 w 30069"/>
            <a:gd name="connsiteY0" fmla="*/ 22084 h 22085"/>
            <a:gd name="connsiteX1" fmla="*/ 30069 w 30069"/>
            <a:gd name="connsiteY1" fmla="*/ 13878 h 22085"/>
            <a:gd name="connsiteX2" fmla="*/ 22148 w 30069"/>
            <a:gd name="connsiteY2" fmla="*/ 5950 h 22085"/>
            <a:gd name="connsiteX3" fmla="*/ 34 w 30069"/>
            <a:gd name="connsiteY3" fmla="*/ 0 h 22085"/>
            <a:gd name="connsiteX0" fmla="*/ 27706 w 30284"/>
            <a:gd name="connsiteY0" fmla="*/ 22084 h 22085"/>
            <a:gd name="connsiteX1" fmla="*/ 30284 w 30284"/>
            <a:gd name="connsiteY1" fmla="*/ 13878 h 22085"/>
            <a:gd name="connsiteX2" fmla="*/ 22363 w 30284"/>
            <a:gd name="connsiteY2" fmla="*/ 5950 h 22085"/>
            <a:gd name="connsiteX3" fmla="*/ 249 w 30284"/>
            <a:gd name="connsiteY3" fmla="*/ 0 h 220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284" h="22085">
              <a:moveTo>
                <a:pt x="27706" y="22084"/>
              </a:moveTo>
              <a:cubicBezTo>
                <a:pt x="28047" y="22148"/>
                <a:pt x="29916" y="19551"/>
                <a:pt x="30284" y="13878"/>
              </a:cubicBezTo>
              <a:cubicBezTo>
                <a:pt x="29002" y="11254"/>
                <a:pt x="21190" y="10171"/>
                <a:pt x="22363" y="5950"/>
              </a:cubicBezTo>
              <a:cubicBezTo>
                <a:pt x="20016" y="4693"/>
                <a:pt x="-2610" y="7818"/>
                <a:pt x="24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467799</xdr:colOff>
      <xdr:row>37</xdr:row>
      <xdr:rowOff>26176</xdr:rowOff>
    </xdr:from>
    <xdr:to>
      <xdr:col>11</xdr:col>
      <xdr:colOff>591203</xdr:colOff>
      <xdr:row>37</xdr:row>
      <xdr:rowOff>137729</xdr:rowOff>
    </xdr:to>
    <xdr:sp macro="" textlink="">
      <xdr:nvSpPr>
        <xdr:cNvPr id="1329" name="AutoShape 489">
          <a:extLst>
            <a:ext uri="{FF2B5EF4-FFF2-40B4-BE49-F238E27FC236}">
              <a16:creationId xmlns:a16="http://schemas.microsoft.com/office/drawing/2014/main" id="{3B420701-22A2-4C6C-AF6A-7E5DCDE307BC}"/>
            </a:ext>
          </a:extLst>
        </xdr:cNvPr>
        <xdr:cNvSpPr>
          <a:spLocks noChangeArrowheads="1"/>
        </xdr:cNvSpPr>
      </xdr:nvSpPr>
      <xdr:spPr bwMode="auto">
        <a:xfrm>
          <a:off x="7309470" y="6410647"/>
          <a:ext cx="123404" cy="1115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33</xdr:row>
      <xdr:rowOff>6928</xdr:rowOff>
    </xdr:from>
    <xdr:to>
      <xdr:col>11</xdr:col>
      <xdr:colOff>179614</xdr:colOff>
      <xdr:row>33</xdr:row>
      <xdr:rowOff>159456</xdr:rowOff>
    </xdr:to>
    <xdr:sp macro="" textlink="">
      <xdr:nvSpPr>
        <xdr:cNvPr id="1330" name="六角形 1329">
          <a:extLst>
            <a:ext uri="{FF2B5EF4-FFF2-40B4-BE49-F238E27FC236}">
              <a16:creationId xmlns:a16="http://schemas.microsoft.com/office/drawing/2014/main" id="{62180379-1ADC-4FC8-A80A-26E5BD63C570}"/>
            </a:ext>
          </a:extLst>
        </xdr:cNvPr>
        <xdr:cNvSpPr/>
      </xdr:nvSpPr>
      <xdr:spPr bwMode="auto">
        <a:xfrm>
          <a:off x="6851196" y="4290457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</a:p>
      </xdr:txBody>
    </xdr:sp>
    <xdr:clientData/>
  </xdr:twoCellAnchor>
  <xdr:twoCellAnchor>
    <xdr:from>
      <xdr:col>10</xdr:col>
      <xdr:colOff>37908</xdr:colOff>
      <xdr:row>37</xdr:row>
      <xdr:rowOff>120560</xdr:rowOff>
    </xdr:from>
    <xdr:to>
      <xdr:col>11</xdr:col>
      <xdr:colOff>38543</xdr:colOff>
      <xdr:row>39</xdr:row>
      <xdr:rowOff>61514</xdr:rowOff>
    </xdr:to>
    <xdr:sp macro="" textlink="">
      <xdr:nvSpPr>
        <xdr:cNvPr id="1331" name="Text Box 1664">
          <a:extLst>
            <a:ext uri="{FF2B5EF4-FFF2-40B4-BE49-F238E27FC236}">
              <a16:creationId xmlns:a16="http://schemas.microsoft.com/office/drawing/2014/main" id="{55D3939E-05CF-45A1-B4AA-5D186479B191}"/>
            </a:ext>
          </a:extLst>
        </xdr:cNvPr>
        <xdr:cNvSpPr txBox="1">
          <a:spLocks noChangeArrowheads="1"/>
        </xdr:cNvSpPr>
      </xdr:nvSpPr>
      <xdr:spPr bwMode="auto">
        <a:xfrm>
          <a:off x="6210108" y="6505031"/>
          <a:ext cx="670106" cy="262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ctr" anchorCtr="0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勝山永平寺線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578621</xdr:colOff>
      <xdr:row>35</xdr:row>
      <xdr:rowOff>97731</xdr:rowOff>
    </xdr:from>
    <xdr:to>
      <xdr:col>14</xdr:col>
      <xdr:colOff>110132</xdr:colOff>
      <xdr:row>36</xdr:row>
      <xdr:rowOff>125160</xdr:rowOff>
    </xdr:to>
    <xdr:sp macro="" textlink="">
      <xdr:nvSpPr>
        <xdr:cNvPr id="1334" name="六角形 1333">
          <a:extLst>
            <a:ext uri="{FF2B5EF4-FFF2-40B4-BE49-F238E27FC236}">
              <a16:creationId xmlns:a16="http://schemas.microsoft.com/office/drawing/2014/main" id="{ADBBCAFE-4507-48D0-866B-326209ACCAA3}"/>
            </a:ext>
          </a:extLst>
        </xdr:cNvPr>
        <xdr:cNvSpPr/>
      </xdr:nvSpPr>
      <xdr:spPr bwMode="auto">
        <a:xfrm>
          <a:off x="8815778" y="6108714"/>
          <a:ext cx="224238" cy="2100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０</a:t>
          </a:r>
        </a:p>
      </xdr:txBody>
    </xdr:sp>
    <xdr:clientData/>
  </xdr:twoCellAnchor>
  <xdr:twoCellAnchor>
    <xdr:from>
      <xdr:col>13</xdr:col>
      <xdr:colOff>4410</xdr:colOff>
      <xdr:row>33</xdr:row>
      <xdr:rowOff>8820</xdr:rowOff>
    </xdr:from>
    <xdr:to>
      <xdr:col>13</xdr:col>
      <xdr:colOff>174499</xdr:colOff>
      <xdr:row>33</xdr:row>
      <xdr:rowOff>161348</xdr:rowOff>
    </xdr:to>
    <xdr:sp macro="" textlink="">
      <xdr:nvSpPr>
        <xdr:cNvPr id="1360" name="六角形 1359">
          <a:extLst>
            <a:ext uri="{FF2B5EF4-FFF2-40B4-BE49-F238E27FC236}">
              <a16:creationId xmlns:a16="http://schemas.microsoft.com/office/drawing/2014/main" id="{58784DF7-777B-4C89-AEDF-C62C1F2BD6A2}"/>
            </a:ext>
          </a:extLst>
        </xdr:cNvPr>
        <xdr:cNvSpPr/>
      </xdr:nvSpPr>
      <xdr:spPr bwMode="auto">
        <a:xfrm>
          <a:off x="8228567" y="4292349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15</xdr:col>
      <xdr:colOff>170089</xdr:colOff>
      <xdr:row>33</xdr:row>
      <xdr:rowOff>152528</xdr:rowOff>
    </xdr:to>
    <xdr:sp macro="" textlink="">
      <xdr:nvSpPr>
        <xdr:cNvPr id="1366" name="六角形 1365">
          <a:extLst>
            <a:ext uri="{FF2B5EF4-FFF2-40B4-BE49-F238E27FC236}">
              <a16:creationId xmlns:a16="http://schemas.microsoft.com/office/drawing/2014/main" id="{EB981D9B-2C2D-4E46-B92F-2511ADAEECDC}"/>
            </a:ext>
          </a:extLst>
        </xdr:cNvPr>
        <xdr:cNvSpPr/>
      </xdr:nvSpPr>
      <xdr:spPr bwMode="auto">
        <a:xfrm>
          <a:off x="9606643" y="4283529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</a:p>
      </xdr:txBody>
    </xdr:sp>
    <xdr:clientData/>
  </xdr:twoCellAnchor>
  <xdr:twoCellAnchor>
    <xdr:from>
      <xdr:col>13</xdr:col>
      <xdr:colOff>449099</xdr:colOff>
      <xdr:row>35</xdr:row>
      <xdr:rowOff>72678</xdr:rowOff>
    </xdr:from>
    <xdr:to>
      <xdr:col>14</xdr:col>
      <xdr:colOff>27266</xdr:colOff>
      <xdr:row>37</xdr:row>
      <xdr:rowOff>107420</xdr:rowOff>
    </xdr:to>
    <xdr:sp macro="" textlink="">
      <xdr:nvSpPr>
        <xdr:cNvPr id="1372" name="Line 304">
          <a:extLst>
            <a:ext uri="{FF2B5EF4-FFF2-40B4-BE49-F238E27FC236}">
              <a16:creationId xmlns:a16="http://schemas.microsoft.com/office/drawing/2014/main" id="{DB30F9C6-34EF-4C1A-819C-7038A0852EE0}"/>
            </a:ext>
          </a:extLst>
        </xdr:cNvPr>
        <xdr:cNvSpPr>
          <a:spLocks noChangeShapeType="1"/>
        </xdr:cNvSpPr>
      </xdr:nvSpPr>
      <xdr:spPr bwMode="auto">
        <a:xfrm rot="20375873" flipH="1">
          <a:off x="8686256" y="6083661"/>
          <a:ext cx="270894" cy="384255"/>
        </a:xfrm>
        <a:custGeom>
          <a:avLst/>
          <a:gdLst>
            <a:gd name="connsiteX0" fmla="*/ 0 w 467178"/>
            <a:gd name="connsiteY0" fmla="*/ 0 h 865690"/>
            <a:gd name="connsiteX1" fmla="*/ 467178 w 467178"/>
            <a:gd name="connsiteY1" fmla="*/ 865690 h 865690"/>
            <a:gd name="connsiteX0" fmla="*/ 26319 w 493497"/>
            <a:gd name="connsiteY0" fmla="*/ 0 h 865690"/>
            <a:gd name="connsiteX1" fmla="*/ 79 w 493497"/>
            <a:gd name="connsiteY1" fmla="*/ 286298 h 865690"/>
            <a:gd name="connsiteX2" fmla="*/ 493497 w 493497"/>
            <a:gd name="connsiteY2" fmla="*/ 865690 h 865690"/>
            <a:gd name="connsiteX0" fmla="*/ 0 w 634975"/>
            <a:gd name="connsiteY0" fmla="*/ 0 h 606347"/>
            <a:gd name="connsiteX1" fmla="*/ 141557 w 634975"/>
            <a:gd name="connsiteY1" fmla="*/ 26955 h 606347"/>
            <a:gd name="connsiteX2" fmla="*/ 634975 w 634975"/>
            <a:gd name="connsiteY2" fmla="*/ 606347 h 606347"/>
            <a:gd name="connsiteX0" fmla="*/ 0 w 634975"/>
            <a:gd name="connsiteY0" fmla="*/ 0 h 606347"/>
            <a:gd name="connsiteX1" fmla="*/ 165415 w 634975"/>
            <a:gd name="connsiteY1" fmla="*/ 29142 h 606347"/>
            <a:gd name="connsiteX2" fmla="*/ 634975 w 634975"/>
            <a:gd name="connsiteY2" fmla="*/ 606347 h 606347"/>
            <a:gd name="connsiteX0" fmla="*/ 0 w 634975"/>
            <a:gd name="connsiteY0" fmla="*/ 0 h 606347"/>
            <a:gd name="connsiteX1" fmla="*/ 165415 w 634975"/>
            <a:gd name="connsiteY1" fmla="*/ 29142 h 606347"/>
            <a:gd name="connsiteX2" fmla="*/ 634975 w 634975"/>
            <a:gd name="connsiteY2" fmla="*/ 606347 h 606347"/>
            <a:gd name="connsiteX0" fmla="*/ 0 w 523987"/>
            <a:gd name="connsiteY0" fmla="*/ 0 h 703463"/>
            <a:gd name="connsiteX1" fmla="*/ 165415 w 523987"/>
            <a:gd name="connsiteY1" fmla="*/ 29142 h 703463"/>
            <a:gd name="connsiteX2" fmla="*/ 523987 w 523987"/>
            <a:gd name="connsiteY2" fmla="*/ 703463 h 703463"/>
            <a:gd name="connsiteX0" fmla="*/ 0 w 523987"/>
            <a:gd name="connsiteY0" fmla="*/ 0 h 703463"/>
            <a:gd name="connsiteX1" fmla="*/ 165415 w 523987"/>
            <a:gd name="connsiteY1" fmla="*/ 29142 h 703463"/>
            <a:gd name="connsiteX2" fmla="*/ 523987 w 523987"/>
            <a:gd name="connsiteY2" fmla="*/ 703463 h 703463"/>
            <a:gd name="connsiteX0" fmla="*/ 0 w 409824"/>
            <a:gd name="connsiteY0" fmla="*/ 0 h 360740"/>
            <a:gd name="connsiteX1" fmla="*/ 165415 w 409824"/>
            <a:gd name="connsiteY1" fmla="*/ 29142 h 360740"/>
            <a:gd name="connsiteX2" fmla="*/ 409824 w 409824"/>
            <a:gd name="connsiteY2" fmla="*/ 360739 h 360740"/>
            <a:gd name="connsiteX0" fmla="*/ 0 w 399487"/>
            <a:gd name="connsiteY0" fmla="*/ 0 h 333243"/>
            <a:gd name="connsiteX1" fmla="*/ 165415 w 399487"/>
            <a:gd name="connsiteY1" fmla="*/ 29142 h 333243"/>
            <a:gd name="connsiteX2" fmla="*/ 399487 w 399487"/>
            <a:gd name="connsiteY2" fmla="*/ 333244 h 333243"/>
            <a:gd name="connsiteX0" fmla="*/ 0 w 399487"/>
            <a:gd name="connsiteY0" fmla="*/ 0 h 333243"/>
            <a:gd name="connsiteX1" fmla="*/ 165415 w 399487"/>
            <a:gd name="connsiteY1" fmla="*/ 29142 h 333243"/>
            <a:gd name="connsiteX2" fmla="*/ 399487 w 399487"/>
            <a:gd name="connsiteY2" fmla="*/ 333244 h 333243"/>
            <a:gd name="connsiteX0" fmla="*/ 0 w 299473"/>
            <a:gd name="connsiteY0" fmla="*/ 1 h 789808"/>
            <a:gd name="connsiteX1" fmla="*/ 65401 w 299473"/>
            <a:gd name="connsiteY1" fmla="*/ 485707 h 789808"/>
            <a:gd name="connsiteX2" fmla="*/ 299473 w 299473"/>
            <a:gd name="connsiteY2" fmla="*/ 789809 h 789808"/>
            <a:gd name="connsiteX0" fmla="*/ 0 w 321180"/>
            <a:gd name="connsiteY0" fmla="*/ 0 h 788954"/>
            <a:gd name="connsiteX1" fmla="*/ 87108 w 321180"/>
            <a:gd name="connsiteY1" fmla="*/ 484853 h 788954"/>
            <a:gd name="connsiteX2" fmla="*/ 321180 w 321180"/>
            <a:gd name="connsiteY2" fmla="*/ 788955 h 788954"/>
            <a:gd name="connsiteX0" fmla="*/ 0 w 321180"/>
            <a:gd name="connsiteY0" fmla="*/ 0 h 788954"/>
            <a:gd name="connsiteX1" fmla="*/ 177945 w 321180"/>
            <a:gd name="connsiteY1" fmla="*/ 394474 h 788954"/>
            <a:gd name="connsiteX2" fmla="*/ 321180 w 321180"/>
            <a:gd name="connsiteY2" fmla="*/ 788955 h 788954"/>
            <a:gd name="connsiteX0" fmla="*/ 0 w 321180"/>
            <a:gd name="connsiteY0" fmla="*/ 0 h 788954"/>
            <a:gd name="connsiteX1" fmla="*/ 177945 w 321180"/>
            <a:gd name="connsiteY1" fmla="*/ 394474 h 788954"/>
            <a:gd name="connsiteX2" fmla="*/ 321180 w 321180"/>
            <a:gd name="connsiteY2" fmla="*/ 788955 h 7889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1180" h="788954">
              <a:moveTo>
                <a:pt x="0" y="0"/>
              </a:moveTo>
              <a:cubicBezTo>
                <a:pt x="1811" y="8619"/>
                <a:pt x="176134" y="385855"/>
                <a:pt x="177945" y="394474"/>
              </a:cubicBezTo>
              <a:cubicBezTo>
                <a:pt x="223941" y="400722"/>
                <a:pt x="210445" y="565106"/>
                <a:pt x="321180" y="78895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119655</xdr:colOff>
      <xdr:row>38</xdr:row>
      <xdr:rowOff>20630</xdr:rowOff>
    </xdr:from>
    <xdr:to>
      <xdr:col>14</xdr:col>
      <xdr:colOff>493376</xdr:colOff>
      <xdr:row>39</xdr:row>
      <xdr:rowOff>117081</xdr:rowOff>
    </xdr:to>
    <xdr:sp macro="" textlink="">
      <xdr:nvSpPr>
        <xdr:cNvPr id="1377" name="Freeform 235">
          <a:extLst>
            <a:ext uri="{FF2B5EF4-FFF2-40B4-BE49-F238E27FC236}">
              <a16:creationId xmlns:a16="http://schemas.microsoft.com/office/drawing/2014/main" id="{AF00335C-0117-4897-BD78-25ED07E1A6A9}"/>
            </a:ext>
          </a:extLst>
        </xdr:cNvPr>
        <xdr:cNvSpPr>
          <a:spLocks/>
        </xdr:cNvSpPr>
      </xdr:nvSpPr>
      <xdr:spPr bwMode="auto">
        <a:xfrm rot="1070552">
          <a:off x="8356812" y="6532266"/>
          <a:ext cx="1066448" cy="263336"/>
        </a:xfrm>
        <a:custGeom>
          <a:avLst/>
          <a:gdLst>
            <a:gd name="T0" fmla="*/ 0 w 7665"/>
            <a:gd name="T1" fmla="*/ 0 h 13580"/>
            <a:gd name="T2" fmla="*/ 2147483647 w 7665"/>
            <a:gd name="T3" fmla="*/ 2147483647 h 13580"/>
            <a:gd name="T4" fmla="*/ 2147483647 w 7665"/>
            <a:gd name="T5" fmla="*/ 2147483647 h 13580"/>
            <a:gd name="T6" fmla="*/ 2147483647 w 7665"/>
            <a:gd name="T7" fmla="*/ 2147483647 h 13580"/>
            <a:gd name="T8" fmla="*/ 0 60000 65536"/>
            <a:gd name="T9" fmla="*/ 0 60000 65536"/>
            <a:gd name="T10" fmla="*/ 0 60000 65536"/>
            <a:gd name="T11" fmla="*/ 0 60000 65536"/>
            <a:gd name="connsiteX0" fmla="*/ 0 w 10657"/>
            <a:gd name="connsiteY0" fmla="*/ 0 h 9253"/>
            <a:gd name="connsiteX1" fmla="*/ 5266 w 10657"/>
            <a:gd name="connsiteY1" fmla="*/ 6823 h 9253"/>
            <a:gd name="connsiteX2" fmla="*/ 9112 w 10657"/>
            <a:gd name="connsiteY2" fmla="*/ 8545 h 9253"/>
            <a:gd name="connsiteX3" fmla="*/ 10657 w 10657"/>
            <a:gd name="connsiteY3" fmla="*/ 6621 h 9253"/>
            <a:gd name="connsiteX0" fmla="*/ 0 w 10000"/>
            <a:gd name="connsiteY0" fmla="*/ 0 h 10000"/>
            <a:gd name="connsiteX1" fmla="*/ 5399 w 10000"/>
            <a:gd name="connsiteY1" fmla="*/ 6808 h 10000"/>
            <a:gd name="connsiteX2" fmla="*/ 8550 w 10000"/>
            <a:gd name="connsiteY2" fmla="*/ 9235 h 10000"/>
            <a:gd name="connsiteX3" fmla="*/ 10000 w 10000"/>
            <a:gd name="connsiteY3" fmla="*/ 7156 h 10000"/>
            <a:gd name="connsiteX0" fmla="*/ 0 w 10000"/>
            <a:gd name="connsiteY0" fmla="*/ 0 h 10000"/>
            <a:gd name="connsiteX1" fmla="*/ 5399 w 10000"/>
            <a:gd name="connsiteY1" fmla="*/ 6808 h 10000"/>
            <a:gd name="connsiteX2" fmla="*/ 8550 w 10000"/>
            <a:gd name="connsiteY2" fmla="*/ 9235 h 10000"/>
            <a:gd name="connsiteX3" fmla="*/ 10000 w 10000"/>
            <a:gd name="connsiteY3" fmla="*/ 7156 h 10000"/>
            <a:gd name="connsiteX0" fmla="*/ 0 w 10000"/>
            <a:gd name="connsiteY0" fmla="*/ 0 h 10633"/>
            <a:gd name="connsiteX1" fmla="*/ 5399 w 10000"/>
            <a:gd name="connsiteY1" fmla="*/ 6808 h 10633"/>
            <a:gd name="connsiteX2" fmla="*/ 7374 w 10000"/>
            <a:gd name="connsiteY2" fmla="*/ 10582 h 10633"/>
            <a:gd name="connsiteX3" fmla="*/ 10000 w 10000"/>
            <a:gd name="connsiteY3" fmla="*/ 7156 h 10633"/>
            <a:gd name="connsiteX0" fmla="*/ 0 w 10000"/>
            <a:gd name="connsiteY0" fmla="*/ 0 h 10509"/>
            <a:gd name="connsiteX1" fmla="*/ 5399 w 10000"/>
            <a:gd name="connsiteY1" fmla="*/ 6808 h 10509"/>
            <a:gd name="connsiteX2" fmla="*/ 7452 w 10000"/>
            <a:gd name="connsiteY2" fmla="*/ 10360 h 10509"/>
            <a:gd name="connsiteX3" fmla="*/ 10000 w 10000"/>
            <a:gd name="connsiteY3" fmla="*/ 7156 h 10509"/>
            <a:gd name="connsiteX0" fmla="*/ 0 w 9287"/>
            <a:gd name="connsiteY0" fmla="*/ 0 h 15798"/>
            <a:gd name="connsiteX1" fmla="*/ 5399 w 9287"/>
            <a:gd name="connsiteY1" fmla="*/ 6808 h 15798"/>
            <a:gd name="connsiteX2" fmla="*/ 7452 w 9287"/>
            <a:gd name="connsiteY2" fmla="*/ 10360 h 15798"/>
            <a:gd name="connsiteX3" fmla="*/ 9287 w 9287"/>
            <a:gd name="connsiteY3" fmla="*/ 14214 h 15798"/>
            <a:gd name="connsiteX0" fmla="*/ 0 w 10000"/>
            <a:gd name="connsiteY0" fmla="*/ 0 h 10038"/>
            <a:gd name="connsiteX1" fmla="*/ 5814 w 10000"/>
            <a:gd name="connsiteY1" fmla="*/ 4309 h 10038"/>
            <a:gd name="connsiteX2" fmla="*/ 8024 w 10000"/>
            <a:gd name="connsiteY2" fmla="*/ 6558 h 10038"/>
            <a:gd name="connsiteX3" fmla="*/ 10000 w 10000"/>
            <a:gd name="connsiteY3" fmla="*/ 8997 h 10038"/>
            <a:gd name="connsiteX0" fmla="*/ 0 w 10000"/>
            <a:gd name="connsiteY0" fmla="*/ 0 h 9050"/>
            <a:gd name="connsiteX1" fmla="*/ 5814 w 10000"/>
            <a:gd name="connsiteY1" fmla="*/ 4309 h 9050"/>
            <a:gd name="connsiteX2" fmla="*/ 8024 w 10000"/>
            <a:gd name="connsiteY2" fmla="*/ 6558 h 9050"/>
            <a:gd name="connsiteX3" fmla="*/ 10000 w 10000"/>
            <a:gd name="connsiteY3" fmla="*/ 8997 h 9050"/>
            <a:gd name="connsiteX0" fmla="*/ 0 w 10000"/>
            <a:gd name="connsiteY0" fmla="*/ 0 h 9999"/>
            <a:gd name="connsiteX1" fmla="*/ 5911 w 10000"/>
            <a:gd name="connsiteY1" fmla="*/ 4693 h 9999"/>
            <a:gd name="connsiteX2" fmla="*/ 8024 w 10000"/>
            <a:gd name="connsiteY2" fmla="*/ 7246 h 9999"/>
            <a:gd name="connsiteX3" fmla="*/ 10000 w 10000"/>
            <a:gd name="connsiteY3" fmla="*/ 9941 h 9999"/>
            <a:gd name="connsiteX0" fmla="*/ 0 w 10000"/>
            <a:gd name="connsiteY0" fmla="*/ 0 h 10000"/>
            <a:gd name="connsiteX1" fmla="*/ 5911 w 10000"/>
            <a:gd name="connsiteY1" fmla="*/ 4693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10000"/>
            <a:gd name="connsiteX1" fmla="*/ 6302 w 10000"/>
            <a:gd name="connsiteY1" fmla="*/ 4562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10000"/>
            <a:gd name="connsiteX1" fmla="*/ 6302 w 10000"/>
            <a:gd name="connsiteY1" fmla="*/ 4562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9999"/>
            <a:gd name="connsiteX1" fmla="*/ 6302 w 10000"/>
            <a:gd name="connsiteY1" fmla="*/ 4562 h 9999"/>
            <a:gd name="connsiteX2" fmla="*/ 8024 w 10000"/>
            <a:gd name="connsiteY2" fmla="*/ 7247 h 9999"/>
            <a:gd name="connsiteX3" fmla="*/ 10000 w 10000"/>
            <a:gd name="connsiteY3" fmla="*/ 9942 h 9999"/>
            <a:gd name="connsiteX0" fmla="*/ 0 w 8025"/>
            <a:gd name="connsiteY0" fmla="*/ 0 h 7248"/>
            <a:gd name="connsiteX1" fmla="*/ 6302 w 8025"/>
            <a:gd name="connsiteY1" fmla="*/ 4562 h 7248"/>
            <a:gd name="connsiteX2" fmla="*/ 8024 w 8025"/>
            <a:gd name="connsiteY2" fmla="*/ 7248 h 7248"/>
            <a:gd name="connsiteX0" fmla="*/ 0 w 11262"/>
            <a:gd name="connsiteY0" fmla="*/ 0 h 12655"/>
            <a:gd name="connsiteX1" fmla="*/ 7853 w 11262"/>
            <a:gd name="connsiteY1" fmla="*/ 6294 h 12655"/>
            <a:gd name="connsiteX2" fmla="*/ 11262 w 11262"/>
            <a:gd name="connsiteY2" fmla="*/ 12655 h 12655"/>
            <a:gd name="connsiteX0" fmla="*/ 8737 w 8790"/>
            <a:gd name="connsiteY0" fmla="*/ 0 h 13169"/>
            <a:gd name="connsiteX1" fmla="*/ 123 w 8790"/>
            <a:gd name="connsiteY1" fmla="*/ 6808 h 13169"/>
            <a:gd name="connsiteX2" fmla="*/ 3532 w 8790"/>
            <a:gd name="connsiteY2" fmla="*/ 13169 h 13169"/>
            <a:gd name="connsiteX0" fmla="*/ 9800 w 9870"/>
            <a:gd name="connsiteY0" fmla="*/ 0 h 10000"/>
            <a:gd name="connsiteX1" fmla="*/ 0 w 9870"/>
            <a:gd name="connsiteY1" fmla="*/ 5170 h 10000"/>
            <a:gd name="connsiteX2" fmla="*/ 3878 w 9870"/>
            <a:gd name="connsiteY2" fmla="*/ 10000 h 10000"/>
            <a:gd name="connsiteX0" fmla="*/ 9929 w 9929"/>
            <a:gd name="connsiteY0" fmla="*/ 5 h 10005"/>
            <a:gd name="connsiteX1" fmla="*/ 0 w 9929"/>
            <a:gd name="connsiteY1" fmla="*/ 5175 h 10005"/>
            <a:gd name="connsiteX2" fmla="*/ 3929 w 9929"/>
            <a:gd name="connsiteY2" fmla="*/ 10005 h 10005"/>
            <a:gd name="connsiteX0" fmla="*/ 11677 w 11677"/>
            <a:gd name="connsiteY0" fmla="*/ 8 h 9139"/>
            <a:gd name="connsiteX1" fmla="*/ 0 w 11677"/>
            <a:gd name="connsiteY1" fmla="*/ 4311 h 9139"/>
            <a:gd name="connsiteX2" fmla="*/ 3957 w 11677"/>
            <a:gd name="connsiteY2" fmla="*/ 9139 h 9139"/>
            <a:gd name="connsiteX0" fmla="*/ 9727 w 9727"/>
            <a:gd name="connsiteY0" fmla="*/ 7 h 10256"/>
            <a:gd name="connsiteX1" fmla="*/ 0 w 9727"/>
            <a:gd name="connsiteY1" fmla="*/ 4973 h 10256"/>
            <a:gd name="connsiteX2" fmla="*/ 3389 w 9727"/>
            <a:gd name="connsiteY2" fmla="*/ 10256 h 10256"/>
            <a:gd name="connsiteX0" fmla="*/ 9900 w 9900"/>
            <a:gd name="connsiteY0" fmla="*/ 7 h 10120"/>
            <a:gd name="connsiteX1" fmla="*/ 0 w 9900"/>
            <a:gd name="connsiteY1" fmla="*/ 4969 h 10120"/>
            <a:gd name="connsiteX2" fmla="*/ 3484 w 9900"/>
            <a:gd name="connsiteY2" fmla="*/ 10120 h 10120"/>
            <a:gd name="connsiteX0" fmla="*/ 10548 w 10548"/>
            <a:gd name="connsiteY0" fmla="*/ 7 h 10000"/>
            <a:gd name="connsiteX1" fmla="*/ 0 w 10548"/>
            <a:gd name="connsiteY1" fmla="*/ 5277 h 10000"/>
            <a:gd name="connsiteX2" fmla="*/ 4067 w 10548"/>
            <a:gd name="connsiteY2" fmla="*/ 10000 h 10000"/>
            <a:gd name="connsiteX0" fmla="*/ 10526 w 10526"/>
            <a:gd name="connsiteY0" fmla="*/ 6 h 10278"/>
            <a:gd name="connsiteX1" fmla="*/ 0 w 10526"/>
            <a:gd name="connsiteY1" fmla="*/ 5555 h 10278"/>
            <a:gd name="connsiteX2" fmla="*/ 4067 w 10526"/>
            <a:gd name="connsiteY2" fmla="*/ 10278 h 10278"/>
            <a:gd name="connsiteX0" fmla="*/ 12447 w 12447"/>
            <a:gd name="connsiteY0" fmla="*/ 10 h 8199"/>
            <a:gd name="connsiteX1" fmla="*/ 0 w 12447"/>
            <a:gd name="connsiteY1" fmla="*/ 3476 h 8199"/>
            <a:gd name="connsiteX2" fmla="*/ 4067 w 12447"/>
            <a:gd name="connsiteY2" fmla="*/ 8199 h 8199"/>
            <a:gd name="connsiteX0" fmla="*/ 7138 w 7138"/>
            <a:gd name="connsiteY0" fmla="*/ 28 h 7355"/>
            <a:gd name="connsiteX1" fmla="*/ 0 w 7138"/>
            <a:gd name="connsiteY1" fmla="*/ 1595 h 7355"/>
            <a:gd name="connsiteX2" fmla="*/ 3267 w 7138"/>
            <a:gd name="connsiteY2" fmla="*/ 7355 h 7355"/>
            <a:gd name="connsiteX0" fmla="*/ 11453 w 11453"/>
            <a:gd name="connsiteY0" fmla="*/ 17 h 12854"/>
            <a:gd name="connsiteX1" fmla="*/ 0 w 11453"/>
            <a:gd name="connsiteY1" fmla="*/ 5023 h 12854"/>
            <a:gd name="connsiteX2" fmla="*/ 4577 w 11453"/>
            <a:gd name="connsiteY2" fmla="*/ 12854 h 12854"/>
            <a:gd name="connsiteX0" fmla="*/ 9666 w 9666"/>
            <a:gd name="connsiteY0" fmla="*/ 98 h 8439"/>
            <a:gd name="connsiteX1" fmla="*/ 0 w 9666"/>
            <a:gd name="connsiteY1" fmla="*/ 608 h 8439"/>
            <a:gd name="connsiteX2" fmla="*/ 4577 w 9666"/>
            <a:gd name="connsiteY2" fmla="*/ 8439 h 8439"/>
            <a:gd name="connsiteX0" fmla="*/ 13137 w 13137"/>
            <a:gd name="connsiteY0" fmla="*/ 24 h 14446"/>
            <a:gd name="connsiteX1" fmla="*/ 0 w 13137"/>
            <a:gd name="connsiteY1" fmla="*/ 5166 h 14446"/>
            <a:gd name="connsiteX2" fmla="*/ 4735 w 13137"/>
            <a:gd name="connsiteY2" fmla="*/ 14446 h 14446"/>
            <a:gd name="connsiteX0" fmla="*/ 13137 w 13137"/>
            <a:gd name="connsiteY0" fmla="*/ 0 h 14422"/>
            <a:gd name="connsiteX1" fmla="*/ 9357 w 13137"/>
            <a:gd name="connsiteY1" fmla="*/ 2199 h 14422"/>
            <a:gd name="connsiteX2" fmla="*/ 0 w 13137"/>
            <a:gd name="connsiteY2" fmla="*/ 5142 h 14422"/>
            <a:gd name="connsiteX3" fmla="*/ 4735 w 13137"/>
            <a:gd name="connsiteY3" fmla="*/ 14422 h 14422"/>
            <a:gd name="connsiteX0" fmla="*/ 14985 w 14985"/>
            <a:gd name="connsiteY0" fmla="*/ 0 h 17153"/>
            <a:gd name="connsiteX1" fmla="*/ 9357 w 14985"/>
            <a:gd name="connsiteY1" fmla="*/ 4930 h 17153"/>
            <a:gd name="connsiteX2" fmla="*/ 0 w 14985"/>
            <a:gd name="connsiteY2" fmla="*/ 7873 h 17153"/>
            <a:gd name="connsiteX3" fmla="*/ 4735 w 14985"/>
            <a:gd name="connsiteY3" fmla="*/ 17153 h 17153"/>
            <a:gd name="connsiteX0" fmla="*/ 9357 w 9357"/>
            <a:gd name="connsiteY0" fmla="*/ 0 h 12223"/>
            <a:gd name="connsiteX1" fmla="*/ 0 w 9357"/>
            <a:gd name="connsiteY1" fmla="*/ 2943 h 12223"/>
            <a:gd name="connsiteX2" fmla="*/ 4735 w 9357"/>
            <a:gd name="connsiteY2" fmla="*/ 12223 h 12223"/>
            <a:gd name="connsiteX0" fmla="*/ 13885 w 13885"/>
            <a:gd name="connsiteY0" fmla="*/ 0 h 14095"/>
            <a:gd name="connsiteX1" fmla="*/ 0 w 13885"/>
            <a:gd name="connsiteY1" fmla="*/ 6503 h 14095"/>
            <a:gd name="connsiteX2" fmla="*/ 5060 w 13885"/>
            <a:gd name="connsiteY2" fmla="*/ 14095 h 14095"/>
            <a:gd name="connsiteX0" fmla="*/ 13885 w 13885"/>
            <a:gd name="connsiteY0" fmla="*/ 0 h 14095"/>
            <a:gd name="connsiteX1" fmla="*/ 0 w 13885"/>
            <a:gd name="connsiteY1" fmla="*/ 6503 h 14095"/>
            <a:gd name="connsiteX2" fmla="*/ 5060 w 13885"/>
            <a:gd name="connsiteY2" fmla="*/ 14095 h 14095"/>
            <a:gd name="connsiteX0" fmla="*/ 13885 w 13885"/>
            <a:gd name="connsiteY0" fmla="*/ 0 h 14095"/>
            <a:gd name="connsiteX1" fmla="*/ 0 w 13885"/>
            <a:gd name="connsiteY1" fmla="*/ 6503 h 14095"/>
            <a:gd name="connsiteX2" fmla="*/ 5060 w 13885"/>
            <a:gd name="connsiteY2" fmla="*/ 14095 h 14095"/>
            <a:gd name="connsiteX0" fmla="*/ 13885 w 13885"/>
            <a:gd name="connsiteY0" fmla="*/ 0 h 19357"/>
            <a:gd name="connsiteX1" fmla="*/ 0 w 13885"/>
            <a:gd name="connsiteY1" fmla="*/ 6503 h 19357"/>
            <a:gd name="connsiteX2" fmla="*/ 10932 w 13885"/>
            <a:gd name="connsiteY2" fmla="*/ 19357 h 19357"/>
            <a:gd name="connsiteX0" fmla="*/ 13885 w 13885"/>
            <a:gd name="connsiteY0" fmla="*/ 0 h 20071"/>
            <a:gd name="connsiteX1" fmla="*/ 0 w 13885"/>
            <a:gd name="connsiteY1" fmla="*/ 6503 h 20071"/>
            <a:gd name="connsiteX2" fmla="*/ 12669 w 13885"/>
            <a:gd name="connsiteY2" fmla="*/ 20071 h 20071"/>
            <a:gd name="connsiteX0" fmla="*/ 13885 w 13885"/>
            <a:gd name="connsiteY0" fmla="*/ 0 h 17938"/>
            <a:gd name="connsiteX1" fmla="*/ 0 w 13885"/>
            <a:gd name="connsiteY1" fmla="*/ 6503 h 17938"/>
            <a:gd name="connsiteX2" fmla="*/ 13137 w 13885"/>
            <a:gd name="connsiteY2" fmla="*/ 17938 h 17938"/>
            <a:gd name="connsiteX0" fmla="*/ 13885 w 13885"/>
            <a:gd name="connsiteY0" fmla="*/ 0 h 18727"/>
            <a:gd name="connsiteX1" fmla="*/ 0 w 13885"/>
            <a:gd name="connsiteY1" fmla="*/ 6503 h 18727"/>
            <a:gd name="connsiteX2" fmla="*/ 10671 w 13885"/>
            <a:gd name="connsiteY2" fmla="*/ 18727 h 18727"/>
            <a:gd name="connsiteX0" fmla="*/ 14465 w 14465"/>
            <a:gd name="connsiteY0" fmla="*/ 0 h 18727"/>
            <a:gd name="connsiteX1" fmla="*/ 580 w 14465"/>
            <a:gd name="connsiteY1" fmla="*/ 6503 h 18727"/>
            <a:gd name="connsiteX2" fmla="*/ 3687 w 14465"/>
            <a:gd name="connsiteY2" fmla="*/ 11001 h 18727"/>
            <a:gd name="connsiteX3" fmla="*/ 11251 w 14465"/>
            <a:gd name="connsiteY3" fmla="*/ 18727 h 18727"/>
            <a:gd name="connsiteX0" fmla="*/ 14321 w 14321"/>
            <a:gd name="connsiteY0" fmla="*/ 0 h 18727"/>
            <a:gd name="connsiteX1" fmla="*/ 436 w 14321"/>
            <a:gd name="connsiteY1" fmla="*/ 6503 h 18727"/>
            <a:gd name="connsiteX2" fmla="*/ 5139 w 14321"/>
            <a:gd name="connsiteY2" fmla="*/ 16228 h 18727"/>
            <a:gd name="connsiteX3" fmla="*/ 11107 w 14321"/>
            <a:gd name="connsiteY3" fmla="*/ 18727 h 18727"/>
            <a:gd name="connsiteX0" fmla="*/ 12675 w 12675"/>
            <a:gd name="connsiteY0" fmla="*/ 0 h 18727"/>
            <a:gd name="connsiteX1" fmla="*/ 608 w 12675"/>
            <a:gd name="connsiteY1" fmla="*/ 7812 h 18727"/>
            <a:gd name="connsiteX2" fmla="*/ 3493 w 12675"/>
            <a:gd name="connsiteY2" fmla="*/ 16228 h 18727"/>
            <a:gd name="connsiteX3" fmla="*/ 9461 w 12675"/>
            <a:gd name="connsiteY3" fmla="*/ 18727 h 18727"/>
            <a:gd name="connsiteX0" fmla="*/ 12067 w 12067"/>
            <a:gd name="connsiteY0" fmla="*/ 0 h 18727"/>
            <a:gd name="connsiteX1" fmla="*/ 0 w 12067"/>
            <a:gd name="connsiteY1" fmla="*/ 7812 h 18727"/>
            <a:gd name="connsiteX2" fmla="*/ 2885 w 12067"/>
            <a:gd name="connsiteY2" fmla="*/ 16228 h 18727"/>
            <a:gd name="connsiteX3" fmla="*/ 8853 w 12067"/>
            <a:gd name="connsiteY3" fmla="*/ 18727 h 18727"/>
            <a:gd name="connsiteX0" fmla="*/ 12067 w 12067"/>
            <a:gd name="connsiteY0" fmla="*/ 0 h 18727"/>
            <a:gd name="connsiteX1" fmla="*/ 0 w 12067"/>
            <a:gd name="connsiteY1" fmla="*/ 7812 h 18727"/>
            <a:gd name="connsiteX2" fmla="*/ 4352 w 12067"/>
            <a:gd name="connsiteY2" fmla="*/ 15829 h 18727"/>
            <a:gd name="connsiteX3" fmla="*/ 8853 w 12067"/>
            <a:gd name="connsiteY3" fmla="*/ 18727 h 18727"/>
            <a:gd name="connsiteX0" fmla="*/ 10740 w 10740"/>
            <a:gd name="connsiteY0" fmla="*/ 0 h 18727"/>
            <a:gd name="connsiteX1" fmla="*/ 0 w 10740"/>
            <a:gd name="connsiteY1" fmla="*/ 7677 h 18727"/>
            <a:gd name="connsiteX2" fmla="*/ 3025 w 10740"/>
            <a:gd name="connsiteY2" fmla="*/ 15829 h 18727"/>
            <a:gd name="connsiteX3" fmla="*/ 7526 w 10740"/>
            <a:gd name="connsiteY3" fmla="*/ 18727 h 18727"/>
            <a:gd name="connsiteX0" fmla="*/ 10740 w 10740"/>
            <a:gd name="connsiteY0" fmla="*/ 0 h 18727"/>
            <a:gd name="connsiteX1" fmla="*/ 0 w 10740"/>
            <a:gd name="connsiteY1" fmla="*/ 7677 h 18727"/>
            <a:gd name="connsiteX2" fmla="*/ 3025 w 10740"/>
            <a:gd name="connsiteY2" fmla="*/ 15829 h 18727"/>
            <a:gd name="connsiteX3" fmla="*/ 7526 w 10740"/>
            <a:gd name="connsiteY3" fmla="*/ 18727 h 18727"/>
            <a:gd name="connsiteX0" fmla="*/ 10740 w 10740"/>
            <a:gd name="connsiteY0" fmla="*/ 0 h 24207"/>
            <a:gd name="connsiteX1" fmla="*/ 0 w 10740"/>
            <a:gd name="connsiteY1" fmla="*/ 7677 h 24207"/>
            <a:gd name="connsiteX2" fmla="*/ 3025 w 10740"/>
            <a:gd name="connsiteY2" fmla="*/ 15829 h 24207"/>
            <a:gd name="connsiteX3" fmla="*/ 10025 w 10740"/>
            <a:gd name="connsiteY3" fmla="*/ 24207 h 24207"/>
            <a:gd name="connsiteX0" fmla="*/ 10740 w 10740"/>
            <a:gd name="connsiteY0" fmla="*/ 0 h 24207"/>
            <a:gd name="connsiteX1" fmla="*/ 0 w 10740"/>
            <a:gd name="connsiteY1" fmla="*/ 7677 h 24207"/>
            <a:gd name="connsiteX2" fmla="*/ 3025 w 10740"/>
            <a:gd name="connsiteY2" fmla="*/ 15829 h 24207"/>
            <a:gd name="connsiteX3" fmla="*/ 10025 w 10740"/>
            <a:gd name="connsiteY3" fmla="*/ 24207 h 24207"/>
            <a:gd name="connsiteX0" fmla="*/ 10740 w 19576"/>
            <a:gd name="connsiteY0" fmla="*/ 0 h 17765"/>
            <a:gd name="connsiteX1" fmla="*/ 0 w 19576"/>
            <a:gd name="connsiteY1" fmla="*/ 7677 h 17765"/>
            <a:gd name="connsiteX2" fmla="*/ 3025 w 19576"/>
            <a:gd name="connsiteY2" fmla="*/ 15829 h 17765"/>
            <a:gd name="connsiteX3" fmla="*/ 19576 w 19576"/>
            <a:gd name="connsiteY3" fmla="*/ 17765 h 17765"/>
            <a:gd name="connsiteX0" fmla="*/ 10740 w 19576"/>
            <a:gd name="connsiteY0" fmla="*/ 0 h 18311"/>
            <a:gd name="connsiteX1" fmla="*/ 0 w 19576"/>
            <a:gd name="connsiteY1" fmla="*/ 7677 h 18311"/>
            <a:gd name="connsiteX2" fmla="*/ 3025 w 19576"/>
            <a:gd name="connsiteY2" fmla="*/ 15829 h 18311"/>
            <a:gd name="connsiteX3" fmla="*/ 19576 w 19576"/>
            <a:gd name="connsiteY3" fmla="*/ 17765 h 18311"/>
            <a:gd name="connsiteX0" fmla="*/ 10740 w 19576"/>
            <a:gd name="connsiteY0" fmla="*/ 0 h 17766"/>
            <a:gd name="connsiteX1" fmla="*/ 0 w 19576"/>
            <a:gd name="connsiteY1" fmla="*/ 7677 h 17766"/>
            <a:gd name="connsiteX2" fmla="*/ 3025 w 19576"/>
            <a:gd name="connsiteY2" fmla="*/ 15829 h 17766"/>
            <a:gd name="connsiteX3" fmla="*/ 16469 w 19576"/>
            <a:gd name="connsiteY3" fmla="*/ 15062 h 17766"/>
            <a:gd name="connsiteX4" fmla="*/ 19576 w 19576"/>
            <a:gd name="connsiteY4" fmla="*/ 17765 h 17766"/>
            <a:gd name="connsiteX0" fmla="*/ 10740 w 23295"/>
            <a:gd name="connsiteY0" fmla="*/ 0 h 16759"/>
            <a:gd name="connsiteX1" fmla="*/ 0 w 23295"/>
            <a:gd name="connsiteY1" fmla="*/ 7677 h 16759"/>
            <a:gd name="connsiteX2" fmla="*/ 3025 w 23295"/>
            <a:gd name="connsiteY2" fmla="*/ 15829 h 16759"/>
            <a:gd name="connsiteX3" fmla="*/ 16469 w 23295"/>
            <a:gd name="connsiteY3" fmla="*/ 15062 h 16759"/>
            <a:gd name="connsiteX4" fmla="*/ 23295 w 23295"/>
            <a:gd name="connsiteY4" fmla="*/ 16758 h 16759"/>
            <a:gd name="connsiteX0" fmla="*/ 10740 w 23295"/>
            <a:gd name="connsiteY0" fmla="*/ 0 h 18525"/>
            <a:gd name="connsiteX1" fmla="*/ 0 w 23295"/>
            <a:gd name="connsiteY1" fmla="*/ 7677 h 18525"/>
            <a:gd name="connsiteX2" fmla="*/ 3025 w 23295"/>
            <a:gd name="connsiteY2" fmla="*/ 15829 h 18525"/>
            <a:gd name="connsiteX3" fmla="*/ 16469 w 23295"/>
            <a:gd name="connsiteY3" fmla="*/ 15062 h 18525"/>
            <a:gd name="connsiteX4" fmla="*/ 23295 w 23295"/>
            <a:gd name="connsiteY4" fmla="*/ 16758 h 18525"/>
            <a:gd name="connsiteX0" fmla="*/ 10740 w 23295"/>
            <a:gd name="connsiteY0" fmla="*/ 0 h 19192"/>
            <a:gd name="connsiteX1" fmla="*/ 0 w 23295"/>
            <a:gd name="connsiteY1" fmla="*/ 7677 h 19192"/>
            <a:gd name="connsiteX2" fmla="*/ 3025 w 23295"/>
            <a:gd name="connsiteY2" fmla="*/ 15829 h 19192"/>
            <a:gd name="connsiteX3" fmla="*/ 16469 w 23295"/>
            <a:gd name="connsiteY3" fmla="*/ 15062 h 19192"/>
            <a:gd name="connsiteX4" fmla="*/ 23295 w 23295"/>
            <a:gd name="connsiteY4" fmla="*/ 16758 h 19192"/>
            <a:gd name="connsiteX0" fmla="*/ 10740 w 23295"/>
            <a:gd name="connsiteY0" fmla="*/ 0 h 17820"/>
            <a:gd name="connsiteX1" fmla="*/ 0 w 23295"/>
            <a:gd name="connsiteY1" fmla="*/ 7677 h 17820"/>
            <a:gd name="connsiteX2" fmla="*/ 3025 w 23295"/>
            <a:gd name="connsiteY2" fmla="*/ 15829 h 17820"/>
            <a:gd name="connsiteX3" fmla="*/ 16469 w 23295"/>
            <a:gd name="connsiteY3" fmla="*/ 15062 h 17820"/>
            <a:gd name="connsiteX4" fmla="*/ 23295 w 23295"/>
            <a:gd name="connsiteY4" fmla="*/ 16758 h 17820"/>
            <a:gd name="connsiteX0" fmla="*/ 10740 w 23295"/>
            <a:gd name="connsiteY0" fmla="*/ 0 h 17525"/>
            <a:gd name="connsiteX1" fmla="*/ 0 w 23295"/>
            <a:gd name="connsiteY1" fmla="*/ 7677 h 17525"/>
            <a:gd name="connsiteX2" fmla="*/ 3025 w 23295"/>
            <a:gd name="connsiteY2" fmla="*/ 15829 h 17525"/>
            <a:gd name="connsiteX3" fmla="*/ 16469 w 23295"/>
            <a:gd name="connsiteY3" fmla="*/ 15062 h 17525"/>
            <a:gd name="connsiteX4" fmla="*/ 23295 w 23295"/>
            <a:gd name="connsiteY4" fmla="*/ 16758 h 17525"/>
            <a:gd name="connsiteX0" fmla="*/ 10740 w 23295"/>
            <a:gd name="connsiteY0" fmla="*/ 0 h 18101"/>
            <a:gd name="connsiteX1" fmla="*/ 0 w 23295"/>
            <a:gd name="connsiteY1" fmla="*/ 7677 h 18101"/>
            <a:gd name="connsiteX2" fmla="*/ 3025 w 23295"/>
            <a:gd name="connsiteY2" fmla="*/ 15829 h 18101"/>
            <a:gd name="connsiteX3" fmla="*/ 16469 w 23295"/>
            <a:gd name="connsiteY3" fmla="*/ 15062 h 18101"/>
            <a:gd name="connsiteX4" fmla="*/ 23295 w 23295"/>
            <a:gd name="connsiteY4" fmla="*/ 16758 h 18101"/>
            <a:gd name="connsiteX0" fmla="*/ 10740 w 23295"/>
            <a:gd name="connsiteY0" fmla="*/ 0 h 18101"/>
            <a:gd name="connsiteX1" fmla="*/ 0 w 23295"/>
            <a:gd name="connsiteY1" fmla="*/ 7677 h 18101"/>
            <a:gd name="connsiteX2" fmla="*/ 3025 w 23295"/>
            <a:gd name="connsiteY2" fmla="*/ 15829 h 18101"/>
            <a:gd name="connsiteX3" fmla="*/ 16469 w 23295"/>
            <a:gd name="connsiteY3" fmla="*/ 15062 h 18101"/>
            <a:gd name="connsiteX4" fmla="*/ 23295 w 23295"/>
            <a:gd name="connsiteY4" fmla="*/ 16758 h 18101"/>
            <a:gd name="connsiteX0" fmla="*/ 10740 w 23295"/>
            <a:gd name="connsiteY0" fmla="*/ 0 h 18101"/>
            <a:gd name="connsiteX1" fmla="*/ 0 w 23295"/>
            <a:gd name="connsiteY1" fmla="*/ 7677 h 18101"/>
            <a:gd name="connsiteX2" fmla="*/ 3025 w 23295"/>
            <a:gd name="connsiteY2" fmla="*/ 15829 h 18101"/>
            <a:gd name="connsiteX3" fmla="*/ 16469 w 23295"/>
            <a:gd name="connsiteY3" fmla="*/ 15062 h 18101"/>
            <a:gd name="connsiteX4" fmla="*/ 23295 w 23295"/>
            <a:gd name="connsiteY4" fmla="*/ 16758 h 18101"/>
            <a:gd name="connsiteX0" fmla="*/ 10740 w 23295"/>
            <a:gd name="connsiteY0" fmla="*/ 0 h 18101"/>
            <a:gd name="connsiteX1" fmla="*/ 0 w 23295"/>
            <a:gd name="connsiteY1" fmla="*/ 7677 h 18101"/>
            <a:gd name="connsiteX2" fmla="*/ 3025 w 23295"/>
            <a:gd name="connsiteY2" fmla="*/ 15829 h 18101"/>
            <a:gd name="connsiteX3" fmla="*/ 16469 w 23295"/>
            <a:gd name="connsiteY3" fmla="*/ 15062 h 18101"/>
            <a:gd name="connsiteX4" fmla="*/ 23295 w 23295"/>
            <a:gd name="connsiteY4" fmla="*/ 16758 h 18101"/>
            <a:gd name="connsiteX0" fmla="*/ 10397 w 22952"/>
            <a:gd name="connsiteY0" fmla="*/ 0 h 18101"/>
            <a:gd name="connsiteX1" fmla="*/ 0 w 22952"/>
            <a:gd name="connsiteY1" fmla="*/ 6364 h 18101"/>
            <a:gd name="connsiteX2" fmla="*/ 2682 w 22952"/>
            <a:gd name="connsiteY2" fmla="*/ 15829 h 18101"/>
            <a:gd name="connsiteX3" fmla="*/ 16126 w 22952"/>
            <a:gd name="connsiteY3" fmla="*/ 15062 h 18101"/>
            <a:gd name="connsiteX4" fmla="*/ 22952 w 22952"/>
            <a:gd name="connsiteY4" fmla="*/ 16758 h 18101"/>
            <a:gd name="connsiteX0" fmla="*/ 9687 w 22242"/>
            <a:gd name="connsiteY0" fmla="*/ 0 h 18101"/>
            <a:gd name="connsiteX1" fmla="*/ 0 w 22242"/>
            <a:gd name="connsiteY1" fmla="*/ 11101 h 18101"/>
            <a:gd name="connsiteX2" fmla="*/ 1972 w 22242"/>
            <a:gd name="connsiteY2" fmla="*/ 15829 h 18101"/>
            <a:gd name="connsiteX3" fmla="*/ 15416 w 22242"/>
            <a:gd name="connsiteY3" fmla="*/ 15062 h 18101"/>
            <a:gd name="connsiteX4" fmla="*/ 22242 w 22242"/>
            <a:gd name="connsiteY4" fmla="*/ 16758 h 18101"/>
            <a:gd name="connsiteX0" fmla="*/ 9687 w 22242"/>
            <a:gd name="connsiteY0" fmla="*/ 0 h 17966"/>
            <a:gd name="connsiteX1" fmla="*/ 0 w 22242"/>
            <a:gd name="connsiteY1" fmla="*/ 11101 h 17966"/>
            <a:gd name="connsiteX2" fmla="*/ 2543 w 22242"/>
            <a:gd name="connsiteY2" fmla="*/ 15645 h 17966"/>
            <a:gd name="connsiteX3" fmla="*/ 15416 w 22242"/>
            <a:gd name="connsiteY3" fmla="*/ 15062 h 17966"/>
            <a:gd name="connsiteX4" fmla="*/ 22242 w 22242"/>
            <a:gd name="connsiteY4" fmla="*/ 16758 h 17966"/>
            <a:gd name="connsiteX0" fmla="*/ 487 w 33608"/>
            <a:gd name="connsiteY0" fmla="*/ 2256 h 7987"/>
            <a:gd name="connsiteX1" fmla="*/ 11366 w 33608"/>
            <a:gd name="connsiteY1" fmla="*/ 1122 h 7987"/>
            <a:gd name="connsiteX2" fmla="*/ 13909 w 33608"/>
            <a:gd name="connsiteY2" fmla="*/ 5666 h 7987"/>
            <a:gd name="connsiteX3" fmla="*/ 26782 w 33608"/>
            <a:gd name="connsiteY3" fmla="*/ 5083 h 7987"/>
            <a:gd name="connsiteX4" fmla="*/ 33608 w 33608"/>
            <a:gd name="connsiteY4" fmla="*/ 6779 h 7987"/>
            <a:gd name="connsiteX0" fmla="*/ 150 w 10005"/>
            <a:gd name="connsiteY0" fmla="*/ 1433 h 8608"/>
            <a:gd name="connsiteX1" fmla="*/ 3387 w 10005"/>
            <a:gd name="connsiteY1" fmla="*/ 13 h 8608"/>
            <a:gd name="connsiteX2" fmla="*/ 4144 w 10005"/>
            <a:gd name="connsiteY2" fmla="*/ 5702 h 8608"/>
            <a:gd name="connsiteX3" fmla="*/ 7974 w 10005"/>
            <a:gd name="connsiteY3" fmla="*/ 4972 h 8608"/>
            <a:gd name="connsiteX4" fmla="*/ 10005 w 10005"/>
            <a:gd name="connsiteY4" fmla="*/ 7096 h 8608"/>
            <a:gd name="connsiteX0" fmla="*/ 162 w 9658"/>
            <a:gd name="connsiteY0" fmla="*/ 2156 h 9999"/>
            <a:gd name="connsiteX1" fmla="*/ 3043 w 9658"/>
            <a:gd name="connsiteY1" fmla="*/ 14 h 9999"/>
            <a:gd name="connsiteX2" fmla="*/ 3800 w 9658"/>
            <a:gd name="connsiteY2" fmla="*/ 6623 h 9999"/>
            <a:gd name="connsiteX3" fmla="*/ 7628 w 9658"/>
            <a:gd name="connsiteY3" fmla="*/ 5775 h 9999"/>
            <a:gd name="connsiteX4" fmla="*/ 9658 w 9658"/>
            <a:gd name="connsiteY4" fmla="*/ 8242 h 9999"/>
            <a:gd name="connsiteX0" fmla="*/ 2 w 9834"/>
            <a:gd name="connsiteY0" fmla="*/ 2176 h 10020"/>
            <a:gd name="connsiteX1" fmla="*/ 2985 w 9834"/>
            <a:gd name="connsiteY1" fmla="*/ 34 h 10020"/>
            <a:gd name="connsiteX2" fmla="*/ 3769 w 9834"/>
            <a:gd name="connsiteY2" fmla="*/ 6644 h 10020"/>
            <a:gd name="connsiteX3" fmla="*/ 7732 w 9834"/>
            <a:gd name="connsiteY3" fmla="*/ 5796 h 10020"/>
            <a:gd name="connsiteX4" fmla="*/ 9834 w 9834"/>
            <a:gd name="connsiteY4" fmla="*/ 8263 h 10020"/>
            <a:gd name="connsiteX0" fmla="*/ 2 w 10000"/>
            <a:gd name="connsiteY0" fmla="*/ 2172 h 10435"/>
            <a:gd name="connsiteX1" fmla="*/ 3035 w 10000"/>
            <a:gd name="connsiteY1" fmla="*/ 34 h 10435"/>
            <a:gd name="connsiteX2" fmla="*/ 3833 w 10000"/>
            <a:gd name="connsiteY2" fmla="*/ 6631 h 10435"/>
            <a:gd name="connsiteX3" fmla="*/ 9091 w 10000"/>
            <a:gd name="connsiteY3" fmla="*/ 7224 h 10435"/>
            <a:gd name="connsiteX4" fmla="*/ 10000 w 10000"/>
            <a:gd name="connsiteY4" fmla="*/ 8247 h 10435"/>
            <a:gd name="connsiteX0" fmla="*/ 2 w 10211"/>
            <a:gd name="connsiteY0" fmla="*/ 2172 h 10435"/>
            <a:gd name="connsiteX1" fmla="*/ 3035 w 10211"/>
            <a:gd name="connsiteY1" fmla="*/ 34 h 10435"/>
            <a:gd name="connsiteX2" fmla="*/ 3833 w 10211"/>
            <a:gd name="connsiteY2" fmla="*/ 6631 h 10435"/>
            <a:gd name="connsiteX3" fmla="*/ 9091 w 10211"/>
            <a:gd name="connsiteY3" fmla="*/ 7224 h 10435"/>
            <a:gd name="connsiteX4" fmla="*/ 10211 w 10211"/>
            <a:gd name="connsiteY4" fmla="*/ 4785 h 10435"/>
            <a:gd name="connsiteX0" fmla="*/ 2 w 9091"/>
            <a:gd name="connsiteY0" fmla="*/ 2172 h 10435"/>
            <a:gd name="connsiteX1" fmla="*/ 3035 w 9091"/>
            <a:gd name="connsiteY1" fmla="*/ 34 h 10435"/>
            <a:gd name="connsiteX2" fmla="*/ 3833 w 9091"/>
            <a:gd name="connsiteY2" fmla="*/ 6631 h 10435"/>
            <a:gd name="connsiteX3" fmla="*/ 9091 w 9091"/>
            <a:gd name="connsiteY3" fmla="*/ 7224 h 104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91" h="10435">
              <a:moveTo>
                <a:pt x="2" y="2172"/>
              </a:moveTo>
              <a:cubicBezTo>
                <a:pt x="-84" y="2384"/>
                <a:pt x="3147" y="-332"/>
                <a:pt x="3035" y="34"/>
              </a:cubicBezTo>
              <a:cubicBezTo>
                <a:pt x="3709" y="11233"/>
                <a:pt x="3275" y="3674"/>
                <a:pt x="3833" y="6631"/>
              </a:cubicBezTo>
              <a:cubicBezTo>
                <a:pt x="7222" y="13960"/>
                <a:pt x="7782" y="8711"/>
                <a:pt x="9091" y="722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449640</xdr:colOff>
      <xdr:row>38</xdr:row>
      <xdr:rowOff>30079</xdr:rowOff>
    </xdr:from>
    <xdr:to>
      <xdr:col>13</xdr:col>
      <xdr:colOff>589933</xdr:colOff>
      <xdr:row>39</xdr:row>
      <xdr:rowOff>751</xdr:rowOff>
    </xdr:to>
    <xdr:sp macro="" textlink="">
      <xdr:nvSpPr>
        <xdr:cNvPr id="1379" name="AutoShape 270">
          <a:extLst>
            <a:ext uri="{FF2B5EF4-FFF2-40B4-BE49-F238E27FC236}">
              <a16:creationId xmlns:a16="http://schemas.microsoft.com/office/drawing/2014/main" id="{BAC29BB3-2AA5-496F-8B0D-87C17F4A2891}"/>
            </a:ext>
          </a:extLst>
        </xdr:cNvPr>
        <xdr:cNvSpPr>
          <a:spLocks noChangeArrowheads="1"/>
        </xdr:cNvSpPr>
      </xdr:nvSpPr>
      <xdr:spPr bwMode="auto">
        <a:xfrm>
          <a:off x="8686797" y="6541715"/>
          <a:ext cx="140293" cy="1375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617593</xdr:colOff>
      <xdr:row>36</xdr:row>
      <xdr:rowOff>127649</xdr:rowOff>
    </xdr:from>
    <xdr:to>
      <xdr:col>14</xdr:col>
      <xdr:colOff>381959</xdr:colOff>
      <xdr:row>39</xdr:row>
      <xdr:rowOff>40384</xdr:rowOff>
    </xdr:to>
    <xdr:sp macro="" textlink="">
      <xdr:nvSpPr>
        <xdr:cNvPr id="1381" name="Line 304">
          <a:extLst>
            <a:ext uri="{FF2B5EF4-FFF2-40B4-BE49-F238E27FC236}">
              <a16:creationId xmlns:a16="http://schemas.microsoft.com/office/drawing/2014/main" id="{728580D8-CB50-4406-8E59-3ED30719DF6D}"/>
            </a:ext>
          </a:extLst>
        </xdr:cNvPr>
        <xdr:cNvSpPr>
          <a:spLocks noChangeShapeType="1"/>
        </xdr:cNvSpPr>
      </xdr:nvSpPr>
      <xdr:spPr bwMode="auto">
        <a:xfrm rot="19616136" flipH="1" flipV="1">
          <a:off x="8854750" y="6321261"/>
          <a:ext cx="457093" cy="3976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323201</xdr:colOff>
      <xdr:row>35</xdr:row>
      <xdr:rowOff>55870</xdr:rowOff>
    </xdr:from>
    <xdr:to>
      <xdr:col>15</xdr:col>
      <xdr:colOff>560268</xdr:colOff>
      <xdr:row>36</xdr:row>
      <xdr:rowOff>69175</xdr:rowOff>
    </xdr:to>
    <xdr:sp macro="" textlink="">
      <xdr:nvSpPr>
        <xdr:cNvPr id="1392" name="六角形 1391">
          <a:extLst>
            <a:ext uri="{FF2B5EF4-FFF2-40B4-BE49-F238E27FC236}">
              <a16:creationId xmlns:a16="http://schemas.microsoft.com/office/drawing/2014/main" id="{22FD9E4B-AB64-443F-8D33-808C518FC52E}"/>
            </a:ext>
          </a:extLst>
        </xdr:cNvPr>
        <xdr:cNvSpPr/>
      </xdr:nvSpPr>
      <xdr:spPr bwMode="auto">
        <a:xfrm>
          <a:off x="9945813" y="6066853"/>
          <a:ext cx="237067" cy="1959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688233</xdr:colOff>
      <xdr:row>38</xdr:row>
      <xdr:rowOff>132608</xdr:rowOff>
    </xdr:from>
    <xdr:to>
      <xdr:col>14</xdr:col>
      <xdr:colOff>232573</xdr:colOff>
      <xdr:row>39</xdr:row>
      <xdr:rowOff>146496</xdr:rowOff>
    </xdr:to>
    <xdr:sp macro="" textlink="">
      <xdr:nvSpPr>
        <xdr:cNvPr id="1393" name="六角形 1392">
          <a:extLst>
            <a:ext uri="{FF2B5EF4-FFF2-40B4-BE49-F238E27FC236}">
              <a16:creationId xmlns:a16="http://schemas.microsoft.com/office/drawing/2014/main" id="{98E26713-719E-45BE-9E88-D651065047C3}"/>
            </a:ext>
          </a:extLst>
        </xdr:cNvPr>
        <xdr:cNvSpPr/>
      </xdr:nvSpPr>
      <xdr:spPr bwMode="auto">
        <a:xfrm>
          <a:off x="8925390" y="6644244"/>
          <a:ext cx="237067" cy="1807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107280</xdr:colOff>
      <xdr:row>39</xdr:row>
      <xdr:rowOff>25553</xdr:rowOff>
    </xdr:from>
    <xdr:to>
      <xdr:col>16</xdr:col>
      <xdr:colOff>344347</xdr:colOff>
      <xdr:row>40</xdr:row>
      <xdr:rowOff>39442</xdr:rowOff>
    </xdr:to>
    <xdr:sp macro="" textlink="">
      <xdr:nvSpPr>
        <xdr:cNvPr id="1394" name="六角形 1393">
          <a:extLst>
            <a:ext uri="{FF2B5EF4-FFF2-40B4-BE49-F238E27FC236}">
              <a16:creationId xmlns:a16="http://schemas.microsoft.com/office/drawing/2014/main" id="{66B0C091-25C0-4B34-ADEE-26C0ECE22C2E}"/>
            </a:ext>
          </a:extLst>
        </xdr:cNvPr>
        <xdr:cNvSpPr/>
      </xdr:nvSpPr>
      <xdr:spPr bwMode="auto">
        <a:xfrm>
          <a:off x="10422619" y="6704074"/>
          <a:ext cx="237067" cy="1807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567721</xdr:colOff>
      <xdr:row>34</xdr:row>
      <xdr:rowOff>173836</xdr:rowOff>
    </xdr:from>
    <xdr:to>
      <xdr:col>15</xdr:col>
      <xdr:colOff>679078</xdr:colOff>
      <xdr:row>37</xdr:row>
      <xdr:rowOff>104969</xdr:rowOff>
    </xdr:to>
    <xdr:sp macro="" textlink="">
      <xdr:nvSpPr>
        <xdr:cNvPr id="1395" name="Line 304">
          <a:extLst>
            <a:ext uri="{FF2B5EF4-FFF2-40B4-BE49-F238E27FC236}">
              <a16:creationId xmlns:a16="http://schemas.microsoft.com/office/drawing/2014/main" id="{D1ACBE62-A6D8-412D-9D29-A6CB7828CF77}"/>
            </a:ext>
          </a:extLst>
        </xdr:cNvPr>
        <xdr:cNvSpPr>
          <a:spLocks noChangeShapeType="1"/>
        </xdr:cNvSpPr>
      </xdr:nvSpPr>
      <xdr:spPr bwMode="auto">
        <a:xfrm rot="21385495" flipV="1">
          <a:off x="10190333" y="6002191"/>
          <a:ext cx="111357" cy="463274"/>
        </a:xfrm>
        <a:custGeom>
          <a:avLst/>
          <a:gdLst>
            <a:gd name="connsiteX0" fmla="*/ 0 w 16140"/>
            <a:gd name="connsiteY0" fmla="*/ 0 h 388892"/>
            <a:gd name="connsiteX1" fmla="*/ 16140 w 16140"/>
            <a:gd name="connsiteY1" fmla="*/ 388892 h 388892"/>
            <a:gd name="connsiteX0" fmla="*/ 24801 w 40941"/>
            <a:gd name="connsiteY0" fmla="*/ 0 h 388892"/>
            <a:gd name="connsiteX1" fmla="*/ 40941 w 40941"/>
            <a:gd name="connsiteY1" fmla="*/ 388892 h 388892"/>
            <a:gd name="connsiteX0" fmla="*/ 32434 w 48574"/>
            <a:gd name="connsiteY0" fmla="*/ 0 h 388892"/>
            <a:gd name="connsiteX1" fmla="*/ 48574 w 48574"/>
            <a:gd name="connsiteY1" fmla="*/ 388892 h 388892"/>
            <a:gd name="connsiteX0" fmla="*/ 13946 w 69774"/>
            <a:gd name="connsiteY0" fmla="*/ 0 h 415351"/>
            <a:gd name="connsiteX1" fmla="*/ 69774 w 69774"/>
            <a:gd name="connsiteY1" fmla="*/ 415351 h 415351"/>
            <a:gd name="connsiteX0" fmla="*/ 0 w 55828"/>
            <a:gd name="connsiteY0" fmla="*/ 0 h 415351"/>
            <a:gd name="connsiteX1" fmla="*/ 55828 w 55828"/>
            <a:gd name="connsiteY1" fmla="*/ 415351 h 415351"/>
            <a:gd name="connsiteX0" fmla="*/ 4344 w 60172"/>
            <a:gd name="connsiteY0" fmla="*/ 0 h 415351"/>
            <a:gd name="connsiteX1" fmla="*/ 60172 w 60172"/>
            <a:gd name="connsiteY1" fmla="*/ 415351 h 415351"/>
            <a:gd name="connsiteX0" fmla="*/ 606 w 56434"/>
            <a:gd name="connsiteY0" fmla="*/ 0 h 415351"/>
            <a:gd name="connsiteX1" fmla="*/ 56434 w 56434"/>
            <a:gd name="connsiteY1" fmla="*/ 415351 h 415351"/>
            <a:gd name="connsiteX0" fmla="*/ 6916 w 49515"/>
            <a:gd name="connsiteY0" fmla="*/ 0 h 441809"/>
            <a:gd name="connsiteX1" fmla="*/ 49515 w 49515"/>
            <a:gd name="connsiteY1" fmla="*/ 441809 h 441809"/>
            <a:gd name="connsiteX0" fmla="*/ 13136 w 45100"/>
            <a:gd name="connsiteY0" fmla="*/ 0 h 412715"/>
            <a:gd name="connsiteX1" fmla="*/ 45100 w 45100"/>
            <a:gd name="connsiteY1" fmla="*/ 412715 h 412715"/>
            <a:gd name="connsiteX0" fmla="*/ 43621 w 75585"/>
            <a:gd name="connsiteY0" fmla="*/ 0 h 412715"/>
            <a:gd name="connsiteX1" fmla="*/ 75585 w 75585"/>
            <a:gd name="connsiteY1" fmla="*/ 412715 h 412715"/>
            <a:gd name="connsiteX0" fmla="*/ 45319 w 72959"/>
            <a:gd name="connsiteY0" fmla="*/ 0 h 399443"/>
            <a:gd name="connsiteX1" fmla="*/ 72959 w 72959"/>
            <a:gd name="connsiteY1" fmla="*/ 399443 h 399443"/>
            <a:gd name="connsiteX0" fmla="*/ 68384 w 68384"/>
            <a:gd name="connsiteY0" fmla="*/ 0 h 395357"/>
            <a:gd name="connsiteX1" fmla="*/ 50792 w 68384"/>
            <a:gd name="connsiteY1" fmla="*/ 395357 h 395357"/>
            <a:gd name="connsiteX0" fmla="*/ 56947 w 56947"/>
            <a:gd name="connsiteY0" fmla="*/ 0 h 395357"/>
            <a:gd name="connsiteX1" fmla="*/ 39355 w 56947"/>
            <a:gd name="connsiteY1" fmla="*/ 395357 h 395357"/>
            <a:gd name="connsiteX0" fmla="*/ 80289 w 80289"/>
            <a:gd name="connsiteY0" fmla="*/ 0 h 401310"/>
            <a:gd name="connsiteX1" fmla="*/ 27283 w 80289"/>
            <a:gd name="connsiteY1" fmla="*/ 401310 h 401310"/>
            <a:gd name="connsiteX0" fmla="*/ 66264 w 66264"/>
            <a:gd name="connsiteY0" fmla="*/ 0 h 401310"/>
            <a:gd name="connsiteX1" fmla="*/ 13258 w 66264"/>
            <a:gd name="connsiteY1" fmla="*/ 401310 h 401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6264" h="401310">
              <a:moveTo>
                <a:pt x="66264" y="0"/>
              </a:moveTo>
              <a:cubicBezTo>
                <a:pt x="-4008" y="70518"/>
                <a:pt x="-12355" y="21336"/>
                <a:pt x="13258" y="40131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8783</xdr:colOff>
      <xdr:row>36</xdr:row>
      <xdr:rowOff>86479</xdr:rowOff>
    </xdr:from>
    <xdr:to>
      <xdr:col>16</xdr:col>
      <xdr:colOff>231763</xdr:colOff>
      <xdr:row>40</xdr:row>
      <xdr:rowOff>71568</xdr:rowOff>
    </xdr:to>
    <xdr:sp macro="" textlink="">
      <xdr:nvSpPr>
        <xdr:cNvPr id="1408" name="Freeform 796">
          <a:extLst>
            <a:ext uri="{FF2B5EF4-FFF2-40B4-BE49-F238E27FC236}">
              <a16:creationId xmlns:a16="http://schemas.microsoft.com/office/drawing/2014/main" id="{4DD1C7DC-3AF4-479C-B2BA-A39C87E58A0B}"/>
            </a:ext>
          </a:extLst>
        </xdr:cNvPr>
        <xdr:cNvSpPr>
          <a:spLocks/>
        </xdr:cNvSpPr>
      </xdr:nvSpPr>
      <xdr:spPr bwMode="auto">
        <a:xfrm>
          <a:off x="10324122" y="6280091"/>
          <a:ext cx="222980" cy="636882"/>
        </a:xfrm>
        <a:custGeom>
          <a:avLst/>
          <a:gdLst>
            <a:gd name="T0" fmla="*/ 2147483647 w 12016"/>
            <a:gd name="T1" fmla="*/ 2147483647 h 17187"/>
            <a:gd name="T2" fmla="*/ 2147483647 w 12016"/>
            <a:gd name="T3" fmla="*/ 0 h 17187"/>
            <a:gd name="T4" fmla="*/ 0 w 12016"/>
            <a:gd name="T5" fmla="*/ 0 h 17187"/>
            <a:gd name="T6" fmla="*/ 0 60000 65536"/>
            <a:gd name="T7" fmla="*/ 0 60000 65536"/>
            <a:gd name="T8" fmla="*/ 0 60000 65536"/>
            <a:gd name="connsiteX0" fmla="*/ 9960 w 10000"/>
            <a:gd name="connsiteY0" fmla="*/ 15151 h 15151"/>
            <a:gd name="connsiteX1" fmla="*/ 10000 w 10000"/>
            <a:gd name="connsiteY1" fmla="*/ 0 h 15151"/>
            <a:gd name="connsiteX2" fmla="*/ 0 w 10000"/>
            <a:gd name="connsiteY2" fmla="*/ 0 h 15151"/>
            <a:gd name="connsiteX0" fmla="*/ 9960 w 10000"/>
            <a:gd name="connsiteY0" fmla="*/ 15151 h 15193"/>
            <a:gd name="connsiteX1" fmla="*/ 10000 w 10000"/>
            <a:gd name="connsiteY1" fmla="*/ 0 h 15193"/>
            <a:gd name="connsiteX2" fmla="*/ 0 w 10000"/>
            <a:gd name="connsiteY2" fmla="*/ 0 h 15193"/>
            <a:gd name="connsiteX0" fmla="*/ 9960 w 10060"/>
            <a:gd name="connsiteY0" fmla="*/ 15151 h 15151"/>
            <a:gd name="connsiteX1" fmla="*/ 10000 w 10060"/>
            <a:gd name="connsiteY1" fmla="*/ 0 h 15151"/>
            <a:gd name="connsiteX2" fmla="*/ 0 w 10060"/>
            <a:gd name="connsiteY2" fmla="*/ 0 h 15151"/>
            <a:gd name="connsiteX0" fmla="*/ 9867 w 10000"/>
            <a:gd name="connsiteY0" fmla="*/ 13594 h 13594"/>
            <a:gd name="connsiteX1" fmla="*/ 10000 w 10000"/>
            <a:gd name="connsiteY1" fmla="*/ 0 h 13594"/>
            <a:gd name="connsiteX2" fmla="*/ 0 w 10000"/>
            <a:gd name="connsiteY2" fmla="*/ 0 h 13594"/>
            <a:gd name="connsiteX0" fmla="*/ 9026 w 10000"/>
            <a:gd name="connsiteY0" fmla="*/ 12636 h 12636"/>
            <a:gd name="connsiteX1" fmla="*/ 10000 w 10000"/>
            <a:gd name="connsiteY1" fmla="*/ 0 h 12636"/>
            <a:gd name="connsiteX2" fmla="*/ 0 w 10000"/>
            <a:gd name="connsiteY2" fmla="*/ 0 h 12636"/>
            <a:gd name="connsiteX0" fmla="*/ 9587 w 10000"/>
            <a:gd name="connsiteY0" fmla="*/ 11079 h 11079"/>
            <a:gd name="connsiteX1" fmla="*/ 10000 w 10000"/>
            <a:gd name="connsiteY1" fmla="*/ 0 h 11079"/>
            <a:gd name="connsiteX2" fmla="*/ 0 w 10000"/>
            <a:gd name="connsiteY2" fmla="*/ 0 h 11079"/>
            <a:gd name="connsiteX0" fmla="*/ 10148 w 10561"/>
            <a:gd name="connsiteY0" fmla="*/ 13594 h 13594"/>
            <a:gd name="connsiteX1" fmla="*/ 10561 w 10561"/>
            <a:gd name="connsiteY1" fmla="*/ 2515 h 13594"/>
            <a:gd name="connsiteX2" fmla="*/ 0 w 10561"/>
            <a:gd name="connsiteY2" fmla="*/ 0 h 13594"/>
            <a:gd name="connsiteX0" fmla="*/ 9671 w 10561"/>
            <a:gd name="connsiteY0" fmla="*/ 14144 h 14144"/>
            <a:gd name="connsiteX1" fmla="*/ 10561 w 10561"/>
            <a:gd name="connsiteY1" fmla="*/ 2515 h 14144"/>
            <a:gd name="connsiteX2" fmla="*/ 0 w 10561"/>
            <a:gd name="connsiteY2" fmla="*/ 0 h 14144"/>
            <a:gd name="connsiteX0" fmla="*/ 9915 w 10561"/>
            <a:gd name="connsiteY0" fmla="*/ 13292 h 13292"/>
            <a:gd name="connsiteX1" fmla="*/ 10561 w 10561"/>
            <a:gd name="connsiteY1" fmla="*/ 2515 h 13292"/>
            <a:gd name="connsiteX2" fmla="*/ 0 w 10561"/>
            <a:gd name="connsiteY2" fmla="*/ 0 h 13292"/>
            <a:gd name="connsiteX0" fmla="*/ 10647 w 10734"/>
            <a:gd name="connsiteY0" fmla="*/ 13170 h 13170"/>
            <a:gd name="connsiteX1" fmla="*/ 10561 w 10734"/>
            <a:gd name="connsiteY1" fmla="*/ 2515 h 13170"/>
            <a:gd name="connsiteX2" fmla="*/ 0 w 10734"/>
            <a:gd name="connsiteY2" fmla="*/ 0 h 13170"/>
            <a:gd name="connsiteX0" fmla="*/ 10037 w 10561"/>
            <a:gd name="connsiteY0" fmla="*/ 13170 h 13170"/>
            <a:gd name="connsiteX1" fmla="*/ 10561 w 10561"/>
            <a:gd name="connsiteY1" fmla="*/ 2515 h 13170"/>
            <a:gd name="connsiteX2" fmla="*/ 0 w 10561"/>
            <a:gd name="connsiteY2" fmla="*/ 0 h 13170"/>
            <a:gd name="connsiteX0" fmla="*/ 120 w 6476"/>
            <a:gd name="connsiteY0" fmla="*/ 12732 h 12732"/>
            <a:gd name="connsiteX1" fmla="*/ 644 w 6476"/>
            <a:gd name="connsiteY1" fmla="*/ 2077 h 12732"/>
            <a:gd name="connsiteX2" fmla="*/ 5833 w 6476"/>
            <a:gd name="connsiteY2" fmla="*/ 0 h 12732"/>
            <a:gd name="connsiteX0" fmla="*/ 185 w 10001"/>
            <a:gd name="connsiteY0" fmla="*/ 10000 h 10000"/>
            <a:gd name="connsiteX1" fmla="*/ 994 w 10001"/>
            <a:gd name="connsiteY1" fmla="*/ 1631 h 10000"/>
            <a:gd name="connsiteX2" fmla="*/ 9007 w 10001"/>
            <a:gd name="connsiteY2" fmla="*/ 0 h 10000"/>
            <a:gd name="connsiteX0" fmla="*/ 185 w 10001"/>
            <a:gd name="connsiteY0" fmla="*/ 10000 h 10000"/>
            <a:gd name="connsiteX1" fmla="*/ 994 w 10001"/>
            <a:gd name="connsiteY1" fmla="*/ 1631 h 10000"/>
            <a:gd name="connsiteX2" fmla="*/ 9007 w 10001"/>
            <a:gd name="connsiteY2" fmla="*/ 0 h 10000"/>
            <a:gd name="connsiteX0" fmla="*/ 0 w 10479"/>
            <a:gd name="connsiteY0" fmla="*/ 10356 h 10356"/>
            <a:gd name="connsiteX1" fmla="*/ 809 w 10479"/>
            <a:gd name="connsiteY1" fmla="*/ 1987 h 10356"/>
            <a:gd name="connsiteX2" fmla="*/ 8822 w 10479"/>
            <a:gd name="connsiteY2" fmla="*/ 356 h 10356"/>
            <a:gd name="connsiteX0" fmla="*/ 0 w 9719"/>
            <a:gd name="connsiteY0" fmla="*/ 10126 h 10126"/>
            <a:gd name="connsiteX1" fmla="*/ 49 w 9719"/>
            <a:gd name="connsiteY1" fmla="*/ 1987 h 10126"/>
            <a:gd name="connsiteX2" fmla="*/ 8062 w 9719"/>
            <a:gd name="connsiteY2" fmla="*/ 356 h 10126"/>
            <a:gd name="connsiteX0" fmla="*/ 17 w 10016"/>
            <a:gd name="connsiteY0" fmla="*/ 10000 h 10000"/>
            <a:gd name="connsiteX1" fmla="*/ 67 w 10016"/>
            <a:gd name="connsiteY1" fmla="*/ 1962 h 10000"/>
            <a:gd name="connsiteX2" fmla="*/ 8312 w 10016"/>
            <a:gd name="connsiteY2" fmla="*/ 352 h 10000"/>
            <a:gd name="connsiteX0" fmla="*/ 17 w 10412"/>
            <a:gd name="connsiteY0" fmla="*/ 10951 h 10951"/>
            <a:gd name="connsiteX1" fmla="*/ 67 w 10412"/>
            <a:gd name="connsiteY1" fmla="*/ 2913 h 10951"/>
            <a:gd name="connsiteX2" fmla="*/ 8759 w 10412"/>
            <a:gd name="connsiteY2" fmla="*/ 0 h 10951"/>
            <a:gd name="connsiteX0" fmla="*/ 17 w 9940"/>
            <a:gd name="connsiteY0" fmla="*/ 11526 h 11526"/>
            <a:gd name="connsiteX1" fmla="*/ 67 w 9940"/>
            <a:gd name="connsiteY1" fmla="*/ 3488 h 11526"/>
            <a:gd name="connsiteX2" fmla="*/ 8759 w 9940"/>
            <a:gd name="connsiteY2" fmla="*/ 575 h 11526"/>
            <a:gd name="connsiteX0" fmla="*/ 17 w 8812"/>
            <a:gd name="connsiteY0" fmla="*/ 9501 h 9501"/>
            <a:gd name="connsiteX1" fmla="*/ 67 w 8812"/>
            <a:gd name="connsiteY1" fmla="*/ 2527 h 9501"/>
            <a:gd name="connsiteX2" fmla="*/ 8812 w 8812"/>
            <a:gd name="connsiteY2" fmla="*/ 0 h 9501"/>
            <a:gd name="connsiteX0" fmla="*/ 19 w 10000"/>
            <a:gd name="connsiteY0" fmla="*/ 10000 h 10000"/>
            <a:gd name="connsiteX1" fmla="*/ 76 w 10000"/>
            <a:gd name="connsiteY1" fmla="*/ 2660 h 10000"/>
            <a:gd name="connsiteX2" fmla="*/ 10000 w 10000"/>
            <a:gd name="connsiteY2" fmla="*/ 0 h 10000"/>
            <a:gd name="connsiteX0" fmla="*/ 19 w 9107"/>
            <a:gd name="connsiteY0" fmla="*/ 10621 h 10621"/>
            <a:gd name="connsiteX1" fmla="*/ 76 w 9107"/>
            <a:gd name="connsiteY1" fmla="*/ 3281 h 10621"/>
            <a:gd name="connsiteX2" fmla="*/ 9107 w 9107"/>
            <a:gd name="connsiteY2" fmla="*/ 0 h 10621"/>
            <a:gd name="connsiteX0" fmla="*/ 1338 w 9917"/>
            <a:gd name="connsiteY0" fmla="*/ 9854 h 9854"/>
            <a:gd name="connsiteX1" fmla="*/ 0 w 9917"/>
            <a:gd name="connsiteY1" fmla="*/ 3089 h 9854"/>
            <a:gd name="connsiteX2" fmla="*/ 9917 w 9917"/>
            <a:gd name="connsiteY2" fmla="*/ 0 h 98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17" h="9854">
              <a:moveTo>
                <a:pt x="1338" y="9854"/>
              </a:moveTo>
              <a:cubicBezTo>
                <a:pt x="1038" y="9653"/>
                <a:pt x="2629" y="4193"/>
                <a:pt x="0" y="3089"/>
              </a:cubicBezTo>
              <a:cubicBezTo>
                <a:pt x="5315" y="-52"/>
                <a:pt x="6424" y="802"/>
                <a:pt x="991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658569</xdr:colOff>
      <xdr:row>38</xdr:row>
      <xdr:rowOff>31611</xdr:rowOff>
    </xdr:from>
    <xdr:to>
      <xdr:col>16</xdr:col>
      <xdr:colOff>90730</xdr:colOff>
      <xdr:row>38</xdr:row>
      <xdr:rowOff>159493</xdr:rowOff>
    </xdr:to>
    <xdr:sp macro="" textlink="">
      <xdr:nvSpPr>
        <xdr:cNvPr id="1411" name="AutoShape 489">
          <a:extLst>
            <a:ext uri="{FF2B5EF4-FFF2-40B4-BE49-F238E27FC236}">
              <a16:creationId xmlns:a16="http://schemas.microsoft.com/office/drawing/2014/main" id="{ED035C63-20B4-4503-96C6-95169BF663BB}"/>
            </a:ext>
          </a:extLst>
        </xdr:cNvPr>
        <xdr:cNvSpPr>
          <a:spLocks noChangeArrowheads="1"/>
        </xdr:cNvSpPr>
      </xdr:nvSpPr>
      <xdr:spPr bwMode="auto">
        <a:xfrm>
          <a:off x="10281181" y="6543247"/>
          <a:ext cx="124888" cy="1278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595065</xdr:colOff>
      <xdr:row>36</xdr:row>
      <xdr:rowOff>102563</xdr:rowOff>
    </xdr:from>
    <xdr:to>
      <xdr:col>16</xdr:col>
      <xdr:colOff>101753</xdr:colOff>
      <xdr:row>36</xdr:row>
      <xdr:rowOff>140484</xdr:rowOff>
    </xdr:to>
    <xdr:sp macro="" textlink="">
      <xdr:nvSpPr>
        <xdr:cNvPr id="1461" name="Line 304">
          <a:extLst>
            <a:ext uri="{FF2B5EF4-FFF2-40B4-BE49-F238E27FC236}">
              <a16:creationId xmlns:a16="http://schemas.microsoft.com/office/drawing/2014/main" id="{72472389-75C4-487B-8334-7F538539DB1E}"/>
            </a:ext>
          </a:extLst>
        </xdr:cNvPr>
        <xdr:cNvSpPr>
          <a:spLocks noChangeShapeType="1"/>
        </xdr:cNvSpPr>
      </xdr:nvSpPr>
      <xdr:spPr bwMode="auto">
        <a:xfrm rot="11595004" flipV="1">
          <a:off x="10217677" y="6296175"/>
          <a:ext cx="199415" cy="37921"/>
        </a:xfrm>
        <a:custGeom>
          <a:avLst/>
          <a:gdLst>
            <a:gd name="connsiteX0" fmla="*/ 0 w 295866"/>
            <a:gd name="connsiteY0" fmla="*/ 0 h 60563"/>
            <a:gd name="connsiteX1" fmla="*/ 295866 w 295866"/>
            <a:gd name="connsiteY1" fmla="*/ 60563 h 60563"/>
            <a:gd name="connsiteX0" fmla="*/ 0 w 312195"/>
            <a:gd name="connsiteY0" fmla="*/ 0 h 109548"/>
            <a:gd name="connsiteX1" fmla="*/ 312195 w 312195"/>
            <a:gd name="connsiteY1" fmla="*/ 109548 h 109548"/>
            <a:gd name="connsiteX0" fmla="*/ 0 w 312195"/>
            <a:gd name="connsiteY0" fmla="*/ 0 h 109548"/>
            <a:gd name="connsiteX1" fmla="*/ 312195 w 312195"/>
            <a:gd name="connsiteY1" fmla="*/ 109548 h 109548"/>
            <a:gd name="connsiteX0" fmla="*/ 0 w 312195"/>
            <a:gd name="connsiteY0" fmla="*/ 2836 h 112384"/>
            <a:gd name="connsiteX1" fmla="*/ 312195 w 312195"/>
            <a:gd name="connsiteY1" fmla="*/ 112384 h 112384"/>
            <a:gd name="connsiteX0" fmla="*/ 0 w 301309"/>
            <a:gd name="connsiteY0" fmla="*/ 63655 h 75232"/>
            <a:gd name="connsiteX1" fmla="*/ 301309 w 301309"/>
            <a:gd name="connsiteY1" fmla="*/ 75232 h 75232"/>
            <a:gd name="connsiteX0" fmla="*/ 0 w 301390"/>
            <a:gd name="connsiteY0" fmla="*/ 0 h 11577"/>
            <a:gd name="connsiteX1" fmla="*/ 301309 w 301390"/>
            <a:gd name="connsiteY1" fmla="*/ 11577 h 11577"/>
            <a:gd name="connsiteX0" fmla="*/ 0 w 617027"/>
            <a:gd name="connsiteY0" fmla="*/ 35559 h 39153"/>
            <a:gd name="connsiteX1" fmla="*/ 616995 w 617027"/>
            <a:gd name="connsiteY1" fmla="*/ 3594 h 39153"/>
            <a:gd name="connsiteX0" fmla="*/ 0 w 183019"/>
            <a:gd name="connsiteY0" fmla="*/ 7220 h 12872"/>
            <a:gd name="connsiteX1" fmla="*/ 182834 w 183019"/>
            <a:gd name="connsiteY1" fmla="*/ 5652 h 12872"/>
            <a:gd name="connsiteX0" fmla="*/ 0 w 199572"/>
            <a:gd name="connsiteY0" fmla="*/ 0 h 37921"/>
            <a:gd name="connsiteX1" fmla="*/ 199415 w 199572"/>
            <a:gd name="connsiteY1" fmla="*/ 37921 h 37921"/>
            <a:gd name="connsiteX0" fmla="*/ 0 w 199415"/>
            <a:gd name="connsiteY0" fmla="*/ 0 h 37921"/>
            <a:gd name="connsiteX1" fmla="*/ 199415 w 199415"/>
            <a:gd name="connsiteY1" fmla="*/ 37921 h 37921"/>
            <a:gd name="connsiteX0" fmla="*/ 0 w 199415"/>
            <a:gd name="connsiteY0" fmla="*/ 0 h 37921"/>
            <a:gd name="connsiteX1" fmla="*/ 199415 w 199415"/>
            <a:gd name="connsiteY1" fmla="*/ 37921 h 379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9415" h="37921">
              <a:moveTo>
                <a:pt x="0" y="0"/>
              </a:moveTo>
              <a:cubicBezTo>
                <a:pt x="98622" y="20188"/>
                <a:pt x="137856" y="24753"/>
                <a:pt x="199415" y="3792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170089</xdr:colOff>
      <xdr:row>33</xdr:row>
      <xdr:rowOff>152528</xdr:rowOff>
    </xdr:to>
    <xdr:sp macro="" textlink="">
      <xdr:nvSpPr>
        <xdr:cNvPr id="1480" name="六角形 1479">
          <a:extLst>
            <a:ext uri="{FF2B5EF4-FFF2-40B4-BE49-F238E27FC236}">
              <a16:creationId xmlns:a16="http://schemas.microsoft.com/office/drawing/2014/main" id="{4DE63D9F-04DA-4188-8634-883F34B608A4}"/>
            </a:ext>
          </a:extLst>
        </xdr:cNvPr>
        <xdr:cNvSpPr/>
      </xdr:nvSpPr>
      <xdr:spPr bwMode="auto">
        <a:xfrm>
          <a:off x="9606643" y="5671457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</a:p>
      </xdr:txBody>
    </xdr:sp>
    <xdr:clientData/>
  </xdr:twoCellAnchor>
  <xdr:twoCellAnchor>
    <xdr:from>
      <xdr:col>20</xdr:col>
      <xdr:colOff>125183</xdr:colOff>
      <xdr:row>29</xdr:row>
      <xdr:rowOff>27220</xdr:rowOff>
    </xdr:from>
    <xdr:to>
      <xdr:col>20</xdr:col>
      <xdr:colOff>389567</xdr:colOff>
      <xdr:row>30</xdr:row>
      <xdr:rowOff>52797</xdr:rowOff>
    </xdr:to>
    <xdr:sp macro="" textlink="">
      <xdr:nvSpPr>
        <xdr:cNvPr id="26" name="六角形 25">
          <a:extLst>
            <a:ext uri="{FF2B5EF4-FFF2-40B4-BE49-F238E27FC236}">
              <a16:creationId xmlns:a16="http://schemas.microsoft.com/office/drawing/2014/main" id="{82AC1641-DBD3-4A21-B747-1804518A0786}"/>
            </a:ext>
          </a:extLst>
        </xdr:cNvPr>
        <xdr:cNvSpPr/>
      </xdr:nvSpPr>
      <xdr:spPr bwMode="auto">
        <a:xfrm>
          <a:off x="13188040" y="5018320"/>
          <a:ext cx="264384" cy="1943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445431</xdr:colOff>
      <xdr:row>26</xdr:row>
      <xdr:rowOff>170261</xdr:rowOff>
    </xdr:from>
    <xdr:to>
      <xdr:col>20</xdr:col>
      <xdr:colOff>30382</xdr:colOff>
      <xdr:row>29</xdr:row>
      <xdr:rowOff>139673</xdr:rowOff>
    </xdr:to>
    <xdr:sp macro="" textlink="">
      <xdr:nvSpPr>
        <xdr:cNvPr id="320" name="Line 304">
          <a:extLst>
            <a:ext uri="{FF2B5EF4-FFF2-40B4-BE49-F238E27FC236}">
              <a16:creationId xmlns:a16="http://schemas.microsoft.com/office/drawing/2014/main" id="{0FEAED5B-8A9D-423D-84FB-53E5BFC7D3B9}"/>
            </a:ext>
          </a:extLst>
        </xdr:cNvPr>
        <xdr:cNvSpPr>
          <a:spLocks noChangeShapeType="1"/>
        </xdr:cNvSpPr>
      </xdr:nvSpPr>
      <xdr:spPr bwMode="auto">
        <a:xfrm rot="19616136" flipV="1">
          <a:off x="12817045" y="4622518"/>
          <a:ext cx="276194" cy="508255"/>
        </a:xfrm>
        <a:custGeom>
          <a:avLst/>
          <a:gdLst>
            <a:gd name="connsiteX0" fmla="*/ 0 w 231223"/>
            <a:gd name="connsiteY0" fmla="*/ 0 h 479081"/>
            <a:gd name="connsiteX1" fmla="*/ 231223 w 231223"/>
            <a:gd name="connsiteY1" fmla="*/ 479081 h 479081"/>
            <a:gd name="connsiteX0" fmla="*/ 0 w 231223"/>
            <a:gd name="connsiteY0" fmla="*/ 0 h 479081"/>
            <a:gd name="connsiteX1" fmla="*/ 231223 w 231223"/>
            <a:gd name="connsiteY1" fmla="*/ 479081 h 479081"/>
            <a:gd name="connsiteX0" fmla="*/ 0 w 276194"/>
            <a:gd name="connsiteY0" fmla="*/ 0 h 508255"/>
            <a:gd name="connsiteX1" fmla="*/ 276194 w 276194"/>
            <a:gd name="connsiteY1" fmla="*/ 508255 h 508255"/>
            <a:gd name="connsiteX0" fmla="*/ 0 w 276194"/>
            <a:gd name="connsiteY0" fmla="*/ 0 h 508255"/>
            <a:gd name="connsiteX1" fmla="*/ 276194 w 276194"/>
            <a:gd name="connsiteY1" fmla="*/ 508255 h 5082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76194" h="508255">
              <a:moveTo>
                <a:pt x="0" y="0"/>
              </a:moveTo>
              <a:cubicBezTo>
                <a:pt x="155353" y="180175"/>
                <a:pt x="129106" y="400635"/>
                <a:pt x="276194" y="50825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361181</xdr:colOff>
      <xdr:row>29</xdr:row>
      <xdr:rowOff>25688</xdr:rowOff>
    </xdr:from>
    <xdr:to>
      <xdr:col>20</xdr:col>
      <xdr:colOff>472819</xdr:colOff>
      <xdr:row>30</xdr:row>
      <xdr:rowOff>94118</xdr:rowOff>
    </xdr:to>
    <xdr:sp macro="" textlink="">
      <xdr:nvSpPr>
        <xdr:cNvPr id="326" name="Freeform 235">
          <a:extLst>
            <a:ext uri="{FF2B5EF4-FFF2-40B4-BE49-F238E27FC236}">
              <a16:creationId xmlns:a16="http://schemas.microsoft.com/office/drawing/2014/main" id="{6B111021-AE5B-4D0C-92C4-038FD1B8374E}"/>
            </a:ext>
          </a:extLst>
        </xdr:cNvPr>
        <xdr:cNvSpPr>
          <a:spLocks/>
        </xdr:cNvSpPr>
      </xdr:nvSpPr>
      <xdr:spPr bwMode="auto">
        <a:xfrm rot="2911587">
          <a:off x="13015656" y="4733927"/>
          <a:ext cx="237159" cy="802881"/>
        </a:xfrm>
        <a:custGeom>
          <a:avLst/>
          <a:gdLst>
            <a:gd name="T0" fmla="*/ 0 w 7665"/>
            <a:gd name="T1" fmla="*/ 0 h 13580"/>
            <a:gd name="T2" fmla="*/ 2147483647 w 7665"/>
            <a:gd name="T3" fmla="*/ 2147483647 h 13580"/>
            <a:gd name="T4" fmla="*/ 2147483647 w 7665"/>
            <a:gd name="T5" fmla="*/ 2147483647 h 13580"/>
            <a:gd name="T6" fmla="*/ 2147483647 w 7665"/>
            <a:gd name="T7" fmla="*/ 2147483647 h 13580"/>
            <a:gd name="T8" fmla="*/ 0 60000 65536"/>
            <a:gd name="T9" fmla="*/ 0 60000 65536"/>
            <a:gd name="T10" fmla="*/ 0 60000 65536"/>
            <a:gd name="T11" fmla="*/ 0 60000 65536"/>
            <a:gd name="connsiteX0" fmla="*/ 0 w 10657"/>
            <a:gd name="connsiteY0" fmla="*/ 0 h 9253"/>
            <a:gd name="connsiteX1" fmla="*/ 5266 w 10657"/>
            <a:gd name="connsiteY1" fmla="*/ 6823 h 9253"/>
            <a:gd name="connsiteX2" fmla="*/ 9112 w 10657"/>
            <a:gd name="connsiteY2" fmla="*/ 8545 h 9253"/>
            <a:gd name="connsiteX3" fmla="*/ 10657 w 10657"/>
            <a:gd name="connsiteY3" fmla="*/ 6621 h 9253"/>
            <a:gd name="connsiteX0" fmla="*/ 0 w 10000"/>
            <a:gd name="connsiteY0" fmla="*/ 0 h 10000"/>
            <a:gd name="connsiteX1" fmla="*/ 5399 w 10000"/>
            <a:gd name="connsiteY1" fmla="*/ 6808 h 10000"/>
            <a:gd name="connsiteX2" fmla="*/ 8550 w 10000"/>
            <a:gd name="connsiteY2" fmla="*/ 9235 h 10000"/>
            <a:gd name="connsiteX3" fmla="*/ 10000 w 10000"/>
            <a:gd name="connsiteY3" fmla="*/ 7156 h 10000"/>
            <a:gd name="connsiteX0" fmla="*/ 0 w 10000"/>
            <a:gd name="connsiteY0" fmla="*/ 0 h 10000"/>
            <a:gd name="connsiteX1" fmla="*/ 5399 w 10000"/>
            <a:gd name="connsiteY1" fmla="*/ 6808 h 10000"/>
            <a:gd name="connsiteX2" fmla="*/ 8550 w 10000"/>
            <a:gd name="connsiteY2" fmla="*/ 9235 h 10000"/>
            <a:gd name="connsiteX3" fmla="*/ 10000 w 10000"/>
            <a:gd name="connsiteY3" fmla="*/ 7156 h 10000"/>
            <a:gd name="connsiteX0" fmla="*/ 0 w 10000"/>
            <a:gd name="connsiteY0" fmla="*/ 0 h 10633"/>
            <a:gd name="connsiteX1" fmla="*/ 5399 w 10000"/>
            <a:gd name="connsiteY1" fmla="*/ 6808 h 10633"/>
            <a:gd name="connsiteX2" fmla="*/ 7374 w 10000"/>
            <a:gd name="connsiteY2" fmla="*/ 10582 h 10633"/>
            <a:gd name="connsiteX3" fmla="*/ 10000 w 10000"/>
            <a:gd name="connsiteY3" fmla="*/ 7156 h 10633"/>
            <a:gd name="connsiteX0" fmla="*/ 0 w 10000"/>
            <a:gd name="connsiteY0" fmla="*/ 0 h 10509"/>
            <a:gd name="connsiteX1" fmla="*/ 5399 w 10000"/>
            <a:gd name="connsiteY1" fmla="*/ 6808 h 10509"/>
            <a:gd name="connsiteX2" fmla="*/ 7452 w 10000"/>
            <a:gd name="connsiteY2" fmla="*/ 10360 h 10509"/>
            <a:gd name="connsiteX3" fmla="*/ 10000 w 10000"/>
            <a:gd name="connsiteY3" fmla="*/ 7156 h 10509"/>
            <a:gd name="connsiteX0" fmla="*/ 0 w 9287"/>
            <a:gd name="connsiteY0" fmla="*/ 0 h 15798"/>
            <a:gd name="connsiteX1" fmla="*/ 5399 w 9287"/>
            <a:gd name="connsiteY1" fmla="*/ 6808 h 15798"/>
            <a:gd name="connsiteX2" fmla="*/ 7452 w 9287"/>
            <a:gd name="connsiteY2" fmla="*/ 10360 h 15798"/>
            <a:gd name="connsiteX3" fmla="*/ 9287 w 9287"/>
            <a:gd name="connsiteY3" fmla="*/ 14214 h 15798"/>
            <a:gd name="connsiteX0" fmla="*/ 0 w 10000"/>
            <a:gd name="connsiteY0" fmla="*/ 0 h 10038"/>
            <a:gd name="connsiteX1" fmla="*/ 5814 w 10000"/>
            <a:gd name="connsiteY1" fmla="*/ 4309 h 10038"/>
            <a:gd name="connsiteX2" fmla="*/ 8024 w 10000"/>
            <a:gd name="connsiteY2" fmla="*/ 6558 h 10038"/>
            <a:gd name="connsiteX3" fmla="*/ 10000 w 10000"/>
            <a:gd name="connsiteY3" fmla="*/ 8997 h 10038"/>
            <a:gd name="connsiteX0" fmla="*/ 0 w 10000"/>
            <a:gd name="connsiteY0" fmla="*/ 0 h 9050"/>
            <a:gd name="connsiteX1" fmla="*/ 5814 w 10000"/>
            <a:gd name="connsiteY1" fmla="*/ 4309 h 9050"/>
            <a:gd name="connsiteX2" fmla="*/ 8024 w 10000"/>
            <a:gd name="connsiteY2" fmla="*/ 6558 h 9050"/>
            <a:gd name="connsiteX3" fmla="*/ 10000 w 10000"/>
            <a:gd name="connsiteY3" fmla="*/ 8997 h 9050"/>
            <a:gd name="connsiteX0" fmla="*/ 0 w 10000"/>
            <a:gd name="connsiteY0" fmla="*/ 0 h 9999"/>
            <a:gd name="connsiteX1" fmla="*/ 5911 w 10000"/>
            <a:gd name="connsiteY1" fmla="*/ 4693 h 9999"/>
            <a:gd name="connsiteX2" fmla="*/ 8024 w 10000"/>
            <a:gd name="connsiteY2" fmla="*/ 7246 h 9999"/>
            <a:gd name="connsiteX3" fmla="*/ 10000 w 10000"/>
            <a:gd name="connsiteY3" fmla="*/ 9941 h 9999"/>
            <a:gd name="connsiteX0" fmla="*/ 0 w 10000"/>
            <a:gd name="connsiteY0" fmla="*/ 0 h 10000"/>
            <a:gd name="connsiteX1" fmla="*/ 5911 w 10000"/>
            <a:gd name="connsiteY1" fmla="*/ 4693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10000"/>
            <a:gd name="connsiteX1" fmla="*/ 6302 w 10000"/>
            <a:gd name="connsiteY1" fmla="*/ 4562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10000"/>
            <a:gd name="connsiteX1" fmla="*/ 6302 w 10000"/>
            <a:gd name="connsiteY1" fmla="*/ 4562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9999"/>
            <a:gd name="connsiteX1" fmla="*/ 6302 w 10000"/>
            <a:gd name="connsiteY1" fmla="*/ 4562 h 9999"/>
            <a:gd name="connsiteX2" fmla="*/ 8024 w 10000"/>
            <a:gd name="connsiteY2" fmla="*/ 7247 h 9999"/>
            <a:gd name="connsiteX3" fmla="*/ 10000 w 10000"/>
            <a:gd name="connsiteY3" fmla="*/ 9942 h 9999"/>
            <a:gd name="connsiteX0" fmla="*/ 0 w 8025"/>
            <a:gd name="connsiteY0" fmla="*/ 0 h 7248"/>
            <a:gd name="connsiteX1" fmla="*/ 6302 w 8025"/>
            <a:gd name="connsiteY1" fmla="*/ 4562 h 7248"/>
            <a:gd name="connsiteX2" fmla="*/ 8024 w 8025"/>
            <a:gd name="connsiteY2" fmla="*/ 7248 h 7248"/>
            <a:gd name="connsiteX0" fmla="*/ 0 w 11262"/>
            <a:gd name="connsiteY0" fmla="*/ 0 h 12655"/>
            <a:gd name="connsiteX1" fmla="*/ 7853 w 11262"/>
            <a:gd name="connsiteY1" fmla="*/ 6294 h 12655"/>
            <a:gd name="connsiteX2" fmla="*/ 11262 w 11262"/>
            <a:gd name="connsiteY2" fmla="*/ 12655 h 12655"/>
            <a:gd name="connsiteX0" fmla="*/ 8737 w 8790"/>
            <a:gd name="connsiteY0" fmla="*/ 0 h 13169"/>
            <a:gd name="connsiteX1" fmla="*/ 123 w 8790"/>
            <a:gd name="connsiteY1" fmla="*/ 6808 h 13169"/>
            <a:gd name="connsiteX2" fmla="*/ 3532 w 8790"/>
            <a:gd name="connsiteY2" fmla="*/ 13169 h 13169"/>
            <a:gd name="connsiteX0" fmla="*/ 9800 w 9870"/>
            <a:gd name="connsiteY0" fmla="*/ 0 h 10000"/>
            <a:gd name="connsiteX1" fmla="*/ 0 w 9870"/>
            <a:gd name="connsiteY1" fmla="*/ 5170 h 10000"/>
            <a:gd name="connsiteX2" fmla="*/ 3878 w 9870"/>
            <a:gd name="connsiteY2" fmla="*/ 10000 h 10000"/>
            <a:gd name="connsiteX0" fmla="*/ 9929 w 9929"/>
            <a:gd name="connsiteY0" fmla="*/ 5 h 10005"/>
            <a:gd name="connsiteX1" fmla="*/ 0 w 9929"/>
            <a:gd name="connsiteY1" fmla="*/ 5175 h 10005"/>
            <a:gd name="connsiteX2" fmla="*/ 3929 w 9929"/>
            <a:gd name="connsiteY2" fmla="*/ 10005 h 10005"/>
            <a:gd name="connsiteX0" fmla="*/ 11677 w 11677"/>
            <a:gd name="connsiteY0" fmla="*/ 8 h 9139"/>
            <a:gd name="connsiteX1" fmla="*/ 0 w 11677"/>
            <a:gd name="connsiteY1" fmla="*/ 4311 h 9139"/>
            <a:gd name="connsiteX2" fmla="*/ 3957 w 11677"/>
            <a:gd name="connsiteY2" fmla="*/ 9139 h 9139"/>
            <a:gd name="connsiteX0" fmla="*/ 9727 w 9727"/>
            <a:gd name="connsiteY0" fmla="*/ 7 h 10256"/>
            <a:gd name="connsiteX1" fmla="*/ 0 w 9727"/>
            <a:gd name="connsiteY1" fmla="*/ 4973 h 10256"/>
            <a:gd name="connsiteX2" fmla="*/ 3389 w 9727"/>
            <a:gd name="connsiteY2" fmla="*/ 10256 h 10256"/>
            <a:gd name="connsiteX0" fmla="*/ 9900 w 9900"/>
            <a:gd name="connsiteY0" fmla="*/ 7 h 10120"/>
            <a:gd name="connsiteX1" fmla="*/ 0 w 9900"/>
            <a:gd name="connsiteY1" fmla="*/ 4969 h 10120"/>
            <a:gd name="connsiteX2" fmla="*/ 3484 w 9900"/>
            <a:gd name="connsiteY2" fmla="*/ 10120 h 10120"/>
            <a:gd name="connsiteX0" fmla="*/ 10548 w 10548"/>
            <a:gd name="connsiteY0" fmla="*/ 7 h 10000"/>
            <a:gd name="connsiteX1" fmla="*/ 0 w 10548"/>
            <a:gd name="connsiteY1" fmla="*/ 5277 h 10000"/>
            <a:gd name="connsiteX2" fmla="*/ 4067 w 10548"/>
            <a:gd name="connsiteY2" fmla="*/ 10000 h 10000"/>
            <a:gd name="connsiteX0" fmla="*/ 10526 w 10526"/>
            <a:gd name="connsiteY0" fmla="*/ 6 h 10278"/>
            <a:gd name="connsiteX1" fmla="*/ 0 w 10526"/>
            <a:gd name="connsiteY1" fmla="*/ 5555 h 10278"/>
            <a:gd name="connsiteX2" fmla="*/ 4067 w 10526"/>
            <a:gd name="connsiteY2" fmla="*/ 10278 h 10278"/>
            <a:gd name="connsiteX0" fmla="*/ 2171 w 4067"/>
            <a:gd name="connsiteY0" fmla="*/ 4 h 12586"/>
            <a:gd name="connsiteX1" fmla="*/ 0 w 4067"/>
            <a:gd name="connsiteY1" fmla="*/ 7863 h 12586"/>
            <a:gd name="connsiteX2" fmla="*/ 4067 w 4067"/>
            <a:gd name="connsiteY2" fmla="*/ 12586 h 125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67" h="12586">
              <a:moveTo>
                <a:pt x="2171" y="4"/>
              </a:moveTo>
              <a:cubicBezTo>
                <a:pt x="2160" y="-215"/>
                <a:pt x="151" y="7795"/>
                <a:pt x="0" y="7863"/>
              </a:cubicBezTo>
              <a:cubicBezTo>
                <a:pt x="120" y="7756"/>
                <a:pt x="4132" y="12565"/>
                <a:pt x="4067" y="1258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509732</xdr:colOff>
      <xdr:row>30</xdr:row>
      <xdr:rowOff>95662</xdr:rowOff>
    </xdr:from>
    <xdr:to>
      <xdr:col>19</xdr:col>
      <xdr:colOff>666191</xdr:colOff>
      <xdr:row>31</xdr:row>
      <xdr:rowOff>63485</xdr:rowOff>
    </xdr:to>
    <xdr:sp macro="" textlink="">
      <xdr:nvSpPr>
        <xdr:cNvPr id="327" name="AutoShape 270">
          <a:extLst>
            <a:ext uri="{FF2B5EF4-FFF2-40B4-BE49-F238E27FC236}">
              <a16:creationId xmlns:a16="http://schemas.microsoft.com/office/drawing/2014/main" id="{CB33BE6E-700C-4D76-BED3-003AE01CE799}"/>
            </a:ext>
          </a:extLst>
        </xdr:cNvPr>
        <xdr:cNvSpPr>
          <a:spLocks noChangeArrowheads="1"/>
        </xdr:cNvSpPr>
      </xdr:nvSpPr>
      <xdr:spPr bwMode="auto">
        <a:xfrm>
          <a:off x="12881346" y="5255491"/>
          <a:ext cx="156459" cy="1365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315688</xdr:colOff>
      <xdr:row>29</xdr:row>
      <xdr:rowOff>25561</xdr:rowOff>
    </xdr:from>
    <xdr:ext cx="239486" cy="137725"/>
    <xdr:sp macro="" textlink="">
      <xdr:nvSpPr>
        <xdr:cNvPr id="328" name="Text Box 1563">
          <a:extLst>
            <a:ext uri="{FF2B5EF4-FFF2-40B4-BE49-F238E27FC236}">
              <a16:creationId xmlns:a16="http://schemas.microsoft.com/office/drawing/2014/main" id="{A294193D-9D70-47A2-AFD3-141921EB2CC9}"/>
            </a:ext>
          </a:extLst>
        </xdr:cNvPr>
        <xdr:cNvSpPr txBox="1">
          <a:spLocks noChangeArrowheads="1"/>
        </xdr:cNvSpPr>
      </xdr:nvSpPr>
      <xdr:spPr bwMode="auto">
        <a:xfrm>
          <a:off x="12687302" y="5016661"/>
          <a:ext cx="239486" cy="137725"/>
        </a:xfrm>
        <a:prstGeom prst="rect">
          <a:avLst/>
        </a:prstGeom>
        <a:solidFill>
          <a:srgbClr val="000099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東山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437996</xdr:colOff>
      <xdr:row>39</xdr:row>
      <xdr:rowOff>0</xdr:rowOff>
    </xdr:from>
    <xdr:to>
      <xdr:col>11</xdr:col>
      <xdr:colOff>675063</xdr:colOff>
      <xdr:row>40</xdr:row>
      <xdr:rowOff>29633</xdr:rowOff>
    </xdr:to>
    <xdr:sp macro="" textlink="">
      <xdr:nvSpPr>
        <xdr:cNvPr id="329" name="六角形 328">
          <a:extLst>
            <a:ext uri="{FF2B5EF4-FFF2-40B4-BE49-F238E27FC236}">
              <a16:creationId xmlns:a16="http://schemas.microsoft.com/office/drawing/2014/main" id="{730E9DFF-CB0B-4015-951C-015879947A30}"/>
            </a:ext>
          </a:extLst>
        </xdr:cNvPr>
        <xdr:cNvSpPr/>
      </xdr:nvSpPr>
      <xdr:spPr bwMode="auto">
        <a:xfrm>
          <a:off x="7289698" y="6678521"/>
          <a:ext cx="237067" cy="1965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337456</xdr:colOff>
      <xdr:row>33</xdr:row>
      <xdr:rowOff>5445</xdr:rowOff>
    </xdr:from>
    <xdr:to>
      <xdr:col>11</xdr:col>
      <xdr:colOff>383175</xdr:colOff>
      <xdr:row>40</xdr:row>
      <xdr:rowOff>156931</xdr:rowOff>
    </xdr:to>
    <xdr:grpSp>
      <xdr:nvGrpSpPr>
        <xdr:cNvPr id="369" name="Group 517">
          <a:extLst>
            <a:ext uri="{FF2B5EF4-FFF2-40B4-BE49-F238E27FC236}">
              <a16:creationId xmlns:a16="http://schemas.microsoft.com/office/drawing/2014/main" id="{D2D15498-5A37-4AFB-9263-441CDA5B8051}"/>
            </a:ext>
          </a:extLst>
        </xdr:cNvPr>
        <xdr:cNvGrpSpPr>
          <a:grpSpLocks/>
        </xdr:cNvGrpSpPr>
      </xdr:nvGrpSpPr>
      <xdr:grpSpPr bwMode="auto">
        <a:xfrm rot="5400000">
          <a:off x="6524808" y="6325778"/>
          <a:ext cx="1354358" cy="45719"/>
          <a:chOff x="706" y="297"/>
          <a:chExt cx="65" cy="7"/>
        </a:xfrm>
      </xdr:grpSpPr>
      <xdr:sp macro="" textlink="">
        <xdr:nvSpPr>
          <xdr:cNvPr id="378" name="Line 518">
            <a:extLst>
              <a:ext uri="{FF2B5EF4-FFF2-40B4-BE49-F238E27FC236}">
                <a16:creationId xmlns:a16="http://schemas.microsoft.com/office/drawing/2014/main" id="{BE1C0D38-742E-B60A-A534-88F45ED3253F}"/>
              </a:ext>
            </a:extLst>
          </xdr:cNvPr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6" name="Line 519">
            <a:extLst>
              <a:ext uri="{FF2B5EF4-FFF2-40B4-BE49-F238E27FC236}">
                <a16:creationId xmlns:a16="http://schemas.microsoft.com/office/drawing/2014/main" id="{AFECBD4A-1A9E-7AFA-D5C6-BF1B35AC80CA}"/>
              </a:ext>
            </a:extLst>
          </xdr:cNvPr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27" name="Text Box 520">
            <a:extLst>
              <a:ext uri="{FF2B5EF4-FFF2-40B4-BE49-F238E27FC236}">
                <a16:creationId xmlns:a16="http://schemas.microsoft.com/office/drawing/2014/main" id="{839EDD57-8377-A8E1-001F-A7232040BA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6" y="298"/>
            <a:ext cx="30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11</xdr:col>
      <xdr:colOff>389279</xdr:colOff>
      <xdr:row>35</xdr:row>
      <xdr:rowOff>59603</xdr:rowOff>
    </xdr:from>
    <xdr:to>
      <xdr:col>11</xdr:col>
      <xdr:colOff>554184</xdr:colOff>
      <xdr:row>36</xdr:row>
      <xdr:rowOff>34635</xdr:rowOff>
    </xdr:to>
    <xdr:sp macro="" textlink="">
      <xdr:nvSpPr>
        <xdr:cNvPr id="362" name="六角形 361">
          <a:extLst>
            <a:ext uri="{FF2B5EF4-FFF2-40B4-BE49-F238E27FC236}">
              <a16:creationId xmlns:a16="http://schemas.microsoft.com/office/drawing/2014/main" id="{5BC81884-437D-4F5C-90E3-B7736BD49060}"/>
            </a:ext>
          </a:extLst>
        </xdr:cNvPr>
        <xdr:cNvSpPr/>
      </xdr:nvSpPr>
      <xdr:spPr bwMode="auto">
        <a:xfrm>
          <a:off x="7240981" y="6070586"/>
          <a:ext cx="164905" cy="1576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168729</xdr:colOff>
      <xdr:row>36</xdr:row>
      <xdr:rowOff>140612</xdr:rowOff>
    </xdr:from>
    <xdr:to>
      <xdr:col>11</xdr:col>
      <xdr:colOff>319376</xdr:colOff>
      <xdr:row>41</xdr:row>
      <xdr:rowOff>26447</xdr:rowOff>
    </xdr:to>
    <xdr:sp macro="" textlink="">
      <xdr:nvSpPr>
        <xdr:cNvPr id="528" name="Text Box 1563">
          <a:extLst>
            <a:ext uri="{FF2B5EF4-FFF2-40B4-BE49-F238E27FC236}">
              <a16:creationId xmlns:a16="http://schemas.microsoft.com/office/drawing/2014/main" id="{BA22634F-A592-44FC-8064-2954CBFBBF0C}"/>
            </a:ext>
          </a:extLst>
        </xdr:cNvPr>
        <xdr:cNvSpPr txBox="1">
          <a:spLocks noChangeArrowheads="1"/>
        </xdr:cNvSpPr>
      </xdr:nvSpPr>
      <xdr:spPr bwMode="auto">
        <a:xfrm>
          <a:off x="7020431" y="6334224"/>
          <a:ext cx="150647" cy="71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北陸自動車道</a:t>
          </a:r>
        </a:p>
      </xdr:txBody>
    </xdr:sp>
    <xdr:clientData/>
  </xdr:twoCellAnchor>
  <xdr:twoCellAnchor>
    <xdr:from>
      <xdr:col>11</xdr:col>
      <xdr:colOff>98883</xdr:colOff>
      <xdr:row>34</xdr:row>
      <xdr:rowOff>152082</xdr:rowOff>
    </xdr:from>
    <xdr:to>
      <xdr:col>12</xdr:col>
      <xdr:colOff>226409</xdr:colOff>
      <xdr:row>38</xdr:row>
      <xdr:rowOff>4087</xdr:rowOff>
    </xdr:to>
    <xdr:sp macro="" textlink="">
      <xdr:nvSpPr>
        <xdr:cNvPr id="530" name="Line 76">
          <a:extLst>
            <a:ext uri="{FF2B5EF4-FFF2-40B4-BE49-F238E27FC236}">
              <a16:creationId xmlns:a16="http://schemas.microsoft.com/office/drawing/2014/main" id="{3867110E-AB6D-42A2-82CD-FF5BFFDE94AE}"/>
            </a:ext>
          </a:extLst>
        </xdr:cNvPr>
        <xdr:cNvSpPr>
          <a:spLocks noChangeShapeType="1"/>
        </xdr:cNvSpPr>
      </xdr:nvSpPr>
      <xdr:spPr bwMode="auto">
        <a:xfrm rot="12270004" flipH="1" flipV="1">
          <a:off x="6950585" y="5980437"/>
          <a:ext cx="820254" cy="535286"/>
        </a:xfrm>
        <a:custGeom>
          <a:avLst/>
          <a:gdLst>
            <a:gd name="connsiteX0" fmla="*/ 0 w 437865"/>
            <a:gd name="connsiteY0" fmla="*/ 0 h 144780"/>
            <a:gd name="connsiteX1" fmla="*/ 437865 w 437865"/>
            <a:gd name="connsiteY1" fmla="*/ 144780 h 144780"/>
            <a:gd name="connsiteX0" fmla="*/ 0 w 426435"/>
            <a:gd name="connsiteY0" fmla="*/ 0 h 95253"/>
            <a:gd name="connsiteX1" fmla="*/ 426435 w 426435"/>
            <a:gd name="connsiteY1" fmla="*/ 95253 h 95253"/>
            <a:gd name="connsiteX0" fmla="*/ 0 w 426435"/>
            <a:gd name="connsiteY0" fmla="*/ 0 h 97923"/>
            <a:gd name="connsiteX1" fmla="*/ 426435 w 426435"/>
            <a:gd name="connsiteY1" fmla="*/ 95253 h 97923"/>
            <a:gd name="connsiteX0" fmla="*/ 0 w 426435"/>
            <a:gd name="connsiteY0" fmla="*/ 0 h 96811"/>
            <a:gd name="connsiteX1" fmla="*/ 133350 w 426435"/>
            <a:gd name="connsiteY1" fmla="*/ 15240 h 96811"/>
            <a:gd name="connsiteX2" fmla="*/ 426435 w 426435"/>
            <a:gd name="connsiteY2" fmla="*/ 95253 h 96811"/>
            <a:gd name="connsiteX0" fmla="*/ 0 w 426435"/>
            <a:gd name="connsiteY0" fmla="*/ 33429 h 130240"/>
            <a:gd name="connsiteX1" fmla="*/ 133350 w 426435"/>
            <a:gd name="connsiteY1" fmla="*/ 48669 h 130240"/>
            <a:gd name="connsiteX2" fmla="*/ 426435 w 426435"/>
            <a:gd name="connsiteY2" fmla="*/ 128682 h 130240"/>
            <a:gd name="connsiteX0" fmla="*/ 0 w 525496"/>
            <a:gd name="connsiteY0" fmla="*/ 30704 h 131322"/>
            <a:gd name="connsiteX1" fmla="*/ 232411 w 525496"/>
            <a:gd name="connsiteY1" fmla="*/ 49751 h 131322"/>
            <a:gd name="connsiteX2" fmla="*/ 525496 w 525496"/>
            <a:gd name="connsiteY2" fmla="*/ 129764 h 131322"/>
            <a:gd name="connsiteX0" fmla="*/ 0 w 525496"/>
            <a:gd name="connsiteY0" fmla="*/ 33431 h 134005"/>
            <a:gd name="connsiteX1" fmla="*/ 243841 w 525496"/>
            <a:gd name="connsiteY1" fmla="*/ 48668 h 134005"/>
            <a:gd name="connsiteX2" fmla="*/ 525496 w 525496"/>
            <a:gd name="connsiteY2" fmla="*/ 132491 h 134005"/>
            <a:gd name="connsiteX0" fmla="*/ 0 w 525496"/>
            <a:gd name="connsiteY0" fmla="*/ 94357 h 194931"/>
            <a:gd name="connsiteX1" fmla="*/ 243841 w 525496"/>
            <a:gd name="connsiteY1" fmla="*/ 109594 h 194931"/>
            <a:gd name="connsiteX2" fmla="*/ 525496 w 525496"/>
            <a:gd name="connsiteY2" fmla="*/ 193417 h 194931"/>
            <a:gd name="connsiteX0" fmla="*/ 0 w 540737"/>
            <a:gd name="connsiteY0" fmla="*/ 147227 h 179218"/>
            <a:gd name="connsiteX1" fmla="*/ 259082 w 540737"/>
            <a:gd name="connsiteY1" fmla="*/ 93881 h 179218"/>
            <a:gd name="connsiteX2" fmla="*/ 540737 w 540737"/>
            <a:gd name="connsiteY2" fmla="*/ 177704 h 179218"/>
            <a:gd name="connsiteX0" fmla="*/ 0 w 540737"/>
            <a:gd name="connsiteY0" fmla="*/ 160443 h 192434"/>
            <a:gd name="connsiteX1" fmla="*/ 259082 w 540737"/>
            <a:gd name="connsiteY1" fmla="*/ 107097 h 192434"/>
            <a:gd name="connsiteX2" fmla="*/ 540737 w 540737"/>
            <a:gd name="connsiteY2" fmla="*/ 190920 h 192434"/>
            <a:gd name="connsiteX0" fmla="*/ 0 w 540737"/>
            <a:gd name="connsiteY0" fmla="*/ 160443 h 192434"/>
            <a:gd name="connsiteX1" fmla="*/ 259082 w 540737"/>
            <a:gd name="connsiteY1" fmla="*/ 107097 h 192434"/>
            <a:gd name="connsiteX2" fmla="*/ 540737 w 540737"/>
            <a:gd name="connsiteY2" fmla="*/ 190920 h 192434"/>
            <a:gd name="connsiteX0" fmla="*/ 0 w 540737"/>
            <a:gd name="connsiteY0" fmla="*/ 160443 h 192252"/>
            <a:gd name="connsiteX1" fmla="*/ 259082 w 540737"/>
            <a:gd name="connsiteY1" fmla="*/ 107097 h 192252"/>
            <a:gd name="connsiteX2" fmla="*/ 540737 w 540737"/>
            <a:gd name="connsiteY2" fmla="*/ 190920 h 192252"/>
            <a:gd name="connsiteX0" fmla="*/ 0 w 540737"/>
            <a:gd name="connsiteY0" fmla="*/ 160443 h 192788"/>
            <a:gd name="connsiteX1" fmla="*/ 259082 w 540737"/>
            <a:gd name="connsiteY1" fmla="*/ 107097 h 192788"/>
            <a:gd name="connsiteX2" fmla="*/ 540737 w 540737"/>
            <a:gd name="connsiteY2" fmla="*/ 190920 h 192788"/>
            <a:gd name="connsiteX0" fmla="*/ 0 w 540737"/>
            <a:gd name="connsiteY0" fmla="*/ 165425 h 197770"/>
            <a:gd name="connsiteX1" fmla="*/ 259082 w 540737"/>
            <a:gd name="connsiteY1" fmla="*/ 112079 h 197770"/>
            <a:gd name="connsiteX2" fmla="*/ 540737 w 540737"/>
            <a:gd name="connsiteY2" fmla="*/ 195902 h 197770"/>
            <a:gd name="connsiteX0" fmla="*/ 0 w 540737"/>
            <a:gd name="connsiteY0" fmla="*/ 158779 h 191124"/>
            <a:gd name="connsiteX1" fmla="*/ 259082 w 540737"/>
            <a:gd name="connsiteY1" fmla="*/ 105433 h 191124"/>
            <a:gd name="connsiteX2" fmla="*/ 540737 w 540737"/>
            <a:gd name="connsiteY2" fmla="*/ 189256 h 191124"/>
            <a:gd name="connsiteX0" fmla="*/ 0 w 766352"/>
            <a:gd name="connsiteY0" fmla="*/ 831601 h 831601"/>
            <a:gd name="connsiteX1" fmla="*/ 259082 w 766352"/>
            <a:gd name="connsiteY1" fmla="*/ 778255 h 831601"/>
            <a:gd name="connsiteX2" fmla="*/ 766352 w 766352"/>
            <a:gd name="connsiteY2" fmla="*/ 0 h 831601"/>
            <a:gd name="connsiteX0" fmla="*/ 0 w 766352"/>
            <a:gd name="connsiteY0" fmla="*/ 831601 h 831601"/>
            <a:gd name="connsiteX1" fmla="*/ 259082 w 766352"/>
            <a:gd name="connsiteY1" fmla="*/ 778255 h 831601"/>
            <a:gd name="connsiteX2" fmla="*/ 766352 w 766352"/>
            <a:gd name="connsiteY2" fmla="*/ 0 h 831601"/>
            <a:gd name="connsiteX0" fmla="*/ 0 w 766352"/>
            <a:gd name="connsiteY0" fmla="*/ 831601 h 831601"/>
            <a:gd name="connsiteX1" fmla="*/ 502128 w 766352"/>
            <a:gd name="connsiteY1" fmla="*/ 470499 h 831601"/>
            <a:gd name="connsiteX2" fmla="*/ 766352 w 766352"/>
            <a:gd name="connsiteY2" fmla="*/ 0 h 831601"/>
            <a:gd name="connsiteX0" fmla="*/ 0 w 766352"/>
            <a:gd name="connsiteY0" fmla="*/ 831601 h 831601"/>
            <a:gd name="connsiteX1" fmla="*/ 502128 w 766352"/>
            <a:gd name="connsiteY1" fmla="*/ 470499 h 831601"/>
            <a:gd name="connsiteX2" fmla="*/ 766352 w 766352"/>
            <a:gd name="connsiteY2" fmla="*/ 0 h 831601"/>
            <a:gd name="connsiteX0" fmla="*/ 0 w 766352"/>
            <a:gd name="connsiteY0" fmla="*/ 831601 h 831601"/>
            <a:gd name="connsiteX1" fmla="*/ 502128 w 766352"/>
            <a:gd name="connsiteY1" fmla="*/ 470499 h 831601"/>
            <a:gd name="connsiteX2" fmla="*/ 766352 w 766352"/>
            <a:gd name="connsiteY2" fmla="*/ 0 h 831601"/>
            <a:gd name="connsiteX0" fmla="*/ 0 w 766352"/>
            <a:gd name="connsiteY0" fmla="*/ 831601 h 831601"/>
            <a:gd name="connsiteX1" fmla="*/ 502128 w 766352"/>
            <a:gd name="connsiteY1" fmla="*/ 470499 h 831601"/>
            <a:gd name="connsiteX2" fmla="*/ 766352 w 766352"/>
            <a:gd name="connsiteY2" fmla="*/ 0 h 831601"/>
            <a:gd name="connsiteX0" fmla="*/ 0 w 766352"/>
            <a:gd name="connsiteY0" fmla="*/ 831601 h 831601"/>
            <a:gd name="connsiteX1" fmla="*/ 502128 w 766352"/>
            <a:gd name="connsiteY1" fmla="*/ 470499 h 831601"/>
            <a:gd name="connsiteX2" fmla="*/ 766352 w 766352"/>
            <a:gd name="connsiteY2" fmla="*/ 0 h 831601"/>
            <a:gd name="connsiteX0" fmla="*/ 0 w 754981"/>
            <a:gd name="connsiteY0" fmla="*/ 781401 h 781401"/>
            <a:gd name="connsiteX1" fmla="*/ 502128 w 754981"/>
            <a:gd name="connsiteY1" fmla="*/ 420299 h 781401"/>
            <a:gd name="connsiteX2" fmla="*/ 754981 w 754981"/>
            <a:gd name="connsiteY2" fmla="*/ 0 h 781401"/>
            <a:gd name="connsiteX0" fmla="*/ 0 w 755966"/>
            <a:gd name="connsiteY0" fmla="*/ 781401 h 781401"/>
            <a:gd name="connsiteX1" fmla="*/ 502128 w 755966"/>
            <a:gd name="connsiteY1" fmla="*/ 420299 h 781401"/>
            <a:gd name="connsiteX2" fmla="*/ 754981 w 755966"/>
            <a:gd name="connsiteY2" fmla="*/ 0 h 781401"/>
            <a:gd name="connsiteX0" fmla="*/ 0 w 746271"/>
            <a:gd name="connsiteY0" fmla="*/ 805297 h 805297"/>
            <a:gd name="connsiteX1" fmla="*/ 502128 w 746271"/>
            <a:gd name="connsiteY1" fmla="*/ 444195 h 805297"/>
            <a:gd name="connsiteX2" fmla="*/ 745228 w 746271"/>
            <a:gd name="connsiteY2" fmla="*/ -1 h 805297"/>
            <a:gd name="connsiteX0" fmla="*/ 0 w 747651"/>
            <a:gd name="connsiteY0" fmla="*/ 805299 h 805299"/>
            <a:gd name="connsiteX1" fmla="*/ 502128 w 747651"/>
            <a:gd name="connsiteY1" fmla="*/ 444197 h 805299"/>
            <a:gd name="connsiteX2" fmla="*/ 745228 w 747651"/>
            <a:gd name="connsiteY2" fmla="*/ 1 h 8052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7651" h="805299">
              <a:moveTo>
                <a:pt x="0" y="805299"/>
              </a:moveTo>
              <a:cubicBezTo>
                <a:pt x="167560" y="718615"/>
                <a:pt x="487875" y="459459"/>
                <a:pt x="502128" y="444197"/>
              </a:cubicBezTo>
              <a:cubicBezTo>
                <a:pt x="607158" y="377282"/>
                <a:pt x="769407" y="238090"/>
                <a:pt x="745228" y="1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267651</xdr:colOff>
      <xdr:row>35</xdr:row>
      <xdr:rowOff>18891</xdr:rowOff>
    </xdr:from>
    <xdr:ext cx="140533" cy="300595"/>
    <xdr:sp macro="" textlink="">
      <xdr:nvSpPr>
        <xdr:cNvPr id="590" name="Text Box 1300">
          <a:extLst>
            <a:ext uri="{FF2B5EF4-FFF2-40B4-BE49-F238E27FC236}">
              <a16:creationId xmlns:a16="http://schemas.microsoft.com/office/drawing/2014/main" id="{DB39EDD2-A763-40D2-A500-D74CF1EDAD2A}"/>
            </a:ext>
          </a:extLst>
        </xdr:cNvPr>
        <xdr:cNvSpPr txBox="1">
          <a:spLocks noChangeArrowheads="1"/>
        </xdr:cNvSpPr>
      </xdr:nvSpPr>
      <xdr:spPr bwMode="auto">
        <a:xfrm>
          <a:off x="7812081" y="6029874"/>
          <a:ext cx="140533" cy="300595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526752</xdr:colOff>
      <xdr:row>5</xdr:row>
      <xdr:rowOff>99335</xdr:rowOff>
    </xdr:from>
    <xdr:to>
      <xdr:col>8</xdr:col>
      <xdr:colOff>50266</xdr:colOff>
      <xdr:row>6</xdr:row>
      <xdr:rowOff>89581</xdr:rowOff>
    </xdr:to>
    <xdr:sp macro="" textlink="">
      <xdr:nvSpPr>
        <xdr:cNvPr id="939" name="六角形 938">
          <a:extLst>
            <a:ext uri="{FF2B5EF4-FFF2-40B4-BE49-F238E27FC236}">
              <a16:creationId xmlns:a16="http://schemas.microsoft.com/office/drawing/2014/main" id="{D7A0632E-7649-4DD6-A2CC-4BF4E7B54D6C}"/>
            </a:ext>
          </a:extLst>
        </xdr:cNvPr>
        <xdr:cNvSpPr/>
      </xdr:nvSpPr>
      <xdr:spPr bwMode="auto">
        <a:xfrm>
          <a:off x="4695711" y="1003029"/>
          <a:ext cx="194200" cy="1571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642344</xdr:colOff>
      <xdr:row>35</xdr:row>
      <xdr:rowOff>40934</xdr:rowOff>
    </xdr:from>
    <xdr:to>
      <xdr:col>12</xdr:col>
      <xdr:colOff>166884</xdr:colOff>
      <xdr:row>36</xdr:row>
      <xdr:rowOff>32776</xdr:rowOff>
    </xdr:to>
    <xdr:sp macro="" textlink="">
      <xdr:nvSpPr>
        <xdr:cNvPr id="941" name="六角形 940">
          <a:extLst>
            <a:ext uri="{FF2B5EF4-FFF2-40B4-BE49-F238E27FC236}">
              <a16:creationId xmlns:a16="http://schemas.microsoft.com/office/drawing/2014/main" id="{649E8DD4-F09F-4FD0-BD3E-FCB63CCF03D8}"/>
            </a:ext>
          </a:extLst>
        </xdr:cNvPr>
        <xdr:cNvSpPr/>
      </xdr:nvSpPr>
      <xdr:spPr bwMode="auto">
        <a:xfrm>
          <a:off x="7494046" y="6051917"/>
          <a:ext cx="217268" cy="1744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258207</xdr:colOff>
      <xdr:row>36</xdr:row>
      <xdr:rowOff>31485</xdr:rowOff>
    </xdr:from>
    <xdr:to>
      <xdr:col>13</xdr:col>
      <xdr:colOff>495274</xdr:colOff>
      <xdr:row>37</xdr:row>
      <xdr:rowOff>45374</xdr:rowOff>
    </xdr:to>
    <xdr:sp macro="" textlink="">
      <xdr:nvSpPr>
        <xdr:cNvPr id="946" name="六角形 945">
          <a:extLst>
            <a:ext uri="{FF2B5EF4-FFF2-40B4-BE49-F238E27FC236}">
              <a16:creationId xmlns:a16="http://schemas.microsoft.com/office/drawing/2014/main" id="{7EC7641D-CF84-4A95-9295-BC60ED825D54}"/>
            </a:ext>
          </a:extLst>
        </xdr:cNvPr>
        <xdr:cNvSpPr/>
      </xdr:nvSpPr>
      <xdr:spPr bwMode="auto">
        <a:xfrm>
          <a:off x="8495364" y="6225097"/>
          <a:ext cx="237067" cy="1807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612712</xdr:colOff>
      <xdr:row>33</xdr:row>
      <xdr:rowOff>18881</xdr:rowOff>
    </xdr:from>
    <xdr:to>
      <xdr:col>15</xdr:col>
      <xdr:colOff>658431</xdr:colOff>
      <xdr:row>40</xdr:row>
      <xdr:rowOff>170367</xdr:rowOff>
    </xdr:to>
    <xdr:grpSp>
      <xdr:nvGrpSpPr>
        <xdr:cNvPr id="950" name="Group 517">
          <a:extLst>
            <a:ext uri="{FF2B5EF4-FFF2-40B4-BE49-F238E27FC236}">
              <a16:creationId xmlns:a16="http://schemas.microsoft.com/office/drawing/2014/main" id="{9DEE8DD0-A1B8-43BE-B4F1-CA56CD5B3AF3}"/>
            </a:ext>
          </a:extLst>
        </xdr:cNvPr>
        <xdr:cNvGrpSpPr>
          <a:grpSpLocks/>
        </xdr:cNvGrpSpPr>
      </xdr:nvGrpSpPr>
      <xdr:grpSpPr bwMode="auto">
        <a:xfrm rot="5400000">
          <a:off x="9565036" y="6339214"/>
          <a:ext cx="1354358" cy="45719"/>
          <a:chOff x="706" y="297"/>
          <a:chExt cx="65" cy="7"/>
        </a:xfrm>
      </xdr:grpSpPr>
      <xdr:sp macro="" textlink="">
        <xdr:nvSpPr>
          <xdr:cNvPr id="951" name="Line 518">
            <a:extLst>
              <a:ext uri="{FF2B5EF4-FFF2-40B4-BE49-F238E27FC236}">
                <a16:creationId xmlns:a16="http://schemas.microsoft.com/office/drawing/2014/main" id="{862AE933-DFF3-3223-FC2A-92F151E36850}"/>
              </a:ext>
            </a:extLst>
          </xdr:cNvPr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52" name="Line 519">
            <a:extLst>
              <a:ext uri="{FF2B5EF4-FFF2-40B4-BE49-F238E27FC236}">
                <a16:creationId xmlns:a16="http://schemas.microsoft.com/office/drawing/2014/main" id="{EA2B2E0B-16FD-5282-BC6F-DC9F3B8738E3}"/>
              </a:ext>
            </a:extLst>
          </xdr:cNvPr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53" name="Text Box 520">
            <a:extLst>
              <a:ext uri="{FF2B5EF4-FFF2-40B4-BE49-F238E27FC236}">
                <a16:creationId xmlns:a16="http://schemas.microsoft.com/office/drawing/2014/main" id="{1B2D4C39-E867-B9BA-8994-7ED4915565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6" y="298"/>
            <a:ext cx="30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15</xdr:col>
      <xdr:colOff>648659</xdr:colOff>
      <xdr:row>33</xdr:row>
      <xdr:rowOff>21793</xdr:rowOff>
    </xdr:from>
    <xdr:to>
      <xdr:col>16</xdr:col>
      <xdr:colOff>106579</xdr:colOff>
      <xdr:row>37</xdr:row>
      <xdr:rowOff>27281</xdr:rowOff>
    </xdr:to>
    <xdr:sp macro="" textlink="">
      <xdr:nvSpPr>
        <xdr:cNvPr id="954" name="Text Box 1563">
          <a:extLst>
            <a:ext uri="{FF2B5EF4-FFF2-40B4-BE49-F238E27FC236}">
              <a16:creationId xmlns:a16="http://schemas.microsoft.com/office/drawing/2014/main" id="{08DF307B-9837-4FCD-94B9-7726466676EC}"/>
            </a:ext>
          </a:extLst>
        </xdr:cNvPr>
        <xdr:cNvSpPr txBox="1">
          <a:spLocks noChangeArrowheads="1"/>
        </xdr:cNvSpPr>
      </xdr:nvSpPr>
      <xdr:spPr bwMode="auto">
        <a:xfrm>
          <a:off x="10271271" y="5673818"/>
          <a:ext cx="150647" cy="71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北陸自動車道</a:t>
          </a:r>
        </a:p>
      </xdr:txBody>
    </xdr:sp>
    <xdr:clientData/>
  </xdr:twoCellAnchor>
  <xdr:oneCellAnchor>
    <xdr:from>
      <xdr:col>11</xdr:col>
      <xdr:colOff>670687</xdr:colOff>
      <xdr:row>36</xdr:row>
      <xdr:rowOff>141694</xdr:rowOff>
    </xdr:from>
    <xdr:ext cx="574581" cy="168508"/>
    <xdr:sp macro="" textlink="">
      <xdr:nvSpPr>
        <xdr:cNvPr id="955" name="Text Box 1563">
          <a:extLst>
            <a:ext uri="{FF2B5EF4-FFF2-40B4-BE49-F238E27FC236}">
              <a16:creationId xmlns:a16="http://schemas.microsoft.com/office/drawing/2014/main" id="{3408CEB6-13F4-4E7E-89D7-B6298DB459D3}"/>
            </a:ext>
          </a:extLst>
        </xdr:cNvPr>
        <xdr:cNvSpPr txBox="1">
          <a:spLocks noChangeArrowheads="1"/>
        </xdr:cNvSpPr>
      </xdr:nvSpPr>
      <xdr:spPr bwMode="auto">
        <a:xfrm>
          <a:off x="7522389" y="6335306"/>
          <a:ext cx="574581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往路を戻る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103910</xdr:colOff>
      <xdr:row>36</xdr:row>
      <xdr:rowOff>113364</xdr:rowOff>
    </xdr:from>
    <xdr:ext cx="294180" cy="168508"/>
    <xdr:sp macro="" textlink="">
      <xdr:nvSpPr>
        <xdr:cNvPr id="956" name="Text Box 1563">
          <a:extLst>
            <a:ext uri="{FF2B5EF4-FFF2-40B4-BE49-F238E27FC236}">
              <a16:creationId xmlns:a16="http://schemas.microsoft.com/office/drawing/2014/main" id="{44D4072B-5158-4366-8B25-3D9674BD8C1F}"/>
            </a:ext>
          </a:extLst>
        </xdr:cNvPr>
        <xdr:cNvSpPr txBox="1">
          <a:spLocks noChangeArrowheads="1"/>
        </xdr:cNvSpPr>
      </xdr:nvSpPr>
      <xdr:spPr bwMode="auto">
        <a:xfrm>
          <a:off x="10419249" y="6306976"/>
          <a:ext cx="29418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452484</xdr:colOff>
      <xdr:row>36</xdr:row>
      <xdr:rowOff>64461</xdr:rowOff>
    </xdr:from>
    <xdr:to>
      <xdr:col>18</xdr:col>
      <xdr:colOff>311625</xdr:colOff>
      <xdr:row>41</xdr:row>
      <xdr:rowOff>23370</xdr:rowOff>
    </xdr:to>
    <xdr:sp macro="" textlink="">
      <xdr:nvSpPr>
        <xdr:cNvPr id="970" name="Freeform 235">
          <a:extLst>
            <a:ext uri="{FF2B5EF4-FFF2-40B4-BE49-F238E27FC236}">
              <a16:creationId xmlns:a16="http://schemas.microsoft.com/office/drawing/2014/main" id="{7428BF8C-2B38-40B2-8B32-818DF57F663D}"/>
            </a:ext>
          </a:extLst>
        </xdr:cNvPr>
        <xdr:cNvSpPr>
          <a:spLocks/>
        </xdr:cNvSpPr>
      </xdr:nvSpPr>
      <xdr:spPr bwMode="auto">
        <a:xfrm rot="2080505">
          <a:off x="11460550" y="6258073"/>
          <a:ext cx="551868" cy="787033"/>
        </a:xfrm>
        <a:custGeom>
          <a:avLst/>
          <a:gdLst>
            <a:gd name="T0" fmla="*/ 0 w 7665"/>
            <a:gd name="T1" fmla="*/ 0 h 13580"/>
            <a:gd name="T2" fmla="*/ 2147483647 w 7665"/>
            <a:gd name="T3" fmla="*/ 2147483647 h 13580"/>
            <a:gd name="T4" fmla="*/ 2147483647 w 7665"/>
            <a:gd name="T5" fmla="*/ 2147483647 h 13580"/>
            <a:gd name="T6" fmla="*/ 2147483647 w 7665"/>
            <a:gd name="T7" fmla="*/ 2147483647 h 13580"/>
            <a:gd name="T8" fmla="*/ 0 60000 65536"/>
            <a:gd name="T9" fmla="*/ 0 60000 65536"/>
            <a:gd name="T10" fmla="*/ 0 60000 65536"/>
            <a:gd name="T11" fmla="*/ 0 60000 65536"/>
            <a:gd name="connsiteX0" fmla="*/ 0 w 10657"/>
            <a:gd name="connsiteY0" fmla="*/ 0 h 9253"/>
            <a:gd name="connsiteX1" fmla="*/ 5266 w 10657"/>
            <a:gd name="connsiteY1" fmla="*/ 6823 h 9253"/>
            <a:gd name="connsiteX2" fmla="*/ 9112 w 10657"/>
            <a:gd name="connsiteY2" fmla="*/ 8545 h 9253"/>
            <a:gd name="connsiteX3" fmla="*/ 10657 w 10657"/>
            <a:gd name="connsiteY3" fmla="*/ 6621 h 9253"/>
            <a:gd name="connsiteX0" fmla="*/ 0 w 10000"/>
            <a:gd name="connsiteY0" fmla="*/ 0 h 10000"/>
            <a:gd name="connsiteX1" fmla="*/ 5399 w 10000"/>
            <a:gd name="connsiteY1" fmla="*/ 6808 h 10000"/>
            <a:gd name="connsiteX2" fmla="*/ 8550 w 10000"/>
            <a:gd name="connsiteY2" fmla="*/ 9235 h 10000"/>
            <a:gd name="connsiteX3" fmla="*/ 10000 w 10000"/>
            <a:gd name="connsiteY3" fmla="*/ 7156 h 10000"/>
            <a:gd name="connsiteX0" fmla="*/ 0 w 10000"/>
            <a:gd name="connsiteY0" fmla="*/ 0 h 10000"/>
            <a:gd name="connsiteX1" fmla="*/ 5399 w 10000"/>
            <a:gd name="connsiteY1" fmla="*/ 6808 h 10000"/>
            <a:gd name="connsiteX2" fmla="*/ 8550 w 10000"/>
            <a:gd name="connsiteY2" fmla="*/ 9235 h 10000"/>
            <a:gd name="connsiteX3" fmla="*/ 10000 w 10000"/>
            <a:gd name="connsiteY3" fmla="*/ 7156 h 10000"/>
            <a:gd name="connsiteX0" fmla="*/ 0 w 10000"/>
            <a:gd name="connsiteY0" fmla="*/ 0 h 10633"/>
            <a:gd name="connsiteX1" fmla="*/ 5399 w 10000"/>
            <a:gd name="connsiteY1" fmla="*/ 6808 h 10633"/>
            <a:gd name="connsiteX2" fmla="*/ 7374 w 10000"/>
            <a:gd name="connsiteY2" fmla="*/ 10582 h 10633"/>
            <a:gd name="connsiteX3" fmla="*/ 10000 w 10000"/>
            <a:gd name="connsiteY3" fmla="*/ 7156 h 10633"/>
            <a:gd name="connsiteX0" fmla="*/ 0 w 10000"/>
            <a:gd name="connsiteY0" fmla="*/ 0 h 10509"/>
            <a:gd name="connsiteX1" fmla="*/ 5399 w 10000"/>
            <a:gd name="connsiteY1" fmla="*/ 6808 h 10509"/>
            <a:gd name="connsiteX2" fmla="*/ 7452 w 10000"/>
            <a:gd name="connsiteY2" fmla="*/ 10360 h 10509"/>
            <a:gd name="connsiteX3" fmla="*/ 10000 w 10000"/>
            <a:gd name="connsiteY3" fmla="*/ 7156 h 10509"/>
            <a:gd name="connsiteX0" fmla="*/ 0 w 9287"/>
            <a:gd name="connsiteY0" fmla="*/ 0 h 15798"/>
            <a:gd name="connsiteX1" fmla="*/ 5399 w 9287"/>
            <a:gd name="connsiteY1" fmla="*/ 6808 h 15798"/>
            <a:gd name="connsiteX2" fmla="*/ 7452 w 9287"/>
            <a:gd name="connsiteY2" fmla="*/ 10360 h 15798"/>
            <a:gd name="connsiteX3" fmla="*/ 9287 w 9287"/>
            <a:gd name="connsiteY3" fmla="*/ 14214 h 15798"/>
            <a:gd name="connsiteX0" fmla="*/ 0 w 10000"/>
            <a:gd name="connsiteY0" fmla="*/ 0 h 10038"/>
            <a:gd name="connsiteX1" fmla="*/ 5814 w 10000"/>
            <a:gd name="connsiteY1" fmla="*/ 4309 h 10038"/>
            <a:gd name="connsiteX2" fmla="*/ 8024 w 10000"/>
            <a:gd name="connsiteY2" fmla="*/ 6558 h 10038"/>
            <a:gd name="connsiteX3" fmla="*/ 10000 w 10000"/>
            <a:gd name="connsiteY3" fmla="*/ 8997 h 10038"/>
            <a:gd name="connsiteX0" fmla="*/ 0 w 10000"/>
            <a:gd name="connsiteY0" fmla="*/ 0 h 9050"/>
            <a:gd name="connsiteX1" fmla="*/ 5814 w 10000"/>
            <a:gd name="connsiteY1" fmla="*/ 4309 h 9050"/>
            <a:gd name="connsiteX2" fmla="*/ 8024 w 10000"/>
            <a:gd name="connsiteY2" fmla="*/ 6558 h 9050"/>
            <a:gd name="connsiteX3" fmla="*/ 10000 w 10000"/>
            <a:gd name="connsiteY3" fmla="*/ 8997 h 9050"/>
            <a:gd name="connsiteX0" fmla="*/ 0 w 10000"/>
            <a:gd name="connsiteY0" fmla="*/ 0 h 9999"/>
            <a:gd name="connsiteX1" fmla="*/ 5911 w 10000"/>
            <a:gd name="connsiteY1" fmla="*/ 4693 h 9999"/>
            <a:gd name="connsiteX2" fmla="*/ 8024 w 10000"/>
            <a:gd name="connsiteY2" fmla="*/ 7246 h 9999"/>
            <a:gd name="connsiteX3" fmla="*/ 10000 w 10000"/>
            <a:gd name="connsiteY3" fmla="*/ 9941 h 9999"/>
            <a:gd name="connsiteX0" fmla="*/ 0 w 10000"/>
            <a:gd name="connsiteY0" fmla="*/ 0 h 10000"/>
            <a:gd name="connsiteX1" fmla="*/ 5911 w 10000"/>
            <a:gd name="connsiteY1" fmla="*/ 4693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10000"/>
            <a:gd name="connsiteX1" fmla="*/ 6302 w 10000"/>
            <a:gd name="connsiteY1" fmla="*/ 4562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10000"/>
            <a:gd name="connsiteX1" fmla="*/ 6302 w 10000"/>
            <a:gd name="connsiteY1" fmla="*/ 4562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9999"/>
            <a:gd name="connsiteX1" fmla="*/ 6302 w 10000"/>
            <a:gd name="connsiteY1" fmla="*/ 4562 h 9999"/>
            <a:gd name="connsiteX2" fmla="*/ 8024 w 10000"/>
            <a:gd name="connsiteY2" fmla="*/ 7247 h 9999"/>
            <a:gd name="connsiteX3" fmla="*/ 10000 w 10000"/>
            <a:gd name="connsiteY3" fmla="*/ 9942 h 9999"/>
            <a:gd name="connsiteX0" fmla="*/ 0 w 8025"/>
            <a:gd name="connsiteY0" fmla="*/ 0 h 7248"/>
            <a:gd name="connsiteX1" fmla="*/ 6302 w 8025"/>
            <a:gd name="connsiteY1" fmla="*/ 4562 h 7248"/>
            <a:gd name="connsiteX2" fmla="*/ 8024 w 8025"/>
            <a:gd name="connsiteY2" fmla="*/ 7248 h 7248"/>
            <a:gd name="connsiteX0" fmla="*/ 0 w 11262"/>
            <a:gd name="connsiteY0" fmla="*/ 0 h 12655"/>
            <a:gd name="connsiteX1" fmla="*/ 7853 w 11262"/>
            <a:gd name="connsiteY1" fmla="*/ 6294 h 12655"/>
            <a:gd name="connsiteX2" fmla="*/ 11262 w 11262"/>
            <a:gd name="connsiteY2" fmla="*/ 12655 h 12655"/>
            <a:gd name="connsiteX0" fmla="*/ 8737 w 8790"/>
            <a:gd name="connsiteY0" fmla="*/ 0 h 13169"/>
            <a:gd name="connsiteX1" fmla="*/ 123 w 8790"/>
            <a:gd name="connsiteY1" fmla="*/ 6808 h 13169"/>
            <a:gd name="connsiteX2" fmla="*/ 3532 w 8790"/>
            <a:gd name="connsiteY2" fmla="*/ 13169 h 13169"/>
            <a:gd name="connsiteX0" fmla="*/ 9800 w 9870"/>
            <a:gd name="connsiteY0" fmla="*/ 0 h 10000"/>
            <a:gd name="connsiteX1" fmla="*/ 0 w 9870"/>
            <a:gd name="connsiteY1" fmla="*/ 5170 h 10000"/>
            <a:gd name="connsiteX2" fmla="*/ 3878 w 9870"/>
            <a:gd name="connsiteY2" fmla="*/ 10000 h 10000"/>
            <a:gd name="connsiteX0" fmla="*/ 9929 w 9929"/>
            <a:gd name="connsiteY0" fmla="*/ 5 h 10005"/>
            <a:gd name="connsiteX1" fmla="*/ 0 w 9929"/>
            <a:gd name="connsiteY1" fmla="*/ 5175 h 10005"/>
            <a:gd name="connsiteX2" fmla="*/ 3929 w 9929"/>
            <a:gd name="connsiteY2" fmla="*/ 10005 h 10005"/>
            <a:gd name="connsiteX0" fmla="*/ 11677 w 11677"/>
            <a:gd name="connsiteY0" fmla="*/ 8 h 9139"/>
            <a:gd name="connsiteX1" fmla="*/ 0 w 11677"/>
            <a:gd name="connsiteY1" fmla="*/ 4311 h 9139"/>
            <a:gd name="connsiteX2" fmla="*/ 3957 w 11677"/>
            <a:gd name="connsiteY2" fmla="*/ 9139 h 9139"/>
            <a:gd name="connsiteX0" fmla="*/ 9727 w 9727"/>
            <a:gd name="connsiteY0" fmla="*/ 7 h 10256"/>
            <a:gd name="connsiteX1" fmla="*/ 0 w 9727"/>
            <a:gd name="connsiteY1" fmla="*/ 4973 h 10256"/>
            <a:gd name="connsiteX2" fmla="*/ 3389 w 9727"/>
            <a:gd name="connsiteY2" fmla="*/ 10256 h 10256"/>
            <a:gd name="connsiteX0" fmla="*/ 9900 w 9900"/>
            <a:gd name="connsiteY0" fmla="*/ 7 h 10120"/>
            <a:gd name="connsiteX1" fmla="*/ 0 w 9900"/>
            <a:gd name="connsiteY1" fmla="*/ 4969 h 10120"/>
            <a:gd name="connsiteX2" fmla="*/ 3484 w 9900"/>
            <a:gd name="connsiteY2" fmla="*/ 10120 h 10120"/>
            <a:gd name="connsiteX0" fmla="*/ 10548 w 10548"/>
            <a:gd name="connsiteY0" fmla="*/ 7 h 10000"/>
            <a:gd name="connsiteX1" fmla="*/ 0 w 10548"/>
            <a:gd name="connsiteY1" fmla="*/ 5277 h 10000"/>
            <a:gd name="connsiteX2" fmla="*/ 4067 w 10548"/>
            <a:gd name="connsiteY2" fmla="*/ 10000 h 10000"/>
            <a:gd name="connsiteX0" fmla="*/ 10526 w 10526"/>
            <a:gd name="connsiteY0" fmla="*/ 6 h 10278"/>
            <a:gd name="connsiteX1" fmla="*/ 0 w 10526"/>
            <a:gd name="connsiteY1" fmla="*/ 5555 h 10278"/>
            <a:gd name="connsiteX2" fmla="*/ 4067 w 10526"/>
            <a:gd name="connsiteY2" fmla="*/ 10278 h 10278"/>
            <a:gd name="connsiteX0" fmla="*/ 10526 w 10526"/>
            <a:gd name="connsiteY0" fmla="*/ 6 h 10624"/>
            <a:gd name="connsiteX1" fmla="*/ 0 w 10526"/>
            <a:gd name="connsiteY1" fmla="*/ 5555 h 10624"/>
            <a:gd name="connsiteX2" fmla="*/ 3558 w 10526"/>
            <a:gd name="connsiteY2" fmla="*/ 10624 h 10624"/>
            <a:gd name="connsiteX0" fmla="*/ 10785 w 10785"/>
            <a:gd name="connsiteY0" fmla="*/ 6 h 10624"/>
            <a:gd name="connsiteX1" fmla="*/ 259 w 10785"/>
            <a:gd name="connsiteY1" fmla="*/ 5555 h 10624"/>
            <a:gd name="connsiteX2" fmla="*/ 3160 w 10785"/>
            <a:gd name="connsiteY2" fmla="*/ 9375 h 10624"/>
            <a:gd name="connsiteX3" fmla="*/ 3817 w 10785"/>
            <a:gd name="connsiteY3" fmla="*/ 10624 h 10624"/>
            <a:gd name="connsiteX0" fmla="*/ 10785 w 10785"/>
            <a:gd name="connsiteY0" fmla="*/ 6 h 12220"/>
            <a:gd name="connsiteX1" fmla="*/ 259 w 10785"/>
            <a:gd name="connsiteY1" fmla="*/ 5555 h 12220"/>
            <a:gd name="connsiteX2" fmla="*/ 3160 w 10785"/>
            <a:gd name="connsiteY2" fmla="*/ 9375 h 12220"/>
            <a:gd name="connsiteX3" fmla="*/ 4151 w 10785"/>
            <a:gd name="connsiteY3" fmla="*/ 12220 h 12220"/>
            <a:gd name="connsiteX0" fmla="*/ 10526 w 10526"/>
            <a:gd name="connsiteY0" fmla="*/ 6 h 12220"/>
            <a:gd name="connsiteX1" fmla="*/ 0 w 10526"/>
            <a:gd name="connsiteY1" fmla="*/ 5555 h 12220"/>
            <a:gd name="connsiteX2" fmla="*/ 2901 w 10526"/>
            <a:gd name="connsiteY2" fmla="*/ 9375 h 12220"/>
            <a:gd name="connsiteX3" fmla="*/ 3892 w 10526"/>
            <a:gd name="connsiteY3" fmla="*/ 12220 h 122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526" h="12220">
              <a:moveTo>
                <a:pt x="10526" y="6"/>
              </a:moveTo>
              <a:cubicBezTo>
                <a:pt x="10515" y="-213"/>
                <a:pt x="151" y="5487"/>
                <a:pt x="0" y="5555"/>
              </a:cubicBezTo>
              <a:cubicBezTo>
                <a:pt x="2220" y="7558"/>
                <a:pt x="2308" y="8530"/>
                <a:pt x="2901" y="9375"/>
              </a:cubicBezTo>
              <a:cubicBezTo>
                <a:pt x="3494" y="10220"/>
                <a:pt x="3817" y="12082"/>
                <a:pt x="3892" y="1222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459722</xdr:colOff>
      <xdr:row>38</xdr:row>
      <xdr:rowOff>31491</xdr:rowOff>
    </xdr:from>
    <xdr:to>
      <xdr:col>17</xdr:col>
      <xdr:colOff>600015</xdr:colOff>
      <xdr:row>39</xdr:row>
      <xdr:rowOff>2163</xdr:rowOff>
    </xdr:to>
    <xdr:sp macro="" textlink="">
      <xdr:nvSpPr>
        <xdr:cNvPr id="1011" name="AutoShape 270">
          <a:extLst>
            <a:ext uri="{FF2B5EF4-FFF2-40B4-BE49-F238E27FC236}">
              <a16:creationId xmlns:a16="http://schemas.microsoft.com/office/drawing/2014/main" id="{7340F30C-BC07-4D5E-B824-28A9FA536ADC}"/>
            </a:ext>
          </a:extLst>
        </xdr:cNvPr>
        <xdr:cNvSpPr>
          <a:spLocks noChangeArrowheads="1"/>
        </xdr:cNvSpPr>
      </xdr:nvSpPr>
      <xdr:spPr bwMode="auto">
        <a:xfrm>
          <a:off x="11467788" y="6543127"/>
          <a:ext cx="140293" cy="1375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438801</xdr:colOff>
      <xdr:row>35</xdr:row>
      <xdr:rowOff>177077</xdr:rowOff>
    </xdr:from>
    <xdr:to>
      <xdr:col>17</xdr:col>
      <xdr:colOff>578251</xdr:colOff>
      <xdr:row>37</xdr:row>
      <xdr:rowOff>93716</xdr:rowOff>
    </xdr:to>
    <xdr:sp macro="" textlink="">
      <xdr:nvSpPr>
        <xdr:cNvPr id="1013" name="Line 304">
          <a:extLst>
            <a:ext uri="{FF2B5EF4-FFF2-40B4-BE49-F238E27FC236}">
              <a16:creationId xmlns:a16="http://schemas.microsoft.com/office/drawing/2014/main" id="{636E2137-4154-49EB-B317-28BCA7E5F899}"/>
            </a:ext>
          </a:extLst>
        </xdr:cNvPr>
        <xdr:cNvSpPr>
          <a:spLocks noChangeShapeType="1"/>
        </xdr:cNvSpPr>
      </xdr:nvSpPr>
      <xdr:spPr bwMode="auto">
        <a:xfrm rot="19616136" flipV="1">
          <a:off x="11446867" y="6188060"/>
          <a:ext cx="139450" cy="2661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318747</xdr:colOff>
      <xdr:row>37</xdr:row>
      <xdr:rowOff>19759</xdr:rowOff>
    </xdr:from>
    <xdr:to>
      <xdr:col>17</xdr:col>
      <xdr:colOff>597547</xdr:colOff>
      <xdr:row>38</xdr:row>
      <xdr:rowOff>46359</xdr:rowOff>
    </xdr:to>
    <xdr:sp macro="" textlink="">
      <xdr:nvSpPr>
        <xdr:cNvPr id="1093" name="Line 304">
          <a:extLst>
            <a:ext uri="{FF2B5EF4-FFF2-40B4-BE49-F238E27FC236}">
              <a16:creationId xmlns:a16="http://schemas.microsoft.com/office/drawing/2014/main" id="{05786312-811E-4928-B590-59473DBE46DA}"/>
            </a:ext>
          </a:extLst>
        </xdr:cNvPr>
        <xdr:cNvSpPr>
          <a:spLocks noChangeShapeType="1"/>
        </xdr:cNvSpPr>
      </xdr:nvSpPr>
      <xdr:spPr bwMode="auto">
        <a:xfrm rot="19616136" flipH="1" flipV="1">
          <a:off x="11326813" y="6380255"/>
          <a:ext cx="278800" cy="1777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254420</xdr:colOff>
      <xdr:row>36</xdr:row>
      <xdr:rowOff>41255</xdr:rowOff>
    </xdr:from>
    <xdr:to>
      <xdr:col>17</xdr:col>
      <xdr:colOff>589447</xdr:colOff>
      <xdr:row>37</xdr:row>
      <xdr:rowOff>65803</xdr:rowOff>
    </xdr:to>
    <xdr:sp macro="" textlink="">
      <xdr:nvSpPr>
        <xdr:cNvPr id="1097" name="Line 304">
          <a:extLst>
            <a:ext uri="{FF2B5EF4-FFF2-40B4-BE49-F238E27FC236}">
              <a16:creationId xmlns:a16="http://schemas.microsoft.com/office/drawing/2014/main" id="{1D31AF3D-E43B-4F13-8DA8-A6C04078A3FE}"/>
            </a:ext>
          </a:extLst>
        </xdr:cNvPr>
        <xdr:cNvSpPr>
          <a:spLocks noChangeShapeType="1"/>
        </xdr:cNvSpPr>
      </xdr:nvSpPr>
      <xdr:spPr bwMode="auto">
        <a:xfrm rot="19616136" flipV="1">
          <a:off x="11262486" y="6234867"/>
          <a:ext cx="335027" cy="1914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691242</xdr:colOff>
      <xdr:row>36</xdr:row>
      <xdr:rowOff>108855</xdr:rowOff>
    </xdr:from>
    <xdr:ext cx="294180" cy="168508"/>
    <xdr:sp macro="" textlink="">
      <xdr:nvSpPr>
        <xdr:cNvPr id="1098" name="Text Box 1563">
          <a:extLst>
            <a:ext uri="{FF2B5EF4-FFF2-40B4-BE49-F238E27FC236}">
              <a16:creationId xmlns:a16="http://schemas.microsoft.com/office/drawing/2014/main" id="{1A7A3360-B130-4BF8-910E-8C701CD772A7}"/>
            </a:ext>
          </a:extLst>
        </xdr:cNvPr>
        <xdr:cNvSpPr txBox="1">
          <a:spLocks noChangeArrowheads="1"/>
        </xdr:cNvSpPr>
      </xdr:nvSpPr>
      <xdr:spPr bwMode="auto">
        <a:xfrm>
          <a:off x="11680371" y="6324598"/>
          <a:ext cx="29418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238125</xdr:colOff>
      <xdr:row>23</xdr:row>
      <xdr:rowOff>95250</xdr:rowOff>
    </xdr:from>
    <xdr:to>
      <xdr:col>23</xdr:col>
      <xdr:colOff>323850</xdr:colOff>
      <xdr:row>23</xdr:row>
      <xdr:rowOff>142875</xdr:rowOff>
    </xdr:to>
    <xdr:sp macro="" textlink="">
      <xdr:nvSpPr>
        <xdr:cNvPr id="1104" name="Freeform 201">
          <a:extLst>
            <a:ext uri="{FF2B5EF4-FFF2-40B4-BE49-F238E27FC236}">
              <a16:creationId xmlns:a16="http://schemas.microsoft.com/office/drawing/2014/main" id="{FFB8EDB3-B071-49E2-8435-B200ACEDC75E}"/>
            </a:ext>
          </a:extLst>
        </xdr:cNvPr>
        <xdr:cNvSpPr>
          <a:spLocks/>
        </xdr:cNvSpPr>
      </xdr:nvSpPr>
      <xdr:spPr bwMode="auto">
        <a:xfrm>
          <a:off x="14683468" y="3355521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295275</xdr:colOff>
      <xdr:row>24</xdr:row>
      <xdr:rowOff>28575</xdr:rowOff>
    </xdr:from>
    <xdr:to>
      <xdr:col>23</xdr:col>
      <xdr:colOff>342900</xdr:colOff>
      <xdr:row>25</xdr:row>
      <xdr:rowOff>95250</xdr:rowOff>
    </xdr:to>
    <xdr:sp macro="" textlink="">
      <xdr:nvSpPr>
        <xdr:cNvPr id="1116" name="Freeform 203">
          <a:extLst>
            <a:ext uri="{FF2B5EF4-FFF2-40B4-BE49-F238E27FC236}">
              <a16:creationId xmlns:a16="http://schemas.microsoft.com/office/drawing/2014/main" id="{44C2A79C-1787-494D-9D92-85F98D5EC5A5}"/>
            </a:ext>
          </a:extLst>
        </xdr:cNvPr>
        <xdr:cNvSpPr>
          <a:spLocks/>
        </xdr:cNvSpPr>
      </xdr:nvSpPr>
      <xdr:spPr bwMode="auto">
        <a:xfrm>
          <a:off x="14740618" y="3463018"/>
          <a:ext cx="47625" cy="235403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653147</xdr:colOff>
      <xdr:row>56</xdr:row>
      <xdr:rowOff>174170</xdr:rowOff>
    </xdr:from>
    <xdr:to>
      <xdr:col>9</xdr:col>
      <xdr:colOff>125187</xdr:colOff>
      <xdr:row>57</xdr:row>
      <xdr:rowOff>157842</xdr:rowOff>
    </xdr:to>
    <xdr:sp macro="" textlink="">
      <xdr:nvSpPr>
        <xdr:cNvPr id="1123" name="六角形 1122">
          <a:extLst>
            <a:ext uri="{FF2B5EF4-FFF2-40B4-BE49-F238E27FC236}">
              <a16:creationId xmlns:a16="http://schemas.microsoft.com/office/drawing/2014/main" id="{84BECB14-FF74-4554-8EC7-5847E7E90BE3}"/>
            </a:ext>
          </a:extLst>
        </xdr:cNvPr>
        <xdr:cNvSpPr/>
      </xdr:nvSpPr>
      <xdr:spPr bwMode="auto">
        <a:xfrm>
          <a:off x="5486404" y="9791699"/>
          <a:ext cx="141512" cy="15784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１</a:t>
          </a:r>
          <a:endParaRPr kumimoji="1" lang="en-US" altLang="ja-JP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103418</xdr:colOff>
      <xdr:row>19</xdr:row>
      <xdr:rowOff>43544</xdr:rowOff>
    </xdr:from>
    <xdr:to>
      <xdr:col>18</xdr:col>
      <xdr:colOff>299361</xdr:colOff>
      <xdr:row>20</xdr:row>
      <xdr:rowOff>21773</xdr:rowOff>
    </xdr:to>
    <xdr:sp macro="" textlink="">
      <xdr:nvSpPr>
        <xdr:cNvPr id="1125" name="六角形 1124">
          <a:extLst>
            <a:ext uri="{FF2B5EF4-FFF2-40B4-BE49-F238E27FC236}">
              <a16:creationId xmlns:a16="http://schemas.microsoft.com/office/drawing/2014/main" id="{A4D0B3C9-157D-400D-A489-FC448BF1B802}"/>
            </a:ext>
          </a:extLst>
        </xdr:cNvPr>
        <xdr:cNvSpPr/>
      </xdr:nvSpPr>
      <xdr:spPr bwMode="auto">
        <a:xfrm>
          <a:off x="11783789" y="3298373"/>
          <a:ext cx="195943" cy="1524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419099</xdr:colOff>
      <xdr:row>27</xdr:row>
      <xdr:rowOff>76202</xdr:rowOff>
    </xdr:from>
    <xdr:to>
      <xdr:col>11</xdr:col>
      <xdr:colOff>589188</xdr:colOff>
      <xdr:row>28</xdr:row>
      <xdr:rowOff>43672</xdr:rowOff>
    </xdr:to>
    <xdr:sp macro="" textlink="">
      <xdr:nvSpPr>
        <xdr:cNvPr id="1126" name="六角形 1125">
          <a:extLst>
            <a:ext uri="{FF2B5EF4-FFF2-40B4-BE49-F238E27FC236}">
              <a16:creationId xmlns:a16="http://schemas.microsoft.com/office/drawing/2014/main" id="{E2EE243D-9D88-4452-8D71-B1C4215828E1}"/>
            </a:ext>
          </a:extLst>
        </xdr:cNvPr>
        <xdr:cNvSpPr/>
      </xdr:nvSpPr>
      <xdr:spPr bwMode="auto">
        <a:xfrm>
          <a:off x="7260770" y="4708073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11</xdr:col>
      <xdr:colOff>9525</xdr:colOff>
      <xdr:row>9</xdr:row>
      <xdr:rowOff>12371</xdr:rowOff>
    </xdr:from>
    <xdr:to>
      <xdr:col>11</xdr:col>
      <xdr:colOff>179614</xdr:colOff>
      <xdr:row>9</xdr:row>
      <xdr:rowOff>164899</xdr:rowOff>
    </xdr:to>
    <xdr:sp macro="" textlink="">
      <xdr:nvSpPr>
        <xdr:cNvPr id="1127" name="六角形 1126">
          <a:extLst>
            <a:ext uri="{FF2B5EF4-FFF2-40B4-BE49-F238E27FC236}">
              <a16:creationId xmlns:a16="http://schemas.microsoft.com/office/drawing/2014/main" id="{B5775C3A-8FA8-4982-BF94-4371A075BA0A}"/>
            </a:ext>
          </a:extLst>
        </xdr:cNvPr>
        <xdr:cNvSpPr/>
      </xdr:nvSpPr>
      <xdr:spPr bwMode="auto">
        <a:xfrm>
          <a:off x="6851196" y="1585357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</a:p>
      </xdr:txBody>
    </xdr:sp>
    <xdr:clientData/>
  </xdr:twoCellAnchor>
  <xdr:twoCellAnchor>
    <xdr:from>
      <xdr:col>11</xdr:col>
      <xdr:colOff>168732</xdr:colOff>
      <xdr:row>27</xdr:row>
      <xdr:rowOff>76202</xdr:rowOff>
    </xdr:from>
    <xdr:to>
      <xdr:col>11</xdr:col>
      <xdr:colOff>338821</xdr:colOff>
      <xdr:row>28</xdr:row>
      <xdr:rowOff>43672</xdr:rowOff>
    </xdr:to>
    <xdr:sp macro="" textlink="">
      <xdr:nvSpPr>
        <xdr:cNvPr id="1131" name="六角形 1130">
          <a:extLst>
            <a:ext uri="{FF2B5EF4-FFF2-40B4-BE49-F238E27FC236}">
              <a16:creationId xmlns:a16="http://schemas.microsoft.com/office/drawing/2014/main" id="{DFD56822-D691-4EA1-B7C0-A1C05DA328AA}"/>
            </a:ext>
          </a:extLst>
        </xdr:cNvPr>
        <xdr:cNvSpPr/>
      </xdr:nvSpPr>
      <xdr:spPr bwMode="auto">
        <a:xfrm>
          <a:off x="7010403" y="4708073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</a:p>
      </xdr:txBody>
    </xdr:sp>
    <xdr:clientData/>
  </xdr:twoCellAnchor>
  <xdr:oneCellAnchor>
    <xdr:from>
      <xdr:col>11</xdr:col>
      <xdr:colOff>146962</xdr:colOff>
      <xdr:row>26</xdr:row>
      <xdr:rowOff>185056</xdr:rowOff>
    </xdr:from>
    <xdr:ext cx="419093" cy="82476"/>
    <xdr:sp macro="" textlink="">
      <xdr:nvSpPr>
        <xdr:cNvPr id="1132" name="Text Box 1664">
          <a:extLst>
            <a:ext uri="{FF2B5EF4-FFF2-40B4-BE49-F238E27FC236}">
              <a16:creationId xmlns:a16="http://schemas.microsoft.com/office/drawing/2014/main" id="{60D02748-E677-49FB-94BF-7AEEC309D114}"/>
            </a:ext>
          </a:extLst>
        </xdr:cNvPr>
        <xdr:cNvSpPr txBox="1">
          <a:spLocks noChangeArrowheads="1"/>
        </xdr:cNvSpPr>
      </xdr:nvSpPr>
      <xdr:spPr bwMode="auto">
        <a:xfrm flipV="1">
          <a:off x="6988633" y="4631870"/>
          <a:ext cx="419093" cy="8247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4.9-2.9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chemeClr val="bg1"/>
        </a:solidFill>
        <a:ln>
          <a:noFill/>
        </a:ln>
      </a:spPr>
      <a:bodyPr vertOverflow="overflow" horzOverflow="overflow" wrap="square" lIns="27432" tIns="18288" rIns="0" bIns="0" anchor="t" upright="1">
        <a:noAutofit/>
      </a:bodyPr>
      <a:lstStyle>
        <a:defPPr algn="ctr" rtl="0">
          <a:lnSpc>
            <a:spcPts val="800"/>
          </a:lnSpc>
          <a:defRPr sz="1400" b="1" i="0" u="none" strike="noStrike" baseline="0">
            <a:solidFill>
              <a:srgbClr val="000000"/>
            </a:solidFill>
            <a:latin typeface="+mj-ea"/>
            <a:ea typeface="+mj-ea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F4244-6E93-444F-BB4E-AEC51F0D9FA1}">
  <dimension ref="B1:AO184"/>
  <sheetViews>
    <sheetView showGridLines="0" tabSelected="1" showWhiteSpace="0" topLeftCell="L25" zoomScale="140" zoomScaleNormal="140" zoomScaleSheetLayoutView="100" workbookViewId="0">
      <selection activeCell="T37" sqref="T37"/>
    </sheetView>
  </sheetViews>
  <sheetFormatPr defaultColWidth="9" defaultRowHeight="13.2"/>
  <cols>
    <col min="1" max="1" width="2.109375" style="1" customWidth="1"/>
    <col min="2" max="11" width="9.77734375" style="1" customWidth="1"/>
    <col min="12" max="29" width="10.109375" style="1" customWidth="1"/>
    <col min="30" max="16384" width="9" style="1"/>
  </cols>
  <sheetData>
    <row r="1" spans="2:34" ht="13.8" thickBot="1">
      <c r="B1" s="40" t="s">
        <v>33</v>
      </c>
      <c r="G1" s="40"/>
      <c r="L1" s="1" t="str">
        <f>B1</f>
        <v>'24BRM601近畿200㎞丸岡 苔寺と猫寺と蓮如さん</v>
      </c>
      <c r="V1" s="1">
        <v>1</v>
      </c>
    </row>
    <row r="2" spans="2:34" ht="14.4">
      <c r="B2" s="166" t="s">
        <v>21</v>
      </c>
      <c r="C2" s="117" t="s">
        <v>0</v>
      </c>
      <c r="D2" s="296">
        <v>45444.25</v>
      </c>
      <c r="E2" s="297">
        <f>$D$2+0.5/24</f>
        <v>45444.270833333336</v>
      </c>
      <c r="F2" s="13"/>
      <c r="G2" s="112"/>
      <c r="H2" s="118"/>
      <c r="I2" s="119"/>
      <c r="J2" s="13"/>
      <c r="K2" s="22"/>
      <c r="L2" s="85"/>
      <c r="M2" s="280" t="s">
        <v>42</v>
      </c>
      <c r="N2" s="121"/>
      <c r="O2" s="120"/>
      <c r="P2" s="154"/>
      <c r="Q2" s="149" t="s">
        <v>41</v>
      </c>
      <c r="R2" s="96"/>
      <c r="S2" s="79" t="s">
        <v>27</v>
      </c>
      <c r="T2" s="118" t="s">
        <v>43</v>
      </c>
      <c r="U2" s="106"/>
      <c r="V2" s="1">
        <v>2</v>
      </c>
      <c r="W2" s="41"/>
      <c r="X2" s="107"/>
      <c r="Y2" s="344" t="s">
        <v>5</v>
      </c>
      <c r="Z2" s="358"/>
      <c r="AA2" s="344" t="s">
        <v>6</v>
      </c>
      <c r="AB2" s="358"/>
      <c r="AC2" s="344" t="s">
        <v>7</v>
      </c>
      <c r="AD2" s="345"/>
      <c r="AE2" s="346"/>
      <c r="AF2" s="346"/>
      <c r="AG2" s="2"/>
      <c r="AH2" s="36"/>
    </row>
    <row r="3" spans="2:34" ht="15" thickBot="1">
      <c r="B3" s="260" t="s">
        <v>25</v>
      </c>
      <c r="C3" s="123" t="s">
        <v>26</v>
      </c>
      <c r="D3" s="124">
        <v>0</v>
      </c>
      <c r="E3" s="125">
        <v>0</v>
      </c>
      <c r="F3" s="73">
        <v>0.4</v>
      </c>
      <c r="G3" s="170">
        <f>E3+F3</f>
        <v>0.4</v>
      </c>
      <c r="H3" s="126">
        <v>1.6</v>
      </c>
      <c r="I3" s="127">
        <f>G3+H3</f>
        <v>2</v>
      </c>
      <c r="J3" s="73">
        <v>6</v>
      </c>
      <c r="K3" s="21">
        <f>I3+J3</f>
        <v>8</v>
      </c>
      <c r="L3" s="83">
        <v>2.8</v>
      </c>
      <c r="M3" s="213">
        <f>K59+L3</f>
        <v>166.79999999999998</v>
      </c>
      <c r="N3" s="221">
        <v>0.8</v>
      </c>
      <c r="O3" s="18">
        <f>M3+N3</f>
        <v>167.6</v>
      </c>
      <c r="P3" s="128">
        <v>0.8</v>
      </c>
      <c r="Q3" s="127">
        <f>O3+P3</f>
        <v>168.4</v>
      </c>
      <c r="R3" s="73">
        <v>0.5</v>
      </c>
      <c r="S3" s="18">
        <f>Q3+R3</f>
        <v>168.9</v>
      </c>
      <c r="T3" s="128">
        <v>1</v>
      </c>
      <c r="U3" s="21">
        <f>S3+T3</f>
        <v>169.9</v>
      </c>
      <c r="V3" s="1">
        <v>3</v>
      </c>
      <c r="W3" s="42" t="s">
        <v>8</v>
      </c>
      <c r="X3" s="43" t="s">
        <v>9</v>
      </c>
      <c r="Y3" s="353" t="s">
        <v>10</v>
      </c>
      <c r="Z3" s="354"/>
      <c r="AA3" s="353" t="s">
        <v>10</v>
      </c>
      <c r="AB3" s="354"/>
      <c r="AC3" s="44" t="s">
        <v>11</v>
      </c>
      <c r="AD3" s="45" t="s">
        <v>12</v>
      </c>
      <c r="AE3" s="42" t="s">
        <v>8</v>
      </c>
      <c r="AF3" s="23"/>
      <c r="AG3" s="36"/>
      <c r="AH3" s="36"/>
    </row>
    <row r="4" spans="2:34" ht="15" thickTop="1">
      <c r="B4" s="31"/>
      <c r="C4" s="129" t="s">
        <v>20</v>
      </c>
      <c r="D4" s="130"/>
      <c r="E4" s="165">
        <f>E3/15/24+$D$2</f>
        <v>45444.25</v>
      </c>
      <c r="F4" s="12"/>
      <c r="G4" s="187">
        <f>G3/15/24+$D$2</f>
        <v>45444.251111111109</v>
      </c>
      <c r="H4" s="132"/>
      <c r="I4" s="131">
        <f>I3/15/24+$D$2</f>
        <v>45444.255555555559</v>
      </c>
      <c r="K4" s="195">
        <f>K3/15/24+$D$2</f>
        <v>45444.272222222222</v>
      </c>
      <c r="L4" s="82"/>
      <c r="M4" s="279">
        <f>M3/15/24+$D$2</f>
        <v>45444.713333333333</v>
      </c>
      <c r="N4" s="132"/>
      <c r="O4" s="172">
        <f>O3/15/24+$D$2</f>
        <v>45444.715555555558</v>
      </c>
      <c r="P4" s="132"/>
      <c r="Q4" s="187">
        <f>Q3/15/24+$D$2</f>
        <v>45444.717777777776</v>
      </c>
      <c r="S4" s="115">
        <f>S3/15/24+$D$2</f>
        <v>45444.719166666669</v>
      </c>
      <c r="T4" s="132"/>
      <c r="U4" s="105">
        <f>U3/15/24+$D$2</f>
        <v>45444.721944444442</v>
      </c>
      <c r="V4" s="1">
        <v>4</v>
      </c>
      <c r="W4" s="46" t="s">
        <v>13</v>
      </c>
      <c r="X4" s="47">
        <v>0</v>
      </c>
      <c r="Y4" s="347">
        <f>$D$2</f>
        <v>45444.25</v>
      </c>
      <c r="Z4" s="348"/>
      <c r="AA4" s="349">
        <f>$D$2+0.5/24</f>
        <v>45444.270833333336</v>
      </c>
      <c r="AB4" s="349"/>
      <c r="AC4" s="48">
        <f>X5-X4</f>
        <v>76.8</v>
      </c>
      <c r="AD4" s="49">
        <f>AC4/(AA5-Y4)/24</f>
        <v>14.951330304852178</v>
      </c>
      <c r="AE4" s="50" t="s">
        <v>13</v>
      </c>
      <c r="AF4" s="51"/>
      <c r="AG4" s="36"/>
      <c r="AH4" s="36"/>
    </row>
    <row r="5" spans="2:34" ht="12.45" customHeight="1">
      <c r="B5" s="39" t="s">
        <v>2</v>
      </c>
      <c r="C5" s="258" t="s">
        <v>23</v>
      </c>
      <c r="D5" s="134"/>
      <c r="E5" s="164">
        <v>10</v>
      </c>
      <c r="F5" s="12"/>
      <c r="G5" s="164">
        <v>13</v>
      </c>
      <c r="H5" s="132"/>
      <c r="I5" s="194">
        <v>26</v>
      </c>
      <c r="J5" s="5"/>
      <c r="K5" s="185">
        <v>95</v>
      </c>
      <c r="L5" s="82"/>
      <c r="M5" s="184">
        <v>4</v>
      </c>
      <c r="N5" s="132"/>
      <c r="O5" s="184">
        <v>7</v>
      </c>
      <c r="P5" s="132"/>
      <c r="Q5" s="164">
        <v>22</v>
      </c>
      <c r="S5" s="184">
        <v>13</v>
      </c>
      <c r="T5" s="132"/>
      <c r="U5" s="185">
        <v>30</v>
      </c>
      <c r="V5" s="1">
        <v>5</v>
      </c>
      <c r="W5" s="39">
        <v>1</v>
      </c>
      <c r="X5" s="52">
        <f>E43</f>
        <v>76.8</v>
      </c>
      <c r="Y5" s="357">
        <f>(X5+0)/34/24+$D$2+1/24/60</f>
        <v>45444.344812091505</v>
      </c>
      <c r="Z5" s="357"/>
      <c r="AA5" s="357">
        <f>(X5+0)/15/24+$D$2+1/24/60</f>
        <v>45444.46402777778</v>
      </c>
      <c r="AB5" s="357"/>
      <c r="AC5" s="53">
        <f>X6-X5</f>
        <v>45.59999999999998</v>
      </c>
      <c r="AD5" s="54">
        <f>AC5/(AA6-AA5)/24</f>
        <v>15.166297118464014</v>
      </c>
      <c r="AE5" s="109">
        <v>1</v>
      </c>
      <c r="AF5" s="55"/>
      <c r="AG5" s="36"/>
      <c r="AH5" s="36"/>
    </row>
    <row r="6" spans="2:34">
      <c r="B6" s="28"/>
      <c r="C6" s="3"/>
      <c r="D6" s="134" t="s">
        <v>1</v>
      </c>
      <c r="E6" s="135"/>
      <c r="G6" s="3" t="s">
        <v>1</v>
      </c>
      <c r="H6" s="132"/>
      <c r="I6" s="140"/>
      <c r="J6" s="37"/>
      <c r="K6" s="11" t="s">
        <v>1</v>
      </c>
      <c r="L6" s="82"/>
      <c r="M6" s="133"/>
      <c r="N6" s="132"/>
      <c r="P6" s="132"/>
      <c r="Q6" s="133"/>
      <c r="T6" s="132"/>
      <c r="U6" s="68"/>
      <c r="V6" s="1">
        <v>6</v>
      </c>
      <c r="W6" s="56">
        <v>2</v>
      </c>
      <c r="X6" s="57">
        <f>G59</f>
        <v>122.39999999999998</v>
      </c>
      <c r="Y6" s="355">
        <f>(X6+0)/34/24+$D$2-1/24/60</f>
        <v>45444.399305555555</v>
      </c>
      <c r="Z6" s="356"/>
      <c r="AA6" s="357">
        <f>(X6+0)/15/24+$D$2-1/24/60</f>
        <v>45444.58930555555</v>
      </c>
      <c r="AB6" s="357"/>
      <c r="AC6" s="58">
        <f>X7-X6</f>
        <v>41.599999999999994</v>
      </c>
      <c r="AD6" s="59">
        <f>AC6/(AA7-AA6)/24</f>
        <v>14.910394264411735</v>
      </c>
      <c r="AE6" s="60">
        <v>2</v>
      </c>
      <c r="AF6" s="36"/>
      <c r="AG6" s="36"/>
      <c r="AH6" s="36"/>
    </row>
    <row r="7" spans="2:34">
      <c r="B7" s="39"/>
      <c r="C7" s="3"/>
      <c r="D7" s="134"/>
      <c r="E7" s="135"/>
      <c r="F7" s="3"/>
      <c r="G7" s="36"/>
      <c r="H7" s="132"/>
      <c r="I7" s="136"/>
      <c r="K7" s="11"/>
      <c r="L7" s="82"/>
      <c r="M7" s="133"/>
      <c r="N7" s="132"/>
      <c r="P7" s="132"/>
      <c r="Q7" s="133"/>
      <c r="T7" s="132"/>
      <c r="U7" s="68"/>
      <c r="V7" s="1">
        <v>7</v>
      </c>
      <c r="W7" s="39">
        <v>3</v>
      </c>
      <c r="X7" s="65">
        <f>K59</f>
        <v>163.99999999999997</v>
      </c>
      <c r="Y7" s="357">
        <f>(X7+0)/34/24+$D$2+0/24/60</f>
        <v>45444.450980392154</v>
      </c>
      <c r="Z7" s="356"/>
      <c r="AA7" s="357">
        <f>(X7+0)/15/24+$D$2+0/24/60</f>
        <v>45444.705555555556</v>
      </c>
      <c r="AB7" s="357"/>
      <c r="AC7" s="53">
        <f>X8-X7</f>
        <v>37.300000000000011</v>
      </c>
      <c r="AD7" s="54">
        <f>AC7/(AA8-AA7)/24</f>
        <v>14.532467532555422</v>
      </c>
      <c r="AE7" s="109">
        <v>3</v>
      </c>
      <c r="AF7" s="61"/>
      <c r="AG7" s="36"/>
      <c r="AH7" s="36"/>
    </row>
    <row r="8" spans="2:34">
      <c r="B8" s="38"/>
      <c r="C8" s="350">
        <f>C11</f>
        <v>8.8000000000000007</v>
      </c>
      <c r="D8" s="350"/>
      <c r="E8" s="351">
        <f>$AC$4</f>
        <v>76.8</v>
      </c>
      <c r="F8" s="351"/>
      <c r="G8" s="3"/>
      <c r="H8" s="141"/>
      <c r="I8" s="136"/>
      <c r="K8" s="11"/>
      <c r="L8" s="82"/>
      <c r="M8" s="133"/>
      <c r="N8" s="132"/>
      <c r="P8" s="132"/>
      <c r="Q8" s="133"/>
      <c r="T8" s="132"/>
      <c r="U8" s="68"/>
      <c r="V8" s="1">
        <v>8</v>
      </c>
      <c r="W8" s="66" t="s">
        <v>14</v>
      </c>
      <c r="X8" s="57">
        <f>U35</f>
        <v>201.29999999999998</v>
      </c>
      <c r="Y8" s="352">
        <f>(5+53/60)/24+$D$2</f>
        <v>45444.495138888888</v>
      </c>
      <c r="Z8" s="352"/>
      <c r="AA8" s="352">
        <f>13.5/24+$D$2</f>
        <v>45444.8125</v>
      </c>
      <c r="AB8" s="352"/>
      <c r="AC8" s="58">
        <f>X9-X8</f>
        <v>0</v>
      </c>
      <c r="AD8" s="59">
        <f>AC8/(AA9-AA8)/24</f>
        <v>0</v>
      </c>
      <c r="AE8" s="56" t="s">
        <v>14</v>
      </c>
      <c r="AF8" s="36"/>
      <c r="AG8" s="36"/>
      <c r="AH8" s="36"/>
    </row>
    <row r="9" spans="2:34" ht="14.25" customHeight="1" thickBot="1">
      <c r="B9" s="259" t="s">
        <v>4</v>
      </c>
      <c r="D9" s="339">
        <f>$AD4</f>
        <v>14.951330304852178</v>
      </c>
      <c r="E9" s="340"/>
      <c r="F9" s="7"/>
      <c r="G9" s="6"/>
      <c r="H9" s="143"/>
      <c r="I9" s="144"/>
      <c r="J9" s="7"/>
      <c r="K9" s="8"/>
      <c r="L9" s="82"/>
      <c r="M9" s="133"/>
      <c r="N9" s="132"/>
      <c r="P9" s="132"/>
      <c r="Q9" s="133"/>
      <c r="T9" s="132"/>
      <c r="U9" s="68"/>
      <c r="V9" s="1">
        <v>9</v>
      </c>
      <c r="W9" s="276" t="s">
        <v>22</v>
      </c>
      <c r="X9" s="57">
        <f>U35</f>
        <v>201.29999999999998</v>
      </c>
      <c r="Y9" s="341">
        <f>(10+0/60)/24+$D$2</f>
        <v>45444.666666666664</v>
      </c>
      <c r="Z9" s="341"/>
      <c r="AA9" s="341">
        <f>(13.5+0.5)/24+$D$2</f>
        <v>45444.833333333336</v>
      </c>
      <c r="AB9" s="341"/>
      <c r="AC9" s="63" t="s">
        <v>16</v>
      </c>
      <c r="AD9" s="62" t="s">
        <v>15</v>
      </c>
      <c r="AE9" s="60" t="s">
        <v>22</v>
      </c>
      <c r="AF9" s="34"/>
      <c r="AG9" s="2"/>
    </row>
    <row r="10" spans="2:34" ht="14.25" customHeight="1">
      <c r="B10" s="342">
        <f>I19-C11</f>
        <v>31.699999999999992</v>
      </c>
      <c r="C10" s="343"/>
      <c r="F10" s="118"/>
      <c r="G10" s="119" t="s">
        <v>17</v>
      </c>
      <c r="H10" s="219"/>
      <c r="I10" s="69"/>
      <c r="J10" s="141"/>
      <c r="K10" s="22" t="s">
        <v>18</v>
      </c>
      <c r="L10" s="90"/>
      <c r="M10" s="78"/>
      <c r="N10" s="196" t="s">
        <v>30</v>
      </c>
      <c r="O10" s="155"/>
      <c r="P10" s="118" t="s">
        <v>29</v>
      </c>
      <c r="Q10" s="122"/>
      <c r="R10" s="304"/>
      <c r="S10" s="112"/>
      <c r="T10" s="154"/>
      <c r="U10" s="86" t="s">
        <v>44</v>
      </c>
      <c r="W10" s="3"/>
      <c r="X10" s="2"/>
      <c r="Y10" s="64"/>
      <c r="Z10" s="64"/>
      <c r="AA10" s="64"/>
      <c r="AB10" s="64"/>
      <c r="AE10" s="3"/>
      <c r="AF10" s="36"/>
      <c r="AG10" s="2"/>
    </row>
    <row r="11" spans="2:34">
      <c r="B11" s="268">
        <v>0.8</v>
      </c>
      <c r="C11" s="265">
        <f>K3+B11</f>
        <v>8.8000000000000007</v>
      </c>
      <c r="F11" s="198">
        <v>8</v>
      </c>
      <c r="G11" s="127">
        <f>C11+F11</f>
        <v>16.8</v>
      </c>
      <c r="H11" s="73">
        <v>1</v>
      </c>
      <c r="I11" s="18">
        <f>G11+H11</f>
        <v>17.8</v>
      </c>
      <c r="J11" s="126">
        <v>0.6</v>
      </c>
      <c r="K11" s="21">
        <f>I11+J11</f>
        <v>18.400000000000002</v>
      </c>
      <c r="L11" s="29">
        <v>2.2000000000000002</v>
      </c>
      <c r="M11" s="18">
        <f>U3+L11</f>
        <v>172.1</v>
      </c>
      <c r="N11" s="226">
        <v>1.5</v>
      </c>
      <c r="O11" s="23">
        <f>M11+N11</f>
        <v>173.6</v>
      </c>
      <c r="P11" s="128">
        <v>2.1</v>
      </c>
      <c r="Q11" s="127">
        <f>O11+P11</f>
        <v>175.7</v>
      </c>
      <c r="R11" s="233">
        <v>1.5</v>
      </c>
      <c r="S11" s="200">
        <f>Q11+R11</f>
        <v>177.2</v>
      </c>
      <c r="T11" s="126">
        <v>3.1</v>
      </c>
      <c r="U11" s="21">
        <f>S11+T11</f>
        <v>180.29999999999998</v>
      </c>
      <c r="AB11" s="333"/>
      <c r="AC11" s="308"/>
      <c r="AD11" s="308"/>
      <c r="AE11" s="308"/>
      <c r="AF11" s="308"/>
      <c r="AG11" s="36"/>
    </row>
    <row r="12" spans="2:34" ht="14.4">
      <c r="B12" s="99"/>
      <c r="C12" s="269">
        <f>C11/15/24+$D$2</f>
        <v>45444.274444444447</v>
      </c>
      <c r="F12" s="141"/>
      <c r="G12" s="207">
        <f>G11/15/24+$D$2</f>
        <v>45444.296666666669</v>
      </c>
      <c r="I12" s="115">
        <f>I11/15/24+$D$2</f>
        <v>45444.299444444441</v>
      </c>
      <c r="J12" s="141"/>
      <c r="K12" s="298">
        <f>K11/15/24+$D$2</f>
        <v>45444.301111111112</v>
      </c>
      <c r="L12" s="180"/>
      <c r="M12" s="115">
        <f>M11/15/24+$D$2</f>
        <v>45444.728055555555</v>
      </c>
      <c r="N12" s="141"/>
      <c r="O12" s="115">
        <f>O11/15/24+$D$2</f>
        <v>45444.732222222221</v>
      </c>
      <c r="P12" s="132"/>
      <c r="Q12" s="131">
        <f>Q11/15/24+$D$2</f>
        <v>45444.738055555557</v>
      </c>
      <c r="R12" s="242"/>
      <c r="S12" s="172">
        <f>S11/15/24+$D$2</f>
        <v>45444.742222222223</v>
      </c>
      <c r="T12" s="132"/>
      <c r="U12" s="105">
        <f>U11/15/24+$D$2</f>
        <v>45444.750833333332</v>
      </c>
      <c r="AB12" s="333"/>
      <c r="AC12" s="36"/>
      <c r="AD12" s="36"/>
      <c r="AE12" s="36"/>
      <c r="AF12" s="36"/>
      <c r="AG12" s="36"/>
    </row>
    <row r="13" spans="2:34">
      <c r="B13" s="100"/>
      <c r="C13" s="267">
        <v>107</v>
      </c>
      <c r="F13" s="141"/>
      <c r="G13" s="164">
        <v>45</v>
      </c>
      <c r="H13" s="19"/>
      <c r="I13" s="184">
        <v>50</v>
      </c>
      <c r="J13" s="141"/>
      <c r="K13" s="185">
        <v>49</v>
      </c>
      <c r="L13" s="180"/>
      <c r="M13" s="184">
        <v>27</v>
      </c>
      <c r="N13" s="141"/>
      <c r="O13" s="184">
        <v>28</v>
      </c>
      <c r="P13" s="132"/>
      <c r="Q13" s="164">
        <v>12</v>
      </c>
      <c r="R13" s="139"/>
      <c r="S13" s="184">
        <v>41</v>
      </c>
      <c r="T13" s="132"/>
      <c r="U13" s="185">
        <v>10</v>
      </c>
      <c r="AB13" s="3"/>
      <c r="AC13" s="36"/>
      <c r="AD13" s="36"/>
      <c r="AE13" s="36"/>
      <c r="AF13" s="36"/>
      <c r="AG13" s="36"/>
    </row>
    <row r="14" spans="2:34" ht="12.6" customHeight="1">
      <c r="B14" s="100"/>
      <c r="C14" s="202"/>
      <c r="F14" s="141"/>
      <c r="G14" s="142"/>
      <c r="I14" s="108"/>
      <c r="J14" s="141"/>
      <c r="K14" s="91"/>
      <c r="L14" s="180"/>
      <c r="M14" s="36"/>
      <c r="N14" s="141"/>
      <c r="O14" s="36"/>
      <c r="P14" s="132"/>
      <c r="Q14" s="133"/>
      <c r="R14" s="305"/>
      <c r="S14" s="205"/>
      <c r="T14" s="132"/>
      <c r="U14" s="11"/>
      <c r="AB14" s="3"/>
      <c r="AC14" s="36"/>
      <c r="AD14" s="36"/>
      <c r="AE14" s="36"/>
      <c r="AF14" s="36"/>
      <c r="AG14" s="36"/>
    </row>
    <row r="15" spans="2:34">
      <c r="B15" s="100" t="s">
        <v>1</v>
      </c>
      <c r="C15" s="103"/>
      <c r="F15" s="141" t="s">
        <v>1</v>
      </c>
      <c r="G15" s="156"/>
      <c r="I15" s="12"/>
      <c r="J15" s="141"/>
      <c r="K15" s="91"/>
      <c r="L15" s="180"/>
      <c r="M15" s="36"/>
      <c r="N15" s="141"/>
      <c r="O15" s="36"/>
      <c r="P15" s="132"/>
      <c r="Q15" s="133"/>
      <c r="R15" s="36"/>
      <c r="S15" s="3"/>
      <c r="T15" s="132"/>
      <c r="U15" s="11"/>
      <c r="AB15" s="4"/>
      <c r="AC15" s="36"/>
      <c r="AD15" s="36"/>
      <c r="AE15" s="36"/>
      <c r="AF15" s="36"/>
      <c r="AG15" s="36"/>
    </row>
    <row r="16" spans="2:34">
      <c r="B16" s="100"/>
      <c r="C16" s="103"/>
      <c r="F16" s="141"/>
      <c r="G16" s="142"/>
      <c r="I16" s="3"/>
      <c r="J16" s="141"/>
      <c r="K16" s="91"/>
      <c r="L16" s="180"/>
      <c r="M16" s="36"/>
      <c r="N16" s="141"/>
      <c r="O16" s="36"/>
      <c r="P16" s="132"/>
      <c r="Q16" s="133"/>
      <c r="R16" s="36"/>
      <c r="S16" s="36"/>
      <c r="T16" s="132"/>
      <c r="U16" s="11"/>
      <c r="AB16" s="3"/>
      <c r="AC16" s="36"/>
      <c r="AD16" s="36"/>
      <c r="AE16" s="36"/>
      <c r="AF16" s="36"/>
      <c r="AG16" s="36"/>
    </row>
    <row r="17" spans="2:38" ht="10.5" customHeight="1" thickBot="1">
      <c r="B17" s="101"/>
      <c r="C17" s="104"/>
      <c r="F17" s="143"/>
      <c r="G17" s="144"/>
      <c r="H17" s="7"/>
      <c r="I17" s="6"/>
      <c r="J17" s="143"/>
      <c r="K17" s="8"/>
      <c r="L17" s="181"/>
      <c r="M17" s="9"/>
      <c r="N17" s="157"/>
      <c r="O17" s="9"/>
      <c r="P17" s="132"/>
      <c r="Q17" s="133"/>
      <c r="R17" s="9"/>
      <c r="S17" s="2"/>
      <c r="T17" s="143"/>
      <c r="U17" s="8"/>
      <c r="AA17" s="9"/>
      <c r="AB17" s="2"/>
      <c r="AC17" s="9"/>
      <c r="AD17" s="2"/>
      <c r="AE17" s="9"/>
      <c r="AF17" s="2"/>
      <c r="AG17" s="2"/>
    </row>
    <row r="18" spans="2:38" ht="13.8" thickTop="1">
      <c r="B18" s="309"/>
      <c r="C18" s="310"/>
      <c r="D18" s="148"/>
      <c r="E18" s="150" t="s">
        <v>34</v>
      </c>
      <c r="F18" s="16"/>
      <c r="G18" s="88"/>
      <c r="H18" s="334">
        <f>X5-I19</f>
        <v>36.300000000000004</v>
      </c>
      <c r="I18" s="335"/>
      <c r="J18" s="9"/>
      <c r="K18" s="81"/>
      <c r="L18" s="336">
        <f>U35-M19</f>
        <v>20.599999999999994</v>
      </c>
      <c r="M18" s="337"/>
      <c r="N18" s="154"/>
      <c r="O18" s="79"/>
      <c r="P18" s="154"/>
      <c r="Q18" s="149" t="s">
        <v>45</v>
      </c>
      <c r="R18" s="78"/>
      <c r="S18" s="79"/>
      <c r="T18" s="154"/>
      <c r="U18" s="86" t="s">
        <v>46</v>
      </c>
      <c r="V18" s="338"/>
      <c r="W18" s="338"/>
      <c r="X18" s="287"/>
      <c r="Y18" s="287"/>
      <c r="AC18" s="36"/>
      <c r="AD18" s="2"/>
      <c r="AE18" s="308"/>
      <c r="AF18" s="308"/>
      <c r="AG18" s="36"/>
      <c r="AH18" s="2"/>
      <c r="AI18" s="2"/>
    </row>
    <row r="19" spans="2:38" ht="14.4">
      <c r="B19" s="83">
        <v>9.1999999999999993</v>
      </c>
      <c r="C19" s="18">
        <f>K11+B19</f>
        <v>27.6</v>
      </c>
      <c r="D19" s="126">
        <v>7.8</v>
      </c>
      <c r="E19" s="127">
        <f>C19+D19</f>
        <v>35.4</v>
      </c>
      <c r="F19" s="171">
        <v>3.8</v>
      </c>
      <c r="G19" s="167">
        <f>E19+F19</f>
        <v>39.199999999999996</v>
      </c>
      <c r="H19" s="264">
        <v>1.3</v>
      </c>
      <c r="I19" s="265">
        <f>G19+H19</f>
        <v>40.499999999999993</v>
      </c>
      <c r="J19" s="9"/>
      <c r="K19" s="81"/>
      <c r="L19" s="300">
        <v>0.4</v>
      </c>
      <c r="M19" s="162">
        <f>U11+L19</f>
        <v>180.7</v>
      </c>
      <c r="N19" s="126">
        <v>0.1</v>
      </c>
      <c r="O19" s="18">
        <f>M19+N19</f>
        <v>180.79999999999998</v>
      </c>
      <c r="P19" s="126">
        <v>0.4</v>
      </c>
      <c r="Q19" s="127">
        <f>O19+P19</f>
        <v>181.2</v>
      </c>
      <c r="R19" s="73">
        <v>3</v>
      </c>
      <c r="S19" s="18">
        <f>Q19+R19</f>
        <v>184.2</v>
      </c>
      <c r="T19" s="126">
        <v>2.9</v>
      </c>
      <c r="U19" s="21">
        <f>S19+T19</f>
        <v>187.1</v>
      </c>
      <c r="AC19" s="36"/>
      <c r="AD19" s="4"/>
      <c r="AE19" s="308"/>
      <c r="AF19" s="308"/>
      <c r="AG19" s="308"/>
      <c r="AH19" s="308"/>
      <c r="AI19" s="36"/>
    </row>
    <row r="20" spans="2:38" ht="14.25" customHeight="1">
      <c r="B20" s="109"/>
      <c r="C20" s="129">
        <f>C19/15/24+$D$2</f>
        <v>45444.326666666668</v>
      </c>
      <c r="D20" s="141"/>
      <c r="E20" s="131">
        <f>E19/15/24+$D$2</f>
        <v>45444.348333333335</v>
      </c>
      <c r="F20" s="36"/>
      <c r="G20" s="115">
        <f>G19/15/24+$D$2</f>
        <v>45444.358888888892</v>
      </c>
      <c r="H20" s="100"/>
      <c r="I20" s="266">
        <f>I19/15/24+$D$2</f>
        <v>45444.362500000003</v>
      </c>
      <c r="J20" s="9"/>
      <c r="K20" s="81"/>
      <c r="L20" s="301"/>
      <c r="M20" s="281">
        <f>M19/15/24+$D$2</f>
        <v>45444.751944444448</v>
      </c>
      <c r="N20" s="211"/>
      <c r="O20" s="208">
        <f>O19/15/24+$D$2</f>
        <v>45444.752222222225</v>
      </c>
      <c r="P20" s="211"/>
      <c r="Q20" s="212">
        <f>Q19/15/24+$D$2</f>
        <v>45444.753333333334</v>
      </c>
      <c r="R20" s="306"/>
      <c r="S20" s="208">
        <f>S19/15/24+$D$2</f>
        <v>45444.761666666665</v>
      </c>
      <c r="T20" s="132"/>
      <c r="U20" s="105">
        <f>U19/15/24+$D$2</f>
        <v>45444.76972222222</v>
      </c>
      <c r="AC20" s="36"/>
      <c r="AD20" s="4"/>
      <c r="AE20" s="36"/>
      <c r="AF20" s="36"/>
      <c r="AG20" s="36"/>
      <c r="AH20" s="36"/>
      <c r="AI20" s="36"/>
    </row>
    <row r="21" spans="2:38">
      <c r="B21" s="109"/>
      <c r="C21" s="263">
        <v>80</v>
      </c>
      <c r="D21" s="227"/>
      <c r="E21" s="262">
        <v>119</v>
      </c>
      <c r="G21" s="184">
        <v>176</v>
      </c>
      <c r="H21" s="100"/>
      <c r="I21" s="267">
        <v>263</v>
      </c>
      <c r="J21" s="9"/>
      <c r="K21" s="81"/>
      <c r="L21" s="302"/>
      <c r="M21" s="282">
        <v>4</v>
      </c>
      <c r="N21" s="132"/>
      <c r="O21" s="184">
        <v>4</v>
      </c>
      <c r="P21" s="132"/>
      <c r="Q21" s="164">
        <v>13</v>
      </c>
      <c r="S21" s="184">
        <v>2</v>
      </c>
      <c r="T21" s="132"/>
      <c r="U21" s="185">
        <v>17</v>
      </c>
      <c r="AC21" s="36"/>
      <c r="AD21" s="4"/>
      <c r="AE21" s="36"/>
      <c r="AF21" s="36"/>
      <c r="AG21" s="36"/>
      <c r="AH21" s="36"/>
      <c r="AI21" s="36"/>
    </row>
    <row r="22" spans="2:38">
      <c r="B22" s="109"/>
      <c r="C22" s="15"/>
      <c r="D22" s="261"/>
      <c r="E22" s="136"/>
      <c r="H22" s="100"/>
      <c r="I22" s="103"/>
      <c r="J22" s="9"/>
      <c r="K22" s="81"/>
      <c r="L22" s="100"/>
      <c r="M22" s="158"/>
      <c r="N22" s="132"/>
      <c r="O22" s="3"/>
      <c r="P22" s="132"/>
      <c r="Q22" s="133"/>
      <c r="T22" s="132"/>
      <c r="U22" s="68"/>
      <c r="AC22" s="4"/>
      <c r="AD22" s="4"/>
      <c r="AE22" s="36"/>
      <c r="AF22" s="36"/>
      <c r="AG22" s="36"/>
      <c r="AH22" s="36"/>
      <c r="AI22" s="36"/>
    </row>
    <row r="23" spans="2:38" ht="13.5" customHeight="1">
      <c r="B23" s="109" t="s">
        <v>1</v>
      </c>
      <c r="C23" s="36"/>
      <c r="D23" s="141"/>
      <c r="E23" s="147"/>
      <c r="H23" s="100" t="s">
        <v>1</v>
      </c>
      <c r="I23" s="103"/>
      <c r="J23" s="9"/>
      <c r="K23" s="81"/>
      <c r="L23" s="100" t="s">
        <v>1</v>
      </c>
      <c r="M23" s="158"/>
      <c r="N23" s="132"/>
      <c r="O23" s="3"/>
      <c r="P23" s="132"/>
      <c r="Q23" s="133"/>
      <c r="T23" s="132"/>
      <c r="U23" s="68"/>
      <c r="AA23" s="9"/>
      <c r="AC23" s="4"/>
      <c r="AD23" s="4"/>
      <c r="AE23" s="36"/>
      <c r="AF23" s="36"/>
      <c r="AG23" s="36"/>
      <c r="AH23" s="36"/>
      <c r="AI23" s="36"/>
    </row>
    <row r="24" spans="2:38">
      <c r="B24" s="109"/>
      <c r="C24" s="36"/>
      <c r="D24" s="141"/>
      <c r="E24" s="142"/>
      <c r="H24" s="100"/>
      <c r="I24" s="103"/>
      <c r="J24" s="9"/>
      <c r="K24" s="81"/>
      <c r="L24" s="303"/>
      <c r="M24" s="158"/>
      <c r="N24" s="132"/>
      <c r="P24" s="132"/>
      <c r="Q24" s="133"/>
      <c r="T24" s="132"/>
      <c r="U24" s="68"/>
      <c r="V24" s="338"/>
      <c r="W24" s="338"/>
      <c r="AC24" s="4"/>
      <c r="AD24" s="4"/>
      <c r="AE24" s="36"/>
      <c r="AF24" s="36"/>
      <c r="AG24" s="36"/>
      <c r="AH24" s="36"/>
      <c r="AI24" s="36"/>
    </row>
    <row r="25" spans="2:38" ht="13.8" thickBot="1">
      <c r="B25" s="20"/>
      <c r="C25" s="6"/>
      <c r="D25" s="191"/>
      <c r="E25" s="192"/>
      <c r="F25" s="84"/>
      <c r="G25" s="84"/>
      <c r="H25" s="101"/>
      <c r="I25" s="104"/>
      <c r="J25" s="9"/>
      <c r="K25" s="81"/>
      <c r="L25" s="102"/>
      <c r="M25" s="283"/>
      <c r="N25" s="146"/>
      <c r="O25" s="2"/>
      <c r="P25" s="132"/>
      <c r="Q25" s="133"/>
      <c r="T25" s="132"/>
      <c r="U25" s="68"/>
      <c r="V25" s="9"/>
      <c r="W25" s="9"/>
      <c r="AC25" s="9"/>
      <c r="AD25" s="2"/>
      <c r="AE25" s="9"/>
      <c r="AF25" s="2"/>
      <c r="AG25" s="9"/>
      <c r="AH25" s="2"/>
      <c r="AI25" s="2"/>
    </row>
    <row r="26" spans="2:38">
      <c r="B26" s="169"/>
      <c r="C26" s="150"/>
      <c r="D26" s="310" t="s">
        <v>39</v>
      </c>
      <c r="E26" s="311"/>
      <c r="F26" s="270"/>
      <c r="G26" s="271" t="s">
        <v>35</v>
      </c>
      <c r="H26" s="16"/>
      <c r="I26" s="88" t="s">
        <v>36</v>
      </c>
      <c r="J26" s="224"/>
      <c r="K26" s="22"/>
      <c r="L26" s="90"/>
      <c r="M26" s="78"/>
      <c r="N26" s="196"/>
      <c r="O26" s="88" t="s">
        <v>47</v>
      </c>
      <c r="P26" s="307"/>
      <c r="Q26" s="229" t="s">
        <v>48</v>
      </c>
      <c r="R26" s="117"/>
      <c r="S26" s="117"/>
      <c r="T26" s="307"/>
      <c r="U26" s="174"/>
      <c r="V26" s="234"/>
      <c r="W26" s="235"/>
      <c r="AB26" s="36"/>
      <c r="AC26" s="2"/>
      <c r="AD26" s="2"/>
      <c r="AE26" s="2"/>
      <c r="AF26" s="3"/>
      <c r="AJ26" s="36"/>
      <c r="AK26" s="2"/>
      <c r="AL26" s="2"/>
    </row>
    <row r="27" spans="2:38" ht="14.4">
      <c r="B27" s="168">
        <v>0.2</v>
      </c>
      <c r="C27" s="183">
        <f>I19+B27</f>
        <v>40.699999999999996</v>
      </c>
      <c r="D27" s="73">
        <v>2.9</v>
      </c>
      <c r="E27" s="127">
        <f>C27+D27</f>
        <v>43.599999999999994</v>
      </c>
      <c r="F27" s="126">
        <v>0.3</v>
      </c>
      <c r="G27" s="127">
        <f>E27+F27</f>
        <v>43.899999999999991</v>
      </c>
      <c r="H27" s="73">
        <v>0.4</v>
      </c>
      <c r="I27" s="273">
        <f>G27+H27</f>
        <v>44.29999999999999</v>
      </c>
      <c r="J27" s="186">
        <v>2.7</v>
      </c>
      <c r="K27" s="93">
        <f>I27+J27</f>
        <v>46.999999999999993</v>
      </c>
      <c r="L27" s="29">
        <v>2</v>
      </c>
      <c r="M27" s="18">
        <f>U19+L27</f>
        <v>189.1</v>
      </c>
      <c r="N27" s="226">
        <v>3.6</v>
      </c>
      <c r="O27" s="23">
        <f>M27+N27</f>
        <v>192.7</v>
      </c>
      <c r="P27" s="226">
        <v>1.4</v>
      </c>
      <c r="Q27" s="162">
        <f>O27+P27</f>
        <v>194.1</v>
      </c>
      <c r="R27" s="233">
        <v>1</v>
      </c>
      <c r="S27" s="23">
        <f>Q27+R27</f>
        <v>195.1</v>
      </c>
      <c r="T27" s="226">
        <v>1.9</v>
      </c>
      <c r="U27" s="204">
        <f>S27+T27</f>
        <v>197</v>
      </c>
      <c r="V27" s="32"/>
      <c r="W27" s="23"/>
      <c r="AB27" s="178"/>
      <c r="AC27" s="177"/>
      <c r="AD27" s="233"/>
      <c r="AE27" s="23"/>
      <c r="AJ27" s="308"/>
      <c r="AK27" s="308"/>
      <c r="AL27" s="36"/>
    </row>
    <row r="28" spans="2:38" ht="14.4">
      <c r="B28" s="109"/>
      <c r="C28" s="131">
        <f>C27/15/24+$D$2</f>
        <v>45444.363055555557</v>
      </c>
      <c r="D28" s="36"/>
      <c r="E28" s="207">
        <f>E27/15/24+$D$2</f>
        <v>45444.371111111112</v>
      </c>
      <c r="F28" s="152"/>
      <c r="G28" s="207">
        <f>G27/15/24+$D$2</f>
        <v>45444.371944444443</v>
      </c>
      <c r="H28" s="36"/>
      <c r="I28" s="222">
        <f>I27/15/24+$D$2</f>
        <v>45444.373055555552</v>
      </c>
      <c r="J28" s="199"/>
      <c r="K28" s="299">
        <f>K27/15/24+$D$2</f>
        <v>45444.380555555559</v>
      </c>
      <c r="L28" s="180"/>
      <c r="M28" s="115">
        <f>M27/15/24+$D$2</f>
        <v>45444.775277777779</v>
      </c>
      <c r="N28" s="141"/>
      <c r="O28" s="115">
        <f>O27/15/24+$D$2</f>
        <v>45444.785277777781</v>
      </c>
      <c r="P28" s="141"/>
      <c r="Q28" s="131">
        <f>Q27/15/24+$D$2</f>
        <v>45444.789166666669</v>
      </c>
      <c r="R28" s="36"/>
      <c r="S28" s="115">
        <f>S27/15/24+$D$2</f>
        <v>45444.791944444441</v>
      </c>
      <c r="T28" s="141"/>
      <c r="U28" s="105">
        <f>U27/15/24+$D$2</f>
        <v>45444.797222222223</v>
      </c>
      <c r="V28" s="36"/>
      <c r="W28" s="115"/>
      <c r="Y28" s="288"/>
      <c r="Z28" s="115"/>
      <c r="AA28" s="115"/>
      <c r="AB28" s="289"/>
      <c r="AC28" s="172"/>
      <c r="AD28" s="172"/>
      <c r="AE28" s="172"/>
      <c r="AF28" s="36"/>
      <c r="AJ28" s="36"/>
      <c r="AK28" s="36"/>
      <c r="AL28" s="36"/>
    </row>
    <row r="29" spans="2:38">
      <c r="B29" s="109"/>
      <c r="C29" s="164">
        <v>167</v>
      </c>
      <c r="D29" s="36"/>
      <c r="E29" s="164">
        <v>167</v>
      </c>
      <c r="F29" s="272"/>
      <c r="G29" s="164">
        <v>178</v>
      </c>
      <c r="H29" s="36"/>
      <c r="I29" s="184">
        <v>152</v>
      </c>
      <c r="J29" s="141"/>
      <c r="K29" s="185">
        <v>162</v>
      </c>
      <c r="L29" s="180"/>
      <c r="M29" s="184">
        <v>17</v>
      </c>
      <c r="N29" s="141"/>
      <c r="O29" s="184">
        <v>24</v>
      </c>
      <c r="P29" s="141"/>
      <c r="Q29" s="164">
        <v>18</v>
      </c>
      <c r="R29" s="36"/>
      <c r="S29" s="184">
        <v>31</v>
      </c>
      <c r="T29" s="141"/>
      <c r="U29" s="185">
        <v>40</v>
      </c>
      <c r="V29" s="36"/>
      <c r="W29" s="184"/>
      <c r="X29" s="37"/>
      <c r="Y29" s="245"/>
      <c r="AA29" s="184"/>
      <c r="AC29" s="184"/>
      <c r="AD29" s="184"/>
      <c r="AE29" s="184"/>
      <c r="AF29" s="36"/>
      <c r="AJ29" s="36"/>
      <c r="AK29" s="36"/>
      <c r="AL29" s="36"/>
    </row>
    <row r="30" spans="2:38">
      <c r="B30" s="82"/>
      <c r="C30" s="133"/>
      <c r="D30" s="36"/>
      <c r="E30" s="142"/>
      <c r="F30" s="36" t="s">
        <v>1</v>
      </c>
      <c r="G30" s="142"/>
      <c r="H30" s="36"/>
      <c r="I30" s="36"/>
      <c r="J30" s="132"/>
      <c r="K30" s="68" t="s">
        <v>24</v>
      </c>
      <c r="L30" s="180"/>
      <c r="M30" s="36"/>
      <c r="N30" s="141"/>
      <c r="O30" s="36"/>
      <c r="P30" s="132"/>
      <c r="Q30" s="133"/>
      <c r="T30" s="132"/>
      <c r="U30" s="68"/>
      <c r="V30" s="36"/>
      <c r="W30" s="4"/>
      <c r="X30" s="19"/>
      <c r="Z30" s="3"/>
      <c r="AA30" s="3"/>
      <c r="AC30" s="3"/>
      <c r="AD30" s="3"/>
      <c r="AE30" s="3"/>
      <c r="AF30" s="36"/>
      <c r="AJ30" s="36"/>
      <c r="AK30" s="36"/>
      <c r="AL30" s="36"/>
    </row>
    <row r="31" spans="2:38">
      <c r="B31" s="82"/>
      <c r="C31" s="133"/>
      <c r="D31" s="36" t="s">
        <v>1</v>
      </c>
      <c r="E31" s="142"/>
      <c r="F31" s="132"/>
      <c r="G31" s="142"/>
      <c r="H31" s="36"/>
      <c r="I31" s="36"/>
      <c r="J31" s="141"/>
      <c r="K31" s="173"/>
      <c r="L31" s="180"/>
      <c r="M31" s="36"/>
      <c r="N31" s="141"/>
      <c r="O31" s="36"/>
      <c r="P31" s="160"/>
      <c r="Q31" s="147"/>
      <c r="R31" s="12"/>
      <c r="S31" s="12"/>
      <c r="T31" s="160"/>
      <c r="U31" s="173"/>
      <c r="V31" s="36"/>
      <c r="W31" s="4"/>
      <c r="Z31" s="36"/>
      <c r="AA31" s="36"/>
      <c r="AC31" s="3"/>
      <c r="AD31" s="3"/>
      <c r="AE31" s="3"/>
      <c r="AF31" s="36"/>
      <c r="AJ31" s="36"/>
      <c r="AK31" s="36"/>
      <c r="AL31" s="36"/>
    </row>
    <row r="32" spans="2:38">
      <c r="B32" s="82"/>
      <c r="C32" s="133"/>
      <c r="D32" s="36"/>
      <c r="E32" s="142"/>
      <c r="F32" s="141"/>
      <c r="G32" s="142"/>
      <c r="H32" s="36"/>
      <c r="I32" s="36"/>
      <c r="J32" s="132"/>
      <c r="K32" s="11"/>
      <c r="L32" s="180"/>
      <c r="M32" s="36"/>
      <c r="N32" s="141"/>
      <c r="O32" s="36"/>
      <c r="P32" s="161"/>
      <c r="Q32" s="136"/>
      <c r="R32" s="3"/>
      <c r="S32" s="3"/>
      <c r="T32" s="161"/>
      <c r="U32" s="11"/>
      <c r="V32" s="36"/>
      <c r="W32" s="4"/>
      <c r="Z32" s="3"/>
      <c r="AA32" s="3"/>
      <c r="AB32" s="36"/>
      <c r="AC32" s="36"/>
      <c r="AD32" s="36"/>
      <c r="AE32" s="36"/>
      <c r="AF32" s="4"/>
      <c r="AJ32" s="36"/>
      <c r="AK32" s="36"/>
      <c r="AL32" s="36"/>
    </row>
    <row r="33" spans="2:38" ht="14.25" customHeight="1" thickBot="1">
      <c r="B33" s="82"/>
      <c r="C33" s="133"/>
      <c r="D33" s="7"/>
      <c r="E33" s="144"/>
      <c r="F33" s="143"/>
      <c r="G33" s="144"/>
      <c r="H33" s="7"/>
      <c r="I33" s="6"/>
      <c r="J33" s="143"/>
      <c r="K33" s="8"/>
      <c r="L33" s="181"/>
      <c r="M33" s="9"/>
      <c r="N33" s="157"/>
      <c r="O33" s="9"/>
      <c r="P33" s="159"/>
      <c r="Q33" s="144"/>
      <c r="R33" s="6"/>
      <c r="S33" s="6"/>
      <c r="T33" s="159"/>
      <c r="U33" s="8"/>
      <c r="V33" s="9"/>
      <c r="W33" s="9"/>
      <c r="Z33" s="2"/>
      <c r="AA33" s="2"/>
      <c r="AB33" s="9"/>
      <c r="AC33" s="2"/>
      <c r="AD33" s="2"/>
      <c r="AE33" s="2"/>
      <c r="AF33" s="2"/>
      <c r="AJ33" s="9"/>
      <c r="AK33" s="2"/>
      <c r="AL33" s="2"/>
    </row>
    <row r="34" spans="2:38" ht="14.25" customHeight="1">
      <c r="B34" s="97"/>
      <c r="C34" s="150"/>
      <c r="D34" s="116"/>
      <c r="E34" s="88" t="s">
        <v>37</v>
      </c>
      <c r="F34" s="196"/>
      <c r="G34" s="150"/>
      <c r="H34" s="201"/>
      <c r="I34" s="17"/>
      <c r="J34" s="118"/>
      <c r="K34" s="22"/>
      <c r="L34" s="90"/>
      <c r="M34" s="78"/>
      <c r="N34" s="196"/>
      <c r="O34" s="88"/>
      <c r="P34" s="307"/>
      <c r="Q34" s="229"/>
      <c r="R34" s="117"/>
      <c r="S34" s="117"/>
      <c r="T34" s="360" t="s">
        <v>49</v>
      </c>
      <c r="U34" s="361"/>
      <c r="V34" s="3"/>
      <c r="W34" s="36"/>
      <c r="X34" s="26"/>
      <c r="Y34" s="36"/>
      <c r="Z34" s="27"/>
      <c r="AA34" s="36"/>
      <c r="AB34" s="2"/>
      <c r="AC34" s="36"/>
      <c r="AD34" s="2"/>
      <c r="AE34" s="36"/>
      <c r="AF34" s="2"/>
      <c r="AG34" s="2"/>
    </row>
    <row r="35" spans="2:38" ht="14.4">
      <c r="B35" s="168">
        <v>2.4</v>
      </c>
      <c r="C35" s="183">
        <f>K27+B35</f>
        <v>49.399999999999991</v>
      </c>
      <c r="D35" s="30">
        <v>1.3</v>
      </c>
      <c r="E35" s="18">
        <f>C35+D35</f>
        <v>50.699999999999989</v>
      </c>
      <c r="F35" s="126">
        <v>10.5</v>
      </c>
      <c r="G35" s="127">
        <f>E35+F35</f>
        <v>61.199999999999989</v>
      </c>
      <c r="H35" s="171">
        <v>0.5</v>
      </c>
      <c r="I35" s="170">
        <f>G35+H35</f>
        <v>61.699999999999989</v>
      </c>
      <c r="J35" s="126">
        <v>1.5</v>
      </c>
      <c r="K35" s="21">
        <f>I35+J35</f>
        <v>63.199999999999989</v>
      </c>
      <c r="L35" s="83">
        <v>1.2</v>
      </c>
      <c r="M35" s="18">
        <f>U27+L35</f>
        <v>198.2</v>
      </c>
      <c r="N35" s="226">
        <v>1.1000000000000001</v>
      </c>
      <c r="O35" s="23">
        <f>M35+N35</f>
        <v>199.29999999999998</v>
      </c>
      <c r="P35" s="226">
        <v>1</v>
      </c>
      <c r="Q35" s="162">
        <f>O35+P35</f>
        <v>200.29999999999998</v>
      </c>
      <c r="R35" s="233">
        <v>0.6</v>
      </c>
      <c r="S35" s="23">
        <f>Q35+R35</f>
        <v>200.89999999999998</v>
      </c>
      <c r="T35" s="151">
        <v>0.4</v>
      </c>
      <c r="U35" s="21">
        <f>S35+T35</f>
        <v>201.29999999999998</v>
      </c>
      <c r="V35" s="23"/>
      <c r="X35" s="333"/>
      <c r="Y35" s="308"/>
      <c r="Z35" s="308"/>
      <c r="AB35" s="10"/>
      <c r="AC35" s="326"/>
      <c r="AD35" s="326"/>
      <c r="AE35" s="308"/>
      <c r="AF35" s="308"/>
      <c r="AG35" s="36"/>
    </row>
    <row r="36" spans="2:38" ht="14.4">
      <c r="B36" s="109"/>
      <c r="C36" s="131">
        <f>C35/15/24+$D$2</f>
        <v>45444.38722222222</v>
      </c>
      <c r="E36" s="115">
        <f>E35/15/24+$D$2</f>
        <v>45444.390833333331</v>
      </c>
      <c r="F36" s="141"/>
      <c r="G36" s="131">
        <f>G35/15/24+$D$2</f>
        <v>45444.42</v>
      </c>
      <c r="H36" s="163"/>
      <c r="I36" s="172" t="s">
        <v>38</v>
      </c>
      <c r="J36" s="161"/>
      <c r="K36" s="105">
        <f>K35/15/24+$D$2</f>
        <v>45444.425555555557</v>
      </c>
      <c r="L36" s="180"/>
      <c r="M36" s="214">
        <f>M35/15/24+$D$2</f>
        <v>45444.800555555557</v>
      </c>
      <c r="N36" s="141"/>
      <c r="O36" s="115">
        <f>O35/15/24+$D$2</f>
        <v>45444.803611111114</v>
      </c>
      <c r="P36" s="141"/>
      <c r="Q36" s="131">
        <f>Q35/15/24+$D$2</f>
        <v>45444.806388888886</v>
      </c>
      <c r="R36" s="36"/>
      <c r="S36" s="115">
        <f>S35/15/24+$D$2</f>
        <v>45444.808055555557</v>
      </c>
      <c r="T36" s="284">
        <f>$Y$8</f>
        <v>45444.495138888888</v>
      </c>
      <c r="U36" s="285">
        <f>$AA$8</f>
        <v>45444.8125</v>
      </c>
      <c r="X36" s="333"/>
      <c r="Z36" s="3"/>
      <c r="AA36" s="19"/>
      <c r="AB36" s="3"/>
      <c r="AC36" s="36"/>
      <c r="AD36" s="36"/>
      <c r="AE36" s="36"/>
      <c r="AF36" s="36"/>
      <c r="AG36" s="36"/>
    </row>
    <row r="37" spans="2:38">
      <c r="B37" s="109"/>
      <c r="C37" s="164">
        <v>167</v>
      </c>
      <c r="E37" s="184">
        <v>166</v>
      </c>
      <c r="F37" s="141"/>
      <c r="G37" s="164">
        <v>79</v>
      </c>
      <c r="H37" s="36"/>
      <c r="I37" s="245">
        <v>167</v>
      </c>
      <c r="J37" s="132"/>
      <c r="K37" s="185">
        <v>97</v>
      </c>
      <c r="L37" s="180"/>
      <c r="M37" s="184">
        <v>17</v>
      </c>
      <c r="N37" s="141"/>
      <c r="O37" s="184">
        <v>27</v>
      </c>
      <c r="P37" s="141"/>
      <c r="Q37" s="164">
        <v>28</v>
      </c>
      <c r="R37" s="36"/>
      <c r="S37" s="184">
        <v>18</v>
      </c>
      <c r="T37" s="209"/>
      <c r="U37" s="286">
        <f>U35/15/24+$D$2</f>
        <v>45444.809166666666</v>
      </c>
      <c r="V37" s="3"/>
      <c r="X37" s="3"/>
      <c r="Z37" s="36"/>
      <c r="AB37" s="36"/>
      <c r="AC37" s="36"/>
      <c r="AD37" s="36"/>
      <c r="AE37" s="36"/>
      <c r="AF37" s="36"/>
      <c r="AG37" s="36"/>
    </row>
    <row r="38" spans="2:38" ht="12" customHeight="1">
      <c r="B38" s="109"/>
      <c r="C38" s="142"/>
      <c r="E38" s="3"/>
      <c r="F38" s="141"/>
      <c r="G38" s="228"/>
      <c r="I38" s="1" t="s">
        <v>24</v>
      </c>
      <c r="J38" s="141"/>
      <c r="K38" s="91"/>
      <c r="L38" s="180"/>
      <c r="M38" s="36"/>
      <c r="N38" s="141"/>
      <c r="O38" s="36"/>
      <c r="P38" s="132"/>
      <c r="Q38" s="133"/>
      <c r="T38" s="153"/>
      <c r="U38" s="75"/>
      <c r="V38" s="3"/>
      <c r="X38" s="3"/>
      <c r="Z38" s="3"/>
      <c r="AB38" s="3"/>
      <c r="AC38" s="36"/>
      <c r="AD38" s="36"/>
      <c r="AE38" s="36"/>
      <c r="AF38" s="36"/>
      <c r="AG38" s="36"/>
    </row>
    <row r="39" spans="2:38">
      <c r="B39" s="109" t="s">
        <v>1</v>
      </c>
      <c r="C39" s="142"/>
      <c r="E39" s="3"/>
      <c r="F39" s="141"/>
      <c r="G39" s="228"/>
      <c r="H39" s="36"/>
      <c r="I39" s="12"/>
      <c r="J39" s="141"/>
      <c r="K39" s="91"/>
      <c r="L39" s="180"/>
      <c r="M39" s="36"/>
      <c r="N39" s="141"/>
      <c r="O39" s="36"/>
      <c r="P39" s="160"/>
      <c r="Q39" s="147"/>
      <c r="T39" s="210"/>
      <c r="U39" s="75"/>
      <c r="V39" s="4"/>
      <c r="X39" s="4"/>
      <c r="Z39" s="3"/>
      <c r="AB39" s="3"/>
      <c r="AC39" s="36"/>
      <c r="AD39" s="36"/>
      <c r="AE39" s="36"/>
      <c r="AF39" s="36"/>
      <c r="AG39" s="36"/>
    </row>
    <row r="40" spans="2:38">
      <c r="B40" s="109"/>
      <c r="C40" s="142"/>
      <c r="E40" s="3"/>
      <c r="F40" s="141"/>
      <c r="G40" s="228"/>
      <c r="I40" s="3"/>
      <c r="J40" s="141"/>
      <c r="K40" s="68"/>
      <c r="L40" s="180"/>
      <c r="M40" s="36"/>
      <c r="N40" s="141"/>
      <c r="O40" s="36"/>
      <c r="P40" s="161"/>
      <c r="Q40" s="136"/>
      <c r="T40" s="153"/>
      <c r="U40" s="75"/>
      <c r="V40" s="3"/>
      <c r="X40" s="3"/>
      <c r="Z40" s="3"/>
      <c r="AB40" s="3"/>
      <c r="AC40" s="36"/>
      <c r="AD40" s="36"/>
      <c r="AE40" s="36"/>
      <c r="AF40" s="36"/>
      <c r="AG40" s="36"/>
    </row>
    <row r="41" spans="2:38" ht="13.8" thickBot="1">
      <c r="B41" s="20"/>
      <c r="C41" s="144"/>
      <c r="D41" s="7"/>
      <c r="E41" s="6"/>
      <c r="F41" s="143"/>
      <c r="G41" s="274"/>
      <c r="H41" s="7"/>
      <c r="I41" s="6"/>
      <c r="J41" s="143"/>
      <c r="K41" s="8"/>
      <c r="L41" s="71"/>
      <c r="M41" s="7"/>
      <c r="N41" s="159"/>
      <c r="O41" s="7"/>
      <c r="P41" s="159"/>
      <c r="Q41" s="144"/>
      <c r="R41" s="84"/>
      <c r="S41" s="84"/>
      <c r="T41" s="189"/>
      <c r="U41" s="77"/>
      <c r="V41" s="2"/>
      <c r="W41" s="9"/>
      <c r="X41" s="2"/>
      <c r="Y41" s="9"/>
      <c r="Z41" s="2"/>
      <c r="AA41" s="9"/>
      <c r="AB41" s="2"/>
      <c r="AC41" s="9"/>
      <c r="AD41" s="2"/>
      <c r="AE41" s="9"/>
      <c r="AF41" s="2"/>
      <c r="AG41" s="2"/>
    </row>
    <row r="42" spans="2:38" ht="13.5" customHeight="1">
      <c r="B42" s="169"/>
      <c r="C42" s="119"/>
      <c r="D42" s="322">
        <f>AC$5</f>
        <v>45.59999999999998</v>
      </c>
      <c r="E42" s="323"/>
      <c r="F42" s="13"/>
      <c r="G42" s="17"/>
      <c r="H42" s="141"/>
      <c r="I42" s="2"/>
      <c r="J42" s="148"/>
      <c r="K42" s="203"/>
      <c r="L42" s="332"/>
      <c r="M42" s="332"/>
      <c r="U42" s="67"/>
      <c r="V42" s="2"/>
      <c r="W42" s="36"/>
      <c r="X42" s="2"/>
      <c r="Y42" s="36"/>
      <c r="Z42" s="2"/>
      <c r="AA42" s="36"/>
      <c r="AB42" s="2"/>
      <c r="AC42" s="2"/>
    </row>
    <row r="43" spans="2:38" ht="13.5" customHeight="1">
      <c r="B43" s="29">
        <v>11.4</v>
      </c>
      <c r="C43" s="127">
        <f>K35+B43</f>
        <v>74.599999999999994</v>
      </c>
      <c r="D43" s="151">
        <v>2.2000000000000002</v>
      </c>
      <c r="E43" s="127">
        <f>C43+D43</f>
        <v>76.8</v>
      </c>
      <c r="F43" s="30">
        <v>0.8</v>
      </c>
      <c r="G43" s="18">
        <f>E43+F43</f>
        <v>77.599999999999994</v>
      </c>
      <c r="H43" s="126">
        <v>1</v>
      </c>
      <c r="I43" s="94">
        <f>G43+H43</f>
        <v>78.599999999999994</v>
      </c>
      <c r="J43" s="126">
        <v>17.100000000000001</v>
      </c>
      <c r="K43" s="21">
        <f>I43+J43</f>
        <v>95.699999999999989</v>
      </c>
      <c r="L43" s="295"/>
      <c r="M43" s="290"/>
      <c r="U43" s="67"/>
      <c r="V43" s="37"/>
      <c r="W43" s="308"/>
      <c r="X43" s="308"/>
      <c r="Y43" s="332"/>
      <c r="Z43" s="332"/>
      <c r="AA43" s="308"/>
      <c r="AB43" s="308"/>
      <c r="AC43" s="36"/>
    </row>
    <row r="44" spans="2:38" ht="14.4">
      <c r="B44" s="109"/>
      <c r="C44" s="207">
        <f>C43/15/24+$D$2</f>
        <v>45444.45722222222</v>
      </c>
      <c r="D44" s="324" t="s">
        <v>50</v>
      </c>
      <c r="E44" s="325"/>
      <c r="F44" s="36"/>
      <c r="G44" s="172">
        <f>G43/15/24+$D$2</f>
        <v>45444.465555555558</v>
      </c>
      <c r="H44" s="141"/>
      <c r="I44" s="129">
        <f>I43/15/24+$D$2</f>
        <v>45444.468333333331</v>
      </c>
      <c r="J44" s="141"/>
      <c r="K44" s="105">
        <f>K43/15/24+$D$2</f>
        <v>45444.515833333331</v>
      </c>
      <c r="L44" s="291"/>
      <c r="M44" s="113"/>
      <c r="U44" s="110"/>
      <c r="V44" s="36"/>
      <c r="W44" s="4"/>
      <c r="X44" s="36"/>
      <c r="Y44" s="36"/>
      <c r="Z44" s="36"/>
      <c r="AA44" s="36"/>
      <c r="AB44" s="36"/>
      <c r="AC44" s="36"/>
    </row>
    <row r="45" spans="2:38" ht="14.25" customHeight="1">
      <c r="B45" s="109"/>
      <c r="C45" s="164">
        <v>206</v>
      </c>
      <c r="D45" s="137">
        <f>$Y$5</f>
        <v>45444.344812091505</v>
      </c>
      <c r="E45" s="138">
        <f>$AA$5</f>
        <v>45444.46402777778</v>
      </c>
      <c r="F45" s="36"/>
      <c r="G45" s="184">
        <v>223</v>
      </c>
      <c r="H45" s="132"/>
      <c r="I45" s="184">
        <v>226</v>
      </c>
      <c r="J45" s="160"/>
      <c r="K45" s="185">
        <v>35</v>
      </c>
      <c r="L45" s="5"/>
      <c r="M45" s="223"/>
      <c r="U45" s="4"/>
      <c r="V45" s="36"/>
      <c r="W45" s="4"/>
      <c r="X45" s="4"/>
      <c r="Y45" s="36"/>
      <c r="Z45" s="36"/>
      <c r="AA45" s="36"/>
      <c r="AB45" s="36"/>
      <c r="AC45" s="36"/>
    </row>
    <row r="46" spans="2:38">
      <c r="B46" s="109"/>
      <c r="C46" s="142"/>
      <c r="D46" s="134"/>
      <c r="E46" s="197">
        <f>E43/15/24+$D$2</f>
        <v>45444.463333333333</v>
      </c>
      <c r="H46" s="132"/>
      <c r="I46" s="36"/>
      <c r="J46" s="160" t="s">
        <v>3</v>
      </c>
      <c r="K46" s="11" t="s">
        <v>1</v>
      </c>
      <c r="M46" s="184"/>
      <c r="U46" s="4"/>
      <c r="V46" s="4"/>
      <c r="W46" s="4"/>
      <c r="X46" s="4"/>
      <c r="Y46" s="36"/>
      <c r="Z46" s="36"/>
      <c r="AA46" s="36"/>
      <c r="AB46" s="36"/>
      <c r="AC46" s="36"/>
    </row>
    <row r="47" spans="2:38">
      <c r="B47" s="109" t="s">
        <v>1</v>
      </c>
      <c r="C47" s="142"/>
      <c r="D47" s="134"/>
      <c r="E47" s="164">
        <v>217</v>
      </c>
      <c r="F47" s="36"/>
      <c r="G47" s="12"/>
      <c r="H47" s="141"/>
      <c r="I47" s="36"/>
      <c r="J47" s="132"/>
      <c r="K47" s="11" t="s">
        <v>1</v>
      </c>
      <c r="L47" s="3"/>
      <c r="M47" s="3"/>
      <c r="U47" s="4"/>
      <c r="V47" s="4"/>
      <c r="W47" s="4"/>
      <c r="X47" s="4"/>
      <c r="Y47" s="36"/>
      <c r="Z47" s="36"/>
      <c r="AA47" s="36"/>
      <c r="AB47" s="36"/>
      <c r="AC47" s="36"/>
    </row>
    <row r="48" spans="2:38">
      <c r="B48" s="109"/>
      <c r="C48" s="142"/>
      <c r="D48" s="134"/>
      <c r="E48" s="135"/>
      <c r="G48" s="3"/>
      <c r="H48" s="132"/>
      <c r="I48" s="3"/>
      <c r="J48" s="161"/>
      <c r="K48" s="91"/>
      <c r="M48" s="3"/>
      <c r="U48" s="4"/>
      <c r="V48" s="4"/>
      <c r="W48" s="4"/>
      <c r="X48" s="4"/>
      <c r="Y48" s="36"/>
      <c r="Z48" s="36"/>
      <c r="AA48" s="36"/>
      <c r="AB48" s="36"/>
      <c r="AC48" s="36"/>
    </row>
    <row r="49" spans="2:41" ht="13.8" thickBot="1">
      <c r="B49" s="20"/>
      <c r="C49" s="144"/>
      <c r="D49" s="189"/>
      <c r="E49" s="190"/>
      <c r="F49" s="7"/>
      <c r="G49" s="6"/>
      <c r="H49" s="143"/>
      <c r="I49" s="6"/>
      <c r="J49" s="132"/>
      <c r="K49" s="68"/>
      <c r="L49" s="9"/>
      <c r="M49" s="2"/>
      <c r="P49" s="9"/>
      <c r="Q49" s="2"/>
      <c r="R49" s="2"/>
      <c r="U49" s="2"/>
      <c r="V49" s="2"/>
      <c r="W49" s="9"/>
      <c r="X49" s="2"/>
      <c r="Y49" s="9"/>
      <c r="Z49" s="2"/>
      <c r="AA49" s="9"/>
      <c r="AB49" s="2"/>
      <c r="AC49" s="2"/>
    </row>
    <row r="50" spans="2:41">
      <c r="B50" s="320">
        <f>G59-C51</f>
        <v>26.399999999999991</v>
      </c>
      <c r="C50" s="321"/>
      <c r="D50" s="92"/>
      <c r="E50" s="92"/>
      <c r="F50" s="92"/>
      <c r="G50" s="275"/>
      <c r="H50" s="16"/>
      <c r="I50" s="80" t="s">
        <v>19</v>
      </c>
      <c r="J50" s="193"/>
      <c r="K50" s="89"/>
      <c r="L50" s="36"/>
      <c r="M50" s="115"/>
      <c r="O50" s="3"/>
      <c r="Y50" s="234"/>
      <c r="Z50" s="235"/>
      <c r="AB50" s="36"/>
      <c r="AC50" s="2"/>
      <c r="AD50" s="36"/>
      <c r="AE50" s="36"/>
      <c r="AF50" s="2"/>
      <c r="AG50" s="36"/>
      <c r="AH50" s="2"/>
      <c r="AI50" s="36"/>
      <c r="AJ50" s="2"/>
      <c r="AK50" s="36"/>
      <c r="AL50" s="2"/>
      <c r="AM50" s="36"/>
      <c r="AN50" s="2"/>
      <c r="AO50" s="2"/>
    </row>
    <row r="51" spans="2:41">
      <c r="B51" s="98">
        <v>0.3</v>
      </c>
      <c r="C51" s="18">
        <f>K43+B51</f>
        <v>95.999999999999986</v>
      </c>
      <c r="G51" s="133"/>
      <c r="H51" s="73">
        <v>1.6</v>
      </c>
      <c r="I51" s="18">
        <f>C51+H51</f>
        <v>97.59999999999998</v>
      </c>
      <c r="J51" s="128">
        <v>3.3</v>
      </c>
      <c r="K51" s="21">
        <f>I51+J51</f>
        <v>100.89999999999998</v>
      </c>
      <c r="L51" s="233"/>
      <c r="M51" s="23"/>
      <c r="N51" s="233"/>
      <c r="O51" s="200"/>
      <c r="Y51" s="233"/>
      <c r="Z51" s="23"/>
      <c r="AB51" s="32"/>
      <c r="AC51" s="23"/>
      <c r="AD51" s="36"/>
      <c r="AE51" s="36"/>
      <c r="AF51" s="36"/>
      <c r="AH51" s="37"/>
      <c r="AI51" s="308"/>
      <c r="AJ51" s="308"/>
      <c r="AK51" s="308"/>
      <c r="AL51" s="308"/>
      <c r="AM51" s="308"/>
      <c r="AN51" s="308"/>
      <c r="AO51" s="36"/>
    </row>
    <row r="52" spans="2:41" ht="14.4">
      <c r="B52" s="99"/>
      <c r="C52" s="269">
        <f>C51/15/24+$D$2</f>
        <v>45444.51666666667</v>
      </c>
      <c r="G52" s="133"/>
      <c r="H52" s="36"/>
      <c r="I52" s="115">
        <f>I51/15/24+$D$2</f>
        <v>45444.521111111113</v>
      </c>
      <c r="J52" s="132"/>
      <c r="K52" s="105">
        <f>K51/15/24+$D$2</f>
        <v>45444.530277777776</v>
      </c>
      <c r="L52" s="108"/>
      <c r="M52" s="172"/>
      <c r="N52" s="37"/>
      <c r="O52" s="115"/>
      <c r="Y52" s="36"/>
      <c r="Z52" s="115"/>
      <c r="AB52" s="36"/>
      <c r="AC52" s="36"/>
      <c r="AD52" s="36"/>
      <c r="AE52" s="36"/>
      <c r="AF52" s="36"/>
      <c r="AH52" s="36"/>
      <c r="AI52" s="36"/>
      <c r="AJ52" s="4"/>
      <c r="AK52" s="36"/>
      <c r="AL52" s="36"/>
      <c r="AM52" s="36"/>
      <c r="AN52" s="36"/>
      <c r="AO52" s="36"/>
    </row>
    <row r="53" spans="2:41">
      <c r="B53" s="100"/>
      <c r="C53" s="267">
        <v>56</v>
      </c>
      <c r="G53" s="133"/>
      <c r="H53" s="12" t="s">
        <v>40</v>
      </c>
      <c r="I53" s="184">
        <v>35</v>
      </c>
      <c r="J53" s="132"/>
      <c r="K53" s="185">
        <v>37</v>
      </c>
      <c r="M53" s="184"/>
      <c r="O53" s="184"/>
      <c r="Y53" s="36"/>
      <c r="Z53" s="184"/>
      <c r="AB53" s="36"/>
      <c r="AC53" s="36"/>
      <c r="AD53" s="36"/>
      <c r="AE53" s="36"/>
      <c r="AF53" s="36"/>
      <c r="AH53" s="3"/>
      <c r="AI53" s="36"/>
      <c r="AJ53" s="4"/>
      <c r="AK53" s="36"/>
      <c r="AL53" s="36"/>
      <c r="AM53" s="36"/>
      <c r="AN53" s="36"/>
      <c r="AO53" s="36"/>
    </row>
    <row r="54" spans="2:41">
      <c r="B54" s="100"/>
      <c r="C54" s="202"/>
      <c r="G54" s="133"/>
      <c r="H54" s="12" t="s">
        <v>3</v>
      </c>
      <c r="I54" s="3" t="s">
        <v>1</v>
      </c>
      <c r="J54" s="132"/>
      <c r="K54" s="11"/>
      <c r="M54" s="3"/>
      <c r="Y54" s="36"/>
      <c r="Z54" s="36"/>
      <c r="AB54" s="36"/>
      <c r="AC54" s="36"/>
      <c r="AD54" s="36"/>
      <c r="AE54" s="36"/>
      <c r="AF54" s="36"/>
      <c r="AH54" s="3"/>
      <c r="AI54" s="4"/>
      <c r="AJ54" s="4"/>
      <c r="AK54" s="36"/>
      <c r="AL54" s="36"/>
      <c r="AM54" s="36"/>
      <c r="AN54" s="36"/>
      <c r="AO54" s="36"/>
    </row>
    <row r="55" spans="2:41">
      <c r="B55" s="100" t="s">
        <v>1</v>
      </c>
      <c r="C55" s="103"/>
      <c r="G55" s="133"/>
      <c r="I55" s="3" t="s">
        <v>1</v>
      </c>
      <c r="J55" s="132"/>
      <c r="K55" s="68"/>
      <c r="M55" s="3"/>
      <c r="Y55" s="4"/>
      <c r="Z55" s="36"/>
      <c r="AB55" s="4"/>
      <c r="AC55" s="4"/>
      <c r="AD55" s="36"/>
      <c r="AE55" s="4"/>
      <c r="AF55" s="4"/>
      <c r="AH55" s="3"/>
      <c r="AI55" s="4"/>
      <c r="AJ55" s="4"/>
      <c r="AK55" s="36"/>
      <c r="AL55" s="36"/>
      <c r="AM55" s="36"/>
      <c r="AN55" s="36"/>
      <c r="AO55" s="36"/>
    </row>
    <row r="56" spans="2:41">
      <c r="B56" s="100"/>
      <c r="C56" s="103"/>
      <c r="G56" s="133"/>
      <c r="H56" s="3"/>
      <c r="I56" s="36"/>
      <c r="J56" s="132"/>
      <c r="K56" s="11"/>
      <c r="L56" s="36"/>
      <c r="M56" s="36"/>
      <c r="Y56" s="36"/>
      <c r="Z56" s="4"/>
      <c r="AB56" s="4"/>
      <c r="AC56" s="4"/>
      <c r="AD56" s="36"/>
      <c r="AE56" s="4"/>
      <c r="AF56" s="4"/>
      <c r="AH56" s="3"/>
      <c r="AI56" s="4"/>
      <c r="AJ56" s="4"/>
      <c r="AK56" s="36"/>
      <c r="AL56" s="36"/>
      <c r="AM56" s="36"/>
      <c r="AN56" s="36"/>
      <c r="AO56" s="36"/>
    </row>
    <row r="57" spans="2:41" ht="13.8" thickBot="1">
      <c r="B57" s="101"/>
      <c r="C57" s="104"/>
      <c r="D57" s="84"/>
      <c r="E57" s="84"/>
      <c r="F57" s="84"/>
      <c r="G57" s="145"/>
      <c r="H57" s="74"/>
      <c r="I57" s="74"/>
      <c r="J57" s="143" t="s">
        <v>32</v>
      </c>
      <c r="K57" s="8"/>
      <c r="L57" s="9"/>
      <c r="M57" s="2"/>
      <c r="Y57" s="9"/>
      <c r="Z57" s="2"/>
      <c r="AB57" s="9"/>
      <c r="AC57" s="2"/>
      <c r="AD57" s="9"/>
      <c r="AE57" s="9"/>
      <c r="AF57" s="2"/>
      <c r="AG57" s="9"/>
      <c r="AH57" s="2"/>
      <c r="AI57" s="9"/>
      <c r="AJ57" s="2"/>
      <c r="AK57" s="9"/>
      <c r="AL57" s="2"/>
      <c r="AM57" s="9"/>
      <c r="AN57" s="2"/>
      <c r="AO57" s="2"/>
    </row>
    <row r="58" spans="2:41" ht="13.5" customHeight="1" thickTop="1">
      <c r="B58" s="85"/>
      <c r="C58" s="218"/>
      <c r="D58" s="121"/>
      <c r="E58" s="122"/>
      <c r="F58" s="318">
        <f>AC$6</f>
        <v>41.599999999999994</v>
      </c>
      <c r="G58" s="319"/>
      <c r="H58" s="277"/>
      <c r="I58" s="278"/>
      <c r="J58" s="312">
        <f>AC7</f>
        <v>37.300000000000011</v>
      </c>
      <c r="K58" s="313"/>
      <c r="L58" s="36"/>
      <c r="M58" s="115"/>
      <c r="N58" s="241"/>
      <c r="O58" s="115"/>
      <c r="P58" s="292"/>
      <c r="Q58" s="2"/>
      <c r="V58" s="3"/>
      <c r="AA58" s="234"/>
      <c r="AF58" s="2"/>
      <c r="AG58" s="36"/>
      <c r="AH58" s="2"/>
      <c r="AI58" s="36"/>
      <c r="AJ58" s="2"/>
      <c r="AK58" s="36"/>
      <c r="AL58" s="2"/>
      <c r="AM58" s="36"/>
      <c r="AN58" s="2"/>
      <c r="AO58" s="2"/>
    </row>
    <row r="59" spans="2:41" ht="13.5" customHeight="1">
      <c r="B59" s="83">
        <v>17.2</v>
      </c>
      <c r="C59" s="18">
        <f>K51+B59</f>
        <v>118.09999999999998</v>
      </c>
      <c r="D59" s="126">
        <v>3</v>
      </c>
      <c r="E59" s="127">
        <f>C59+D59</f>
        <v>121.09999999999998</v>
      </c>
      <c r="F59" s="232">
        <v>1.3</v>
      </c>
      <c r="G59" s="18">
        <f>E59+F59</f>
        <v>122.39999999999998</v>
      </c>
      <c r="H59" s="182">
        <v>34.9</v>
      </c>
      <c r="I59" s="183">
        <f>G59+H59</f>
        <v>157.29999999999998</v>
      </c>
      <c r="J59" s="216">
        <v>6.7</v>
      </c>
      <c r="K59" s="21">
        <f>I59+J59</f>
        <v>163.99999999999997</v>
      </c>
      <c r="L59" s="293"/>
      <c r="M59" s="23"/>
      <c r="N59" s="294"/>
      <c r="O59" s="23"/>
      <c r="P59" s="233"/>
      <c r="Q59" s="23"/>
      <c r="V59" s="200"/>
      <c r="AA59" s="32"/>
      <c r="AF59" s="35"/>
      <c r="AG59" s="19"/>
      <c r="AH59" s="3"/>
      <c r="AI59" s="326"/>
      <c r="AJ59" s="326"/>
      <c r="AK59" s="308"/>
      <c r="AL59" s="308"/>
      <c r="AM59" s="308"/>
      <c r="AN59" s="308"/>
      <c r="AO59" s="10"/>
    </row>
    <row r="60" spans="2:41" ht="14.4">
      <c r="B60" s="82"/>
      <c r="C60" s="115">
        <f>C59/15/24+$D$2</f>
        <v>45444.578055555554</v>
      </c>
      <c r="D60" s="132"/>
      <c r="E60" s="212">
        <f>E59/15/24+$D$2</f>
        <v>45444.586388888885</v>
      </c>
      <c r="F60" s="324" t="s">
        <v>50</v>
      </c>
      <c r="G60" s="330"/>
      <c r="H60" s="199"/>
      <c r="I60" s="187">
        <f>I59/15/24+$D$2</f>
        <v>45444.686944444446</v>
      </c>
      <c r="J60" s="139">
        <f>$Y$7</f>
        <v>45444.450980392154</v>
      </c>
      <c r="K60" s="70">
        <f>$AA$7</f>
        <v>45444.705555555556</v>
      </c>
      <c r="L60" s="308"/>
      <c r="M60" s="206"/>
      <c r="N60" s="95"/>
      <c r="O60" s="214"/>
      <c r="P60" s="36"/>
      <c r="Q60" s="115"/>
      <c r="V60" s="115"/>
      <c r="AF60" s="35"/>
      <c r="AG60" s="19"/>
      <c r="AH60" s="3"/>
      <c r="AI60" s="36"/>
      <c r="AJ60" s="36"/>
      <c r="AL60" s="3"/>
      <c r="AN60" s="3"/>
      <c r="AO60" s="3"/>
    </row>
    <row r="61" spans="2:41" ht="13.5" customHeight="1">
      <c r="B61" s="82"/>
      <c r="C61" s="184">
        <v>7</v>
      </c>
      <c r="D61" s="132"/>
      <c r="E61" s="164">
        <v>4</v>
      </c>
      <c r="F61" s="225">
        <f>Y6</f>
        <v>45444.399305555555</v>
      </c>
      <c r="G61" s="179">
        <f>AA6</f>
        <v>45444.58930555555</v>
      </c>
      <c r="H61" s="188"/>
      <c r="I61" s="164">
        <v>34</v>
      </c>
      <c r="J61" s="236"/>
      <c r="K61" s="185">
        <v>7</v>
      </c>
      <c r="L61" s="308"/>
      <c r="M61" s="245"/>
      <c r="N61" s="111"/>
      <c r="O61" s="184"/>
      <c r="P61" s="36"/>
      <c r="Q61" s="184"/>
      <c r="V61" s="37"/>
      <c r="AF61" s="36"/>
      <c r="AH61" s="3"/>
      <c r="AI61" s="36"/>
      <c r="AJ61" s="36"/>
      <c r="AL61" s="36"/>
      <c r="AM61" s="5"/>
      <c r="AN61" s="36"/>
      <c r="AO61" s="36"/>
    </row>
    <row r="62" spans="2:41" ht="13.5" customHeight="1">
      <c r="B62" s="82"/>
      <c r="D62" s="132"/>
      <c r="E62" s="133"/>
      <c r="F62" s="134"/>
      <c r="G62" s="115">
        <f>G59/15/24+$D$2</f>
        <v>45444.59</v>
      </c>
      <c r="H62" s="141"/>
      <c r="I62" s="142"/>
      <c r="J62" s="314"/>
      <c r="K62" s="315"/>
      <c r="L62" s="36"/>
      <c r="M62" s="36"/>
      <c r="N62" s="36"/>
      <c r="O62" s="36"/>
      <c r="P62" s="36"/>
      <c r="Q62" s="36"/>
      <c r="V62" s="3"/>
      <c r="AF62" s="36"/>
      <c r="AH62" s="3"/>
      <c r="AI62" s="308"/>
      <c r="AJ62" s="308"/>
      <c r="AL62" s="3"/>
      <c r="AN62" s="3"/>
      <c r="AO62" s="3"/>
    </row>
    <row r="63" spans="2:41" ht="12.6" customHeight="1">
      <c r="B63" s="82"/>
      <c r="D63" s="132"/>
      <c r="E63" s="133"/>
      <c r="F63" s="134"/>
      <c r="G63" s="184">
        <v>75</v>
      </c>
      <c r="H63" s="141"/>
      <c r="I63" s="142"/>
      <c r="J63" s="76"/>
      <c r="K63" s="217"/>
      <c r="L63" s="36"/>
      <c r="M63" s="36"/>
      <c r="N63" s="36"/>
      <c r="O63" s="61"/>
      <c r="P63" s="36"/>
      <c r="Q63" s="36"/>
      <c r="V63" s="3"/>
      <c r="AF63" s="4"/>
      <c r="AH63" s="3"/>
      <c r="AI63" s="36"/>
      <c r="AJ63" s="36"/>
      <c r="AL63" s="3"/>
      <c r="AN63" s="3"/>
      <c r="AO63" s="3"/>
    </row>
    <row r="64" spans="2:41" ht="14.4">
      <c r="B64" s="82"/>
      <c r="D64" s="132"/>
      <c r="E64" s="133"/>
      <c r="F64" s="134"/>
      <c r="G64" s="72"/>
      <c r="H64" s="141"/>
      <c r="I64" s="142"/>
      <c r="J64" s="76"/>
      <c r="K64" s="217"/>
      <c r="L64" s="36"/>
      <c r="M64" s="36"/>
      <c r="N64" s="36"/>
      <c r="O64" s="36"/>
      <c r="P64" s="36"/>
      <c r="Q64" s="36"/>
      <c r="V64" s="163"/>
      <c r="AF64" s="4"/>
      <c r="AH64" s="3"/>
      <c r="AI64" s="36"/>
      <c r="AJ64" s="36"/>
      <c r="AL64" s="3"/>
      <c r="AN64" s="3"/>
      <c r="AO64" s="3"/>
    </row>
    <row r="65" spans="2:41" ht="13.8" thickBot="1">
      <c r="B65" s="20"/>
      <c r="C65" s="14"/>
      <c r="D65" s="7"/>
      <c r="E65" s="6"/>
      <c r="F65" s="189"/>
      <c r="G65" s="114"/>
      <c r="H65" s="143"/>
      <c r="I65" s="144"/>
      <c r="J65" s="230"/>
      <c r="K65" s="231"/>
      <c r="L65" s="9"/>
      <c r="M65" s="2"/>
      <c r="N65" s="9"/>
      <c r="O65" s="2"/>
      <c r="P65" s="9"/>
      <c r="Q65" s="2"/>
      <c r="V65" s="3"/>
      <c r="AF65" s="2"/>
      <c r="AG65" s="9"/>
      <c r="AH65" s="2"/>
      <c r="AI65" s="9"/>
      <c r="AJ65" s="2"/>
      <c r="AK65" s="9"/>
      <c r="AL65" s="2"/>
      <c r="AM65" s="9"/>
      <c r="AN65" s="2"/>
      <c r="AO65" s="2"/>
    </row>
    <row r="66" spans="2:41">
      <c r="H66" s="36"/>
      <c r="I66" s="3"/>
      <c r="J66" s="36"/>
      <c r="K66" s="2"/>
      <c r="L66" s="234"/>
      <c r="M66" s="235"/>
      <c r="P66" s="36"/>
      <c r="Q66" s="235"/>
      <c r="Z66" s="2"/>
      <c r="AA66" s="9"/>
      <c r="AB66" s="2"/>
      <c r="AC66" s="9"/>
      <c r="AD66" s="2"/>
      <c r="AE66" s="9"/>
    </row>
    <row r="67" spans="2:41">
      <c r="H67" s="32"/>
      <c r="I67" s="23"/>
      <c r="J67" s="32"/>
      <c r="K67" s="23"/>
      <c r="L67" s="32"/>
      <c r="M67" s="23"/>
      <c r="P67" s="32"/>
      <c r="Q67" s="23"/>
      <c r="Z67" s="23"/>
      <c r="AA67" s="9"/>
      <c r="AB67" s="2"/>
      <c r="AC67" s="9"/>
      <c r="AD67" s="2"/>
      <c r="AE67" s="9"/>
    </row>
    <row r="68" spans="2:41">
      <c r="H68" s="9"/>
      <c r="I68" s="115"/>
      <c r="K68" s="115"/>
      <c r="L68" s="9"/>
      <c r="M68" s="115"/>
      <c r="P68" s="9"/>
      <c r="Q68" s="115"/>
      <c r="R68" s="1" t="s">
        <v>28</v>
      </c>
      <c r="Z68" s="36"/>
    </row>
    <row r="69" spans="2:41" ht="14.4">
      <c r="H69" s="9"/>
      <c r="I69" s="184"/>
      <c r="K69" s="184"/>
      <c r="L69" s="175"/>
      <c r="M69" s="184"/>
      <c r="P69" s="176"/>
      <c r="Q69" s="184"/>
      <c r="AA69" s="24"/>
      <c r="AB69" s="308"/>
      <c r="AC69" s="308"/>
      <c r="AD69" s="36"/>
      <c r="AE69" s="36"/>
    </row>
    <row r="70" spans="2:41" ht="10.5" customHeight="1">
      <c r="H70" s="9"/>
      <c r="L70" s="9"/>
      <c r="M70" s="2"/>
      <c r="P70" s="9"/>
      <c r="Q70" s="2"/>
      <c r="Z70" s="36"/>
      <c r="AA70" s="4"/>
      <c r="AB70" s="308"/>
      <c r="AC70" s="308"/>
      <c r="AD70" s="36"/>
      <c r="AE70" s="36"/>
    </row>
    <row r="71" spans="2:41">
      <c r="H71" s="9"/>
      <c r="L71" s="9"/>
      <c r="M71" s="2"/>
      <c r="P71" s="9"/>
      <c r="Q71" s="2"/>
      <c r="Z71" s="4"/>
      <c r="AA71" s="4"/>
      <c r="AB71" s="308"/>
      <c r="AC71" s="308"/>
      <c r="AD71" s="36"/>
      <c r="AE71" s="36"/>
    </row>
    <row r="72" spans="2:41" ht="14.4">
      <c r="H72" s="9"/>
      <c r="L72" s="9"/>
      <c r="M72" s="2"/>
      <c r="P72" s="9"/>
      <c r="Q72" s="2"/>
      <c r="Z72" s="4"/>
      <c r="AA72" s="24"/>
      <c r="AB72" s="308"/>
      <c r="AC72" s="308"/>
      <c r="AD72" s="4"/>
      <c r="AE72" s="4"/>
    </row>
    <row r="73" spans="2:41">
      <c r="H73" s="9"/>
      <c r="L73" s="9"/>
      <c r="M73" s="2"/>
      <c r="P73" s="9"/>
      <c r="Q73" s="2"/>
      <c r="Z73" s="2"/>
      <c r="AA73" s="4"/>
      <c r="AB73" s="36"/>
      <c r="AC73" s="36"/>
      <c r="AD73" s="4"/>
      <c r="AE73" s="4"/>
    </row>
    <row r="74" spans="2:41">
      <c r="H74" s="36"/>
      <c r="I74" s="3"/>
      <c r="J74" s="36"/>
      <c r="K74" s="2"/>
      <c r="L74" s="234"/>
      <c r="M74" s="234"/>
      <c r="N74" s="36"/>
      <c r="O74" s="243"/>
      <c r="P74" s="331"/>
      <c r="Q74" s="331"/>
      <c r="Y74" s="3"/>
      <c r="Z74" s="3"/>
      <c r="AA74" s="9"/>
      <c r="AB74" s="9"/>
      <c r="AC74" s="2"/>
      <c r="AD74" s="9"/>
      <c r="AE74" s="2"/>
    </row>
    <row r="75" spans="2:41">
      <c r="H75" s="32"/>
      <c r="I75" s="23"/>
      <c r="J75" s="32"/>
      <c r="K75" s="23"/>
      <c r="L75" s="32"/>
      <c r="M75" s="23"/>
      <c r="N75" s="9"/>
      <c r="O75" s="2"/>
      <c r="P75" s="9"/>
      <c r="Q75" s="2"/>
      <c r="W75" s="346"/>
      <c r="X75" s="359"/>
      <c r="Y75" s="9"/>
      <c r="Z75" s="2"/>
    </row>
    <row r="76" spans="2:41">
      <c r="H76" s="36"/>
      <c r="I76" s="115"/>
      <c r="J76" s="308"/>
      <c r="K76" s="115"/>
      <c r="L76" s="220"/>
      <c r="M76" s="115"/>
      <c r="P76" s="36"/>
      <c r="Q76" s="235"/>
      <c r="W76" s="32"/>
      <c r="X76" s="23"/>
      <c r="Y76" s="308"/>
      <c r="Z76" s="308"/>
    </row>
    <row r="77" spans="2:41" ht="14.4">
      <c r="H77" s="36"/>
      <c r="I77" s="184"/>
      <c r="J77" s="308"/>
      <c r="K77" s="184"/>
      <c r="L77" s="139"/>
      <c r="M77" s="245"/>
      <c r="P77" s="32"/>
      <c r="Q77" s="23"/>
      <c r="W77" s="327"/>
      <c r="X77" s="327"/>
      <c r="Y77" s="36"/>
      <c r="Z77" s="36"/>
    </row>
    <row r="78" spans="2:41">
      <c r="H78" s="36"/>
      <c r="I78" s="36"/>
      <c r="J78" s="36"/>
      <c r="K78" s="36"/>
      <c r="M78" s="3"/>
      <c r="P78" s="9"/>
      <c r="Q78" s="115"/>
      <c r="R78" s="1" t="s">
        <v>28</v>
      </c>
      <c r="W78" s="328"/>
      <c r="X78" s="329"/>
      <c r="Y78" s="36"/>
      <c r="Z78" s="12"/>
    </row>
    <row r="79" spans="2:41" ht="14.4">
      <c r="H79" s="36" t="s">
        <v>1</v>
      </c>
      <c r="I79" s="36"/>
      <c r="J79" s="36"/>
      <c r="K79" s="36"/>
      <c r="M79" s="3"/>
      <c r="P79" s="176"/>
      <c r="Q79" s="184"/>
      <c r="W79" s="36"/>
      <c r="X79" s="36"/>
      <c r="Y79" s="36"/>
      <c r="Z79" s="36"/>
    </row>
    <row r="80" spans="2:41">
      <c r="H80" s="36"/>
      <c r="I80" s="36"/>
      <c r="J80" s="36"/>
      <c r="K80" s="36"/>
      <c r="M80" s="3"/>
      <c r="P80" s="9"/>
      <c r="Q80" s="2"/>
      <c r="W80" s="36"/>
      <c r="X80" s="36"/>
      <c r="Y80" s="36"/>
      <c r="Z80" s="36"/>
    </row>
    <row r="81" spans="2:26">
      <c r="H81" s="9"/>
      <c r="I81" s="2"/>
      <c r="J81" s="9"/>
      <c r="K81" s="2"/>
      <c r="L81" s="9"/>
      <c r="M81" s="2"/>
      <c r="P81" s="9"/>
      <c r="Q81" s="2"/>
      <c r="W81" s="36"/>
      <c r="X81" s="36"/>
      <c r="Y81" s="36"/>
      <c r="Z81" s="36"/>
    </row>
    <row r="82" spans="2:26">
      <c r="F82" s="9"/>
      <c r="J82" s="9"/>
      <c r="K82" s="2"/>
      <c r="L82" s="9"/>
      <c r="M82" s="2"/>
      <c r="P82" s="9"/>
      <c r="Q82" s="2"/>
      <c r="V82" s="2"/>
      <c r="W82" s="9"/>
      <c r="X82" s="2"/>
    </row>
    <row r="83" spans="2:26">
      <c r="F83" s="9"/>
      <c r="J83" s="9"/>
      <c r="K83" s="2"/>
      <c r="L83" s="9"/>
      <c r="M83" s="2"/>
      <c r="P83" s="9"/>
      <c r="Q83" s="2"/>
      <c r="S83" s="34"/>
      <c r="T83" s="34"/>
      <c r="U83" s="34"/>
      <c r="V83" s="2"/>
      <c r="W83" s="36"/>
      <c r="X83" s="2"/>
    </row>
    <row r="84" spans="2:26">
      <c r="F84" s="9"/>
      <c r="J84" s="9"/>
      <c r="K84" s="2"/>
      <c r="L84" s="9"/>
      <c r="M84" s="2"/>
      <c r="N84" s="36"/>
      <c r="O84" s="243"/>
      <c r="P84" s="331"/>
      <c r="Q84" s="331"/>
      <c r="S84" s="34"/>
      <c r="T84" s="34"/>
      <c r="U84" s="34"/>
      <c r="V84" s="36"/>
      <c r="W84" s="36"/>
      <c r="X84" s="36"/>
    </row>
    <row r="85" spans="2:26">
      <c r="B85" s="9"/>
      <c r="F85" s="9"/>
      <c r="G85" s="2"/>
      <c r="H85" s="9"/>
      <c r="I85" s="2"/>
      <c r="L85" s="33"/>
      <c r="M85" s="33"/>
      <c r="N85" s="33"/>
      <c r="O85" s="33"/>
      <c r="P85" s="33"/>
      <c r="Q85" s="33"/>
      <c r="R85" s="33"/>
      <c r="S85" s="36"/>
      <c r="T85" s="36"/>
      <c r="U85" s="36"/>
    </row>
    <row r="86" spans="2:26">
      <c r="B86" s="9"/>
      <c r="F86" s="9"/>
      <c r="G86" s="2"/>
      <c r="H86" s="9"/>
      <c r="I86" s="2"/>
      <c r="L86" s="3"/>
      <c r="M86" s="3"/>
      <c r="N86" s="3"/>
      <c r="O86" s="3"/>
      <c r="P86" s="3"/>
      <c r="Q86" s="3"/>
      <c r="R86" s="3"/>
      <c r="S86" s="36"/>
      <c r="T86" s="36"/>
      <c r="U86" s="36"/>
    </row>
    <row r="87" spans="2:26">
      <c r="B87" s="9"/>
      <c r="F87" s="9"/>
      <c r="G87" s="2"/>
      <c r="H87" s="9"/>
      <c r="I87" s="2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2:26">
      <c r="B88" s="9"/>
      <c r="F88" s="9"/>
      <c r="G88" s="2"/>
      <c r="H88" s="9"/>
      <c r="I88" s="2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2:26">
      <c r="B89" s="9"/>
      <c r="F89" s="9"/>
      <c r="G89" s="2"/>
      <c r="H89" s="9"/>
      <c r="I89" s="2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2:26">
      <c r="B90" s="36"/>
      <c r="C90" s="3"/>
      <c r="D90" s="237"/>
      <c r="E90" s="238"/>
      <c r="F90" s="36"/>
      <c r="G90" s="115"/>
      <c r="H90" s="239"/>
      <c r="I90" s="115"/>
      <c r="L90" s="2"/>
      <c r="M90" s="2"/>
      <c r="N90" s="2"/>
      <c r="O90" s="2"/>
      <c r="P90" s="2"/>
      <c r="Q90" s="2"/>
      <c r="R90" s="9"/>
      <c r="S90" s="2"/>
      <c r="T90" s="9"/>
      <c r="U90" s="2"/>
    </row>
    <row r="91" spans="2:26">
      <c r="B91" s="32"/>
      <c r="C91" s="23"/>
      <c r="D91" s="32"/>
      <c r="E91" s="23"/>
      <c r="F91" s="233"/>
      <c r="G91" s="23"/>
      <c r="H91" s="233"/>
      <c r="I91" s="23"/>
      <c r="L91" s="36"/>
      <c r="M91" s="36"/>
      <c r="N91" s="36"/>
      <c r="O91" s="36"/>
      <c r="P91" s="36"/>
      <c r="Q91" s="36"/>
      <c r="R91" s="36"/>
      <c r="S91" s="36"/>
      <c r="T91" s="326"/>
      <c r="U91" s="326"/>
    </row>
    <row r="92" spans="2:26" ht="14.4">
      <c r="B92" s="36"/>
      <c r="C92" s="115"/>
      <c r="D92" s="36"/>
      <c r="E92" s="115"/>
      <c r="F92" s="36"/>
      <c r="G92" s="115"/>
      <c r="H92" s="36"/>
      <c r="I92" s="129"/>
      <c r="K92" s="172"/>
      <c r="L92" s="36"/>
      <c r="M92" s="36"/>
      <c r="N92" s="36"/>
      <c r="O92" s="36"/>
      <c r="P92" s="36"/>
      <c r="Q92" s="36"/>
      <c r="R92" s="36"/>
      <c r="S92" s="36"/>
      <c r="T92" s="36"/>
      <c r="U92" s="308"/>
    </row>
    <row r="93" spans="2:26">
      <c r="B93" s="36"/>
      <c r="C93" s="184"/>
      <c r="D93" s="36"/>
      <c r="E93" s="184"/>
      <c r="F93" s="19" t="s">
        <v>31</v>
      </c>
      <c r="G93" s="184"/>
      <c r="H93" s="36"/>
      <c r="I93" s="184"/>
      <c r="J93" s="19"/>
      <c r="K93" s="184"/>
      <c r="L93" s="36"/>
      <c r="M93" s="36"/>
      <c r="N93" s="36"/>
      <c r="O93" s="36"/>
      <c r="P93" s="36"/>
      <c r="Q93" s="36"/>
      <c r="R93" s="36"/>
      <c r="S93" s="36"/>
      <c r="T93" s="36"/>
      <c r="U93" s="308"/>
    </row>
    <row r="94" spans="2:26">
      <c r="B94" s="36"/>
      <c r="C94" s="36"/>
      <c r="D94" s="37"/>
      <c r="E94" s="37"/>
      <c r="F94" s="36"/>
      <c r="G94" s="37"/>
      <c r="H94" s="3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2:26">
      <c r="B95" s="36"/>
      <c r="C95" s="36"/>
      <c r="D95" s="37"/>
      <c r="E95" s="37"/>
      <c r="F95" s="36"/>
      <c r="G95" s="37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2:26">
      <c r="B96" s="36"/>
      <c r="C96" s="36"/>
      <c r="D96" s="36"/>
      <c r="E96" s="36"/>
      <c r="F96" s="36"/>
      <c r="G96" s="36"/>
      <c r="H96" s="37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2:21">
      <c r="B97" s="9"/>
      <c r="C97" s="2"/>
      <c r="D97" s="2"/>
      <c r="E97" s="2"/>
      <c r="F97" s="9"/>
      <c r="G97" s="2"/>
      <c r="J97" s="9"/>
      <c r="K97" s="2"/>
      <c r="L97" s="2"/>
      <c r="M97" s="2"/>
      <c r="N97" s="2"/>
      <c r="O97" s="2"/>
      <c r="P97" s="2"/>
      <c r="Q97" s="2"/>
      <c r="R97" s="9"/>
      <c r="S97" s="2"/>
      <c r="T97" s="9"/>
      <c r="U97" s="2"/>
    </row>
    <row r="98" spans="2:21">
      <c r="B98" s="240"/>
      <c r="C98" s="240"/>
      <c r="F98" s="37"/>
      <c r="G98" s="3"/>
      <c r="H98" s="241"/>
      <c r="I98" s="3"/>
      <c r="J98" s="36"/>
      <c r="K98" s="2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2:21">
      <c r="B99" s="32"/>
      <c r="C99" s="23"/>
      <c r="F99" s="233"/>
      <c r="G99" s="23"/>
      <c r="H99" s="32"/>
      <c r="I99" s="23"/>
      <c r="J99" s="233"/>
      <c r="K99" s="23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2:21">
      <c r="B100" s="242"/>
      <c r="C100" s="115"/>
      <c r="F100" s="36"/>
      <c r="G100" s="115"/>
      <c r="H100" s="95"/>
      <c r="I100" s="115"/>
      <c r="J100" s="3"/>
      <c r="K100" s="115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2:21">
      <c r="B101" s="139"/>
      <c r="C101" s="184"/>
      <c r="F101" s="19"/>
      <c r="G101" s="184"/>
      <c r="H101" s="19"/>
      <c r="I101" s="184"/>
      <c r="K101" s="184"/>
      <c r="L101" s="36"/>
      <c r="M101" s="36"/>
      <c r="N101" s="36"/>
      <c r="O101" s="36"/>
      <c r="P101" s="36"/>
      <c r="Q101" s="36"/>
      <c r="R101" s="36"/>
      <c r="S101" s="36"/>
      <c r="T101" s="36"/>
      <c r="U101" s="308"/>
    </row>
    <row r="102" spans="2:21">
      <c r="B102" s="316"/>
      <c r="C102" s="317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08"/>
    </row>
    <row r="103" spans="2:21">
      <c r="C103" s="36"/>
      <c r="F103" s="36"/>
      <c r="G103" s="36"/>
      <c r="H103" s="36"/>
      <c r="I103" s="61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2:21">
      <c r="C104" s="3"/>
      <c r="F104" s="36"/>
      <c r="G104" s="36"/>
      <c r="H104" s="36"/>
      <c r="I104" s="36"/>
      <c r="J104" s="36"/>
      <c r="L104" s="2"/>
      <c r="M104" s="2"/>
      <c r="N104" s="2"/>
      <c r="O104" s="2"/>
      <c r="P104" s="2"/>
      <c r="Q104" s="2"/>
      <c r="R104" s="9"/>
      <c r="S104" s="2"/>
      <c r="T104" s="9"/>
      <c r="U104" s="2"/>
    </row>
    <row r="105" spans="2:21">
      <c r="B105" s="9"/>
      <c r="C105" s="2"/>
      <c r="F105" s="9"/>
      <c r="G105" s="2"/>
      <c r="H105" s="9"/>
      <c r="J105" s="9"/>
      <c r="K105" s="2"/>
      <c r="L105" s="2"/>
      <c r="M105" s="2"/>
      <c r="N105" s="2"/>
      <c r="O105" s="2"/>
      <c r="P105" s="2"/>
      <c r="Q105" s="2"/>
      <c r="R105" s="36"/>
      <c r="S105" s="2"/>
      <c r="T105" s="36"/>
      <c r="U105" s="25"/>
    </row>
    <row r="106" spans="2:21">
      <c r="B106" s="36"/>
      <c r="C106" s="3"/>
      <c r="D106" s="36"/>
      <c r="E106" s="2"/>
      <c r="F106" s="36"/>
      <c r="G106" s="2"/>
      <c r="J106" s="36"/>
      <c r="K106" s="243"/>
      <c r="L106" s="36"/>
      <c r="M106" s="36"/>
      <c r="N106" s="36"/>
      <c r="O106" s="36"/>
      <c r="P106" s="36"/>
      <c r="Q106" s="36"/>
      <c r="R106" s="326"/>
      <c r="S106" s="326"/>
      <c r="T106" s="4"/>
      <c r="U106" s="4"/>
    </row>
    <row r="107" spans="2:21" ht="14.4">
      <c r="B107" s="178"/>
      <c r="C107" s="177"/>
      <c r="D107" s="233"/>
      <c r="E107" s="200"/>
      <c r="F107" s="233"/>
      <c r="G107" s="200"/>
      <c r="H107" s="244"/>
      <c r="I107" s="23"/>
      <c r="J107" s="32"/>
      <c r="K107" s="23"/>
      <c r="L107" s="3"/>
      <c r="M107" s="3"/>
      <c r="N107" s="3"/>
      <c r="O107" s="3"/>
      <c r="P107" s="3"/>
      <c r="Q107" s="3"/>
      <c r="S107" s="36"/>
      <c r="T107" s="36"/>
      <c r="U107" s="4"/>
    </row>
    <row r="108" spans="2:21">
      <c r="B108" s="36"/>
      <c r="C108" s="115"/>
      <c r="D108" s="36"/>
      <c r="E108" s="223"/>
      <c r="F108" s="36"/>
      <c r="G108" s="115"/>
      <c r="I108" s="115"/>
      <c r="J108" s="36"/>
      <c r="K108" s="115"/>
      <c r="L108" s="36"/>
      <c r="M108" s="36"/>
      <c r="N108" s="36"/>
      <c r="O108" s="36"/>
      <c r="P108" s="36"/>
      <c r="Q108" s="36"/>
      <c r="S108" s="36"/>
      <c r="T108" s="4"/>
      <c r="U108" s="4"/>
    </row>
    <row r="109" spans="2:21">
      <c r="B109" s="36"/>
      <c r="C109" s="184"/>
      <c r="D109" s="36"/>
      <c r="E109" s="184"/>
      <c r="F109" s="36"/>
      <c r="G109" s="184"/>
      <c r="I109" s="184"/>
      <c r="K109" s="245"/>
      <c r="L109" s="3"/>
      <c r="M109" s="3"/>
      <c r="N109" s="3"/>
      <c r="O109" s="3"/>
      <c r="P109" s="3"/>
      <c r="Q109" s="3"/>
      <c r="S109" s="3"/>
      <c r="T109" s="4"/>
      <c r="U109" s="4"/>
    </row>
    <row r="110" spans="2:21">
      <c r="B110" s="36"/>
      <c r="C110" s="36"/>
      <c r="D110" s="36"/>
      <c r="E110" s="36"/>
      <c r="F110" s="36"/>
      <c r="G110" s="36"/>
      <c r="J110" s="36"/>
      <c r="K110" s="36"/>
      <c r="L110" s="3"/>
      <c r="M110" s="3"/>
      <c r="N110" s="3"/>
      <c r="O110" s="3"/>
      <c r="P110" s="3"/>
      <c r="Q110" s="3"/>
      <c r="S110" s="3"/>
      <c r="T110" s="4"/>
      <c r="U110" s="4"/>
    </row>
    <row r="111" spans="2:21">
      <c r="B111" s="36"/>
      <c r="C111" s="36"/>
      <c r="D111" s="36"/>
      <c r="E111" s="36"/>
      <c r="F111" s="36"/>
      <c r="G111" s="36"/>
      <c r="J111" s="36"/>
      <c r="K111" s="36"/>
      <c r="L111" s="3"/>
      <c r="M111" s="3"/>
      <c r="N111" s="3"/>
      <c r="O111" s="3"/>
      <c r="P111" s="3"/>
      <c r="Q111" s="3"/>
      <c r="S111" s="3"/>
      <c r="T111" s="4"/>
      <c r="U111" s="4"/>
    </row>
    <row r="112" spans="2:21">
      <c r="B112" s="36"/>
      <c r="C112" s="36"/>
      <c r="D112" s="36"/>
      <c r="E112" s="36"/>
      <c r="F112" s="36"/>
      <c r="G112" s="36"/>
      <c r="J112" s="36"/>
      <c r="K112" s="36"/>
      <c r="L112" s="2"/>
      <c r="M112" s="2"/>
      <c r="N112" s="2"/>
      <c r="O112" s="2"/>
      <c r="P112" s="2"/>
      <c r="Q112" s="2"/>
      <c r="R112" s="9"/>
      <c r="S112" s="2"/>
      <c r="T112" s="9"/>
      <c r="U112" s="2"/>
    </row>
    <row r="113" spans="2:11">
      <c r="B113" s="9"/>
      <c r="C113" s="2"/>
      <c r="D113" s="9"/>
      <c r="E113" s="2"/>
      <c r="F113" s="9"/>
      <c r="G113" s="246"/>
      <c r="J113" s="9"/>
      <c r="K113" s="2"/>
    </row>
    <row r="114" spans="2:11">
      <c r="B114" s="247"/>
      <c r="C114" s="115"/>
      <c r="J114" s="238"/>
    </row>
    <row r="115" spans="2:11">
      <c r="B115" s="32"/>
      <c r="C115" s="23"/>
      <c r="J115" s="32"/>
      <c r="K115" s="23"/>
    </row>
    <row r="116" spans="2:11">
      <c r="B116" s="36"/>
      <c r="C116" s="206"/>
      <c r="K116" s="115"/>
    </row>
    <row r="117" spans="2:11">
      <c r="B117" s="36"/>
      <c r="C117" s="215"/>
      <c r="K117" s="184"/>
    </row>
    <row r="118" spans="2:11">
      <c r="B118" s="36"/>
      <c r="C118" s="36"/>
    </row>
    <row r="119" spans="2:11">
      <c r="B119" s="36"/>
      <c r="C119" s="36"/>
    </row>
    <row r="120" spans="2:11">
      <c r="B120" s="36"/>
      <c r="C120" s="36"/>
    </row>
    <row r="121" spans="2:11">
      <c r="B121" s="9"/>
      <c r="C121" s="2"/>
    </row>
    <row r="122" spans="2:11">
      <c r="D122" s="248"/>
      <c r="E122" s="248"/>
      <c r="F122" s="249"/>
      <c r="G122" s="3"/>
    </row>
    <row r="123" spans="2:11">
      <c r="D123" s="250"/>
      <c r="E123" s="23"/>
      <c r="F123" s="233"/>
      <c r="G123" s="23"/>
    </row>
    <row r="124" spans="2:11">
      <c r="D124" s="251"/>
      <c r="E124" s="115"/>
      <c r="F124" s="36"/>
      <c r="G124" s="115"/>
    </row>
    <row r="125" spans="2:11" ht="14.4">
      <c r="D125" s="252"/>
      <c r="E125" s="253"/>
      <c r="F125" s="36"/>
      <c r="G125" s="36"/>
    </row>
    <row r="126" spans="2:11">
      <c r="D126" s="254"/>
      <c r="E126" s="255"/>
      <c r="F126" s="36"/>
      <c r="G126" s="36"/>
    </row>
    <row r="127" spans="2:11">
      <c r="D127" s="254"/>
      <c r="E127" s="255"/>
      <c r="F127" s="36"/>
      <c r="G127" s="36"/>
    </row>
    <row r="128" spans="2:11">
      <c r="D128" s="254"/>
      <c r="E128" s="254"/>
      <c r="F128" s="36"/>
      <c r="G128" s="36"/>
    </row>
    <row r="129" spans="4:7">
      <c r="D129" s="256"/>
      <c r="E129" s="257"/>
      <c r="F129" s="9"/>
      <c r="G129" s="2"/>
    </row>
    <row r="149" spans="4:11">
      <c r="F149" s="36"/>
    </row>
    <row r="150" spans="4:11">
      <c r="F150" s="36"/>
    </row>
    <row r="151" spans="4:11">
      <c r="F151" s="36"/>
    </row>
    <row r="152" spans="4:11">
      <c r="F152" s="36"/>
    </row>
    <row r="153" spans="4:11">
      <c r="F153" s="36"/>
    </row>
    <row r="154" spans="4:11">
      <c r="J154" s="9"/>
    </row>
    <row r="155" spans="4:11">
      <c r="J155" s="36"/>
      <c r="K155" s="34"/>
    </row>
    <row r="156" spans="4:11">
      <c r="J156" s="36"/>
      <c r="K156" s="34"/>
    </row>
    <row r="157" spans="4:11">
      <c r="D157" s="36"/>
      <c r="E157" s="36"/>
      <c r="F157" s="32"/>
      <c r="G157" s="23"/>
      <c r="J157" s="36"/>
      <c r="K157" s="33"/>
    </row>
    <row r="158" spans="4:11">
      <c r="D158" s="36"/>
      <c r="E158" s="36"/>
      <c r="F158" s="36"/>
      <c r="G158" s="36"/>
      <c r="J158" s="36"/>
      <c r="K158" s="3"/>
    </row>
    <row r="159" spans="4:11">
      <c r="D159" s="36"/>
      <c r="E159" s="36"/>
      <c r="F159" s="36"/>
      <c r="G159" s="36"/>
      <c r="J159" s="36"/>
      <c r="K159" s="36"/>
    </row>
    <row r="160" spans="4:11">
      <c r="D160" s="36"/>
      <c r="E160" s="36"/>
      <c r="F160" s="36"/>
      <c r="G160" s="36"/>
      <c r="J160" s="308"/>
      <c r="K160" s="308"/>
    </row>
    <row r="161" spans="4:11">
      <c r="D161" s="36"/>
      <c r="E161" s="36"/>
      <c r="F161" s="36"/>
      <c r="G161" s="36"/>
      <c r="J161" s="308"/>
      <c r="K161" s="308"/>
    </row>
    <row r="162" spans="4:11">
      <c r="D162" s="9"/>
      <c r="E162" s="2"/>
      <c r="F162" s="36"/>
      <c r="G162" s="36"/>
      <c r="J162" s="9"/>
      <c r="K162" s="2"/>
    </row>
    <row r="163" spans="4:11">
      <c r="J163" s="36"/>
      <c r="K163" s="36"/>
    </row>
    <row r="164" spans="4:11">
      <c r="J164" s="36"/>
      <c r="K164" s="36"/>
    </row>
    <row r="165" spans="4:11">
      <c r="J165" s="36"/>
      <c r="K165" s="36"/>
    </row>
    <row r="166" spans="4:11">
      <c r="J166" s="36"/>
      <c r="K166" s="36"/>
    </row>
    <row r="167" spans="4:11">
      <c r="J167" s="36"/>
      <c r="K167" s="36"/>
    </row>
    <row r="168" spans="4:11">
      <c r="J168" s="36"/>
      <c r="K168" s="36"/>
    </row>
    <row r="169" spans="4:11">
      <c r="J169" s="9"/>
      <c r="K169" s="2"/>
    </row>
    <row r="170" spans="4:11">
      <c r="J170" s="308"/>
      <c r="K170" s="308"/>
    </row>
    <row r="171" spans="4:11">
      <c r="J171" s="308"/>
      <c r="K171" s="36"/>
    </row>
    <row r="172" spans="4:11">
      <c r="J172" s="308"/>
      <c r="K172" s="36"/>
    </row>
    <row r="173" spans="4:11">
      <c r="J173" s="36"/>
      <c r="K173" s="36"/>
    </row>
    <row r="174" spans="4:11">
      <c r="J174" s="36"/>
      <c r="K174" s="36"/>
    </row>
    <row r="175" spans="4:11">
      <c r="J175" s="36"/>
      <c r="K175" s="36"/>
    </row>
    <row r="176" spans="4:11">
      <c r="J176" s="9"/>
      <c r="K176" s="2"/>
    </row>
    <row r="177" spans="10:11">
      <c r="J177" s="36"/>
      <c r="K177" s="2"/>
    </row>
    <row r="178" spans="10:11">
      <c r="J178" s="308"/>
      <c r="K178" s="308"/>
    </row>
    <row r="179" spans="10:11">
      <c r="K179" s="3"/>
    </row>
    <row r="180" spans="10:11">
      <c r="K180" s="36"/>
    </row>
    <row r="181" spans="10:11">
      <c r="K181" s="3"/>
    </row>
    <row r="182" spans="10:11">
      <c r="K182" s="3"/>
    </row>
    <row r="183" spans="10:11">
      <c r="K183" s="3"/>
    </row>
    <row r="184" spans="10:11">
      <c r="J184" s="9"/>
      <c r="K184" s="2"/>
    </row>
  </sheetData>
  <mergeCells count="77">
    <mergeCell ref="V24:W24"/>
    <mergeCell ref="P84:Q84"/>
    <mergeCell ref="Y5:Z5"/>
    <mergeCell ref="AA5:AB5"/>
    <mergeCell ref="W75:X75"/>
    <mergeCell ref="T34:U34"/>
    <mergeCell ref="AC2:AD2"/>
    <mergeCell ref="AE2:AF2"/>
    <mergeCell ref="Y4:Z4"/>
    <mergeCell ref="AA4:AB4"/>
    <mergeCell ref="C8:D8"/>
    <mergeCell ref="E8:F8"/>
    <mergeCell ref="Y8:Z8"/>
    <mergeCell ref="AA8:AB8"/>
    <mergeCell ref="Y3:Z3"/>
    <mergeCell ref="AA3:AB3"/>
    <mergeCell ref="Y6:Z6"/>
    <mergeCell ref="AA6:AB6"/>
    <mergeCell ref="Y2:Z2"/>
    <mergeCell ref="AA2:AB2"/>
    <mergeCell ref="Y7:Z7"/>
    <mergeCell ref="AA7:AB7"/>
    <mergeCell ref="D9:E9"/>
    <mergeCell ref="Y9:Z9"/>
    <mergeCell ref="AA9:AB9"/>
    <mergeCell ref="B10:C10"/>
    <mergeCell ref="AB11:AB12"/>
    <mergeCell ref="AE11:AF11"/>
    <mergeCell ref="H18:I18"/>
    <mergeCell ref="L18:M18"/>
    <mergeCell ref="V18:W18"/>
    <mergeCell ref="AE18:AF18"/>
    <mergeCell ref="AC11:AD11"/>
    <mergeCell ref="AC35:AD35"/>
    <mergeCell ref="AE35:AF35"/>
    <mergeCell ref="W43:X43"/>
    <mergeCell ref="Y43:Z43"/>
    <mergeCell ref="AA43:AB43"/>
    <mergeCell ref="L60:L61"/>
    <mergeCell ref="AE19:AF19"/>
    <mergeCell ref="AM51:AN51"/>
    <mergeCell ref="F60:G60"/>
    <mergeCell ref="P74:Q74"/>
    <mergeCell ref="AI59:AJ59"/>
    <mergeCell ref="AK59:AL59"/>
    <mergeCell ref="AM59:AN59"/>
    <mergeCell ref="AI62:AJ62"/>
    <mergeCell ref="AB69:AC70"/>
    <mergeCell ref="AB71:AC72"/>
    <mergeCell ref="AG19:AH19"/>
    <mergeCell ref="AJ27:AK27"/>
    <mergeCell ref="L42:M42"/>
    <mergeCell ref="X35:X36"/>
    <mergeCell ref="Y35:Z35"/>
    <mergeCell ref="AK51:AL51"/>
    <mergeCell ref="Y76:Z76"/>
    <mergeCell ref="W77:X77"/>
    <mergeCell ref="W78:X78"/>
    <mergeCell ref="AI51:AJ51"/>
    <mergeCell ref="T91:U91"/>
    <mergeCell ref="U92:U93"/>
    <mergeCell ref="J76:J77"/>
    <mergeCell ref="U101:U102"/>
    <mergeCell ref="R106:S106"/>
    <mergeCell ref="J171:J172"/>
    <mergeCell ref="J178:K178"/>
    <mergeCell ref="B18:C18"/>
    <mergeCell ref="D26:E26"/>
    <mergeCell ref="J160:K161"/>
    <mergeCell ref="J58:K58"/>
    <mergeCell ref="J62:K62"/>
    <mergeCell ref="B102:C102"/>
    <mergeCell ref="F58:G58"/>
    <mergeCell ref="B50:C50"/>
    <mergeCell ref="D42:E42"/>
    <mergeCell ref="D44:E44"/>
    <mergeCell ref="J170:K170"/>
  </mergeCells>
  <phoneticPr fontId="2"/>
  <pageMargins left="0.39370078740157483" right="0" top="0.19685039370078741" bottom="0" header="0" footer="0"/>
  <pageSetup paperSize="9" orientation="portrait" horizontalDpi="4294967293" r:id="rId1"/>
  <headerFooter alignWithMargins="0">
    <oddHeader>&amp;R&amp;"ＭＳ Ｐ明朝,標準"&amp;9  &amp;P/&amp;N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A4:AC8"/>
  <sheetViews>
    <sheetView workbookViewId="0">
      <selection activeCell="D2" sqref="D2"/>
    </sheetView>
  </sheetViews>
  <sheetFormatPr defaultRowHeight="13.2"/>
  <sheetData>
    <row r="4" spans="27:29">
      <c r="AA4" s="87">
        <v>41426.333333333336</v>
      </c>
      <c r="AC4" s="87">
        <v>41426.354166666664</v>
      </c>
    </row>
    <row r="5" spans="27:29">
      <c r="AA5" s="87">
        <v>41426.413888888892</v>
      </c>
      <c r="AC5" s="87">
        <v>41426.51666666667</v>
      </c>
    </row>
    <row r="6" spans="27:29">
      <c r="AA6" s="87">
        <v>41426.453472222223</v>
      </c>
      <c r="AC6" s="87">
        <v>41426.605555555558</v>
      </c>
    </row>
    <row r="7" spans="27:29">
      <c r="AA7" s="87">
        <v>41426.531944444447</v>
      </c>
      <c r="AC7" s="87">
        <v>41426.783333333333</v>
      </c>
    </row>
    <row r="8" spans="27:29">
      <c r="AA8" s="87">
        <v>41518.578472222223</v>
      </c>
      <c r="AC8" s="87">
        <v>41426.895833333336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2４BRM601丸岡200</vt:lpstr>
      <vt:lpstr>Sheet1</vt:lpstr>
      <vt:lpstr>Sheet2</vt:lpstr>
      <vt:lpstr>Sheet3</vt:lpstr>
      <vt:lpstr>'2４BRM601丸岡200'!Print_Area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照雄 tきたうら</cp:lastModifiedBy>
  <cp:lastPrinted>2024-05-27T18:37:42Z</cp:lastPrinted>
  <dcterms:created xsi:type="dcterms:W3CDTF">2005-08-30T00:38:44Z</dcterms:created>
  <dcterms:modified xsi:type="dcterms:W3CDTF">2024-05-27T19:26:42Z</dcterms:modified>
</cp:coreProperties>
</file>