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aguci\Google ドライブ\2024年ブルベ\2024BRM1005_守山600潮岬【主催】\"/>
    </mc:Choice>
  </mc:AlternateContent>
  <xr:revisionPtr revIDLastSave="0" documentId="13_ncr:1_{0AECBDCB-E5C1-43F6-84C5-1F2614E7ED0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4BRM1005" sheetId="21" r:id="rId1"/>
  </sheets>
  <definedNames>
    <definedName name="_xlnm.Print_Area" localSheetId="0">'2024BRM1005'!$A:$K</definedName>
    <definedName name="_xlnm.Print_Titles" localSheetId="0">'2024BRM1005'!$1:$4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1" l="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K104" i="21"/>
  <c r="K87" i="21"/>
  <c r="K79" i="21"/>
  <c r="N59" i="21" l="1"/>
  <c r="H7" i="21" l="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K72" i="21"/>
  <c r="N62" i="21"/>
  <c r="N63" i="21"/>
  <c r="N64" i="21"/>
  <c r="N65" i="21"/>
  <c r="N66" i="21"/>
  <c r="N67" i="21"/>
  <c r="N68" i="21"/>
  <c r="N69" i="21"/>
  <c r="N70" i="21"/>
  <c r="N71" i="21"/>
  <c r="N72" i="21"/>
  <c r="N73" i="21"/>
  <c r="N74" i="21"/>
  <c r="N75" i="21"/>
  <c r="N76" i="21"/>
  <c r="N77" i="21"/>
  <c r="N78" i="21"/>
  <c r="N80" i="21"/>
  <c r="N81" i="21"/>
  <c r="N82" i="21"/>
  <c r="N83" i="21"/>
  <c r="N84" i="21"/>
  <c r="N85" i="21"/>
  <c r="N86" i="21"/>
  <c r="N87" i="21"/>
  <c r="N88" i="21"/>
  <c r="N89" i="21"/>
  <c r="N90" i="21"/>
  <c r="N91" i="21"/>
  <c r="N92" i="21"/>
  <c r="N93" i="21"/>
  <c r="N94" i="21"/>
  <c r="N95" i="21"/>
  <c r="N96" i="21"/>
  <c r="N97" i="21"/>
  <c r="N98" i="21"/>
  <c r="N99" i="21"/>
  <c r="N100" i="21"/>
  <c r="N101" i="21"/>
  <c r="N102" i="21"/>
  <c r="N103" i="21"/>
  <c r="N104" i="21"/>
  <c r="N105" i="21"/>
  <c r="N106" i="21"/>
  <c r="N60" i="21"/>
  <c r="K55" i="21" l="1"/>
  <c r="K25" i="21"/>
  <c r="H6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1785 水口 裕一郎 (ﾐﾅｸﾁ ﾕｳｲﾁﾛｳ)</author>
  </authors>
  <commentList>
    <comment ref="B15" authorId="0" shapeId="0" xr:uid="{A09E458C-5FD4-4619-95DF-CAE27A2880B5}">
      <text>
        <r>
          <rPr>
            <sz val="9"/>
            <color indexed="81"/>
            <rFont val="MS P ゴシック"/>
            <family val="3"/>
            <charset val="128"/>
          </rPr>
          <t xml:space="preserve">Ver.1.0.2
</t>
        </r>
      </text>
    </comment>
    <comment ref="A61" authorId="0" shapeId="0" xr:uid="{89C6021C-176D-4BEC-A54C-571828844BA5}">
      <text>
        <r>
          <rPr>
            <sz val="9"/>
            <color indexed="81"/>
            <rFont val="MS P ゴシック"/>
            <family val="3"/>
            <charset val="128"/>
          </rPr>
          <t xml:space="preserve">Ver.1.0.2
</t>
        </r>
      </text>
    </comment>
    <comment ref="G80" authorId="0" shapeId="0" xr:uid="{A05988DA-14B3-470D-9098-7AD629320A86}">
      <text>
        <r>
          <rPr>
            <sz val="9"/>
            <color indexed="81"/>
            <rFont val="MS P ゴシック"/>
            <family val="3"/>
            <charset val="128"/>
          </rPr>
          <t xml:space="preserve">Ver.1.0.2
</t>
        </r>
      </text>
    </comment>
    <comment ref="F87" authorId="0" shapeId="0" xr:uid="{D8DB29C0-09F5-4D0A-BA37-2A0CCED3814B}">
      <text>
        <r>
          <rPr>
            <sz val="9"/>
            <color indexed="81"/>
            <rFont val="MS P ゴシック"/>
            <family val="3"/>
            <charset val="128"/>
          </rPr>
          <t>Ver.1.0.2</t>
        </r>
      </text>
    </comment>
    <comment ref="G102" authorId="0" shapeId="0" xr:uid="{3739FD1D-46B7-436D-9494-FFF6366DE11D}">
      <text>
        <r>
          <rPr>
            <sz val="9"/>
            <color indexed="81"/>
            <rFont val="MS P ゴシック"/>
            <family val="3"/>
            <charset val="128"/>
          </rPr>
          <t xml:space="preserve">Ver.1.0.2
</t>
        </r>
      </text>
    </comment>
  </commentList>
</comments>
</file>

<file path=xl/sharedStrings.xml><?xml version="1.0" encoding="utf-8"?>
<sst xmlns="http://schemas.openxmlformats.org/spreadsheetml/2006/main" count="532" uniqueCount="228">
  <si>
    <t>形状</t>
    <rPh sb="0" eb="2">
      <t>ケイジョウ</t>
    </rPh>
    <phoneticPr fontId="2"/>
  </si>
  <si>
    <t>信号</t>
    <rPh sb="0" eb="2">
      <t>シンゴウ</t>
    </rPh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</si>
  <si>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</si>
  <si>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</si>
  <si>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</si>
  <si>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</si>
  <si>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</si>
  <si>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</si>
  <si>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</si>
  <si>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</si>
  <si>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</si>
  <si>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市道</t>
    <rPh sb="0" eb="2">
      <t>シドウ</t>
    </rPh>
    <phoneticPr fontId="1"/>
  </si>
  <si>
    <t>T</t>
    <phoneticPr fontId="1"/>
  </si>
  <si>
    <t>十</t>
    <rPh sb="0" eb="1">
      <t>ジュウ</t>
    </rPh>
    <phoneticPr fontId="1"/>
  </si>
  <si>
    <t>左側</t>
    <rPh sb="0" eb="2">
      <t>ヒダリガワ</t>
    </rPh>
    <phoneticPr fontId="1"/>
  </si>
  <si>
    <t>←標識・案内看板等なし</t>
  </si>
  <si>
    <t>×</t>
    <phoneticPr fontId="1"/>
  </si>
  <si>
    <t>ポイント</t>
    <phoneticPr fontId="2"/>
  </si>
  <si>
    <t>|</t>
    <phoneticPr fontId="1"/>
  </si>
  <si>
    <t>┤</t>
    <phoneticPr fontId="1"/>
  </si>
  <si>
    <t>├</t>
    <phoneticPr fontId="1"/>
  </si>
  <si>
    <t>左折</t>
    <phoneticPr fontId="1"/>
  </si>
  <si>
    <t>右折</t>
    <phoneticPr fontId="1"/>
  </si>
  <si>
    <t>S</t>
  </si>
  <si>
    <t>S</t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</si>
  <si>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</si>
  <si>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</si>
  <si>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五佐奈S</t>
  </si>
  <si>
    <t>県道708</t>
    <phoneticPr fontId="1"/>
  </si>
  <si>
    <t>JR守山駅西口</t>
    <rPh sb="2" eb="4">
      <t>モリヤマ</t>
    </rPh>
    <rPh sb="4" eb="5">
      <t>エキ</t>
    </rPh>
    <rPh sb="5" eb="7">
      <t>ニシグチ</t>
    </rPh>
    <phoneticPr fontId="1"/>
  </si>
  <si>
    <t>十</t>
    <phoneticPr fontId="1"/>
  </si>
  <si>
    <t>S</t>
    <phoneticPr fontId="1"/>
  </si>
  <si>
    <t>守山駅前S</t>
    <phoneticPr fontId="1"/>
  </si>
  <si>
    <t>駅前ロータリーを出て守山駅前交差点の方向へ</t>
    <rPh sb="0" eb="2">
      <t>エキマエ</t>
    </rPh>
    <rPh sb="8" eb="9">
      <t>デ</t>
    </rPh>
    <rPh sb="10" eb="14">
      <t>モリヤマエキマエ</t>
    </rPh>
    <rPh sb="14" eb="17">
      <t>コウサテン</t>
    </rPh>
    <rPh sb="18" eb="20">
      <t>ホウコウ</t>
    </rPh>
    <phoneticPr fontId="1"/>
  </si>
  <si>
    <t>​県道42→県道18</t>
    <phoneticPr fontId="1"/>
  </si>
  <si>
    <t>青看板の「石山、田上」方向へ</t>
    <rPh sb="5" eb="7">
      <t>イシヤマ</t>
    </rPh>
    <rPh sb="8" eb="10">
      <t>タノウエ</t>
    </rPh>
    <phoneticPr fontId="1"/>
  </si>
  <si>
    <t>大萱六丁目S</t>
    <phoneticPr fontId="1"/>
  </si>
  <si>
    <t>県道559→県道29</t>
    <phoneticPr fontId="1"/>
  </si>
  <si>
    <t>県道29</t>
    <phoneticPr fontId="1"/>
  </si>
  <si>
    <t>青看板の「大石」方向へ</t>
    <rPh sb="5" eb="7">
      <t>オオイシ</t>
    </rPh>
    <phoneticPr fontId="1"/>
  </si>
  <si>
    <t>R422</t>
    <phoneticPr fontId="1"/>
  </si>
  <si>
    <t>青看板の「甲賀」方向へ</t>
    <rPh sb="5" eb="7">
      <t>コウカ</t>
    </rPh>
    <phoneticPr fontId="1"/>
  </si>
  <si>
    <t>右側</t>
    <phoneticPr fontId="1"/>
  </si>
  <si>
    <t>フォトコントロール1
芭蕉ゆかりの郷</t>
    <phoneticPr fontId="1"/>
  </si>
  <si>
    <t>R307</t>
    <phoneticPr fontId="1"/>
  </si>
  <si>
    <t>青看板の「伊賀、水口」方向へ</t>
    <rPh sb="5" eb="7">
      <t>イガ</t>
    </rPh>
    <rPh sb="8" eb="10">
      <t>ミナクチ</t>
    </rPh>
    <phoneticPr fontId="1"/>
  </si>
  <si>
    <t>立石橋S</t>
    <phoneticPr fontId="1"/>
  </si>
  <si>
    <t>右折</t>
    <phoneticPr fontId="1"/>
  </si>
  <si>
    <t>├</t>
    <phoneticPr fontId="1"/>
  </si>
  <si>
    <t>青看板の「伊賀」方向へ</t>
    <rPh sb="5" eb="7">
      <t>イガ</t>
    </rPh>
    <phoneticPr fontId="1"/>
  </si>
  <si>
    <t>左折</t>
    <phoneticPr fontId="1"/>
  </si>
  <si>
    <t>丹生寺西S</t>
    <phoneticPr fontId="1"/>
  </si>
  <si>
    <t>県道757</t>
    <phoneticPr fontId="1"/>
  </si>
  <si>
    <t>大河内町S</t>
    <phoneticPr fontId="1"/>
  </si>
  <si>
    <t>R166</t>
    <phoneticPr fontId="1"/>
  </si>
  <si>
    <t>右側に大河内小学校、左折して橋を渡る</t>
    <rPh sb="0" eb="2">
      <t>ミギガワ</t>
    </rPh>
    <rPh sb="10" eb="12">
      <t>サセツ</t>
    </rPh>
    <rPh sb="14" eb="15">
      <t>ハシ</t>
    </rPh>
    <rPh sb="16" eb="17">
      <t>ワタ</t>
    </rPh>
    <phoneticPr fontId="1"/>
  </si>
  <si>
    <t>正面に立命館守山中学校</t>
    <rPh sb="0" eb="2">
      <t>ショウメン</t>
    </rPh>
    <rPh sb="3" eb="6">
      <t>リツメイカン</t>
    </rPh>
    <rPh sb="6" eb="8">
      <t>モリヤマ</t>
    </rPh>
    <rPh sb="8" eb="11">
      <t>チュウガッコウ</t>
    </rPh>
    <phoneticPr fontId="1"/>
  </si>
  <si>
    <t>根木峠入口S</t>
    <phoneticPr fontId="1"/>
  </si>
  <si>
    <t>県道700</t>
    <phoneticPr fontId="1"/>
  </si>
  <si>
    <t>県道702</t>
    <phoneticPr fontId="1"/>
  </si>
  <si>
    <t>鋭角に左折</t>
    <rPh sb="0" eb="2">
      <t>エイカク</t>
    </rPh>
    <rPh sb="3" eb="5">
      <t>サセツ</t>
    </rPh>
    <phoneticPr fontId="1"/>
  </si>
  <si>
    <t>県道421</t>
    <phoneticPr fontId="1"/>
  </si>
  <si>
    <t>R368</t>
    <phoneticPr fontId="1"/>
  </si>
  <si>
    <t>丹生S</t>
    <phoneticPr fontId="1"/>
  </si>
  <si>
    <t>R42</t>
    <phoneticPr fontId="1"/>
  </si>
  <si>
    <t>青看板の「尾鷲​」方向へ</t>
    <phoneticPr fontId="1"/>
  </si>
  <si>
    <t>戸ノ須S</t>
    <phoneticPr fontId="1"/>
  </si>
  <si>
    <t>県道766</t>
    <phoneticPr fontId="1"/>
  </si>
  <si>
    <t>県道516</t>
    <phoneticPr fontId="1"/>
  </si>
  <si>
    <t>橋を渡ってすぐの交差点を右折</t>
    <rPh sb="0" eb="1">
      <t>ハシ</t>
    </rPh>
    <rPh sb="2" eb="3">
      <t>ワタ</t>
    </rPh>
    <rPh sb="8" eb="11">
      <t>コウサテン</t>
    </rPh>
    <rPh sb="12" eb="14">
      <t>ウセツ</t>
    </rPh>
    <phoneticPr fontId="1"/>
  </si>
  <si>
    <t>長島トンネル北S</t>
    <rPh sb="0" eb="2">
      <t>ナガシマ</t>
    </rPh>
    <rPh sb="6" eb="7">
      <t>キタ</t>
    </rPh>
    <phoneticPr fontId="1"/>
  </si>
  <si>
    <t>R42左側歩道→市道</t>
    <rPh sb="3" eb="5">
      <t>ヒダリガワ</t>
    </rPh>
    <rPh sb="5" eb="7">
      <t>ホドウ</t>
    </rPh>
    <rPh sb="8" eb="10">
      <t>シドウ</t>
    </rPh>
    <phoneticPr fontId="1"/>
  </si>
  <si>
    <t>市道</t>
    <phoneticPr fontId="1"/>
  </si>
  <si>
    <t>長島S</t>
    <phoneticPr fontId="1"/>
  </si>
  <si>
    <t>Y</t>
    <phoneticPr fontId="1"/>
  </si>
  <si>
    <t>右方向</t>
    <rPh sb="0" eb="3">
      <t>ミギホウコウ</t>
    </rPh>
    <phoneticPr fontId="1"/>
  </si>
  <si>
    <t>獅子岩S</t>
    <phoneticPr fontId="1"/>
  </si>
  <si>
    <t>左方向</t>
    <phoneticPr fontId="1"/>
  </si>
  <si>
    <t>県道35</t>
    <phoneticPr fontId="1"/>
  </si>
  <si>
    <t>成川S</t>
    <phoneticPr fontId="1"/>
  </si>
  <si>
    <t>左折して熊野大橋を渡る</t>
    <rPh sb="0" eb="2">
      <t>サセツ</t>
    </rPh>
    <rPh sb="4" eb="6">
      <t>クマノ</t>
    </rPh>
    <rPh sb="6" eb="8">
      <t>オオハシ</t>
    </rPh>
    <rPh sb="9" eb="10">
      <t>ワタ</t>
    </rPh>
    <phoneticPr fontId="1"/>
  </si>
  <si>
    <t>R42に合流</t>
    <rPh sb="4" eb="6">
      <t>ゴウリュウ</t>
    </rPh>
    <phoneticPr fontId="1"/>
  </si>
  <si>
    <t>S</t>
    <phoneticPr fontId="1"/>
  </si>
  <si>
    <t>高森S</t>
    <phoneticPr fontId="1"/>
  </si>
  <si>
    <t>潮岬東入口S</t>
    <phoneticPr fontId="1"/>
  </si>
  <si>
    <t>県道40→県道41</t>
    <phoneticPr fontId="1"/>
  </si>
  <si>
    <t>県道41</t>
    <phoneticPr fontId="1"/>
  </si>
  <si>
    <t>潮岬西入口S</t>
    <phoneticPr fontId="1"/>
  </si>
  <si>
    <t>青看板の「新宮、​那智勝浦​」方向へ</t>
    <phoneticPr fontId="1"/>
  </si>
  <si>
    <t>R42ランプ</t>
    <phoneticPr fontId="1"/>
  </si>
  <si>
    <t>青看板の「​紀和、​紀宝市街」方向へ</t>
    <phoneticPr fontId="1"/>
  </si>
  <si>
    <t>成川インターS</t>
    <phoneticPr fontId="1"/>
  </si>
  <si>
    <t>県道35</t>
    <phoneticPr fontId="1"/>
  </si>
  <si>
    <t>獅子岩S</t>
    <phoneticPr fontId="1"/>
  </si>
  <si>
    <t>左折</t>
    <phoneticPr fontId="1"/>
  </si>
  <si>
    <t>歩道橋をくぐってすぐのところを右方向へ
直進のR42鬼ヶ城トンネルは自転車走行禁止</t>
    <rPh sb="0" eb="3">
      <t>ホドウキョウ</t>
    </rPh>
    <rPh sb="15" eb="18">
      <t>ミギホウコウ</t>
    </rPh>
    <rPh sb="20" eb="22">
      <t>チョクシン</t>
    </rPh>
    <rPh sb="34" eb="37">
      <t>ジテンシャ</t>
    </rPh>
    <rPh sb="37" eb="39">
      <t>ソウコウ</t>
    </rPh>
    <rPh sb="39" eb="41">
      <t>キンシ</t>
    </rPh>
    <phoneticPr fontId="1"/>
  </si>
  <si>
    <t>直進のR42長島トンネルは自転車走行禁止</t>
    <rPh sb="0" eb="2">
      <t>チョクシン</t>
    </rPh>
    <phoneticPr fontId="1"/>
  </si>
  <si>
    <t>左折</t>
    <phoneticPr fontId="1"/>
  </si>
  <si>
    <t>R42左側歩道を進み、長島歩道トンネルへ
車道のR42長島トンネルは自転車走行禁止</t>
    <rPh sb="3" eb="5">
      <t>ヒダリガワ</t>
    </rPh>
    <rPh sb="5" eb="7">
      <t>ホドウ</t>
    </rPh>
    <rPh sb="8" eb="9">
      <t>スス</t>
    </rPh>
    <rPh sb="11" eb="13">
      <t>ナガシマ</t>
    </rPh>
    <rPh sb="13" eb="15">
      <t>ホドウ</t>
    </rPh>
    <rPh sb="21" eb="23">
      <t>シャドウ</t>
    </rPh>
    <phoneticPr fontId="1"/>
  </si>
  <si>
    <t>長島歩道トンネルへ</t>
    <phoneticPr fontId="1"/>
  </si>
  <si>
    <t>県道516</t>
    <phoneticPr fontId="1"/>
  </si>
  <si>
    <t>県道766</t>
    <phoneticPr fontId="1"/>
  </si>
  <si>
    <t>左折して橋を渡る</t>
    <rPh sb="0" eb="2">
      <t>サセツ</t>
    </rPh>
    <rPh sb="4" eb="5">
      <t>ハシ</t>
    </rPh>
    <rPh sb="6" eb="7">
      <t>ワタ</t>
    </rPh>
    <phoneticPr fontId="1"/>
  </si>
  <si>
    <t>右折</t>
    <phoneticPr fontId="1"/>
  </si>
  <si>
    <t>青看板の「​錦」方向へ</t>
    <rPh sb="6" eb="7">
      <t>ニシキ</t>
    </rPh>
    <phoneticPr fontId="1"/>
  </si>
  <si>
    <t>R260</t>
    <phoneticPr fontId="1"/>
  </si>
  <si>
    <t>県道22</t>
    <phoneticPr fontId="1"/>
  </si>
  <si>
    <t>青看板の「​伊勢」方向へ</t>
    <rPh sb="6" eb="8">
      <t>イセ</t>
    </rPh>
    <phoneticPr fontId="1"/>
  </si>
  <si>
    <t>川口S</t>
    <phoneticPr fontId="1"/>
  </si>
  <si>
    <t>県道65</t>
    <phoneticPr fontId="1"/>
  </si>
  <si>
    <t>青看板の「​玉城、R42」方向へ</t>
    <phoneticPr fontId="1"/>
  </si>
  <si>
    <t>左奥角にセブンイレブン</t>
    <rPh sb="0" eb="1">
      <t>ヒダリ</t>
    </rPh>
    <rPh sb="1" eb="2">
      <t>オク</t>
    </rPh>
    <rPh sb="2" eb="3">
      <t>カド</t>
    </rPh>
    <phoneticPr fontId="1"/>
  </si>
  <si>
    <t>田丸橋北詰S</t>
    <phoneticPr fontId="1"/>
  </si>
  <si>
    <t>県道65→県道530</t>
    <rPh sb="5" eb="7">
      <t>ケンドウ</t>
    </rPh>
    <phoneticPr fontId="1"/>
  </si>
  <si>
    <t>高野S</t>
    <phoneticPr fontId="1"/>
  </si>
  <si>
    <t>県道145</t>
    <phoneticPr fontId="1"/>
  </si>
  <si>
    <t>青看板の「琵琶湖大橋、国道8号」方向へ</t>
    <rPh sb="5" eb="8">
      <t>ビワコ</t>
    </rPh>
    <rPh sb="8" eb="10">
      <t>オオハシ</t>
    </rPh>
    <rPh sb="11" eb="13">
      <t>コクドウ</t>
    </rPh>
    <rPh sb="14" eb="15">
      <t>ゴウ</t>
    </rPh>
    <phoneticPr fontId="1"/>
  </si>
  <si>
    <t>Finish
セブン-イレブン 栗東宅屋店</t>
    <phoneticPr fontId="1"/>
  </si>
  <si>
    <t>焔魔堂町S</t>
    <phoneticPr fontId="1"/>
  </si>
  <si>
    <t>県道2</t>
    <phoneticPr fontId="1"/>
  </si>
  <si>
    <t>ゴール受付
守山会館・公民館
2F大会議室</t>
    <rPh sb="6" eb="8">
      <t>モリヤマ</t>
    </rPh>
    <rPh sb="8" eb="10">
      <t>カイカン</t>
    </rPh>
    <rPh sb="11" eb="14">
      <t>コウミンカン</t>
    </rPh>
    <phoneticPr fontId="1"/>
  </si>
  <si>
    <r>
      <t xml:space="preserve">青看板の「那智勝浦、​新宮港​」方向へ
</t>
    </r>
    <r>
      <rPr>
        <sz val="9"/>
        <color rgb="FFFF0000"/>
        <rFont val="ＭＳ Ｐゴシック"/>
        <family val="3"/>
        <charset val="128"/>
        <scheme val="major"/>
      </rPr>
      <t>直進は自動車専用道路（直進しないように注意）</t>
    </r>
    <rPh sb="20" eb="22">
      <t>チョクシン</t>
    </rPh>
    <rPh sb="23" eb="26">
      <t>ジドウシャ</t>
    </rPh>
    <rPh sb="26" eb="28">
      <t>センヨウ</t>
    </rPh>
    <rPh sb="28" eb="30">
      <t>ドウロ</t>
    </rPh>
    <rPh sb="31" eb="33">
      <t>チョクシン</t>
    </rPh>
    <rPh sb="39" eb="41">
      <t>チュウイ</t>
    </rPh>
    <phoneticPr fontId="1"/>
  </si>
  <si>
    <t>カーブミラーの柱に「→702茅原丹生線」の表示</t>
    <rPh sb="7" eb="8">
      <t>ハシラ</t>
    </rPh>
    <rPh sb="14" eb="16">
      <t>カヤハラ</t>
    </rPh>
    <rPh sb="16" eb="18">
      <t>ニウ</t>
    </rPh>
    <rPh sb="18" eb="19">
      <t>セン</t>
    </rPh>
    <rPh sb="21" eb="23">
      <t>ヒョウジ</t>
    </rPh>
    <phoneticPr fontId="1"/>
  </si>
  <si>
    <t>川原製茶の看板</t>
    <rPh sb="0" eb="2">
      <t>カワハラ</t>
    </rPh>
    <rPh sb="2" eb="4">
      <t>セイチャ</t>
    </rPh>
    <rPh sb="5" eb="7">
      <t>カンバン</t>
    </rPh>
    <phoneticPr fontId="1"/>
  </si>
  <si>
    <t>左側角にカーショップアウトバーン</t>
    <rPh sb="0" eb="2">
      <t>ヒダリガワ</t>
    </rPh>
    <rPh sb="2" eb="3">
      <t>カド</t>
    </rPh>
    <phoneticPr fontId="1"/>
  </si>
  <si>
    <t>正面（右奥）にオオコーチ勢和工場</t>
    <rPh sb="0" eb="2">
      <t>ショウメン</t>
    </rPh>
    <rPh sb="3" eb="4">
      <t>ミギ</t>
    </rPh>
    <rPh sb="4" eb="5">
      <t>オク</t>
    </rPh>
    <phoneticPr fontId="1"/>
  </si>
  <si>
    <t>JR紀勢本線の踏切を渡ってすぐのT字路を右折</t>
    <rPh sb="2" eb="6">
      <t>キセイホンセン</t>
    </rPh>
    <rPh sb="7" eb="9">
      <t>フミキリ</t>
    </rPh>
    <rPh sb="10" eb="11">
      <t>ワタ</t>
    </rPh>
    <rPh sb="17" eb="19">
      <t>ジロ</t>
    </rPh>
    <rPh sb="20" eb="22">
      <t>ウセツ</t>
    </rPh>
    <phoneticPr fontId="1"/>
  </si>
  <si>
    <t>左方向
側道へ</t>
    <rPh sb="4" eb="6">
      <t>ソクドウ</t>
    </rPh>
    <phoneticPr fontId="1"/>
  </si>
  <si>
    <r>
      <t xml:space="preserve">青看板の「紀宝市街​」方向へ
</t>
    </r>
    <r>
      <rPr>
        <sz val="9"/>
        <color rgb="FFFF0000"/>
        <rFont val="ＭＳ Ｐゴシック"/>
        <family val="3"/>
        <charset val="128"/>
        <scheme val="major"/>
      </rPr>
      <t>ブルーライン（青矢印）の本線から外れて左側道へ</t>
    </r>
    <rPh sb="22" eb="23">
      <t>アオ</t>
    </rPh>
    <rPh sb="23" eb="25">
      <t>ヤジルシ</t>
    </rPh>
    <rPh sb="27" eb="29">
      <t>ホンセン</t>
    </rPh>
    <rPh sb="31" eb="32">
      <t>ハズ</t>
    </rPh>
    <rPh sb="34" eb="35">
      <t>ヒダリ</t>
    </rPh>
    <rPh sb="35" eb="37">
      <t>ソクドウ</t>
    </rPh>
    <phoneticPr fontId="1"/>
  </si>
  <si>
    <t>S</t>
    <phoneticPr fontId="1"/>
  </si>
  <si>
    <t>丸柱S</t>
    <phoneticPr fontId="1"/>
  </si>
  <si>
    <t>直進</t>
    <rPh sb="0" eb="2">
      <t>チョクシン</t>
    </rPh>
    <phoneticPr fontId="1"/>
  </si>
  <si>
    <t>県道674</t>
    <phoneticPr fontId="1"/>
  </si>
  <si>
    <t>阿山中学校前S</t>
    <phoneticPr fontId="1"/>
  </si>
  <si>
    <t>県道49</t>
    <phoneticPr fontId="1"/>
  </si>
  <si>
    <t>西之沢S</t>
    <phoneticPr fontId="1"/>
  </si>
  <si>
    <t>県道679</t>
    <phoneticPr fontId="1"/>
  </si>
  <si>
    <t>川東S</t>
    <phoneticPr fontId="1"/>
  </si>
  <si>
    <t>県道2</t>
    <phoneticPr fontId="1"/>
  </si>
  <si>
    <t>左折</t>
    <phoneticPr fontId="1"/>
  </si>
  <si>
    <t>青看板の「国道163号」方向へ</t>
    <rPh sb="5" eb="7">
      <t>コクドウ</t>
    </rPh>
    <rPh sb="10" eb="11">
      <t>ゴウ</t>
    </rPh>
    <phoneticPr fontId="1"/>
  </si>
  <si>
    <t>平田S</t>
    <phoneticPr fontId="1"/>
  </si>
  <si>
    <t>R163</t>
    <phoneticPr fontId="1"/>
  </si>
  <si>
    <t>県道28</t>
    <phoneticPr fontId="1"/>
  </si>
  <si>
    <t>右折</t>
    <phoneticPr fontId="1"/>
  </si>
  <si>
    <t>青看板の「榊原」方向へ</t>
    <rPh sb="5" eb="7">
      <t>サカキバラ</t>
    </rPh>
    <phoneticPr fontId="1"/>
  </si>
  <si>
    <t>県道659</t>
    <phoneticPr fontId="1"/>
  </si>
  <si>
    <t>Y</t>
    <phoneticPr fontId="1"/>
  </si>
  <si>
    <t>左方向</t>
    <rPh sb="1" eb="3">
      <t>ホウコウ</t>
    </rPh>
    <phoneticPr fontId="1"/>
  </si>
  <si>
    <t>青看板の「久居」方向へ</t>
    <phoneticPr fontId="1"/>
  </si>
  <si>
    <t>羽野S</t>
    <phoneticPr fontId="1"/>
  </si>
  <si>
    <t>市道（旧奈良街道）</t>
    <rPh sb="0" eb="2">
      <t>シドウ</t>
    </rPh>
    <rPh sb="3" eb="4">
      <t>キュウ</t>
    </rPh>
    <rPh sb="4" eb="6">
      <t>ナラ</t>
    </rPh>
    <rPh sb="6" eb="8">
      <t>カイドウ</t>
    </rPh>
    <phoneticPr fontId="1"/>
  </si>
  <si>
    <t>県道24</t>
    <phoneticPr fontId="1"/>
  </si>
  <si>
    <t>宮古西S</t>
    <phoneticPr fontId="1"/>
  </si>
  <si>
    <t>県道58</t>
    <phoneticPr fontId="1"/>
  </si>
  <si>
    <t>松阪インター入口S</t>
    <phoneticPr fontId="1"/>
  </si>
  <si>
    <t>県道59</t>
    <phoneticPr fontId="1"/>
  </si>
  <si>
    <t>市道（旧奈良街道）</t>
    <phoneticPr fontId="1"/>
  </si>
  <si>
    <t>PC1
セブン-イレブン 津市久居西鷹跡町店</t>
    <phoneticPr fontId="1"/>
  </si>
  <si>
    <t>県道702</t>
    <phoneticPr fontId="1"/>
  </si>
  <si>
    <t>青看板の「国道42号」方向へ</t>
    <rPh sb="5" eb="7">
      <t>コクドウ</t>
    </rPh>
    <rPh sb="9" eb="10">
      <t>ゴウ</t>
    </rPh>
    <phoneticPr fontId="1"/>
  </si>
  <si>
    <t>長島S</t>
    <phoneticPr fontId="1"/>
  </si>
  <si>
    <t>PC2
ローソン 串本町串本店</t>
    <phoneticPr fontId="1"/>
  </si>
  <si>
    <t>市道</t>
    <rPh sb="0" eb="2">
      <t>シドウ</t>
    </rPh>
    <phoneticPr fontId="1"/>
  </si>
  <si>
    <t>フォトコントロール2
潮岬灯台</t>
    <phoneticPr fontId="1"/>
  </si>
  <si>
    <t>潮岬灯台入口の門柱を背景に自分のバイクを撮影
ゴール受付でスタッフに写真を提示してください
写真撮影後、折り返し</t>
    <rPh sb="4" eb="6">
      <t>イリグチ</t>
    </rPh>
    <rPh sb="7" eb="9">
      <t>モンチュウ</t>
    </rPh>
    <rPh sb="52" eb="53">
      <t>オ</t>
    </rPh>
    <rPh sb="54" eb="55">
      <t>カエ</t>
    </rPh>
    <phoneticPr fontId="1"/>
  </si>
  <si>
    <t>PC3
ローソン 南伊勢南島店</t>
    <phoneticPr fontId="1"/>
  </si>
  <si>
    <t>青看板の「​国道166号」方向へ</t>
    <rPh sb="6" eb="8">
      <t>コクドウ</t>
    </rPh>
    <rPh sb="11" eb="12">
      <t>ゴウ</t>
    </rPh>
    <phoneticPr fontId="1"/>
  </si>
  <si>
    <t>R166</t>
    <phoneticPr fontId="1"/>
  </si>
  <si>
    <t>桂瀬町S</t>
    <phoneticPr fontId="1"/>
  </si>
  <si>
    <t>八太町北S</t>
    <rPh sb="0" eb="2">
      <t>ハッタ</t>
    </rPh>
    <rPh sb="2" eb="3">
      <t>マチ</t>
    </rPh>
    <rPh sb="3" eb="4">
      <t>キタ</t>
    </rPh>
    <phoneticPr fontId="1"/>
  </si>
  <si>
    <t>丹生寺町S</t>
    <phoneticPr fontId="1"/>
  </si>
  <si>
    <t>青看板の「​嬉野」方向へ</t>
    <rPh sb="6" eb="8">
      <t>ウレシノ</t>
    </rPh>
    <phoneticPr fontId="1"/>
  </si>
  <si>
    <t>右方向</t>
    <rPh sb="1" eb="3">
      <t>ホウコウ</t>
    </rPh>
    <phoneticPr fontId="1"/>
  </si>
  <si>
    <t>青看板の「​伊賀」方向へ</t>
    <rPh sb="6" eb="8">
      <t>イガ</t>
    </rPh>
    <phoneticPr fontId="1"/>
  </si>
  <si>
    <t>右折</t>
    <phoneticPr fontId="1"/>
  </si>
  <si>
    <t>​県道2</t>
    <phoneticPr fontId="1"/>
  </si>
  <si>
    <t>平田S</t>
    <phoneticPr fontId="1"/>
  </si>
  <si>
    <t>青看板の「​下柘植I.C」方向へ</t>
    <rPh sb="6" eb="7">
      <t>シモ</t>
    </rPh>
    <rPh sb="7" eb="9">
      <t>ツゲ</t>
    </rPh>
    <phoneticPr fontId="1"/>
  </si>
  <si>
    <t>青看板の「​名阪国道」方向へ</t>
    <rPh sb="6" eb="8">
      <t>メイハン</t>
    </rPh>
    <rPh sb="8" eb="10">
      <t>コクドウ</t>
    </rPh>
    <phoneticPr fontId="1"/>
  </si>
  <si>
    <t>川東S</t>
    <phoneticPr fontId="1"/>
  </si>
  <si>
    <t>県道679</t>
    <phoneticPr fontId="1"/>
  </si>
  <si>
    <t>西之沢S</t>
    <phoneticPr fontId="1"/>
  </si>
  <si>
    <t>県道49</t>
    <phoneticPr fontId="1"/>
  </si>
  <si>
    <t>槇山口S</t>
    <phoneticPr fontId="1"/>
  </si>
  <si>
    <t>県道775</t>
    <phoneticPr fontId="1"/>
  </si>
  <si>
    <t>野川南S</t>
    <phoneticPr fontId="1"/>
  </si>
  <si>
    <t>県道134</t>
    <phoneticPr fontId="1"/>
  </si>
  <si>
    <t>野尻S</t>
    <phoneticPr fontId="1"/>
  </si>
  <si>
    <t>県道4</t>
    <phoneticPr fontId="1"/>
  </si>
  <si>
    <t>三大寺北S</t>
    <phoneticPr fontId="1"/>
  </si>
  <si>
    <t>県道122</t>
    <phoneticPr fontId="1"/>
  </si>
  <si>
    <t>市道</t>
    <rPh sb="0" eb="2">
      <t>シドウ</t>
    </rPh>
    <phoneticPr fontId="1"/>
  </si>
  <si>
    <t>杣川を渡る橋の手前の交差点</t>
    <rPh sb="0" eb="2">
      <t>ソマガワ</t>
    </rPh>
    <rPh sb="3" eb="4">
      <t>ワタ</t>
    </rPh>
    <rPh sb="5" eb="6">
      <t>ハシ</t>
    </rPh>
    <rPh sb="7" eb="9">
      <t>テマエ</t>
    </rPh>
    <rPh sb="10" eb="13">
      <t>コウサテン</t>
    </rPh>
    <phoneticPr fontId="1"/>
  </si>
  <si>
    <t>県道13</t>
    <phoneticPr fontId="1"/>
  </si>
  <si>
    <t>S</t>
    <phoneticPr fontId="1"/>
  </si>
  <si>
    <t>三雲駅口</t>
    <phoneticPr fontId="1"/>
  </si>
  <si>
    <t>三雲西S</t>
    <phoneticPr fontId="1"/>
  </si>
  <si>
    <t>日出05:54 、日入17:35</t>
    <rPh sb="9" eb="10">
      <t>ヒ</t>
    </rPh>
    <rPh sb="10" eb="11">
      <t>イ</t>
    </rPh>
    <phoneticPr fontId="1"/>
  </si>
  <si>
    <t>2024/10/05　06:00スタート</t>
    <phoneticPr fontId="1"/>
  </si>
  <si>
    <t>2024BRM1005近畿600km守山</t>
    <rPh sb="11" eb="13">
      <t>キンキ</t>
    </rPh>
    <rPh sb="18" eb="20">
      <t>モリヤマ</t>
    </rPh>
    <phoneticPr fontId="1"/>
  </si>
  <si>
    <t>PC5
セブン-イレブン 津市久居西鷹跡町店</t>
    <phoneticPr fontId="1"/>
  </si>
  <si>
    <t>左側</t>
    <rPh sb="0" eb="2">
      <t>ヒダリガワ</t>
    </rPh>
    <phoneticPr fontId="1"/>
  </si>
  <si>
    <t>相可１区S</t>
    <phoneticPr fontId="1"/>
  </si>
  <si>
    <t>PC4
ローソン 多気相可店</t>
    <phoneticPr fontId="1"/>
  </si>
  <si>
    <r>
      <t xml:space="preserve">ゴール受付時間 10/06 13:00 ～ 10/06 22:30
</t>
    </r>
    <r>
      <rPr>
        <sz val="9"/>
        <color rgb="FFFF0000"/>
        <rFont val="ＭＳ Ｐゴシック"/>
        <family val="3"/>
        <charset val="128"/>
        <scheme val="major"/>
      </rPr>
      <t>駐輪場に駐輪してください
屋外での会話は控えて静かにしてください
ブルベカードに以下の項目を自分で記入
・メダルを購入するか不要か（メダル代1000円）
・完走時間
・署名（住所、名前、記入内容に間違いがないことを確認してサインしてください）
22:00～22:30は守山公民館の駐車場で受付をします。
ゴール受付到着が22:00以降になる方は電話連絡をお願いします。</t>
    </r>
    <r>
      <rPr>
        <sz val="9"/>
        <rFont val="ＭＳ Ｐゴシック"/>
        <family val="3"/>
        <charset val="128"/>
        <scheme val="major"/>
      </rPr>
      <t xml:space="preserve">
PCと通過チェックで取得したレシートをスタッフに提示
フォトコントロールの写真をスタッフに提示
記入済みのブルベカードをスタッフに提出</t>
    </r>
    <rPh sb="34" eb="37">
      <t>チュウリンジョウ</t>
    </rPh>
    <rPh sb="38" eb="40">
      <t>チュウリン</t>
    </rPh>
    <rPh sb="168" eb="170">
      <t>モリヤマ</t>
    </rPh>
    <rPh sb="170" eb="173">
      <t>コウミンカン</t>
    </rPh>
    <rPh sb="174" eb="177">
      <t>チュウシャジョウ</t>
    </rPh>
    <rPh sb="178" eb="180">
      <t>ウケツケ</t>
    </rPh>
    <rPh sb="189" eb="191">
      <t>ウケツケ</t>
    </rPh>
    <rPh sb="191" eb="193">
      <t>トウチャク</t>
    </rPh>
    <rPh sb="199" eb="201">
      <t>イコウ</t>
    </rPh>
    <rPh sb="204" eb="205">
      <t>カタ</t>
    </rPh>
    <rPh sb="206" eb="208">
      <t>デンワ</t>
    </rPh>
    <rPh sb="208" eb="210">
      <t>レンラク</t>
    </rPh>
    <rPh sb="212" eb="213">
      <t>ネガ</t>
    </rPh>
    <phoneticPr fontId="1"/>
  </si>
  <si>
    <t>道幅が狭いので前後を走行する参加者に注意</t>
    <rPh sb="0" eb="2">
      <t>ミチハバ</t>
    </rPh>
    <rPh sb="3" eb="4">
      <t>セマ</t>
    </rPh>
    <rPh sb="7" eb="9">
      <t>ゼンゴ</t>
    </rPh>
    <rPh sb="10" eb="12">
      <t>ソウコウ</t>
    </rPh>
    <rPh sb="14" eb="17">
      <t>サンカシャ</t>
    </rPh>
    <rPh sb="18" eb="20">
      <t>チュウイ</t>
    </rPh>
    <phoneticPr fontId="1"/>
  </si>
  <si>
    <t>フォトコントロール1 芭蕉ゆかりの郷</t>
    <phoneticPr fontId="1"/>
  </si>
  <si>
    <t>「芭蕉ゆかりの郷」の標柱を背景に自分のバイクを撮影してください。</t>
    <phoneticPr fontId="1"/>
  </si>
  <si>
    <t>撮影した写真をゴール受付でスタッフに提示してください。</t>
    <phoneticPr fontId="1"/>
  </si>
  <si>
    <t>フォトコントロール2 潮岬灯台</t>
    <phoneticPr fontId="1"/>
  </si>
  <si>
    <t>潮岬灯台の門柱を背景に自分のバイクを撮影してください。</t>
    <rPh sb="5" eb="7">
      <t>モンチュウ</t>
    </rPh>
    <phoneticPr fontId="1"/>
  </si>
  <si>
    <t>OPEN 08:46、CLOSE 12:16（※）
レシート取得してブルベカードに通過時刻を自分で記入
ゴール受付でスタッフにレシートを提示してください
ブルベカード記入後、直進</t>
    <phoneticPr fontId="1"/>
  </si>
  <si>
    <t>OPEN 14:51、CLOSE 10/06 01:40（※）
レシート取得してブルベカードに通過時刻を自分で記入
ゴール受付でスタッフにレシートを提示してください
ブルベカード記入後、直進</t>
    <phoneticPr fontId="1"/>
  </si>
  <si>
    <t>OPEN 21:34、CLOSE 10/06 15:32（※）
レシート取得してブルベカードに通過時刻を自分で記入
ゴール受付でスタッフにレシートを提示してください
ブルベカード記入後、相可１区Sを北方向へ</t>
    <rPh sb="99" eb="100">
      <t>キタ</t>
    </rPh>
    <rPh sb="100" eb="102">
      <t>ホウコウ</t>
    </rPh>
    <phoneticPr fontId="1"/>
  </si>
  <si>
    <t>OPEN 20:16、CLOSE 10/06 12:56（※）
レシート取得してブルベカードに通過時刻を自分で記入
ゴール受付でスタッフにレシートを提示してください
ブルベカード記入後、直進</t>
    <phoneticPr fontId="1"/>
  </si>
  <si>
    <t>OPEN 22:28、CLOSE 10/06 17:20（※）
レシート取得してブルベカードに通過時刻を自分で記入
ゴール受付でスタッフにレシートを提示してください
ブルベカード記入後、直進</t>
    <phoneticPr fontId="1"/>
  </si>
  <si>
    <t>（※）各PCのOPEN時刻とCLOSE時刻は参考情報（目安の情報）です。各PCのCLOSE時刻に遅れても失格になることはありません。</t>
    <rPh sb="3" eb="4">
      <t>カク</t>
    </rPh>
    <rPh sb="11" eb="13">
      <t>ジコク</t>
    </rPh>
    <rPh sb="19" eb="21">
      <t>ジコク</t>
    </rPh>
    <rPh sb="22" eb="24">
      <t>サンコウ</t>
    </rPh>
    <rPh sb="24" eb="26">
      <t>ジョウホウ</t>
    </rPh>
    <rPh sb="27" eb="29">
      <t>メヤス</t>
    </rPh>
    <rPh sb="30" eb="32">
      <t>ジョウホウ</t>
    </rPh>
    <rPh sb="36" eb="37">
      <t>カク</t>
    </rPh>
    <rPh sb="45" eb="47">
      <t>ジコク</t>
    </rPh>
    <rPh sb="48" eb="49">
      <t>オク</t>
    </rPh>
    <rPh sb="52" eb="54">
      <t>シッカク</t>
    </rPh>
    <phoneticPr fontId="1"/>
  </si>
  <si>
    <t>　　　FinishのCLOSE時刻に遅れた場合は失格となり、認定を受けることはできません。</t>
    <rPh sb="15" eb="17">
      <t>ジコク</t>
    </rPh>
    <rPh sb="18" eb="19">
      <t>オク</t>
    </rPh>
    <rPh sb="21" eb="23">
      <t>バアイ</t>
    </rPh>
    <rPh sb="24" eb="26">
      <t>シッカク</t>
    </rPh>
    <rPh sb="30" eb="32">
      <t>ニンテイ</t>
    </rPh>
    <rPh sb="33" eb="34">
      <t>ウ</t>
    </rPh>
    <phoneticPr fontId="1"/>
  </si>
  <si>
    <t>OPEN 10/06 00:48、CLOSE 10/06 22:00（※）
レシート取得してブルベカードに通過時刻を自分で記入
ゴール受付でスタッフにレシートを提示してください
ブルベカード記入後、直進
ここで取得したレシートの時刻からスタート時刻を差し引いた時間が完走時間です。</t>
    <phoneticPr fontId="1"/>
  </si>
  <si>
    <r>
      <t xml:space="preserve">「芭蕉ゆかりの郷」の標柱を背景に自分のバイクを撮影
ゴール受付でスタッフに写真を提示してください
写真撮影後、直進
</t>
    </r>
    <r>
      <rPr>
        <sz val="9"/>
        <color rgb="FFFF0000"/>
        <rFont val="ＭＳ Ｐゴシック"/>
        <family val="3"/>
        <charset val="128"/>
        <scheme val="major"/>
      </rPr>
      <t>右側にあるので道路横断時はクルマに注意
写真撮影時は車道に出ないように注意</t>
    </r>
    <rPh sb="10" eb="12">
      <t>ヒョウチュウ</t>
    </rPh>
    <rPh sb="55" eb="57">
      <t>チョクシン</t>
    </rPh>
    <phoneticPr fontId="1"/>
  </si>
  <si>
    <t>右側にあるので道路横断時はクルマに注意</t>
    <phoneticPr fontId="1"/>
  </si>
  <si>
    <t>写真撮影時は車道に出ないように注意</t>
    <phoneticPr fontId="1"/>
  </si>
  <si>
    <t>県道4→R1</t>
    <phoneticPr fontId="1"/>
  </si>
  <si>
    <t>Ver.1.0.2</t>
    <phoneticPr fontId="2"/>
  </si>
  <si>
    <t>2024/9/30</t>
    <phoneticPr fontId="1"/>
  </si>
  <si>
    <t>56-2</t>
    <phoneticPr fontId="1"/>
  </si>
  <si>
    <t>青看板の「尾鷲、熊野」方向へ</t>
    <rPh sb="5" eb="7">
      <t>オワセ</t>
    </rPh>
    <rPh sb="8" eb="10">
      <t>クマノ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</si>
</sst>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Yu Gothic Medium"/>
      <family val="3"/>
      <charset val="128"/>
    </font>
    <font>
      <b/>
      <sz val="9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Yu Gothic Medium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2" borderId="1" xfId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2" borderId="4" xfId="1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vertical="center" wrapText="1"/>
    </xf>
    <xf numFmtId="176" fontId="4" fillId="2" borderId="4" xfId="0" applyNumberFormat="1" applyFont="1" applyFill="1" applyBorder="1" applyAlignment="1">
      <alignment vertical="center" shrinkToFit="1"/>
    </xf>
    <xf numFmtId="176" fontId="4" fillId="0" borderId="4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shrinkToFit="1"/>
    </xf>
    <xf numFmtId="0" fontId="4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 wrapText="1"/>
    </xf>
    <xf numFmtId="0" fontId="10" fillId="0" borderId="4" xfId="1" applyFont="1" applyBorder="1" applyAlignment="1">
      <alignment vertical="center"/>
    </xf>
    <xf numFmtId="176" fontId="4" fillId="2" borderId="5" xfId="1" applyNumberFormat="1" applyFont="1" applyFill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0" fontId="4" fillId="2" borderId="3" xfId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176" fontId="4" fillId="3" borderId="5" xfId="1" applyNumberFormat="1" applyFont="1" applyFill="1" applyBorder="1" applyAlignment="1">
      <alignment horizontal="right" vertical="center"/>
    </xf>
    <xf numFmtId="176" fontId="4" fillId="3" borderId="4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vertical="center" wrapText="1"/>
    </xf>
    <xf numFmtId="176" fontId="4" fillId="3" borderId="4" xfId="0" applyNumberFormat="1" applyFont="1" applyFill="1" applyBorder="1" applyAlignment="1">
      <alignment vertical="center" shrinkToFit="1"/>
    </xf>
    <xf numFmtId="176" fontId="4" fillId="0" borderId="0" xfId="1" applyNumberFormat="1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4" fillId="0" borderId="3" xfId="1" applyFont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5</xdr:col>
      <xdr:colOff>434340</xdr:colOff>
      <xdr:row>135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36000"/>
          <a:ext cx="3901440" cy="292608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9</xdr:col>
      <xdr:colOff>2106930</xdr:colOff>
      <xdr:row>140</xdr:row>
      <xdr:rowOff>43815</xdr:rowOff>
    </xdr:to>
    <xdr:pic>
      <xdr:nvPicPr>
        <xdr:cNvPr id="6" name="図 5" descr="IMG_2458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62600" y="21621750"/>
          <a:ext cx="2926080" cy="390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zoomScaleNormal="100" workbookViewId="0">
      <selection activeCell="A2" sqref="A2"/>
    </sheetView>
  </sheetViews>
  <sheetFormatPr defaultColWidth="8.875" defaultRowHeight="11.25"/>
  <cols>
    <col min="1" max="1" width="3.625" style="64" customWidth="1"/>
    <col min="2" max="3" width="2.75" style="11" customWidth="1"/>
    <col min="4" max="4" width="32.75" style="11" customWidth="1"/>
    <col min="5" max="5" width="3.625" style="11" customWidth="1"/>
    <col min="6" max="6" width="7.375" style="11" customWidth="1"/>
    <col min="7" max="7" width="20.75" style="11" customWidth="1"/>
    <col min="8" max="8" width="5.125" style="11" customWidth="1"/>
    <col min="9" max="9" width="5.625" style="11" customWidth="1"/>
    <col min="10" max="10" width="39.125" style="12" customWidth="1"/>
    <col min="11" max="11" width="4.5" style="11" customWidth="1"/>
    <col min="12" max="12" width="8.875" style="11"/>
    <col min="13" max="14" width="5.25" style="11" hidden="1" customWidth="1"/>
    <col min="15" max="16384" width="8.875" style="11"/>
  </cols>
  <sheetData>
    <row r="1" spans="1:11">
      <c r="A1" s="58" t="s">
        <v>200</v>
      </c>
      <c r="B1" s="58"/>
      <c r="C1" s="58"/>
      <c r="D1" s="58"/>
      <c r="F1" s="58" t="s">
        <v>199</v>
      </c>
      <c r="G1" s="58"/>
      <c r="H1" s="21" t="s">
        <v>198</v>
      </c>
      <c r="I1" s="5"/>
      <c r="J1" s="6"/>
      <c r="K1" s="7" t="s">
        <v>224</v>
      </c>
    </row>
    <row r="2" spans="1:11" s="19" customFormat="1" ht="15" customHeight="1">
      <c r="A2" s="63"/>
      <c r="B2" s="16"/>
      <c r="C2" s="15"/>
      <c r="D2" s="15"/>
      <c r="E2" s="9" t="s">
        <v>16</v>
      </c>
      <c r="F2" s="59" t="s">
        <v>15</v>
      </c>
      <c r="G2" s="59"/>
      <c r="H2" s="22"/>
      <c r="I2" s="17"/>
      <c r="J2" s="18"/>
      <c r="K2" s="10" t="s">
        <v>225</v>
      </c>
    </row>
    <row r="3" spans="1:11">
      <c r="A3" s="60"/>
      <c r="B3" s="56" t="s">
        <v>0</v>
      </c>
      <c r="C3" s="56" t="s">
        <v>1</v>
      </c>
      <c r="D3" s="57" t="s">
        <v>17</v>
      </c>
      <c r="E3" s="56" t="s">
        <v>2</v>
      </c>
      <c r="F3" s="57" t="s">
        <v>3</v>
      </c>
      <c r="G3" s="57"/>
      <c r="H3" s="55" t="s">
        <v>4</v>
      </c>
      <c r="I3" s="55"/>
      <c r="J3" s="56" t="s">
        <v>5</v>
      </c>
      <c r="K3" s="57" t="s">
        <v>6</v>
      </c>
    </row>
    <row r="4" spans="1:11">
      <c r="A4" s="60"/>
      <c r="B4" s="56"/>
      <c r="C4" s="56"/>
      <c r="D4" s="57"/>
      <c r="E4" s="56"/>
      <c r="F4" s="23" t="s">
        <v>7</v>
      </c>
      <c r="G4" s="23" t="s">
        <v>8</v>
      </c>
      <c r="H4" s="24" t="s">
        <v>9</v>
      </c>
      <c r="I4" s="24" t="s">
        <v>10</v>
      </c>
      <c r="J4" s="56"/>
      <c r="K4" s="57"/>
    </row>
    <row r="5" spans="1:11">
      <c r="A5" s="50">
        <v>1</v>
      </c>
      <c r="B5" s="37"/>
      <c r="C5" s="37"/>
      <c r="D5" s="36" t="s">
        <v>29</v>
      </c>
      <c r="E5" s="2"/>
      <c r="F5" s="1"/>
      <c r="G5" s="1" t="s">
        <v>11</v>
      </c>
      <c r="H5" s="34">
        <v>0</v>
      </c>
      <c r="I5" s="25">
        <v>0</v>
      </c>
      <c r="J5" s="26" t="s">
        <v>33</v>
      </c>
      <c r="K5" s="27">
        <v>0</v>
      </c>
    </row>
    <row r="6" spans="1:11">
      <c r="A6" s="51">
        <v>2</v>
      </c>
      <c r="B6" s="23" t="s">
        <v>30</v>
      </c>
      <c r="C6" s="23" t="s">
        <v>31</v>
      </c>
      <c r="D6" s="4" t="s">
        <v>32</v>
      </c>
      <c r="E6" s="8"/>
      <c r="F6" s="3" t="s">
        <v>25</v>
      </c>
      <c r="G6" s="3" t="s">
        <v>11</v>
      </c>
      <c r="H6" s="35">
        <f t="shared" ref="H6:H70" si="0">I6-I5</f>
        <v>0</v>
      </c>
      <c r="I6" s="28">
        <v>0</v>
      </c>
      <c r="J6" s="29"/>
      <c r="K6" s="30"/>
    </row>
    <row r="7" spans="1:11">
      <c r="A7" s="51">
        <v>3</v>
      </c>
      <c r="B7" s="23" t="s">
        <v>12</v>
      </c>
      <c r="C7" s="23" t="s">
        <v>23</v>
      </c>
      <c r="D7" s="4"/>
      <c r="E7" s="8" t="s">
        <v>16</v>
      </c>
      <c r="F7" s="3" t="s">
        <v>21</v>
      </c>
      <c r="G7" s="3" t="s">
        <v>34</v>
      </c>
      <c r="H7" s="35">
        <f t="shared" si="0"/>
        <v>2</v>
      </c>
      <c r="I7" s="28">
        <v>2</v>
      </c>
      <c r="J7" s="29" t="s">
        <v>56</v>
      </c>
      <c r="K7" s="30"/>
    </row>
    <row r="8" spans="1:11">
      <c r="A8" s="51">
        <v>4</v>
      </c>
      <c r="B8" s="23" t="s">
        <v>30</v>
      </c>
      <c r="C8" s="23" t="s">
        <v>31</v>
      </c>
      <c r="D8" s="4"/>
      <c r="E8" s="8" t="s">
        <v>16</v>
      </c>
      <c r="F8" s="3" t="s">
        <v>21</v>
      </c>
      <c r="G8" s="3" t="s">
        <v>11</v>
      </c>
      <c r="H8" s="35">
        <f t="shared" si="0"/>
        <v>9.5</v>
      </c>
      <c r="I8" s="28">
        <v>11.5</v>
      </c>
      <c r="J8" s="29" t="s">
        <v>124</v>
      </c>
      <c r="K8" s="30"/>
    </row>
    <row r="9" spans="1:11">
      <c r="A9" s="51">
        <v>5</v>
      </c>
      <c r="B9" s="23" t="s">
        <v>12</v>
      </c>
      <c r="C9" s="23" t="s">
        <v>23</v>
      </c>
      <c r="D9" s="4"/>
      <c r="E9" s="8"/>
      <c r="F9" s="3" t="s">
        <v>22</v>
      </c>
      <c r="G9" s="3" t="s">
        <v>11</v>
      </c>
      <c r="H9" s="35">
        <f t="shared" si="0"/>
        <v>0.40000000000000036</v>
      </c>
      <c r="I9" s="28">
        <v>11.9</v>
      </c>
      <c r="J9" s="31" t="s">
        <v>35</v>
      </c>
      <c r="K9" s="30"/>
    </row>
    <row r="10" spans="1:11">
      <c r="A10" s="51">
        <v>6</v>
      </c>
      <c r="B10" s="23" t="s">
        <v>12</v>
      </c>
      <c r="C10" s="23" t="s">
        <v>23</v>
      </c>
      <c r="D10" s="4" t="s">
        <v>36</v>
      </c>
      <c r="E10" s="8"/>
      <c r="F10" s="3" t="s">
        <v>21</v>
      </c>
      <c r="G10" s="3" t="s">
        <v>37</v>
      </c>
      <c r="H10" s="35">
        <f t="shared" si="0"/>
        <v>0.5</v>
      </c>
      <c r="I10" s="28">
        <v>12.4</v>
      </c>
      <c r="J10" s="29"/>
      <c r="K10" s="30"/>
    </row>
    <row r="11" spans="1:11">
      <c r="A11" s="51">
        <v>7</v>
      </c>
      <c r="B11" s="23" t="s">
        <v>12</v>
      </c>
      <c r="C11" s="23"/>
      <c r="D11" s="4"/>
      <c r="E11" s="8"/>
      <c r="F11" s="3" t="s">
        <v>22</v>
      </c>
      <c r="G11" s="3" t="s">
        <v>38</v>
      </c>
      <c r="H11" s="35">
        <f t="shared" si="0"/>
        <v>6.6</v>
      </c>
      <c r="I11" s="28">
        <v>19</v>
      </c>
      <c r="J11" s="31" t="s">
        <v>39</v>
      </c>
      <c r="K11" s="30"/>
    </row>
    <row r="12" spans="1:11">
      <c r="A12" s="51">
        <v>8</v>
      </c>
      <c r="B12" s="23" t="s">
        <v>12</v>
      </c>
      <c r="C12" s="23"/>
      <c r="D12" s="4"/>
      <c r="E12" s="8"/>
      <c r="F12" s="3" t="s">
        <v>21</v>
      </c>
      <c r="G12" s="3" t="s">
        <v>40</v>
      </c>
      <c r="H12" s="35">
        <f t="shared" si="0"/>
        <v>1</v>
      </c>
      <c r="I12" s="28">
        <v>20</v>
      </c>
      <c r="J12" s="31" t="s">
        <v>41</v>
      </c>
      <c r="K12" s="30"/>
    </row>
    <row r="13" spans="1:11" ht="56.25">
      <c r="A13" s="52">
        <v>9</v>
      </c>
      <c r="B13" s="39" t="s">
        <v>18</v>
      </c>
      <c r="C13" s="39"/>
      <c r="D13" s="40" t="s">
        <v>43</v>
      </c>
      <c r="E13" s="41"/>
      <c r="F13" s="42" t="s">
        <v>42</v>
      </c>
      <c r="G13" s="42" t="s">
        <v>40</v>
      </c>
      <c r="H13" s="43">
        <f t="shared" si="0"/>
        <v>8.5</v>
      </c>
      <c r="I13" s="44">
        <v>28.5</v>
      </c>
      <c r="J13" s="45" t="s">
        <v>220</v>
      </c>
      <c r="K13" s="46"/>
    </row>
    <row r="14" spans="1:11">
      <c r="A14" s="51">
        <v>10</v>
      </c>
      <c r="B14" s="23" t="s">
        <v>12</v>
      </c>
      <c r="C14" s="23"/>
      <c r="D14" s="4"/>
      <c r="E14" s="8"/>
      <c r="F14" s="3" t="s">
        <v>21</v>
      </c>
      <c r="G14" s="3" t="s">
        <v>44</v>
      </c>
      <c r="H14" s="35">
        <f t="shared" si="0"/>
        <v>2.8000000000000007</v>
      </c>
      <c r="I14" s="28">
        <v>31.3</v>
      </c>
      <c r="J14" s="31" t="s">
        <v>45</v>
      </c>
      <c r="K14" s="30"/>
    </row>
    <row r="15" spans="1:11">
      <c r="A15" s="51">
        <v>11</v>
      </c>
      <c r="B15" s="23" t="s">
        <v>30</v>
      </c>
      <c r="C15" s="23" t="s">
        <v>129</v>
      </c>
      <c r="D15" s="4" t="s">
        <v>46</v>
      </c>
      <c r="E15" s="8"/>
      <c r="F15" s="3" t="s">
        <v>47</v>
      </c>
      <c r="G15" s="3" t="s">
        <v>40</v>
      </c>
      <c r="H15" s="35">
        <f t="shared" si="0"/>
        <v>7.5999999999999979</v>
      </c>
      <c r="I15" s="28">
        <v>38.9</v>
      </c>
      <c r="J15" s="31" t="s">
        <v>49</v>
      </c>
      <c r="K15" s="30"/>
    </row>
    <row r="16" spans="1:11">
      <c r="A16" s="51">
        <v>12</v>
      </c>
      <c r="B16" s="23" t="s">
        <v>20</v>
      </c>
      <c r="C16" s="23" t="s">
        <v>129</v>
      </c>
      <c r="D16" s="4" t="s">
        <v>130</v>
      </c>
      <c r="E16" s="8"/>
      <c r="F16" s="3" t="s">
        <v>131</v>
      </c>
      <c r="G16" s="3" t="s">
        <v>132</v>
      </c>
      <c r="H16" s="35">
        <f t="shared" si="0"/>
        <v>8.8000000000000043</v>
      </c>
      <c r="I16" s="28">
        <v>47.7</v>
      </c>
      <c r="J16" s="29"/>
      <c r="K16" s="30"/>
    </row>
    <row r="17" spans="1:11">
      <c r="A17" s="51">
        <v>13</v>
      </c>
      <c r="B17" s="23" t="s">
        <v>12</v>
      </c>
      <c r="C17" s="23" t="s">
        <v>129</v>
      </c>
      <c r="D17" s="4" t="s">
        <v>133</v>
      </c>
      <c r="E17" s="8"/>
      <c r="F17" s="3" t="s">
        <v>22</v>
      </c>
      <c r="G17" s="3" t="s">
        <v>134</v>
      </c>
      <c r="H17" s="35">
        <f t="shared" si="0"/>
        <v>4.6999999999999957</v>
      </c>
      <c r="I17" s="28">
        <v>52.4</v>
      </c>
      <c r="J17" s="29"/>
      <c r="K17" s="30"/>
    </row>
    <row r="18" spans="1:11">
      <c r="A18" s="51">
        <v>14</v>
      </c>
      <c r="B18" s="23" t="s">
        <v>30</v>
      </c>
      <c r="C18" s="23" t="s">
        <v>129</v>
      </c>
      <c r="D18" s="4" t="s">
        <v>135</v>
      </c>
      <c r="E18" s="8"/>
      <c r="F18" s="3" t="s">
        <v>131</v>
      </c>
      <c r="G18" s="3" t="s">
        <v>136</v>
      </c>
      <c r="H18" s="35">
        <f t="shared" si="0"/>
        <v>3.2000000000000028</v>
      </c>
      <c r="I18" s="28">
        <v>55.6</v>
      </c>
      <c r="J18" s="29"/>
      <c r="K18" s="30"/>
    </row>
    <row r="19" spans="1:11">
      <c r="A19" s="51">
        <v>15</v>
      </c>
      <c r="B19" s="23" t="s">
        <v>19</v>
      </c>
      <c r="C19" s="23" t="s">
        <v>129</v>
      </c>
      <c r="D19" s="4" t="s">
        <v>137</v>
      </c>
      <c r="E19" s="8"/>
      <c r="F19" s="3" t="s">
        <v>131</v>
      </c>
      <c r="G19" s="3" t="s">
        <v>138</v>
      </c>
      <c r="H19" s="35">
        <f t="shared" si="0"/>
        <v>2</v>
      </c>
      <c r="I19" s="28">
        <v>57.6</v>
      </c>
      <c r="J19" s="29"/>
      <c r="K19" s="30"/>
    </row>
    <row r="20" spans="1:11">
      <c r="A20" s="51">
        <v>16</v>
      </c>
      <c r="B20" s="23" t="s">
        <v>20</v>
      </c>
      <c r="C20" s="23"/>
      <c r="D20" s="4"/>
      <c r="E20" s="8"/>
      <c r="F20" s="3" t="s">
        <v>139</v>
      </c>
      <c r="G20" s="3" t="s">
        <v>138</v>
      </c>
      <c r="H20" s="35">
        <f t="shared" si="0"/>
        <v>3.5</v>
      </c>
      <c r="I20" s="28">
        <v>61.1</v>
      </c>
      <c r="J20" s="31" t="s">
        <v>140</v>
      </c>
      <c r="K20" s="30"/>
    </row>
    <row r="21" spans="1:11">
      <c r="A21" s="51">
        <v>17</v>
      </c>
      <c r="B21" s="23" t="s">
        <v>30</v>
      </c>
      <c r="C21" s="23" t="s">
        <v>129</v>
      </c>
      <c r="D21" s="4" t="s">
        <v>141</v>
      </c>
      <c r="E21" s="8"/>
      <c r="F21" s="3" t="s">
        <v>139</v>
      </c>
      <c r="G21" s="3" t="s">
        <v>142</v>
      </c>
      <c r="H21" s="35">
        <f t="shared" si="0"/>
        <v>1.6999999999999957</v>
      </c>
      <c r="I21" s="28">
        <v>62.8</v>
      </c>
      <c r="J21" s="29"/>
      <c r="K21" s="30"/>
    </row>
    <row r="22" spans="1:11">
      <c r="A22" s="51">
        <v>18</v>
      </c>
      <c r="B22" s="23" t="s">
        <v>20</v>
      </c>
      <c r="C22" s="23"/>
      <c r="D22" s="4"/>
      <c r="E22" s="8"/>
      <c r="F22" s="3" t="s">
        <v>144</v>
      </c>
      <c r="G22" s="3" t="s">
        <v>143</v>
      </c>
      <c r="H22" s="35">
        <f t="shared" si="0"/>
        <v>23.400000000000006</v>
      </c>
      <c r="I22" s="28">
        <v>86.2</v>
      </c>
      <c r="J22" s="31" t="s">
        <v>145</v>
      </c>
      <c r="K22" s="30"/>
    </row>
    <row r="23" spans="1:11">
      <c r="A23" s="51">
        <v>19</v>
      </c>
      <c r="B23" s="23" t="s">
        <v>147</v>
      </c>
      <c r="C23" s="23"/>
      <c r="D23" s="4"/>
      <c r="E23" s="8"/>
      <c r="F23" s="3" t="s">
        <v>148</v>
      </c>
      <c r="G23" s="3" t="s">
        <v>146</v>
      </c>
      <c r="H23" s="35">
        <f t="shared" si="0"/>
        <v>9.9999999999994316E-2</v>
      </c>
      <c r="I23" s="28">
        <v>86.3</v>
      </c>
      <c r="J23" s="31" t="s">
        <v>149</v>
      </c>
      <c r="K23" s="30"/>
    </row>
    <row r="24" spans="1:11">
      <c r="A24" s="51">
        <v>20</v>
      </c>
      <c r="B24" s="23" t="s">
        <v>30</v>
      </c>
      <c r="C24" s="23" t="s">
        <v>129</v>
      </c>
      <c r="D24" s="4" t="s">
        <v>150</v>
      </c>
      <c r="E24" s="8"/>
      <c r="F24" s="3" t="s">
        <v>131</v>
      </c>
      <c r="G24" s="3" t="s">
        <v>151</v>
      </c>
      <c r="H24" s="35">
        <f t="shared" si="0"/>
        <v>5.1000000000000085</v>
      </c>
      <c r="I24" s="28">
        <v>91.4</v>
      </c>
      <c r="J24" s="29"/>
      <c r="K24" s="30"/>
    </row>
    <row r="25" spans="1:11" ht="45">
      <c r="A25" s="50">
        <v>21</v>
      </c>
      <c r="B25" s="37" t="s">
        <v>18</v>
      </c>
      <c r="C25" s="37"/>
      <c r="D25" s="13" t="s">
        <v>158</v>
      </c>
      <c r="E25" s="20"/>
      <c r="F25" s="1" t="s">
        <v>14</v>
      </c>
      <c r="G25" s="1" t="s">
        <v>157</v>
      </c>
      <c r="H25" s="34">
        <f t="shared" si="0"/>
        <v>2.5</v>
      </c>
      <c r="I25" s="25">
        <v>93.9</v>
      </c>
      <c r="J25" s="26" t="s">
        <v>212</v>
      </c>
      <c r="K25" s="27">
        <f>I25-I5</f>
        <v>93.9</v>
      </c>
    </row>
    <row r="26" spans="1:11">
      <c r="A26" s="51">
        <v>22</v>
      </c>
      <c r="B26" s="23" t="s">
        <v>12</v>
      </c>
      <c r="C26" s="23" t="s">
        <v>129</v>
      </c>
      <c r="D26" s="4"/>
      <c r="E26" s="8" t="s">
        <v>16</v>
      </c>
      <c r="F26" s="3" t="s">
        <v>144</v>
      </c>
      <c r="G26" s="3" t="s">
        <v>152</v>
      </c>
      <c r="H26" s="35">
        <f t="shared" si="0"/>
        <v>1</v>
      </c>
      <c r="I26" s="28">
        <v>94.9</v>
      </c>
      <c r="J26" s="29"/>
      <c r="K26" s="30"/>
    </row>
    <row r="27" spans="1:11">
      <c r="A27" s="51">
        <v>23</v>
      </c>
      <c r="B27" s="23" t="s">
        <v>30</v>
      </c>
      <c r="C27" s="23" t="s">
        <v>24</v>
      </c>
      <c r="D27" s="4" t="s">
        <v>153</v>
      </c>
      <c r="E27" s="8"/>
      <c r="F27" s="3" t="s">
        <v>131</v>
      </c>
      <c r="G27" s="3" t="s">
        <v>154</v>
      </c>
      <c r="H27" s="35">
        <f t="shared" si="0"/>
        <v>4</v>
      </c>
      <c r="I27" s="28">
        <v>98.9</v>
      </c>
      <c r="J27" s="29"/>
      <c r="K27" s="30"/>
    </row>
    <row r="28" spans="1:11">
      <c r="A28" s="51">
        <v>24</v>
      </c>
      <c r="B28" s="23" t="s">
        <v>30</v>
      </c>
      <c r="C28" s="23" t="s">
        <v>24</v>
      </c>
      <c r="D28" s="4" t="s">
        <v>155</v>
      </c>
      <c r="E28" s="8"/>
      <c r="F28" s="3" t="s">
        <v>131</v>
      </c>
      <c r="G28" s="3" t="s">
        <v>156</v>
      </c>
      <c r="H28" s="35">
        <f t="shared" si="0"/>
        <v>7.5</v>
      </c>
      <c r="I28" s="28">
        <v>106.4</v>
      </c>
      <c r="J28" s="29"/>
      <c r="K28" s="30"/>
    </row>
    <row r="29" spans="1:11">
      <c r="A29" s="51">
        <v>25</v>
      </c>
      <c r="B29" s="23" t="s">
        <v>30</v>
      </c>
      <c r="C29" s="23" t="s">
        <v>31</v>
      </c>
      <c r="D29" s="4" t="s">
        <v>51</v>
      </c>
      <c r="E29" s="8"/>
      <c r="F29" s="3" t="s">
        <v>47</v>
      </c>
      <c r="G29" s="3" t="s">
        <v>52</v>
      </c>
      <c r="H29" s="35">
        <f t="shared" si="0"/>
        <v>4.1999999999999886</v>
      </c>
      <c r="I29" s="28">
        <v>110.6</v>
      </c>
      <c r="J29" s="31"/>
      <c r="K29" s="30"/>
    </row>
    <row r="30" spans="1:11">
      <c r="A30" s="51">
        <v>26</v>
      </c>
      <c r="B30" s="23" t="s">
        <v>19</v>
      </c>
      <c r="C30" s="23"/>
      <c r="D30" s="4"/>
      <c r="E30" s="8" t="s">
        <v>16</v>
      </c>
      <c r="F30" s="3" t="s">
        <v>50</v>
      </c>
      <c r="G30" s="3" t="s">
        <v>11</v>
      </c>
      <c r="H30" s="35">
        <f t="shared" si="0"/>
        <v>2</v>
      </c>
      <c r="I30" s="28">
        <v>112.6</v>
      </c>
      <c r="J30" s="31" t="s">
        <v>55</v>
      </c>
      <c r="K30" s="30"/>
    </row>
    <row r="31" spans="1:11">
      <c r="A31" s="51">
        <v>27</v>
      </c>
      <c r="B31" s="23" t="s">
        <v>12</v>
      </c>
      <c r="C31" s="23" t="s">
        <v>23</v>
      </c>
      <c r="D31" s="4" t="s">
        <v>53</v>
      </c>
      <c r="E31" s="8"/>
      <c r="F31" s="3" t="s">
        <v>47</v>
      </c>
      <c r="G31" s="3" t="s">
        <v>54</v>
      </c>
      <c r="H31" s="35">
        <f t="shared" si="0"/>
        <v>0.10000000000000853</v>
      </c>
      <c r="I31" s="28">
        <v>112.7</v>
      </c>
      <c r="J31" s="31"/>
      <c r="K31" s="30"/>
    </row>
    <row r="32" spans="1:11">
      <c r="A32" s="51">
        <v>28</v>
      </c>
      <c r="B32" s="23" t="s">
        <v>30</v>
      </c>
      <c r="C32" s="23" t="s">
        <v>31</v>
      </c>
      <c r="D32" s="4" t="s">
        <v>57</v>
      </c>
      <c r="E32" s="8"/>
      <c r="F32" s="3" t="s">
        <v>50</v>
      </c>
      <c r="G32" s="3" t="s">
        <v>11</v>
      </c>
      <c r="H32" s="35">
        <f t="shared" si="0"/>
        <v>1</v>
      </c>
      <c r="I32" s="28">
        <v>113.7</v>
      </c>
      <c r="J32" s="31"/>
      <c r="K32" s="30"/>
    </row>
    <row r="33" spans="1:11">
      <c r="A33" s="51">
        <v>29</v>
      </c>
      <c r="B33" s="23" t="s">
        <v>12</v>
      </c>
      <c r="C33" s="23"/>
      <c r="D33" s="4"/>
      <c r="E33" s="8" t="s">
        <v>16</v>
      </c>
      <c r="F33" s="3" t="s">
        <v>47</v>
      </c>
      <c r="G33" s="3" t="s">
        <v>58</v>
      </c>
      <c r="H33" s="35">
        <f t="shared" si="0"/>
        <v>2.2999999999999972</v>
      </c>
      <c r="I33" s="28">
        <v>116</v>
      </c>
      <c r="J33" s="31"/>
      <c r="K33" s="30"/>
    </row>
    <row r="34" spans="1:11">
      <c r="A34" s="51">
        <v>30</v>
      </c>
      <c r="B34" s="23" t="s">
        <v>19</v>
      </c>
      <c r="C34" s="23"/>
      <c r="D34" s="4"/>
      <c r="E34" s="8" t="s">
        <v>16</v>
      </c>
      <c r="F34" s="3" t="s">
        <v>50</v>
      </c>
      <c r="G34" s="3" t="s">
        <v>59</v>
      </c>
      <c r="H34" s="35">
        <f t="shared" si="0"/>
        <v>2</v>
      </c>
      <c r="I34" s="28">
        <v>118</v>
      </c>
      <c r="J34" s="31" t="s">
        <v>60</v>
      </c>
      <c r="K34" s="30"/>
    </row>
    <row r="35" spans="1:11">
      <c r="A35" s="51">
        <v>31</v>
      </c>
      <c r="B35" s="23" t="s">
        <v>48</v>
      </c>
      <c r="C35" s="23"/>
      <c r="D35" s="4"/>
      <c r="E35" s="8" t="s">
        <v>16</v>
      </c>
      <c r="F35" s="3" t="s">
        <v>47</v>
      </c>
      <c r="G35" s="3" t="s">
        <v>59</v>
      </c>
      <c r="H35" s="35">
        <f t="shared" si="0"/>
        <v>0.5</v>
      </c>
      <c r="I35" s="28">
        <v>118.5</v>
      </c>
      <c r="J35" s="31" t="s">
        <v>122</v>
      </c>
      <c r="K35" s="30"/>
    </row>
    <row r="36" spans="1:11">
      <c r="A36" s="51">
        <v>32</v>
      </c>
      <c r="B36" s="23" t="s">
        <v>12</v>
      </c>
      <c r="C36" s="23"/>
      <c r="D36" s="4"/>
      <c r="E36" s="8" t="s">
        <v>16</v>
      </c>
      <c r="F36" s="3" t="s">
        <v>47</v>
      </c>
      <c r="G36" s="3" t="s">
        <v>61</v>
      </c>
      <c r="H36" s="35">
        <f t="shared" si="0"/>
        <v>0.79999999999999716</v>
      </c>
      <c r="I36" s="28">
        <v>119.3</v>
      </c>
      <c r="J36" s="31"/>
      <c r="K36" s="30"/>
    </row>
    <row r="37" spans="1:11">
      <c r="A37" s="51">
        <v>33</v>
      </c>
      <c r="B37" s="23" t="s">
        <v>30</v>
      </c>
      <c r="C37" s="23"/>
      <c r="D37" s="4"/>
      <c r="E37" s="8" t="s">
        <v>16</v>
      </c>
      <c r="F37" s="3" t="s">
        <v>139</v>
      </c>
      <c r="G37" s="3" t="s">
        <v>159</v>
      </c>
      <c r="H37" s="35">
        <f t="shared" si="0"/>
        <v>1.2000000000000028</v>
      </c>
      <c r="I37" s="28">
        <v>120.5</v>
      </c>
      <c r="J37" s="29"/>
      <c r="K37" s="30"/>
    </row>
    <row r="38" spans="1:11">
      <c r="A38" s="51">
        <v>34</v>
      </c>
      <c r="B38" s="23" t="s">
        <v>30</v>
      </c>
      <c r="C38" s="23"/>
      <c r="D38" s="4"/>
      <c r="E38" s="8"/>
      <c r="F38" s="3" t="s">
        <v>144</v>
      </c>
      <c r="G38" s="3" t="s">
        <v>159</v>
      </c>
      <c r="H38" s="35">
        <f t="shared" si="0"/>
        <v>1.0999999999999943</v>
      </c>
      <c r="I38" s="28">
        <v>121.6</v>
      </c>
      <c r="J38" s="31" t="s">
        <v>160</v>
      </c>
      <c r="K38" s="30"/>
    </row>
    <row r="39" spans="1:11">
      <c r="A39" s="51">
        <v>35</v>
      </c>
      <c r="B39" s="23" t="s">
        <v>12</v>
      </c>
      <c r="C39" s="23"/>
      <c r="D39" s="4"/>
      <c r="E39" s="8" t="s">
        <v>16</v>
      </c>
      <c r="F39" s="3" t="s">
        <v>139</v>
      </c>
      <c r="G39" s="3" t="s">
        <v>159</v>
      </c>
      <c r="H39" s="35">
        <f t="shared" si="0"/>
        <v>0.70000000000000284</v>
      </c>
      <c r="I39" s="28">
        <v>122.3</v>
      </c>
      <c r="J39" s="29"/>
      <c r="K39" s="30"/>
    </row>
    <row r="40" spans="1:11">
      <c r="A40" s="51">
        <v>36</v>
      </c>
      <c r="B40" s="23" t="s">
        <v>48</v>
      </c>
      <c r="C40" s="23"/>
      <c r="D40" s="4"/>
      <c r="E40" s="8" t="s">
        <v>16</v>
      </c>
      <c r="F40" s="3" t="s">
        <v>47</v>
      </c>
      <c r="G40" s="3" t="s">
        <v>11</v>
      </c>
      <c r="H40" s="35">
        <f t="shared" si="0"/>
        <v>1.4000000000000057</v>
      </c>
      <c r="I40" s="28">
        <v>123.7</v>
      </c>
      <c r="J40" s="31" t="s">
        <v>123</v>
      </c>
      <c r="K40" s="30"/>
    </row>
    <row r="41" spans="1:11">
      <c r="A41" s="51">
        <v>37</v>
      </c>
      <c r="B41" s="23" t="s">
        <v>30</v>
      </c>
      <c r="C41" s="23"/>
      <c r="D41" s="4"/>
      <c r="E41" s="8" t="s">
        <v>16</v>
      </c>
      <c r="F41" s="3" t="s">
        <v>50</v>
      </c>
      <c r="G41" s="3" t="s">
        <v>62</v>
      </c>
      <c r="H41" s="35">
        <f t="shared" si="0"/>
        <v>1.2000000000000028</v>
      </c>
      <c r="I41" s="28">
        <v>124.9</v>
      </c>
      <c r="J41" s="31" t="s">
        <v>125</v>
      </c>
      <c r="K41" s="30"/>
    </row>
    <row r="42" spans="1:11">
      <c r="A42" s="51">
        <v>38</v>
      </c>
      <c r="B42" s="23" t="s">
        <v>12</v>
      </c>
      <c r="C42" s="23" t="s">
        <v>31</v>
      </c>
      <c r="D42" s="4" t="s">
        <v>63</v>
      </c>
      <c r="E42" s="8"/>
      <c r="F42" s="3" t="s">
        <v>47</v>
      </c>
      <c r="G42" s="3" t="s">
        <v>64</v>
      </c>
      <c r="H42" s="35">
        <f t="shared" si="0"/>
        <v>0.29999999999999716</v>
      </c>
      <c r="I42" s="28">
        <v>125.2</v>
      </c>
      <c r="J42" s="31" t="s">
        <v>65</v>
      </c>
      <c r="K42" s="30"/>
    </row>
    <row r="43" spans="1:11">
      <c r="A43" s="51">
        <v>39</v>
      </c>
      <c r="B43" s="23" t="s">
        <v>19</v>
      </c>
      <c r="C43" s="23" t="s">
        <v>31</v>
      </c>
      <c r="D43" s="4" t="s">
        <v>66</v>
      </c>
      <c r="E43" s="8"/>
      <c r="F43" s="3" t="s">
        <v>50</v>
      </c>
      <c r="G43" s="3" t="s">
        <v>11</v>
      </c>
      <c r="H43" s="35">
        <f t="shared" si="0"/>
        <v>44.499999999999986</v>
      </c>
      <c r="I43" s="28">
        <v>169.7</v>
      </c>
      <c r="J43" s="31"/>
      <c r="K43" s="30"/>
    </row>
    <row r="44" spans="1:11">
      <c r="A44" s="51">
        <v>40</v>
      </c>
      <c r="B44" s="23" t="s">
        <v>12</v>
      </c>
      <c r="C44" s="23"/>
      <c r="D44" s="4"/>
      <c r="E44" s="8" t="s">
        <v>16</v>
      </c>
      <c r="F44" s="3" t="s">
        <v>47</v>
      </c>
      <c r="G44" s="3" t="s">
        <v>67</v>
      </c>
      <c r="H44" s="35">
        <f t="shared" si="0"/>
        <v>0.80000000000001137</v>
      </c>
      <c r="I44" s="28">
        <v>170.5</v>
      </c>
      <c r="J44" s="31" t="s">
        <v>126</v>
      </c>
      <c r="K44" s="30"/>
    </row>
    <row r="45" spans="1:11">
      <c r="A45" s="51">
        <v>41</v>
      </c>
      <c r="B45" s="23" t="s">
        <v>30</v>
      </c>
      <c r="C45" s="23"/>
      <c r="D45" s="4"/>
      <c r="E45" s="8" t="s">
        <v>16</v>
      </c>
      <c r="F45" s="3" t="s">
        <v>47</v>
      </c>
      <c r="G45" s="3" t="s">
        <v>68</v>
      </c>
      <c r="H45" s="35">
        <f t="shared" si="0"/>
        <v>0.30000000000001137</v>
      </c>
      <c r="I45" s="28">
        <v>170.8</v>
      </c>
      <c r="J45" s="31" t="s">
        <v>69</v>
      </c>
      <c r="K45" s="30"/>
    </row>
    <row r="46" spans="1:11" ht="22.5">
      <c r="A46" s="51">
        <v>42</v>
      </c>
      <c r="B46" s="23" t="s">
        <v>12</v>
      </c>
      <c r="C46" s="23" t="s">
        <v>31</v>
      </c>
      <c r="D46" s="4" t="s">
        <v>70</v>
      </c>
      <c r="E46" s="8"/>
      <c r="F46" s="3" t="s">
        <v>50</v>
      </c>
      <c r="G46" s="3" t="s">
        <v>71</v>
      </c>
      <c r="H46" s="35">
        <f t="shared" si="0"/>
        <v>0.29999999999998295</v>
      </c>
      <c r="I46" s="28">
        <v>171.1</v>
      </c>
      <c r="J46" s="32" t="s">
        <v>98</v>
      </c>
      <c r="K46" s="30"/>
    </row>
    <row r="47" spans="1:11">
      <c r="A47" s="51">
        <v>43</v>
      </c>
      <c r="B47" s="23" t="s">
        <v>12</v>
      </c>
      <c r="C47" s="23"/>
      <c r="D47" s="4"/>
      <c r="E47" s="8" t="s">
        <v>16</v>
      </c>
      <c r="F47" s="3" t="s">
        <v>47</v>
      </c>
      <c r="G47" s="3" t="s">
        <v>72</v>
      </c>
      <c r="H47" s="35">
        <f t="shared" si="0"/>
        <v>0.80000000000001137</v>
      </c>
      <c r="I47" s="28">
        <v>171.9</v>
      </c>
      <c r="J47" s="31"/>
      <c r="K47" s="30"/>
    </row>
    <row r="48" spans="1:11">
      <c r="A48" s="51">
        <v>44</v>
      </c>
      <c r="B48" s="23" t="s">
        <v>30</v>
      </c>
      <c r="C48" s="23" t="s">
        <v>129</v>
      </c>
      <c r="D48" s="4" t="s">
        <v>161</v>
      </c>
      <c r="E48" s="8" t="s">
        <v>16</v>
      </c>
      <c r="F48" s="3" t="s">
        <v>50</v>
      </c>
      <c r="G48" s="3" t="s">
        <v>64</v>
      </c>
      <c r="H48" s="35">
        <f t="shared" si="0"/>
        <v>9.9999999999994316E-2</v>
      </c>
      <c r="I48" s="28">
        <v>172</v>
      </c>
      <c r="J48" s="31"/>
      <c r="K48" s="30"/>
    </row>
    <row r="49" spans="1:14" ht="22.5">
      <c r="A49" s="51">
        <v>45</v>
      </c>
      <c r="B49" s="23" t="s">
        <v>48</v>
      </c>
      <c r="C49" s="23"/>
      <c r="D49" s="4"/>
      <c r="E49" s="8" t="s">
        <v>16</v>
      </c>
      <c r="F49" s="3" t="s">
        <v>75</v>
      </c>
      <c r="G49" s="3" t="s">
        <v>72</v>
      </c>
      <c r="H49" s="35">
        <f t="shared" si="0"/>
        <v>54.800000000000011</v>
      </c>
      <c r="I49" s="28">
        <v>226.8</v>
      </c>
      <c r="J49" s="32" t="s">
        <v>95</v>
      </c>
      <c r="K49" s="30"/>
    </row>
    <row r="50" spans="1:14">
      <c r="A50" s="51">
        <v>46</v>
      </c>
      <c r="B50" s="23" t="s">
        <v>12</v>
      </c>
      <c r="C50" s="23" t="s">
        <v>31</v>
      </c>
      <c r="D50" s="4" t="s">
        <v>76</v>
      </c>
      <c r="E50" s="8"/>
      <c r="F50" s="3" t="s">
        <v>47</v>
      </c>
      <c r="G50" s="3" t="s">
        <v>64</v>
      </c>
      <c r="H50" s="35">
        <f t="shared" si="0"/>
        <v>2.5</v>
      </c>
      <c r="I50" s="28">
        <v>229.3</v>
      </c>
      <c r="J50" s="31"/>
      <c r="K50" s="30"/>
    </row>
    <row r="51" spans="1:14" ht="22.5">
      <c r="A51" s="51">
        <v>47</v>
      </c>
      <c r="B51" s="23" t="s">
        <v>74</v>
      </c>
      <c r="C51" s="23"/>
      <c r="D51" s="4"/>
      <c r="E51" s="8"/>
      <c r="F51" s="38" t="s">
        <v>127</v>
      </c>
      <c r="G51" s="3" t="s">
        <v>78</v>
      </c>
      <c r="H51" s="35">
        <f t="shared" si="0"/>
        <v>16.699999999999989</v>
      </c>
      <c r="I51" s="28">
        <v>246</v>
      </c>
      <c r="J51" s="29" t="s">
        <v>128</v>
      </c>
      <c r="K51" s="30"/>
    </row>
    <row r="52" spans="1:14">
      <c r="A52" s="51">
        <v>48</v>
      </c>
      <c r="B52" s="23" t="s">
        <v>19</v>
      </c>
      <c r="C52" s="23" t="s">
        <v>31</v>
      </c>
      <c r="D52" s="4" t="s">
        <v>79</v>
      </c>
      <c r="E52" s="8"/>
      <c r="F52" s="3" t="s">
        <v>50</v>
      </c>
      <c r="G52" s="3" t="s">
        <v>72</v>
      </c>
      <c r="H52" s="35">
        <f t="shared" si="0"/>
        <v>4.5</v>
      </c>
      <c r="I52" s="28">
        <v>250.5</v>
      </c>
      <c r="J52" s="31" t="s">
        <v>80</v>
      </c>
      <c r="K52" s="30"/>
    </row>
    <row r="53" spans="1:14">
      <c r="A53" s="51">
        <v>49</v>
      </c>
      <c r="B53" s="23" t="s">
        <v>12</v>
      </c>
      <c r="C53" s="23"/>
      <c r="D53" s="4"/>
      <c r="E53" s="8" t="s">
        <v>16</v>
      </c>
      <c r="F53" s="3" t="s">
        <v>77</v>
      </c>
      <c r="G53" s="3" t="s">
        <v>64</v>
      </c>
      <c r="H53" s="35">
        <f t="shared" si="0"/>
        <v>0.5</v>
      </c>
      <c r="I53" s="28">
        <v>251</v>
      </c>
      <c r="J53" s="31" t="s">
        <v>81</v>
      </c>
      <c r="K53" s="30"/>
    </row>
    <row r="54" spans="1:14" ht="22.5">
      <c r="A54" s="51">
        <v>50</v>
      </c>
      <c r="B54" s="23" t="s">
        <v>30</v>
      </c>
      <c r="C54" s="23" t="s">
        <v>24</v>
      </c>
      <c r="D54" s="4" t="s">
        <v>83</v>
      </c>
      <c r="E54" s="8"/>
      <c r="F54" s="3" t="s">
        <v>21</v>
      </c>
      <c r="G54" s="3" t="s">
        <v>64</v>
      </c>
      <c r="H54" s="35">
        <f t="shared" si="0"/>
        <v>4.1999999999999886</v>
      </c>
      <c r="I54" s="28">
        <v>255.2</v>
      </c>
      <c r="J54" s="29" t="s">
        <v>121</v>
      </c>
      <c r="K54" s="30"/>
    </row>
    <row r="55" spans="1:14" ht="45">
      <c r="A55" s="50">
        <v>51</v>
      </c>
      <c r="B55" s="37" t="s">
        <v>18</v>
      </c>
      <c r="C55" s="37"/>
      <c r="D55" s="13" t="s">
        <v>162</v>
      </c>
      <c r="E55" s="20"/>
      <c r="F55" s="1" t="s">
        <v>14</v>
      </c>
      <c r="G55" s="1" t="s">
        <v>64</v>
      </c>
      <c r="H55" s="34">
        <f t="shared" si="0"/>
        <v>40</v>
      </c>
      <c r="I55" s="25">
        <v>295.2</v>
      </c>
      <c r="J55" s="26" t="s">
        <v>213</v>
      </c>
      <c r="K55" s="27">
        <f>I55-I25</f>
        <v>201.29999999999998</v>
      </c>
    </row>
    <row r="56" spans="1:14">
      <c r="A56" s="51">
        <v>52</v>
      </c>
      <c r="B56" s="23" t="s">
        <v>30</v>
      </c>
      <c r="C56" s="23" t="s">
        <v>24</v>
      </c>
      <c r="D56" s="4" t="s">
        <v>84</v>
      </c>
      <c r="E56" s="8"/>
      <c r="F56" s="3" t="s">
        <v>21</v>
      </c>
      <c r="G56" s="3" t="s">
        <v>85</v>
      </c>
      <c r="H56" s="35">
        <f t="shared" si="0"/>
        <v>0.90000000000003411</v>
      </c>
      <c r="I56" s="28">
        <v>296.10000000000002</v>
      </c>
      <c r="J56" s="31"/>
      <c r="K56" s="30"/>
    </row>
    <row r="57" spans="1:14">
      <c r="A57" s="51">
        <v>53</v>
      </c>
      <c r="B57" s="23" t="s">
        <v>19</v>
      </c>
      <c r="C57" s="23"/>
      <c r="D57" s="4"/>
      <c r="E57" s="8" t="s">
        <v>16</v>
      </c>
      <c r="F57" s="3" t="s">
        <v>21</v>
      </c>
      <c r="G57" s="3" t="s">
        <v>163</v>
      </c>
      <c r="H57" s="35">
        <f t="shared" si="0"/>
        <v>6.8999999999999773</v>
      </c>
      <c r="I57" s="28">
        <v>303</v>
      </c>
      <c r="J57" s="32" t="s">
        <v>206</v>
      </c>
      <c r="K57" s="30"/>
    </row>
    <row r="58" spans="1:14" ht="33.75">
      <c r="A58" s="52">
        <v>54</v>
      </c>
      <c r="B58" s="39" t="s">
        <v>18</v>
      </c>
      <c r="C58" s="39"/>
      <c r="D58" s="40" t="s">
        <v>164</v>
      </c>
      <c r="E58" s="41"/>
      <c r="F58" s="42"/>
      <c r="G58" s="42" t="s">
        <v>11</v>
      </c>
      <c r="H58" s="43">
        <f t="shared" si="0"/>
        <v>0.19999999999998863</v>
      </c>
      <c r="I58" s="44">
        <v>303.2</v>
      </c>
      <c r="J58" s="45" t="s">
        <v>165</v>
      </c>
      <c r="K58" s="46"/>
    </row>
    <row r="59" spans="1:14">
      <c r="A59" s="51">
        <v>55</v>
      </c>
      <c r="B59" s="23" t="s">
        <v>12</v>
      </c>
      <c r="C59" s="23"/>
      <c r="D59" s="49"/>
      <c r="E59" s="8" t="s">
        <v>16</v>
      </c>
      <c r="F59" s="3" t="s">
        <v>21</v>
      </c>
      <c r="G59" s="3" t="s">
        <v>86</v>
      </c>
      <c r="H59" s="35">
        <f t="shared" si="0"/>
        <v>0.19999999999998863</v>
      </c>
      <c r="I59" s="28">
        <v>303.39999999999998</v>
      </c>
      <c r="J59" s="32" t="s">
        <v>206</v>
      </c>
      <c r="K59" s="30"/>
      <c r="M59" s="11">
        <v>0.2</v>
      </c>
      <c r="N59" s="48">
        <f>I$58+M59</f>
        <v>303.39999999999998</v>
      </c>
    </row>
    <row r="60" spans="1:14">
      <c r="A60" s="51">
        <v>56</v>
      </c>
      <c r="B60" s="23" t="s">
        <v>30</v>
      </c>
      <c r="C60" s="23" t="s">
        <v>24</v>
      </c>
      <c r="D60" s="4" t="s">
        <v>87</v>
      </c>
      <c r="E60" s="8"/>
      <c r="F60" s="3" t="s">
        <v>22</v>
      </c>
      <c r="G60" s="3" t="s">
        <v>64</v>
      </c>
      <c r="H60" s="35">
        <f t="shared" si="0"/>
        <v>4.8000000000000114</v>
      </c>
      <c r="I60" s="28">
        <v>308.2</v>
      </c>
      <c r="J60" s="31" t="s">
        <v>88</v>
      </c>
      <c r="K60" s="30"/>
      <c r="M60" s="47">
        <v>5</v>
      </c>
      <c r="N60" s="48">
        <f>I$58+M60</f>
        <v>308.2</v>
      </c>
    </row>
    <row r="61" spans="1:14">
      <c r="A61" s="51" t="s">
        <v>226</v>
      </c>
      <c r="B61" s="23" t="s">
        <v>30</v>
      </c>
      <c r="C61" s="23" t="s">
        <v>24</v>
      </c>
      <c r="D61" s="4" t="s">
        <v>83</v>
      </c>
      <c r="E61" s="8"/>
      <c r="F61" s="3" t="s">
        <v>22</v>
      </c>
      <c r="G61" s="3" t="s">
        <v>64</v>
      </c>
      <c r="H61" s="35">
        <f t="shared" si="0"/>
        <v>41.199999999999989</v>
      </c>
      <c r="I61" s="28">
        <v>349.4</v>
      </c>
      <c r="J61" s="31" t="s">
        <v>227</v>
      </c>
      <c r="K61" s="30"/>
      <c r="M61" s="47"/>
      <c r="N61" s="48"/>
    </row>
    <row r="62" spans="1:14">
      <c r="A62" s="51">
        <v>57</v>
      </c>
      <c r="B62" s="23" t="s">
        <v>19</v>
      </c>
      <c r="C62" s="23"/>
      <c r="D62" s="4"/>
      <c r="E62" s="8"/>
      <c r="F62" s="3" t="s">
        <v>21</v>
      </c>
      <c r="G62" s="3" t="s">
        <v>89</v>
      </c>
      <c r="H62" s="35">
        <f t="shared" si="0"/>
        <v>4.6999999999999886</v>
      </c>
      <c r="I62" s="28">
        <v>354.09999999999997</v>
      </c>
      <c r="J62" s="31" t="s">
        <v>90</v>
      </c>
      <c r="K62" s="30"/>
      <c r="M62" s="47">
        <v>50.9</v>
      </c>
      <c r="N62" s="48">
        <f t="shared" ref="N62:N106" si="1">I$58+M62</f>
        <v>354.09999999999997</v>
      </c>
    </row>
    <row r="63" spans="1:14">
      <c r="A63" s="51">
        <v>58</v>
      </c>
      <c r="B63" s="23" t="s">
        <v>12</v>
      </c>
      <c r="C63" s="23" t="s">
        <v>82</v>
      </c>
      <c r="D63" s="4" t="s">
        <v>91</v>
      </c>
      <c r="E63" s="8"/>
      <c r="F63" s="3" t="s">
        <v>21</v>
      </c>
      <c r="G63" s="3" t="s">
        <v>92</v>
      </c>
      <c r="H63" s="35">
        <f t="shared" si="0"/>
        <v>0.10000000000002274</v>
      </c>
      <c r="I63" s="28">
        <v>354.2</v>
      </c>
      <c r="J63" s="31"/>
      <c r="K63" s="30"/>
      <c r="M63" s="47">
        <v>51</v>
      </c>
      <c r="N63" s="48">
        <f t="shared" si="1"/>
        <v>354.2</v>
      </c>
    </row>
    <row r="64" spans="1:14">
      <c r="A64" s="51">
        <v>59</v>
      </c>
      <c r="B64" s="23" t="s">
        <v>12</v>
      </c>
      <c r="C64" s="23"/>
      <c r="D64" s="4"/>
      <c r="E64" s="8" t="s">
        <v>16</v>
      </c>
      <c r="F64" s="3" t="s">
        <v>21</v>
      </c>
      <c r="G64" s="3" t="s">
        <v>64</v>
      </c>
      <c r="H64" s="35">
        <f t="shared" si="0"/>
        <v>4.6999999999999886</v>
      </c>
      <c r="I64" s="28">
        <v>358.9</v>
      </c>
      <c r="J64" s="31"/>
      <c r="K64" s="30"/>
      <c r="M64" s="47">
        <v>55.7</v>
      </c>
      <c r="N64" s="48">
        <f t="shared" si="1"/>
        <v>358.9</v>
      </c>
    </row>
    <row r="65" spans="1:14">
      <c r="A65" s="51">
        <v>60</v>
      </c>
      <c r="B65" s="23" t="s">
        <v>19</v>
      </c>
      <c r="C65" s="23" t="s">
        <v>82</v>
      </c>
      <c r="D65" s="4" t="s">
        <v>93</v>
      </c>
      <c r="E65" s="8"/>
      <c r="F65" s="3" t="s">
        <v>21</v>
      </c>
      <c r="G65" s="3" t="s">
        <v>72</v>
      </c>
      <c r="H65" s="35">
        <f t="shared" si="0"/>
        <v>16.700000000000045</v>
      </c>
      <c r="I65" s="28">
        <v>375.6</v>
      </c>
      <c r="J65" s="31"/>
      <c r="K65" s="30"/>
      <c r="M65" s="47">
        <v>72.400000000000006</v>
      </c>
      <c r="N65" s="48">
        <f t="shared" si="1"/>
        <v>375.6</v>
      </c>
    </row>
    <row r="66" spans="1:14">
      <c r="A66" s="51">
        <v>61</v>
      </c>
      <c r="B66" s="23" t="s">
        <v>12</v>
      </c>
      <c r="C66" s="23"/>
      <c r="D66" s="4"/>
      <c r="E66" s="8" t="s">
        <v>16</v>
      </c>
      <c r="F66" s="3" t="s">
        <v>94</v>
      </c>
      <c r="G66" s="3" t="s">
        <v>64</v>
      </c>
      <c r="H66" s="35">
        <f t="shared" si="0"/>
        <v>2.5</v>
      </c>
      <c r="I66" s="28">
        <v>378.1</v>
      </c>
      <c r="J66" s="31"/>
      <c r="K66" s="30"/>
      <c r="M66" s="47">
        <v>74.900000000000006</v>
      </c>
      <c r="N66" s="48">
        <f t="shared" si="1"/>
        <v>378.1</v>
      </c>
    </row>
    <row r="67" spans="1:14">
      <c r="A67" s="51">
        <v>62</v>
      </c>
      <c r="B67" s="23" t="s">
        <v>30</v>
      </c>
      <c r="C67" s="23" t="s">
        <v>24</v>
      </c>
      <c r="D67" s="4" t="s">
        <v>73</v>
      </c>
      <c r="E67" s="8"/>
      <c r="F67" s="3" t="s">
        <v>22</v>
      </c>
      <c r="G67" s="3" t="s">
        <v>72</v>
      </c>
      <c r="H67" s="35">
        <f t="shared" si="0"/>
        <v>54.799999999999955</v>
      </c>
      <c r="I67" s="28">
        <v>432.9</v>
      </c>
      <c r="J67" s="32" t="s">
        <v>96</v>
      </c>
      <c r="K67" s="30"/>
      <c r="M67" s="47">
        <v>129.69999999999999</v>
      </c>
      <c r="N67" s="48">
        <f t="shared" si="1"/>
        <v>432.9</v>
      </c>
    </row>
    <row r="68" spans="1:14">
      <c r="A68" s="51">
        <v>63</v>
      </c>
      <c r="B68" s="23" t="s">
        <v>19</v>
      </c>
      <c r="C68" s="23"/>
      <c r="D68" s="4"/>
      <c r="E68" s="8" t="s">
        <v>16</v>
      </c>
      <c r="F68" s="3" t="s">
        <v>97</v>
      </c>
      <c r="G68" s="3" t="s">
        <v>72</v>
      </c>
      <c r="H68" s="35">
        <f t="shared" si="0"/>
        <v>0.10000000000002274</v>
      </c>
      <c r="I68" s="28">
        <v>433</v>
      </c>
      <c r="J68" s="33" t="s">
        <v>99</v>
      </c>
      <c r="K68" s="30"/>
      <c r="M68" s="47">
        <v>129.80000000000001</v>
      </c>
      <c r="N68" s="48">
        <f t="shared" si="1"/>
        <v>433</v>
      </c>
    </row>
    <row r="69" spans="1:14">
      <c r="A69" s="51">
        <v>64</v>
      </c>
      <c r="B69" s="23" t="s">
        <v>20</v>
      </c>
      <c r="C69" s="23" t="s">
        <v>82</v>
      </c>
      <c r="D69" s="4" t="s">
        <v>70</v>
      </c>
      <c r="E69" s="8"/>
      <c r="F69" s="3" t="s">
        <v>22</v>
      </c>
      <c r="G69" s="3" t="s">
        <v>100</v>
      </c>
      <c r="H69" s="35">
        <f t="shared" si="0"/>
        <v>0.79999999999995453</v>
      </c>
      <c r="I69" s="28">
        <v>433.79999999999995</v>
      </c>
      <c r="J69" s="31"/>
      <c r="K69" s="30"/>
      <c r="M69" s="47">
        <v>130.6</v>
      </c>
      <c r="N69" s="48">
        <f t="shared" si="1"/>
        <v>433.79999999999995</v>
      </c>
    </row>
    <row r="70" spans="1:14">
      <c r="A70" s="51">
        <v>65</v>
      </c>
      <c r="B70" s="23" t="s">
        <v>30</v>
      </c>
      <c r="C70" s="23"/>
      <c r="D70" s="4"/>
      <c r="E70" s="8" t="s">
        <v>16</v>
      </c>
      <c r="F70" s="3" t="s">
        <v>97</v>
      </c>
      <c r="G70" s="3" t="s">
        <v>101</v>
      </c>
      <c r="H70" s="35">
        <f t="shared" si="0"/>
        <v>0.30000000000006821</v>
      </c>
      <c r="I70" s="28">
        <v>434.1</v>
      </c>
      <c r="J70" s="31" t="s">
        <v>102</v>
      </c>
      <c r="K70" s="30"/>
      <c r="M70" s="47">
        <v>130.9</v>
      </c>
      <c r="N70" s="48">
        <f t="shared" si="1"/>
        <v>434.1</v>
      </c>
    </row>
    <row r="71" spans="1:14">
      <c r="A71" s="51">
        <v>66</v>
      </c>
      <c r="B71" s="23" t="s">
        <v>30</v>
      </c>
      <c r="C71" s="23" t="s">
        <v>82</v>
      </c>
      <c r="D71" s="4"/>
      <c r="E71" s="8"/>
      <c r="F71" s="3" t="s">
        <v>103</v>
      </c>
      <c r="G71" s="3" t="s">
        <v>105</v>
      </c>
      <c r="H71" s="35">
        <f t="shared" ref="H71:H106" si="2">I71-I70</f>
        <v>2.2999999999999545</v>
      </c>
      <c r="I71" s="28">
        <v>436.4</v>
      </c>
      <c r="J71" s="31" t="s">
        <v>104</v>
      </c>
      <c r="K71" s="30"/>
      <c r="M71" s="47">
        <v>133.19999999999999</v>
      </c>
      <c r="N71" s="48">
        <f t="shared" si="1"/>
        <v>436.4</v>
      </c>
    </row>
    <row r="72" spans="1:14" ht="45">
      <c r="A72" s="50">
        <v>67</v>
      </c>
      <c r="B72" s="37" t="s">
        <v>18</v>
      </c>
      <c r="C72" s="37"/>
      <c r="D72" s="13" t="s">
        <v>166</v>
      </c>
      <c r="E72" s="20"/>
      <c r="F72" s="1" t="s">
        <v>26</v>
      </c>
      <c r="G72" s="1" t="s">
        <v>105</v>
      </c>
      <c r="H72" s="34">
        <f t="shared" si="2"/>
        <v>27.899999999999977</v>
      </c>
      <c r="I72" s="25">
        <v>464.29999999999995</v>
      </c>
      <c r="J72" s="26" t="s">
        <v>215</v>
      </c>
      <c r="K72" s="27">
        <f>I72-I55</f>
        <v>169.09999999999997</v>
      </c>
      <c r="M72" s="47">
        <v>161.1</v>
      </c>
      <c r="N72" s="48">
        <f t="shared" si="1"/>
        <v>464.29999999999995</v>
      </c>
    </row>
    <row r="73" spans="1:14">
      <c r="A73" s="51">
        <v>68</v>
      </c>
      <c r="B73" s="23" t="s">
        <v>19</v>
      </c>
      <c r="C73" s="23"/>
      <c r="D73" s="4"/>
      <c r="E73" s="8"/>
      <c r="F73" s="3" t="s">
        <v>97</v>
      </c>
      <c r="G73" s="3" t="s">
        <v>106</v>
      </c>
      <c r="H73" s="35">
        <f t="shared" si="2"/>
        <v>4.7000000000000455</v>
      </c>
      <c r="I73" s="28">
        <v>469</v>
      </c>
      <c r="J73" s="31" t="s">
        <v>107</v>
      </c>
      <c r="K73" s="30"/>
      <c r="M73" s="47">
        <v>165.8</v>
      </c>
      <c r="N73" s="48">
        <f t="shared" si="1"/>
        <v>469</v>
      </c>
    </row>
    <row r="74" spans="1:14">
      <c r="A74" s="51">
        <v>69</v>
      </c>
      <c r="B74" s="23" t="s">
        <v>19</v>
      </c>
      <c r="C74" s="23" t="s">
        <v>82</v>
      </c>
      <c r="D74" s="4" t="s">
        <v>108</v>
      </c>
      <c r="E74" s="8"/>
      <c r="F74" s="3" t="s">
        <v>97</v>
      </c>
      <c r="G74" s="3" t="s">
        <v>109</v>
      </c>
      <c r="H74" s="35">
        <f t="shared" si="2"/>
        <v>18.399999999999977</v>
      </c>
      <c r="I74" s="28">
        <v>487.4</v>
      </c>
      <c r="J74" s="31" t="s">
        <v>110</v>
      </c>
      <c r="K74" s="30"/>
      <c r="M74" s="47">
        <v>184.2</v>
      </c>
      <c r="N74" s="48">
        <f t="shared" si="1"/>
        <v>487.4</v>
      </c>
    </row>
    <row r="75" spans="1:14">
      <c r="A75" s="51">
        <v>70</v>
      </c>
      <c r="B75" s="23" t="s">
        <v>30</v>
      </c>
      <c r="C75" s="23" t="s">
        <v>82</v>
      </c>
      <c r="D75" s="4"/>
      <c r="E75" s="8" t="s">
        <v>16</v>
      </c>
      <c r="F75" s="3" t="s">
        <v>97</v>
      </c>
      <c r="G75" s="3" t="s">
        <v>113</v>
      </c>
      <c r="H75" s="35">
        <f t="shared" si="2"/>
        <v>5.5</v>
      </c>
      <c r="I75" s="28">
        <v>492.9</v>
      </c>
      <c r="J75" s="31" t="s">
        <v>111</v>
      </c>
      <c r="K75" s="30"/>
      <c r="M75" s="47">
        <v>189.7</v>
      </c>
      <c r="N75" s="48">
        <f t="shared" si="1"/>
        <v>492.9</v>
      </c>
    </row>
    <row r="76" spans="1:14">
      <c r="A76" s="51">
        <v>71</v>
      </c>
      <c r="B76" s="23" t="s">
        <v>30</v>
      </c>
      <c r="C76" s="23" t="s">
        <v>82</v>
      </c>
      <c r="D76" s="4" t="s">
        <v>112</v>
      </c>
      <c r="E76" s="8"/>
      <c r="F76" s="3" t="s">
        <v>97</v>
      </c>
      <c r="G76" s="3" t="s">
        <v>72</v>
      </c>
      <c r="H76" s="35">
        <f t="shared" si="2"/>
        <v>2.7000000000000455</v>
      </c>
      <c r="I76" s="28">
        <v>495.6</v>
      </c>
      <c r="J76" s="31"/>
      <c r="K76" s="30"/>
      <c r="M76" s="47">
        <v>192.4</v>
      </c>
      <c r="N76" s="48">
        <f t="shared" si="1"/>
        <v>495.6</v>
      </c>
    </row>
    <row r="77" spans="1:14">
      <c r="A77" s="51">
        <v>72</v>
      </c>
      <c r="B77" s="23" t="s">
        <v>13</v>
      </c>
      <c r="C77" s="23"/>
      <c r="D77" s="4"/>
      <c r="E77" s="8" t="s">
        <v>16</v>
      </c>
      <c r="F77" s="3" t="s">
        <v>21</v>
      </c>
      <c r="G77" s="3" t="s">
        <v>28</v>
      </c>
      <c r="H77" s="35">
        <f t="shared" si="2"/>
        <v>6.1999999999999318</v>
      </c>
      <c r="I77" s="28">
        <v>501.79999999999995</v>
      </c>
      <c r="J77" s="31"/>
      <c r="K77" s="30"/>
      <c r="M77" s="47">
        <v>198.6</v>
      </c>
      <c r="N77" s="48">
        <f t="shared" si="1"/>
        <v>501.79999999999995</v>
      </c>
    </row>
    <row r="78" spans="1:14">
      <c r="A78" s="51">
        <v>73</v>
      </c>
      <c r="B78" s="23" t="s">
        <v>13</v>
      </c>
      <c r="C78" s="23" t="s">
        <v>23</v>
      </c>
      <c r="D78" s="4" t="s">
        <v>27</v>
      </c>
      <c r="E78" s="8"/>
      <c r="F78" s="3" t="s">
        <v>22</v>
      </c>
      <c r="G78" s="3" t="s">
        <v>11</v>
      </c>
      <c r="H78" s="35">
        <f t="shared" si="2"/>
        <v>0.20000000000004547</v>
      </c>
      <c r="I78" s="28">
        <v>502</v>
      </c>
      <c r="J78" s="31"/>
      <c r="K78" s="30"/>
      <c r="M78" s="47">
        <v>198.8</v>
      </c>
      <c r="N78" s="48">
        <f t="shared" si="1"/>
        <v>502</v>
      </c>
    </row>
    <row r="79" spans="1:14" ht="45">
      <c r="A79" s="50">
        <v>74</v>
      </c>
      <c r="B79" s="37" t="s">
        <v>18</v>
      </c>
      <c r="C79" s="37"/>
      <c r="D79" s="13" t="s">
        <v>204</v>
      </c>
      <c r="E79" s="20"/>
      <c r="F79" s="1" t="s">
        <v>202</v>
      </c>
      <c r="G79" s="1" t="s">
        <v>11</v>
      </c>
      <c r="H79" s="34">
        <f t="shared" si="2"/>
        <v>0.89999999999997726</v>
      </c>
      <c r="I79" s="25">
        <v>502.9</v>
      </c>
      <c r="J79" s="26" t="s">
        <v>214</v>
      </c>
      <c r="K79" s="27">
        <f>I79-I72</f>
        <v>38.600000000000023</v>
      </c>
      <c r="M79" s="47"/>
      <c r="N79" s="48"/>
    </row>
    <row r="80" spans="1:14">
      <c r="A80" s="51">
        <v>75</v>
      </c>
      <c r="B80" s="23" t="s">
        <v>13</v>
      </c>
      <c r="C80" s="23" t="s">
        <v>23</v>
      </c>
      <c r="D80" s="4" t="s">
        <v>203</v>
      </c>
      <c r="E80" s="8"/>
      <c r="F80" s="3" t="s">
        <v>22</v>
      </c>
      <c r="G80" s="3" t="s">
        <v>64</v>
      </c>
      <c r="H80" s="35">
        <f t="shared" si="2"/>
        <v>0</v>
      </c>
      <c r="I80" s="28">
        <v>502.9</v>
      </c>
      <c r="J80" s="31"/>
      <c r="K80" s="30"/>
      <c r="M80" s="47">
        <v>199.7</v>
      </c>
      <c r="N80" s="48">
        <f t="shared" si="1"/>
        <v>502.9</v>
      </c>
    </row>
    <row r="81" spans="1:14">
      <c r="A81" s="51">
        <v>76</v>
      </c>
      <c r="B81" s="23" t="s">
        <v>13</v>
      </c>
      <c r="C81" s="23" t="s">
        <v>129</v>
      </c>
      <c r="D81" s="4" t="s">
        <v>170</v>
      </c>
      <c r="E81" s="8"/>
      <c r="F81" s="3" t="s">
        <v>21</v>
      </c>
      <c r="G81" s="3" t="s">
        <v>156</v>
      </c>
      <c r="H81" s="35">
        <f t="shared" si="2"/>
        <v>3.8000000000000114</v>
      </c>
      <c r="I81" s="28">
        <v>506.7</v>
      </c>
      <c r="J81" s="31" t="s">
        <v>167</v>
      </c>
      <c r="K81" s="30"/>
      <c r="M81" s="47">
        <v>203.5</v>
      </c>
      <c r="N81" s="48">
        <f t="shared" si="1"/>
        <v>506.7</v>
      </c>
    </row>
    <row r="82" spans="1:14">
      <c r="A82" s="51">
        <v>77</v>
      </c>
      <c r="B82" s="23" t="s">
        <v>12</v>
      </c>
      <c r="C82" s="23" t="s">
        <v>129</v>
      </c>
      <c r="D82" s="4" t="s">
        <v>169</v>
      </c>
      <c r="E82" s="8"/>
      <c r="F82" s="3" t="s">
        <v>22</v>
      </c>
      <c r="G82" s="3" t="s">
        <v>168</v>
      </c>
      <c r="H82" s="35">
        <f t="shared" si="2"/>
        <v>5.0999999999999659</v>
      </c>
      <c r="I82" s="28">
        <v>511.79999999999995</v>
      </c>
      <c r="J82" s="31"/>
      <c r="K82" s="30"/>
      <c r="M82" s="47">
        <v>208.6</v>
      </c>
      <c r="N82" s="48">
        <f t="shared" si="1"/>
        <v>511.79999999999995</v>
      </c>
    </row>
    <row r="83" spans="1:14">
      <c r="A83" s="51">
        <v>78</v>
      </c>
      <c r="B83" s="23" t="s">
        <v>19</v>
      </c>
      <c r="C83" s="23" t="s">
        <v>24</v>
      </c>
      <c r="D83" s="4" t="s">
        <v>171</v>
      </c>
      <c r="E83" s="8"/>
      <c r="F83" s="3" t="s">
        <v>21</v>
      </c>
      <c r="G83" s="3" t="s">
        <v>156</v>
      </c>
      <c r="H83" s="35">
        <f t="shared" si="2"/>
        <v>0.80000000000006821</v>
      </c>
      <c r="I83" s="28">
        <v>512.6</v>
      </c>
      <c r="J83" s="31" t="s">
        <v>172</v>
      </c>
      <c r="K83" s="30"/>
      <c r="M83" s="47">
        <v>209.4</v>
      </c>
      <c r="N83" s="48">
        <f t="shared" si="1"/>
        <v>512.6</v>
      </c>
    </row>
    <row r="84" spans="1:14">
      <c r="A84" s="51">
        <v>79</v>
      </c>
      <c r="B84" s="23" t="s">
        <v>13</v>
      </c>
      <c r="C84" s="23" t="s">
        <v>129</v>
      </c>
      <c r="D84" s="4" t="s">
        <v>155</v>
      </c>
      <c r="E84" s="8"/>
      <c r="F84" s="3" t="s">
        <v>25</v>
      </c>
      <c r="G84" s="3" t="s">
        <v>154</v>
      </c>
      <c r="H84" s="35">
        <f t="shared" si="2"/>
        <v>4.3999999999999773</v>
      </c>
      <c r="I84" s="28">
        <v>517</v>
      </c>
      <c r="J84" s="31"/>
      <c r="K84" s="30"/>
      <c r="M84" s="47">
        <v>213.8</v>
      </c>
      <c r="N84" s="48">
        <f t="shared" si="1"/>
        <v>517</v>
      </c>
    </row>
    <row r="85" spans="1:14">
      <c r="A85" s="51">
        <v>80</v>
      </c>
      <c r="B85" s="23" t="s">
        <v>30</v>
      </c>
      <c r="C85" s="23" t="s">
        <v>24</v>
      </c>
      <c r="D85" s="4" t="s">
        <v>153</v>
      </c>
      <c r="E85" s="8"/>
      <c r="F85" s="3" t="s">
        <v>25</v>
      </c>
      <c r="G85" s="3" t="s">
        <v>152</v>
      </c>
      <c r="H85" s="35">
        <f t="shared" si="2"/>
        <v>7.6000000000000227</v>
      </c>
      <c r="I85" s="28">
        <v>524.6</v>
      </c>
      <c r="J85" s="31"/>
      <c r="K85" s="30"/>
      <c r="M85" s="47">
        <v>221.4</v>
      </c>
      <c r="N85" s="48">
        <f t="shared" si="1"/>
        <v>524.6</v>
      </c>
    </row>
    <row r="86" spans="1:14">
      <c r="A86" s="51">
        <v>81</v>
      </c>
      <c r="B86" s="23" t="s">
        <v>19</v>
      </c>
      <c r="C86" s="23" t="s">
        <v>24</v>
      </c>
      <c r="D86" s="4"/>
      <c r="E86" s="8" t="s">
        <v>16</v>
      </c>
      <c r="F86" s="3" t="s">
        <v>21</v>
      </c>
      <c r="G86" s="3" t="s">
        <v>163</v>
      </c>
      <c r="H86" s="35">
        <f t="shared" si="2"/>
        <v>3.8999999999999773</v>
      </c>
      <c r="I86" s="28">
        <v>528.5</v>
      </c>
      <c r="J86" s="29"/>
      <c r="K86" s="30"/>
      <c r="M86" s="47">
        <v>225.3</v>
      </c>
      <c r="N86" s="48">
        <f t="shared" si="1"/>
        <v>528.5</v>
      </c>
    </row>
    <row r="87" spans="1:14" ht="45">
      <c r="A87" s="50">
        <v>82</v>
      </c>
      <c r="B87" s="37" t="s">
        <v>18</v>
      </c>
      <c r="C87" s="37"/>
      <c r="D87" s="13" t="s">
        <v>201</v>
      </c>
      <c r="E87" s="20"/>
      <c r="F87" s="1" t="s">
        <v>26</v>
      </c>
      <c r="G87" s="1" t="s">
        <v>157</v>
      </c>
      <c r="H87" s="34">
        <f t="shared" si="2"/>
        <v>1.1000000000000227</v>
      </c>
      <c r="I87" s="25">
        <v>529.6</v>
      </c>
      <c r="J87" s="26" t="s">
        <v>216</v>
      </c>
      <c r="K87" s="27">
        <f>I87-I79</f>
        <v>26.700000000000045</v>
      </c>
      <c r="M87" s="47">
        <v>226.4</v>
      </c>
      <c r="N87" s="48">
        <f t="shared" si="1"/>
        <v>529.6</v>
      </c>
    </row>
    <row r="88" spans="1:14">
      <c r="A88" s="51">
        <v>83</v>
      </c>
      <c r="B88" s="23" t="s">
        <v>30</v>
      </c>
      <c r="C88" s="23" t="s">
        <v>24</v>
      </c>
      <c r="D88" s="4" t="s">
        <v>150</v>
      </c>
      <c r="E88" s="8"/>
      <c r="F88" s="3" t="s">
        <v>25</v>
      </c>
      <c r="G88" s="3" t="s">
        <v>146</v>
      </c>
      <c r="H88" s="35">
        <f t="shared" si="2"/>
        <v>2.3999999999999773</v>
      </c>
      <c r="I88" s="28">
        <v>532</v>
      </c>
      <c r="J88" s="29"/>
      <c r="K88" s="30"/>
      <c r="M88" s="47">
        <v>228.8</v>
      </c>
      <c r="N88" s="48">
        <f t="shared" si="1"/>
        <v>532</v>
      </c>
    </row>
    <row r="89" spans="1:14">
      <c r="A89" s="51">
        <v>84</v>
      </c>
      <c r="B89" s="23" t="s">
        <v>147</v>
      </c>
      <c r="C89" s="23"/>
      <c r="D89" s="4"/>
      <c r="E89" s="8" t="s">
        <v>16</v>
      </c>
      <c r="F89" s="3" t="s">
        <v>173</v>
      </c>
      <c r="G89" s="3" t="s">
        <v>143</v>
      </c>
      <c r="H89" s="35">
        <f t="shared" si="2"/>
        <v>5.1000000000000227</v>
      </c>
      <c r="I89" s="28">
        <v>537.1</v>
      </c>
      <c r="J89" s="29"/>
      <c r="K89" s="30"/>
      <c r="M89" s="47">
        <v>233.9</v>
      </c>
      <c r="N89" s="48">
        <f t="shared" si="1"/>
        <v>537.1</v>
      </c>
    </row>
    <row r="90" spans="1:14">
      <c r="A90" s="51">
        <v>85</v>
      </c>
      <c r="B90" s="23" t="s">
        <v>12</v>
      </c>
      <c r="C90" s="23"/>
      <c r="D90" s="4"/>
      <c r="E90" s="8"/>
      <c r="F90" s="3" t="s">
        <v>21</v>
      </c>
      <c r="G90" s="3" t="s">
        <v>142</v>
      </c>
      <c r="H90" s="35">
        <f t="shared" si="2"/>
        <v>0.19999999999993179</v>
      </c>
      <c r="I90" s="28">
        <v>537.29999999999995</v>
      </c>
      <c r="J90" s="31" t="s">
        <v>174</v>
      </c>
      <c r="K90" s="30"/>
      <c r="M90" s="47">
        <v>234.1</v>
      </c>
      <c r="N90" s="48">
        <f t="shared" si="1"/>
        <v>537.29999999999995</v>
      </c>
    </row>
    <row r="91" spans="1:14">
      <c r="A91" s="51">
        <v>86</v>
      </c>
      <c r="B91" s="23" t="s">
        <v>30</v>
      </c>
      <c r="C91" s="23" t="s">
        <v>24</v>
      </c>
      <c r="D91" s="4" t="s">
        <v>177</v>
      </c>
      <c r="E91" s="8"/>
      <c r="F91" s="3" t="s">
        <v>175</v>
      </c>
      <c r="G91" s="3" t="s">
        <v>176</v>
      </c>
      <c r="H91" s="35">
        <f t="shared" si="2"/>
        <v>23.299999999999955</v>
      </c>
      <c r="I91" s="28">
        <v>560.59999999999991</v>
      </c>
      <c r="J91" s="31" t="s">
        <v>178</v>
      </c>
      <c r="K91" s="30"/>
      <c r="M91" s="47">
        <v>257.39999999999998</v>
      </c>
      <c r="N91" s="48">
        <f t="shared" si="1"/>
        <v>560.59999999999991</v>
      </c>
    </row>
    <row r="92" spans="1:14">
      <c r="A92" s="51">
        <v>87</v>
      </c>
      <c r="B92" s="23" t="s">
        <v>12</v>
      </c>
      <c r="C92" s="23"/>
      <c r="D92" s="4"/>
      <c r="E92" s="8"/>
      <c r="F92" s="3" t="s">
        <v>175</v>
      </c>
      <c r="G92" s="3" t="s">
        <v>176</v>
      </c>
      <c r="H92" s="35">
        <f t="shared" si="2"/>
        <v>1.7000000000000455</v>
      </c>
      <c r="I92" s="28">
        <v>562.29999999999995</v>
      </c>
      <c r="J92" s="31" t="s">
        <v>179</v>
      </c>
      <c r="K92" s="30"/>
      <c r="M92" s="47">
        <v>259.10000000000002</v>
      </c>
      <c r="N92" s="48">
        <f t="shared" si="1"/>
        <v>562.29999999999995</v>
      </c>
    </row>
    <row r="93" spans="1:14">
      <c r="A93" s="51">
        <v>88</v>
      </c>
      <c r="B93" s="23" t="s">
        <v>20</v>
      </c>
      <c r="C93" s="23" t="s">
        <v>24</v>
      </c>
      <c r="D93" s="4" t="s">
        <v>180</v>
      </c>
      <c r="E93" s="8"/>
      <c r="F93" s="3" t="s">
        <v>25</v>
      </c>
      <c r="G93" s="3" t="s">
        <v>181</v>
      </c>
      <c r="H93" s="35">
        <f t="shared" si="2"/>
        <v>3.6000000000000227</v>
      </c>
      <c r="I93" s="28">
        <v>565.9</v>
      </c>
      <c r="J93" s="31"/>
      <c r="K93" s="30"/>
      <c r="M93" s="47">
        <v>262.7</v>
      </c>
      <c r="N93" s="48">
        <f t="shared" si="1"/>
        <v>565.9</v>
      </c>
    </row>
    <row r="94" spans="1:14">
      <c r="A94" s="51">
        <v>89</v>
      </c>
      <c r="B94" s="23" t="s">
        <v>30</v>
      </c>
      <c r="C94" s="23" t="s">
        <v>24</v>
      </c>
      <c r="D94" s="4" t="s">
        <v>182</v>
      </c>
      <c r="E94" s="8"/>
      <c r="F94" s="3" t="s">
        <v>25</v>
      </c>
      <c r="G94" s="3" t="s">
        <v>183</v>
      </c>
      <c r="H94" s="35">
        <f t="shared" si="2"/>
        <v>2</v>
      </c>
      <c r="I94" s="28">
        <v>567.9</v>
      </c>
      <c r="J94" s="31"/>
      <c r="K94" s="30"/>
      <c r="M94" s="47">
        <v>264.7</v>
      </c>
      <c r="N94" s="48">
        <f t="shared" si="1"/>
        <v>567.9</v>
      </c>
    </row>
    <row r="95" spans="1:14">
      <c r="A95" s="51">
        <v>90</v>
      </c>
      <c r="B95" s="23" t="s">
        <v>19</v>
      </c>
      <c r="C95" s="23" t="s">
        <v>24</v>
      </c>
      <c r="D95" s="4" t="s">
        <v>184</v>
      </c>
      <c r="E95" s="8"/>
      <c r="F95" s="3" t="s">
        <v>25</v>
      </c>
      <c r="G95" s="3" t="s">
        <v>185</v>
      </c>
      <c r="H95" s="35">
        <f t="shared" si="2"/>
        <v>5.1999999999999318</v>
      </c>
      <c r="I95" s="28">
        <v>573.09999999999991</v>
      </c>
      <c r="J95" s="31"/>
      <c r="K95" s="30"/>
      <c r="M95" s="47">
        <v>269.89999999999998</v>
      </c>
      <c r="N95" s="48">
        <f t="shared" si="1"/>
        <v>573.09999999999991</v>
      </c>
    </row>
    <row r="96" spans="1:14">
      <c r="A96" s="51">
        <v>91</v>
      </c>
      <c r="B96" s="23" t="s">
        <v>30</v>
      </c>
      <c r="C96" s="23" t="s">
        <v>24</v>
      </c>
      <c r="D96" s="4" t="s">
        <v>186</v>
      </c>
      <c r="E96" s="8"/>
      <c r="F96" s="3" t="s">
        <v>21</v>
      </c>
      <c r="G96" s="3" t="s">
        <v>187</v>
      </c>
      <c r="H96" s="35">
        <f t="shared" si="2"/>
        <v>4.4000000000000909</v>
      </c>
      <c r="I96" s="28">
        <v>577.5</v>
      </c>
      <c r="J96" s="31"/>
      <c r="K96" s="30"/>
      <c r="M96" s="47">
        <v>274.3</v>
      </c>
      <c r="N96" s="48">
        <f t="shared" si="1"/>
        <v>577.5</v>
      </c>
    </row>
    <row r="97" spans="1:14">
      <c r="A97" s="51">
        <v>92</v>
      </c>
      <c r="B97" s="23" t="s">
        <v>30</v>
      </c>
      <c r="C97" s="23" t="s">
        <v>24</v>
      </c>
      <c r="D97" s="4" t="s">
        <v>188</v>
      </c>
      <c r="E97" s="8"/>
      <c r="F97" s="3" t="s">
        <v>21</v>
      </c>
      <c r="G97" s="3" t="s">
        <v>189</v>
      </c>
      <c r="H97" s="35">
        <f t="shared" si="2"/>
        <v>4.2000000000000455</v>
      </c>
      <c r="I97" s="28">
        <v>581.70000000000005</v>
      </c>
      <c r="J97" s="31"/>
      <c r="K97" s="30"/>
      <c r="M97" s="47">
        <v>278.5</v>
      </c>
      <c r="N97" s="48">
        <f t="shared" si="1"/>
        <v>581.70000000000005</v>
      </c>
    </row>
    <row r="98" spans="1:14">
      <c r="A98" s="51">
        <v>93</v>
      </c>
      <c r="B98" s="23" t="s">
        <v>19</v>
      </c>
      <c r="C98" s="23" t="s">
        <v>24</v>
      </c>
      <c r="D98" s="4" t="s">
        <v>190</v>
      </c>
      <c r="E98" s="8"/>
      <c r="F98" s="3" t="s">
        <v>25</v>
      </c>
      <c r="G98" s="3" t="s">
        <v>191</v>
      </c>
      <c r="H98" s="35">
        <f t="shared" si="2"/>
        <v>5.1999999999999318</v>
      </c>
      <c r="I98" s="28">
        <v>586.9</v>
      </c>
      <c r="J98" s="31"/>
      <c r="K98" s="30"/>
      <c r="M98" s="47">
        <v>283.7</v>
      </c>
      <c r="N98" s="48">
        <f t="shared" si="1"/>
        <v>586.9</v>
      </c>
    </row>
    <row r="99" spans="1:14">
      <c r="A99" s="51">
        <v>94</v>
      </c>
      <c r="B99" s="23" t="s">
        <v>30</v>
      </c>
      <c r="C99" s="23"/>
      <c r="D99" s="4"/>
      <c r="E99" s="8" t="s">
        <v>16</v>
      </c>
      <c r="F99" s="3" t="s">
        <v>21</v>
      </c>
      <c r="G99" s="3" t="s">
        <v>192</v>
      </c>
      <c r="H99" s="35">
        <f t="shared" si="2"/>
        <v>0.10000000000002274</v>
      </c>
      <c r="I99" s="28">
        <v>587</v>
      </c>
      <c r="J99" s="31" t="s">
        <v>193</v>
      </c>
      <c r="K99" s="30"/>
      <c r="M99" s="47">
        <v>283.8</v>
      </c>
      <c r="N99" s="48">
        <f t="shared" si="1"/>
        <v>587</v>
      </c>
    </row>
    <row r="100" spans="1:14">
      <c r="A100" s="51">
        <v>95</v>
      </c>
      <c r="B100" s="23" t="s">
        <v>30</v>
      </c>
      <c r="C100" s="23"/>
      <c r="D100" s="4"/>
      <c r="E100" s="8" t="s">
        <v>16</v>
      </c>
      <c r="F100" s="3" t="s">
        <v>175</v>
      </c>
      <c r="G100" s="3" t="s">
        <v>192</v>
      </c>
      <c r="H100" s="35">
        <f t="shared" si="2"/>
        <v>5</v>
      </c>
      <c r="I100" s="28">
        <v>592</v>
      </c>
      <c r="J100" s="31"/>
      <c r="K100" s="30"/>
      <c r="M100" s="47">
        <v>288.8</v>
      </c>
      <c r="N100" s="48">
        <f t="shared" si="1"/>
        <v>592</v>
      </c>
    </row>
    <row r="101" spans="1:14">
      <c r="A101" s="51">
        <v>96</v>
      </c>
      <c r="B101" s="23" t="s">
        <v>12</v>
      </c>
      <c r="C101" s="23" t="s">
        <v>195</v>
      </c>
      <c r="D101" s="4" t="s">
        <v>196</v>
      </c>
      <c r="E101" s="8"/>
      <c r="F101" s="3" t="s">
        <v>175</v>
      </c>
      <c r="G101" s="3" t="s">
        <v>194</v>
      </c>
      <c r="H101" s="35">
        <f t="shared" si="2"/>
        <v>0.20000000000004547</v>
      </c>
      <c r="I101" s="28">
        <v>592.20000000000005</v>
      </c>
      <c r="J101" s="31"/>
      <c r="K101" s="30"/>
      <c r="M101" s="47">
        <v>289</v>
      </c>
      <c r="N101" s="48">
        <f t="shared" si="1"/>
        <v>592.20000000000005</v>
      </c>
    </row>
    <row r="102" spans="1:14">
      <c r="A102" s="51">
        <v>97</v>
      </c>
      <c r="B102" s="23" t="s">
        <v>19</v>
      </c>
      <c r="C102" s="23" t="s">
        <v>195</v>
      </c>
      <c r="D102" s="4" t="s">
        <v>197</v>
      </c>
      <c r="E102" s="8"/>
      <c r="F102" s="3" t="s">
        <v>25</v>
      </c>
      <c r="G102" s="3" t="s">
        <v>223</v>
      </c>
      <c r="H102" s="35">
        <f t="shared" si="2"/>
        <v>0.79999999999995453</v>
      </c>
      <c r="I102" s="28">
        <v>593</v>
      </c>
      <c r="J102" s="29"/>
      <c r="K102" s="30"/>
      <c r="M102" s="47">
        <v>289.8</v>
      </c>
      <c r="N102" s="48">
        <f t="shared" si="1"/>
        <v>593</v>
      </c>
    </row>
    <row r="103" spans="1:14">
      <c r="A103" s="51">
        <v>98</v>
      </c>
      <c r="B103" s="23" t="s">
        <v>13</v>
      </c>
      <c r="C103" s="23" t="s">
        <v>23</v>
      </c>
      <c r="D103" s="4" t="s">
        <v>114</v>
      </c>
      <c r="E103" s="8"/>
      <c r="F103" s="3" t="s">
        <v>22</v>
      </c>
      <c r="G103" s="3" t="s">
        <v>115</v>
      </c>
      <c r="H103" s="35">
        <f t="shared" si="2"/>
        <v>9.8999999999999773</v>
      </c>
      <c r="I103" s="28">
        <v>602.9</v>
      </c>
      <c r="J103" s="29" t="s">
        <v>116</v>
      </c>
      <c r="K103" s="30"/>
      <c r="M103" s="47">
        <v>299.7</v>
      </c>
      <c r="N103" s="48">
        <f t="shared" si="1"/>
        <v>602.9</v>
      </c>
    </row>
    <row r="104" spans="1:14" ht="67.5">
      <c r="A104" s="50">
        <v>99</v>
      </c>
      <c r="B104" s="37" t="s">
        <v>18</v>
      </c>
      <c r="C104" s="37"/>
      <c r="D104" s="13" t="s">
        <v>117</v>
      </c>
      <c r="E104" s="20"/>
      <c r="F104" s="1" t="s">
        <v>14</v>
      </c>
      <c r="G104" s="1" t="s">
        <v>115</v>
      </c>
      <c r="H104" s="34">
        <f t="shared" si="2"/>
        <v>1</v>
      </c>
      <c r="I104" s="25">
        <v>603.9</v>
      </c>
      <c r="J104" s="26" t="s">
        <v>219</v>
      </c>
      <c r="K104" s="27">
        <f>I104-I87</f>
        <v>74.299999999999955</v>
      </c>
      <c r="M104" s="47">
        <v>300.7</v>
      </c>
      <c r="N104" s="48">
        <f t="shared" si="1"/>
        <v>603.9</v>
      </c>
    </row>
    <row r="105" spans="1:14">
      <c r="A105" s="51">
        <v>100</v>
      </c>
      <c r="B105" s="23" t="s">
        <v>13</v>
      </c>
      <c r="C105" s="23" t="s">
        <v>23</v>
      </c>
      <c r="D105" s="4" t="s">
        <v>118</v>
      </c>
      <c r="E105" s="8"/>
      <c r="F105" s="3" t="s">
        <v>22</v>
      </c>
      <c r="G105" s="3" t="s">
        <v>119</v>
      </c>
      <c r="H105" s="35">
        <f t="shared" si="2"/>
        <v>2.3999999999999773</v>
      </c>
      <c r="I105" s="28">
        <v>606.29999999999995</v>
      </c>
      <c r="J105" s="31"/>
      <c r="K105" s="30"/>
      <c r="M105" s="47">
        <v>303.10000000000002</v>
      </c>
      <c r="N105" s="48">
        <f t="shared" si="1"/>
        <v>606.29999999999995</v>
      </c>
    </row>
    <row r="106" spans="1:14" ht="157.5">
      <c r="A106" s="50">
        <v>101</v>
      </c>
      <c r="B106" s="37" t="s">
        <v>18</v>
      </c>
      <c r="C106" s="37"/>
      <c r="D106" s="13" t="s">
        <v>120</v>
      </c>
      <c r="E106" s="20"/>
      <c r="F106" s="14" t="s">
        <v>14</v>
      </c>
      <c r="G106" s="1" t="s">
        <v>119</v>
      </c>
      <c r="H106" s="34">
        <f t="shared" si="2"/>
        <v>0.20000000000004547</v>
      </c>
      <c r="I106" s="25">
        <v>606.5</v>
      </c>
      <c r="J106" s="26" t="s">
        <v>205</v>
      </c>
      <c r="K106" s="27"/>
      <c r="M106" s="47">
        <v>303.3</v>
      </c>
      <c r="N106" s="48">
        <f t="shared" si="1"/>
        <v>606.5</v>
      </c>
    </row>
    <row r="107" spans="1:14">
      <c r="A107" s="62" t="s">
        <v>217</v>
      </c>
      <c r="B107" s="62"/>
      <c r="C107" s="62"/>
      <c r="D107" s="62"/>
      <c r="E107" s="62"/>
      <c r="F107" s="62"/>
      <c r="G107" s="62"/>
      <c r="H107" s="62"/>
      <c r="I107" s="62"/>
      <c r="J107" s="62"/>
    </row>
    <row r="108" spans="1:14">
      <c r="A108" s="62" t="s">
        <v>218</v>
      </c>
      <c r="B108" s="62"/>
      <c r="C108" s="62"/>
      <c r="D108" s="62"/>
      <c r="E108" s="62"/>
      <c r="F108" s="62"/>
      <c r="G108" s="62"/>
      <c r="H108" s="62"/>
      <c r="I108" s="62"/>
      <c r="J108" s="62"/>
    </row>
    <row r="109" spans="1:14">
      <c r="A109" s="61"/>
    </row>
    <row r="110" spans="1:14">
      <c r="A110" s="54" t="s">
        <v>207</v>
      </c>
      <c r="B110" s="54"/>
      <c r="C110" s="54"/>
      <c r="D110" s="54"/>
      <c r="E110" s="54"/>
      <c r="F110" s="54"/>
      <c r="H110" s="54" t="s">
        <v>210</v>
      </c>
      <c r="I110" s="54"/>
      <c r="J110" s="54"/>
      <c r="K110" s="54"/>
    </row>
    <row r="111" spans="1:14">
      <c r="A111" s="54" t="s">
        <v>208</v>
      </c>
      <c r="B111" s="54"/>
      <c r="C111" s="54"/>
      <c r="D111" s="54"/>
      <c r="E111" s="54"/>
      <c r="F111" s="54"/>
      <c r="H111" s="54" t="s">
        <v>211</v>
      </c>
      <c r="I111" s="54"/>
      <c r="J111" s="54"/>
      <c r="K111" s="54"/>
    </row>
    <row r="112" spans="1:14">
      <c r="A112" s="54" t="s">
        <v>209</v>
      </c>
      <c r="B112" s="54"/>
      <c r="C112" s="54"/>
      <c r="D112" s="54"/>
      <c r="E112" s="54"/>
      <c r="F112" s="54"/>
      <c r="H112" s="54" t="s">
        <v>209</v>
      </c>
      <c r="I112" s="54"/>
      <c r="J112" s="54"/>
      <c r="K112" s="54"/>
    </row>
    <row r="113" spans="1:6">
      <c r="A113" s="53" t="s">
        <v>221</v>
      </c>
      <c r="B113" s="53"/>
      <c r="C113" s="53"/>
      <c r="D113" s="53"/>
      <c r="E113" s="53"/>
      <c r="F113" s="53"/>
    </row>
    <row r="114" spans="1:6">
      <c r="A114" s="53" t="s">
        <v>222</v>
      </c>
      <c r="B114" s="53"/>
      <c r="C114" s="53"/>
      <c r="D114" s="53"/>
      <c r="E114" s="53"/>
      <c r="F114" s="53"/>
    </row>
  </sheetData>
  <mergeCells count="22">
    <mergeCell ref="A107:J107"/>
    <mergeCell ref="A108:J108"/>
    <mergeCell ref="H3:I3"/>
    <mergeCell ref="J3:J4"/>
    <mergeCell ref="K3:K4"/>
    <mergeCell ref="A1:D1"/>
    <mergeCell ref="F1:G1"/>
    <mergeCell ref="F2:G2"/>
    <mergeCell ref="A3:A4"/>
    <mergeCell ref="B3:B4"/>
    <mergeCell ref="C3:C4"/>
    <mergeCell ref="D3:D4"/>
    <mergeCell ref="E3:E4"/>
    <mergeCell ref="F3:G3"/>
    <mergeCell ref="A113:F113"/>
    <mergeCell ref="A114:F114"/>
    <mergeCell ref="A112:F112"/>
    <mergeCell ref="H112:K112"/>
    <mergeCell ref="A110:F110"/>
    <mergeCell ref="H110:K110"/>
    <mergeCell ref="A111:F111"/>
    <mergeCell ref="H111:K111"/>
  </mergeCells>
  <phoneticPr fontId="1"/>
  <pageMargins left="0.19685039370078741" right="0.19685039370078741" top="0.39370078740157483" bottom="0.39370078740157483" header="0.31496062992125984" footer="0.31496062992125984"/>
  <pageSetup paperSize="9" scale="80" orientation="portrait" horizontalDpi="4294967293" r:id="rId1"/>
  <ignoredErrors>
    <ignoredError sqref="A61" twoDigitTextYea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2024BRM1005</vt:lpstr>
      <vt:lpstr>'2024BRM1005'!Print_Area</vt:lpstr>
      <vt:lpstr>'2024BRM1005'!Print_Titles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1785 水口 裕一郎 (ﾐﾅｸﾁ ﾕｳｲﾁﾛｳ)</cp:lastModifiedBy>
  <cp:revision/>
  <cp:lastPrinted>2024-09-20T01:54:06Z</cp:lastPrinted>
  <dcterms:created xsi:type="dcterms:W3CDTF">2016-12-15T19:22:13Z</dcterms:created>
  <dcterms:modified xsi:type="dcterms:W3CDTF">2024-09-30T04:20:24Z</dcterms:modified>
  <cp:category/>
  <cp:contentStatus/>
</cp:coreProperties>
</file>