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e8be978a3f19559f/ドキュメント/2025/Fleche/"/>
    </mc:Choice>
  </mc:AlternateContent>
  <xr:revisionPtr revIDLastSave="349" documentId="8_{3A6E7232-621A-45E5-861D-73D301F53559}" xr6:coauthVersionLast="47" xr6:coauthVersionMax="47" xr10:uidLastSave="{9E628AD7-B399-493D-B68A-B6BCB678DBF0}"/>
  <bookViews>
    <workbookView xWindow="8100" yWindow="0" windowWidth="14940" windowHeight="11592" activeTab="1" xr2:uid="{B88A4B71-1CCA-4581-8EFB-4515D3FD0517}"/>
  </bookViews>
  <sheets>
    <sheet name="参加者リスト" sheetId="1" r:id="rId1"/>
    <sheet name="キューシートrev.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O6" i="1"/>
  <c r="P6" i="1" s="1"/>
  <c r="O7" i="1"/>
  <c r="P7" i="1" s="1"/>
  <c r="O8" i="1"/>
  <c r="P8" i="1" s="1"/>
  <c r="O9" i="1"/>
  <c r="P9" i="1" s="1"/>
  <c r="O10" i="1"/>
  <c r="P10" i="1" s="1"/>
  <c r="O12" i="1"/>
  <c r="P12" i="1" s="1"/>
  <c r="O11" i="1"/>
  <c r="P11" i="1" s="1"/>
  <c r="O5" i="1"/>
  <c r="P5" i="1" s="1"/>
  <c r="K8" i="2"/>
  <c r="K10" i="2" s="1"/>
  <c r="K12" i="2" l="1"/>
  <c r="K14" i="2" s="1"/>
  <c r="K16" i="2" s="1"/>
  <c r="K18" i="2" s="1"/>
  <c r="K20" i="2" s="1"/>
  <c r="K22" i="2" s="1"/>
  <c r="K24" i="2" s="1"/>
  <c r="K26" i="2" l="1"/>
  <c r="K28" i="2" s="1"/>
</calcChain>
</file>

<file path=xl/sharedStrings.xml><?xml version="1.0" encoding="utf-8"?>
<sst xmlns="http://schemas.openxmlformats.org/spreadsheetml/2006/main" count="224" uniqueCount="184">
  <si>
    <t>記入例</t>
    <rPh sb="0" eb="3">
      <t>キニュウレイ</t>
    </rPh>
    <phoneticPr fontId="1"/>
  </si>
  <si>
    <t>M</t>
  </si>
  <si>
    <t>100-0001</t>
  </si>
  <si>
    <t>Randonneurs Tokyo</t>
  </si>
  <si>
    <t>ABC12345</t>
  </si>
  <si>
    <t>はい</t>
  </si>
  <si>
    <t>項目</t>
    <rPh sb="0" eb="2">
      <t>コウモク</t>
    </rPh>
    <phoneticPr fontId="1"/>
  </si>
  <si>
    <t xml:space="preserve"> 氏名</t>
    <rPh sb="1" eb="3">
      <t>シメイ</t>
    </rPh>
    <phoneticPr fontId="2"/>
  </si>
  <si>
    <t xml:space="preserve"> シメイ</t>
  </si>
  <si>
    <t xml:space="preserve"> 生年月日</t>
    <rPh sb="1" eb="3">
      <t>セイネン</t>
    </rPh>
    <rPh sb="3" eb="5">
      <t>ガッピ</t>
    </rPh>
    <phoneticPr fontId="2"/>
  </si>
  <si>
    <t>郵便番号</t>
    <rPh sb="0" eb="2">
      <t>ユウビン</t>
    </rPh>
    <rPh sb="2" eb="4">
      <t>バンゴウ</t>
    </rPh>
    <phoneticPr fontId="2"/>
  </si>
  <si>
    <t>都道府県</t>
    <rPh sb="0" eb="4">
      <t>トドウフケン</t>
    </rPh>
    <phoneticPr fontId="2"/>
  </si>
  <si>
    <t>住所</t>
    <rPh sb="0" eb="2">
      <t>ジュウショ</t>
    </rPh>
    <phoneticPr fontId="2"/>
  </si>
  <si>
    <t>電話番号</t>
    <rPh sb="0" eb="2">
      <t>デンワ</t>
    </rPh>
    <rPh sb="2" eb="4">
      <t>バンゴウ</t>
    </rPh>
    <phoneticPr fontId="2"/>
  </si>
  <si>
    <t xml:space="preserve"> 氏ローマ字</t>
    <rPh sb="1" eb="2">
      <t>シ</t>
    </rPh>
    <rPh sb="5" eb="6">
      <t>ジ</t>
    </rPh>
    <phoneticPr fontId="2"/>
  </si>
  <si>
    <t xml:space="preserve"> 名ローマ字</t>
    <rPh sb="1" eb="2">
      <t>ナ</t>
    </rPh>
    <rPh sb="5" eb="6">
      <t>ジ</t>
    </rPh>
    <phoneticPr fontId="2"/>
  </si>
  <si>
    <t>AJ会員番号</t>
    <rPh sb="2" eb="4">
      <t>カイイン</t>
    </rPh>
    <rPh sb="4" eb="6">
      <t>バンゴウ</t>
    </rPh>
    <phoneticPr fontId="2"/>
  </si>
  <si>
    <t>携帯電話</t>
    <rPh sb="0" eb="2">
      <t>ケイタイ</t>
    </rPh>
    <rPh sb="2" eb="4">
      <t>デンワ</t>
    </rPh>
    <phoneticPr fontId="2"/>
  </si>
  <si>
    <t>緊急時連絡先</t>
    <rPh sb="0" eb="3">
      <t>キンキュウジ</t>
    </rPh>
    <rPh sb="3" eb="6">
      <t>レンラクサキ</t>
    </rPh>
    <phoneticPr fontId="2"/>
  </si>
  <si>
    <t>保険会社名</t>
  </si>
  <si>
    <t>保険の種類</t>
  </si>
  <si>
    <t>リーダー</t>
  </si>
  <si>
    <t>第２走者</t>
    <rPh sb="0" eb="1">
      <t>ダイ</t>
    </rPh>
    <rPh sb="2" eb="4">
      <t>ソウシャ</t>
    </rPh>
    <phoneticPr fontId="1"/>
  </si>
  <si>
    <t>第３走者</t>
    <rPh sb="0" eb="1">
      <t>ダイ</t>
    </rPh>
    <rPh sb="2" eb="4">
      <t>ソウシャ</t>
    </rPh>
    <phoneticPr fontId="1"/>
  </si>
  <si>
    <t>第４走者</t>
    <rPh sb="0" eb="1">
      <t>ダイ</t>
    </rPh>
    <rPh sb="2" eb="4">
      <t>ソウシャ</t>
    </rPh>
    <phoneticPr fontId="1"/>
  </si>
  <si>
    <t>第５走者</t>
    <rPh sb="0" eb="1">
      <t>ダイ</t>
    </rPh>
    <rPh sb="2" eb="4">
      <t>ソウシャ</t>
    </rPh>
    <phoneticPr fontId="1"/>
  </si>
  <si>
    <t>大阪府</t>
    <rPh sb="0" eb="3">
      <t>オオサカフ</t>
    </rPh>
    <phoneticPr fontId="1"/>
  </si>
  <si>
    <t>090-9999-0000</t>
    <phoneticPr fontId="3"/>
  </si>
  <si>
    <t>小田 九郎</t>
    <rPh sb="0" eb="2">
      <t>オダ</t>
    </rPh>
    <rPh sb="3" eb="5">
      <t>クロウ</t>
    </rPh>
    <phoneticPr fontId="3"/>
  </si>
  <si>
    <t>オダ クロウ</t>
    <phoneticPr fontId="3"/>
  </si>
  <si>
    <t>近畿損害保険</t>
    <rPh sb="0" eb="2">
      <t>キンキ</t>
    </rPh>
    <rPh sb="2" eb="6">
      <t>ソンガイ</t>
    </rPh>
    <phoneticPr fontId="1"/>
  </si>
  <si>
    <t>普通傷害保険</t>
    <rPh sb="0" eb="2">
      <t>フツウ</t>
    </rPh>
    <rPh sb="2" eb="6">
      <t>ショウガイ</t>
    </rPh>
    <phoneticPr fontId="1"/>
  </si>
  <si>
    <t>メールアドレス</t>
    <phoneticPr fontId="3"/>
  </si>
  <si>
    <t>証券番号</t>
    <phoneticPr fontId="3"/>
  </si>
  <si>
    <t>第６走者</t>
    <rPh sb="0" eb="1">
      <t>ダイ</t>
    </rPh>
    <rPh sb="2" eb="4">
      <t>ソウシャ</t>
    </rPh>
    <phoneticPr fontId="1"/>
  </si>
  <si>
    <t>第７走者</t>
    <rPh sb="0" eb="1">
      <t>ダイ</t>
    </rPh>
    <rPh sb="2" eb="4">
      <t>ソウシャ</t>
    </rPh>
    <phoneticPr fontId="1"/>
  </si>
  <si>
    <t>ODA</t>
    <phoneticPr fontId="3"/>
  </si>
  <si>
    <t>Kuro</t>
    <phoneticPr fontId="3"/>
  </si>
  <si>
    <t>9999-14</t>
    <phoneticPr fontId="3"/>
  </si>
  <si>
    <t>080-9999-0000</t>
    <phoneticPr fontId="3"/>
  </si>
  <si>
    <t>070-9999-0000</t>
    <phoneticPr fontId="3"/>
  </si>
  <si>
    <t>妻</t>
    <rPh sb="0" eb="1">
      <t>ツマ</t>
    </rPh>
    <phoneticPr fontId="2"/>
  </si>
  <si>
    <t>oda96@gmail.com</t>
    <phoneticPr fontId="3"/>
  </si>
  <si>
    <t>チーム名(和文)</t>
    <rPh sb="3" eb="4">
      <t>メイ</t>
    </rPh>
    <rPh sb="5" eb="7">
      <t>ワブン</t>
    </rPh>
    <phoneticPr fontId="3"/>
  </si>
  <si>
    <t>チーム名(英文 or 仏文)</t>
    <rPh sb="3" eb="4">
      <t>メイ</t>
    </rPh>
    <rPh sb="5" eb="6">
      <t>エイ</t>
    </rPh>
    <rPh sb="6" eb="7">
      <t>ブン</t>
    </rPh>
    <rPh sb="11" eb="12">
      <t>ホトケ</t>
    </rPh>
    <rPh sb="12" eb="13">
      <t>ブン</t>
    </rPh>
    <phoneticPr fontId="3"/>
  </si>
  <si>
    <t>建物名</t>
    <rPh sb="0" eb="2">
      <t>タテモノ</t>
    </rPh>
    <rPh sb="2" eb="3">
      <t>メイ</t>
    </rPh>
    <phoneticPr fontId="2"/>
  </si>
  <si>
    <t>オダックス ハイツ412</t>
    <phoneticPr fontId="2"/>
  </si>
  <si>
    <t>リーダー氏名</t>
    <rPh sb="4" eb="6">
      <t>シメイ</t>
    </rPh>
    <phoneticPr fontId="1"/>
  </si>
  <si>
    <t>曜日</t>
    <rPh sb="0" eb="2">
      <t>ヨウビ</t>
    </rPh>
    <phoneticPr fontId="1"/>
  </si>
  <si>
    <t>PC1</t>
  </si>
  <si>
    <t>PC2</t>
  </si>
  <si>
    <t>PC3</t>
  </si>
  <si>
    <t>PC4</t>
  </si>
  <si>
    <t>PC5</t>
  </si>
  <si>
    <t>PC6</t>
  </si>
  <si>
    <t>PC7</t>
  </si>
  <si>
    <t>PC8</t>
  </si>
  <si>
    <t>PC9</t>
  </si>
  <si>
    <t>Rev.</t>
  </si>
  <si>
    <t>スタート日</t>
  </si>
  <si>
    <t>日</t>
  </si>
  <si>
    <t>時</t>
  </si>
  <si>
    <t>分</t>
  </si>
  <si>
    <t>通過点</t>
  </si>
  <si>
    <t>場所</t>
  </si>
  <si>
    <t>スタート</t>
  </si>
  <si>
    <t>施設名</t>
  </si>
  <si>
    <t>住所</t>
  </si>
  <si>
    <t>最終
目的地</t>
  </si>
  <si>
    <t>区間距離
(km)</t>
    <phoneticPr fontId="3"/>
  </si>
  <si>
    <t>積算距離
(km)</t>
    <phoneticPr fontId="3"/>
  </si>
  <si>
    <t>通過予定時刻
時：分　頃</t>
    <rPh sb="0" eb="2">
      <t>ツウカ</t>
    </rPh>
    <rPh sb="2" eb="4">
      <t>ヨテイ</t>
    </rPh>
    <rPh sb="4" eb="6">
      <t>ジコク</t>
    </rPh>
    <phoneticPr fontId="1"/>
  </si>
  <si>
    <t>スタート時間</t>
    <phoneticPr fontId="3"/>
  </si>
  <si>
    <t>チーム名(和文)</t>
    <rPh sb="5" eb="7">
      <t>ワブン</t>
    </rPh>
    <phoneticPr fontId="3"/>
  </si>
  <si>
    <t>チーム名(英仏文)</t>
    <rPh sb="5" eb="6">
      <t>エイ</t>
    </rPh>
    <rPh sb="6" eb="7">
      <t>フツ</t>
    </rPh>
    <rPh sb="7" eb="8">
      <t>ブン</t>
    </rPh>
    <phoneticPr fontId="3"/>
  </si>
  <si>
    <t>ACPコード
(自動入力)</t>
    <rPh sb="8" eb="10">
      <t>ジドウ</t>
    </rPh>
    <rPh sb="10" eb="12">
      <t>ニュウリョク</t>
    </rPh>
    <phoneticPr fontId="3"/>
  </si>
  <si>
    <t>はい</t>
    <phoneticPr fontId="3"/>
  </si>
  <si>
    <t>いいえ</t>
    <phoneticPr fontId="3"/>
  </si>
  <si>
    <t>M(男性)</t>
    <rPh sb="2" eb="4">
      <t>ダンセイ</t>
    </rPh>
    <phoneticPr fontId="3"/>
  </si>
  <si>
    <t>F(女性)</t>
    <rPh sb="2" eb="4">
      <t>ジョセイ</t>
    </rPh>
    <phoneticPr fontId="3"/>
  </si>
  <si>
    <t>Audax Japon</t>
  </si>
  <si>
    <t>Audax Randonneurs Chubu</t>
  </si>
  <si>
    <t>Audax Randonneurs Shizuoka</t>
  </si>
  <si>
    <t>Audax Randonneurs Kanagawa</t>
  </si>
  <si>
    <t>Audax Randonneurs Utsunomiya</t>
  </si>
  <si>
    <t>Audax Randonneurs Hokkaido</t>
  </si>
  <si>
    <t>Audax Randonneurs Chiba</t>
  </si>
  <si>
    <t>Audax Randonneurs Saitama</t>
  </si>
  <si>
    <t>Randonneurs Miyagi</t>
  </si>
  <si>
    <t>Randonneurs Club Nagoya</t>
  </si>
  <si>
    <t>Audax Randonneurs Fukuoka</t>
  </si>
  <si>
    <t>Audax Randonneurs Club Shinano</t>
  </si>
  <si>
    <t>Velo Club Randonneurs Aoba</t>
  </si>
  <si>
    <t>Audax Randonneurs Nishi Tokyo</t>
  </si>
  <si>
    <t>Audax Randonneurs Gunma</t>
  </si>
  <si>
    <t>Audax Randonneurs Hiroshima</t>
  </si>
  <si>
    <t>Randonneurs Kumamoto</t>
  </si>
  <si>
    <t>Audax Randonneurs Nagasaki</t>
  </si>
  <si>
    <t>Randonneurs Tamagawa</t>
  </si>
  <si>
    <t>Audax Randonneurs Nihonbashi</t>
  </si>
  <si>
    <t>Randonneurs Sapporo</t>
  </si>
  <si>
    <t>Individuel Japon</t>
  </si>
  <si>
    <t>チーム紹介</t>
    <rPh sb="3" eb="5">
      <t>ショウカイ</t>
    </rPh>
    <phoneticPr fontId="3"/>
  </si>
  <si>
    <t>-</t>
  </si>
  <si>
    <t>-</t>
    <phoneticPr fontId="3"/>
  </si>
  <si>
    <t>全ルート (RWGで作成しリンクを記入)</t>
    <rPh sb="0" eb="1">
      <t>ゼン</t>
    </rPh>
    <rPh sb="10" eb="12">
      <t>サクセイ</t>
    </rPh>
    <rPh sb="17" eb="19">
      <t>キニュウ</t>
    </rPh>
    <phoneticPr fontId="3"/>
  </si>
  <si>
    <t>クラブ名</t>
    <rPh sb="3" eb="4">
      <t>メイ</t>
    </rPh>
    <phoneticPr fontId="4"/>
  </si>
  <si>
    <t>Club</t>
  </si>
  <si>
    <t>ACP CODE</t>
  </si>
  <si>
    <t>Audax Japan</t>
  </si>
  <si>
    <t>AR中部</t>
  </si>
  <si>
    <t>AJ静岡</t>
  </si>
  <si>
    <t>AJ神奈川</t>
  </si>
  <si>
    <t>AJ宇都宮</t>
  </si>
  <si>
    <t>AJ北海道</t>
  </si>
  <si>
    <t>AJ千葉</t>
  </si>
  <si>
    <t>オダックス埼玉</t>
  </si>
  <si>
    <t>オダックス近畿</t>
  </si>
  <si>
    <t>Audax Randonneurs Kinki</t>
  </si>
  <si>
    <t>AJ岡山</t>
  </si>
  <si>
    <t>Audax Randonneurs Okayama</t>
  </si>
  <si>
    <t>ランドヌール宮城</t>
  </si>
  <si>
    <t>ランドヌールクラブ名古屋</t>
  </si>
  <si>
    <t>AJ福岡</t>
  </si>
  <si>
    <t>ARC信濃</t>
  </si>
  <si>
    <t>VCR横浜あおば</t>
  </si>
  <si>
    <t>AJ西東京</t>
  </si>
  <si>
    <t>AJ群馬</t>
  </si>
  <si>
    <t>AJ広島</t>
  </si>
  <si>
    <t>R東京</t>
  </si>
  <si>
    <t>ランドヌール熊本</t>
  </si>
  <si>
    <t>AJ長崎</t>
  </si>
  <si>
    <t>AJたまがわ</t>
  </si>
  <si>
    <t>AR日本橋</t>
  </si>
  <si>
    <t>ランドヌール札幌</t>
  </si>
  <si>
    <t>AR四国</t>
  </si>
  <si>
    <t>Audax Randonneurs Shikoku</t>
  </si>
  <si>
    <t>AR鹿児島</t>
  </si>
  <si>
    <t>Audax Randonneurs Kagoshima</t>
  </si>
  <si>
    <t>無所属</t>
  </si>
  <si>
    <t>所属(仏)
(自動入力)</t>
    <rPh sb="0" eb="2">
      <t>ショゾク</t>
    </rPh>
    <rPh sb="3" eb="4">
      <t>ホトケ</t>
    </rPh>
    <rPh sb="7" eb="9">
      <t>ジドウ</t>
    </rPh>
    <rPh sb="9" eb="11">
      <t>ニュウリョク</t>
    </rPh>
    <phoneticPr fontId="2"/>
  </si>
  <si>
    <t>オダックス近畿</t>
    <phoneticPr fontId="3"/>
  </si>
  <si>
    <t>タンデム</t>
    <phoneticPr fontId="3"/>
  </si>
  <si>
    <t>使用</t>
    <rPh sb="0" eb="2">
      <t>シヨウ</t>
    </rPh>
    <phoneticPr fontId="3"/>
  </si>
  <si>
    <t>緊急連絡先
との続柄</t>
    <phoneticPr fontId="3"/>
  </si>
  <si>
    <t>大会当日
年齢</t>
    <phoneticPr fontId="1"/>
  </si>
  <si>
    <t>泉佐野市きんき町360-24</t>
    <rPh sb="0" eb="3">
      <t>イズミサノ</t>
    </rPh>
    <rPh sb="3" eb="4">
      <t>シ</t>
    </rPh>
    <rPh sb="7" eb="8">
      <t>マチ</t>
    </rPh>
    <phoneticPr fontId="2"/>
  </si>
  <si>
    <t>24時間到達
予定地点</t>
    <rPh sb="2" eb="4">
      <t>ジカン</t>
    </rPh>
    <rPh sb="4" eb="6">
      <t>トウタツ</t>
    </rPh>
    <phoneticPr fontId="1"/>
  </si>
  <si>
    <t>道の駅 神戸 フルーツ・フラワーパーク大沢</t>
    <rPh sb="0" eb="1">
      <t>ミチ</t>
    </rPh>
    <rPh sb="2" eb="3">
      <t>エキ</t>
    </rPh>
    <rPh sb="4" eb="6">
      <t>コウベ</t>
    </rPh>
    <rPh sb="19" eb="21">
      <t>オオサワ</t>
    </rPh>
    <phoneticPr fontId="3"/>
  </si>
  <si>
    <t>兵庫県神戸市北区大沢町上大沢2150</t>
    <phoneticPr fontId="3"/>
  </si>
  <si>
    <t>PC10</t>
    <phoneticPr fontId="1"/>
  </si>
  <si>
    <t>22時間
到達地点</t>
    <rPh sb="2" eb="4">
      <t>ジカン</t>
    </rPh>
    <rPh sb="5" eb="7">
      <t>トウタツ</t>
    </rPh>
    <rPh sb="7" eb="9">
      <t>チテン</t>
    </rPh>
    <phoneticPr fontId="3"/>
  </si>
  <si>
    <t>AM</t>
  </si>
  <si>
    <t>AM</t>
    <phoneticPr fontId="3"/>
  </si>
  <si>
    <t>PM</t>
    <phoneticPr fontId="3"/>
  </si>
  <si>
    <t>X</t>
    <phoneticPr fontId="3"/>
  </si>
  <si>
    <t>金</t>
    <rPh sb="0" eb="1">
      <t>キン</t>
    </rPh>
    <phoneticPr fontId="3"/>
  </si>
  <si>
    <t>土</t>
    <rPh sb="0" eb="1">
      <t>ド</t>
    </rPh>
    <phoneticPr fontId="3"/>
  </si>
  <si>
    <t>※フォトコントロールでの証明を希望される場合は、その場所でなければ撮影が出来ないモニュメント等の画像を御自身で御用意して下記に貼り付けて下さい。</t>
    <rPh sb="12" eb="14">
      <t>ショウメイ</t>
    </rPh>
    <rPh sb="15" eb="17">
      <t>キボウ</t>
    </rPh>
    <rPh sb="20" eb="22">
      <t>バアイ</t>
    </rPh>
    <rPh sb="26" eb="28">
      <t>バショ</t>
    </rPh>
    <rPh sb="33" eb="35">
      <t>サツエイ</t>
    </rPh>
    <rPh sb="36" eb="38">
      <t>デキ</t>
    </rPh>
    <rPh sb="46" eb="47">
      <t>トウ</t>
    </rPh>
    <rPh sb="48" eb="50">
      <t>ガゾウ</t>
    </rPh>
    <rPh sb="51" eb="54">
      <t>ゴジシン</t>
    </rPh>
    <rPh sb="55" eb="58">
      <t>ゴヨウイ</t>
    </rPh>
    <rPh sb="60" eb="62">
      <t>カキ</t>
    </rPh>
    <rPh sb="63" eb="64">
      <t>ハ</t>
    </rPh>
    <rPh sb="65" eb="66">
      <t>ツ</t>
    </rPh>
    <rPh sb="68" eb="69">
      <t>クダ</t>
    </rPh>
    <phoneticPr fontId="3"/>
  </si>
  <si>
    <t>※RWGPSのデータは、必ず「公開」もしくは「友人にのみ公開」に設定してください。</t>
    <rPh sb="12" eb="13">
      <t>カナラ</t>
    </rPh>
    <rPh sb="15" eb="17">
      <t>コウカイ</t>
    </rPh>
    <rPh sb="23" eb="25">
      <t>ユウジン</t>
    </rPh>
    <rPh sb="28" eb="30">
      <t>コウカイ</t>
    </rPh>
    <rPh sb="32" eb="34">
      <t>セッテイ</t>
    </rPh>
    <phoneticPr fontId="3"/>
  </si>
  <si>
    <r>
      <t xml:space="preserve"> 性別
</t>
    </r>
    <r>
      <rPr>
        <b/>
        <sz val="11"/>
        <rFont val="游ゴシック"/>
        <family val="3"/>
        <charset val="128"/>
        <scheme val="minor"/>
      </rPr>
      <t>(選択)</t>
    </r>
    <rPh sb="1" eb="3">
      <t>セイベツ</t>
    </rPh>
    <rPh sb="5" eb="7">
      <t>センタク</t>
    </rPh>
    <phoneticPr fontId="2"/>
  </si>
  <si>
    <r>
      <t xml:space="preserve">タンデム
</t>
    </r>
    <r>
      <rPr>
        <b/>
        <sz val="11"/>
        <rFont val="游ゴシック"/>
        <family val="3"/>
        <charset val="128"/>
        <scheme val="minor"/>
      </rPr>
      <t>(選択)</t>
    </r>
    <rPh sb="6" eb="8">
      <t>センタク</t>
    </rPh>
    <phoneticPr fontId="3"/>
  </si>
  <si>
    <r>
      <t xml:space="preserve">所属クラブ
</t>
    </r>
    <r>
      <rPr>
        <b/>
        <sz val="11"/>
        <rFont val="游ゴシック"/>
        <family val="3"/>
        <charset val="128"/>
        <scheme val="minor"/>
      </rPr>
      <t>(選択)</t>
    </r>
    <rPh sb="0" eb="2">
      <t>ショゾク</t>
    </rPh>
    <rPh sb="7" eb="9">
      <t>センタク</t>
    </rPh>
    <phoneticPr fontId="2"/>
  </si>
  <si>
    <r>
      <t xml:space="preserve">保険期間
※フレッシュの走行期間はこの保険期間内ですか？
</t>
    </r>
    <r>
      <rPr>
        <b/>
        <sz val="11"/>
        <rFont val="游ゴシック"/>
        <family val="3"/>
        <charset val="128"/>
        <scheme val="minor"/>
      </rPr>
      <t>(選択)</t>
    </r>
    <rPh sb="30" eb="32">
      <t>センタク</t>
    </rPh>
    <phoneticPr fontId="3"/>
  </si>
  <si>
    <r>
      <t xml:space="preserve">賠償金額
※加入している保険の賠償責任保険金額は1億円以上ですか？
</t>
    </r>
    <r>
      <rPr>
        <b/>
        <sz val="11"/>
        <rFont val="游ゴシック"/>
        <family val="3"/>
        <charset val="128"/>
        <scheme val="minor"/>
      </rPr>
      <t>(選択)</t>
    </r>
    <rPh sb="25" eb="26">
      <t>オク</t>
    </rPh>
    <rPh sb="35" eb="37">
      <t>センタク</t>
    </rPh>
    <phoneticPr fontId="1"/>
  </si>
  <si>
    <r>
      <t xml:space="preserve">死亡、後遺症金額（本人）
※参加者本人の死亡・後遺障害時に保険金が支払われる保険に加入していますか？
</t>
    </r>
    <r>
      <rPr>
        <b/>
        <sz val="11"/>
        <rFont val="游ゴシック"/>
        <family val="3"/>
        <charset val="128"/>
        <scheme val="minor"/>
      </rPr>
      <t>(選択)</t>
    </r>
    <rPh sb="52" eb="54">
      <t>センタク</t>
    </rPh>
    <phoneticPr fontId="3"/>
  </si>
  <si>
    <t>飲酒ありで希望</t>
    <rPh sb="0" eb="2">
      <t>インシュ</t>
    </rPh>
    <rPh sb="5" eb="7">
      <t>キボウ</t>
    </rPh>
    <phoneticPr fontId="3"/>
  </si>
  <si>
    <t>飲酒なしで希望</t>
    <rPh sb="0" eb="2">
      <t>インシュ</t>
    </rPh>
    <rPh sb="5" eb="7">
      <t>キボウ</t>
    </rPh>
    <phoneticPr fontId="3"/>
  </si>
  <si>
    <t>不参加</t>
    <rPh sb="0" eb="3">
      <t>フサンカ</t>
    </rPh>
    <phoneticPr fontId="3"/>
  </si>
  <si>
    <t>希望する</t>
    <rPh sb="0" eb="2">
      <t>キボウ</t>
    </rPh>
    <phoneticPr fontId="3"/>
  </si>
  <si>
    <t>希望しない</t>
    <rPh sb="0" eb="2">
      <t>キボウ</t>
    </rPh>
    <phoneticPr fontId="3"/>
  </si>
  <si>
    <t>チーム番号</t>
    <rPh sb="3" eb="5">
      <t>バンゴウ</t>
    </rPh>
    <phoneticPr fontId="3"/>
  </si>
  <si>
    <t>主催者記入</t>
    <rPh sb="0" eb="3">
      <t>シュサイシャ</t>
    </rPh>
    <rPh sb="3" eb="5">
      <t>キニュウ</t>
    </rPh>
    <phoneticPr fontId="3"/>
  </si>
  <si>
    <t>4月</t>
    <phoneticPr fontId="3"/>
  </si>
  <si>
    <r>
      <t xml:space="preserve">懇親会参加
※1
</t>
    </r>
    <r>
      <rPr>
        <b/>
        <sz val="11"/>
        <rFont val="游ゴシック"/>
        <family val="3"/>
        <charset val="128"/>
        <scheme val="minor"/>
      </rPr>
      <t>(選択)</t>
    </r>
    <rPh sb="0" eb="5">
      <t>コンシン</t>
    </rPh>
    <rPh sb="10" eb="12">
      <t>センタク</t>
    </rPh>
    <phoneticPr fontId="1"/>
  </si>
  <si>
    <r>
      <t xml:space="preserve">三田駅への
バスによる
送迎の利用
※2
</t>
    </r>
    <r>
      <rPr>
        <b/>
        <sz val="11"/>
        <rFont val="游ゴシック"/>
        <family val="3"/>
        <charset val="128"/>
        <scheme val="minor"/>
      </rPr>
      <t>(選択)</t>
    </r>
    <rPh sb="0" eb="3">
      <t>サンダエキ</t>
    </rPh>
    <rPh sb="12" eb="14">
      <t>ソウゲイ</t>
    </rPh>
    <rPh sb="15" eb="17">
      <t>リヨウ</t>
    </rPh>
    <rPh sb="22" eb="24">
      <t>センタク</t>
    </rPh>
    <phoneticPr fontId="1"/>
  </si>
  <si>
    <t>※1) 送迎バスには定員がございます。飲酒される場合は必ず帰りの交通手段を御用意ください。</t>
    <rPh sb="4" eb="6">
      <t>ソウゲイ</t>
    </rPh>
    <rPh sb="10" eb="12">
      <t>テイイン</t>
    </rPh>
    <rPh sb="19" eb="21">
      <t>インシュ</t>
    </rPh>
    <rPh sb="24" eb="26">
      <t>バアイ</t>
    </rPh>
    <rPh sb="27" eb="28">
      <t>カナラ</t>
    </rPh>
    <rPh sb="29" eb="30">
      <t>カエ</t>
    </rPh>
    <rPh sb="32" eb="36">
      <t>コウツウシュダン</t>
    </rPh>
    <rPh sb="37" eb="40">
      <t>ゴヨウイ</t>
    </rPh>
    <phoneticPr fontId="3"/>
  </si>
  <si>
    <t>※懇親会でのチーム紹介に使用します。ふさわしい文面を御用意ください。</t>
    <rPh sb="1" eb="4">
      <t>コンシンカイ</t>
    </rPh>
    <rPh sb="9" eb="11">
      <t>ショウカイ</t>
    </rPh>
    <rPh sb="12" eb="14">
      <t>シヨウ</t>
    </rPh>
    <rPh sb="23" eb="25">
      <t>ブンメン</t>
    </rPh>
    <rPh sb="26" eb="29">
      <t>ゴヨウイ</t>
    </rPh>
    <phoneticPr fontId="3"/>
  </si>
  <si>
    <t>　確認出来ないURLを張り付けられた場合、情報なしとして受付致しません。</t>
    <rPh sb="1" eb="3">
      <t>カクニン</t>
    </rPh>
    <rPh sb="3" eb="5">
      <t>デキ</t>
    </rPh>
    <rPh sb="11" eb="12">
      <t>ハ</t>
    </rPh>
    <rPh sb="13" eb="14">
      <t>ツ</t>
    </rPh>
    <rPh sb="18" eb="20">
      <t>バアイ</t>
    </rPh>
    <rPh sb="21" eb="23">
      <t>ジョウホウ</t>
    </rPh>
    <rPh sb="28" eb="30">
      <t>ウケツケ</t>
    </rPh>
    <rPh sb="30" eb="31">
      <t>イタ</t>
    </rPh>
    <phoneticPr fontId="3"/>
  </si>
  <si>
    <t>　(権利放棄 = 失格となります。)</t>
    <rPh sb="2" eb="6">
      <t>ケンリホウキ</t>
    </rPh>
    <rPh sb="9" eb="11">
      <t>シッカク</t>
    </rPh>
    <phoneticPr fontId="3"/>
  </si>
  <si>
    <t>飲酒なしで参加希望</t>
    <rPh sb="0" eb="2">
      <t>インシュ</t>
    </rPh>
    <rPh sb="5" eb="9">
      <t>サンカキボウ</t>
    </rPh>
    <phoneticPr fontId="3"/>
  </si>
  <si>
    <t>※2) 送迎バスは無料ですが、自転車の積み込みは輪行形態にして頂いて別のトラックに積み込みます。</t>
    <rPh sb="4" eb="6">
      <t>ソウゲイ</t>
    </rPh>
    <rPh sb="9" eb="11">
      <t>ムリョウ</t>
    </rPh>
    <rPh sb="15" eb="18">
      <t>ジテンシャ</t>
    </rPh>
    <rPh sb="19" eb="20">
      <t>ツ</t>
    </rPh>
    <rPh sb="21" eb="22">
      <t>コ</t>
    </rPh>
    <rPh sb="24" eb="26">
      <t>リンコウ</t>
    </rPh>
    <rPh sb="26" eb="28">
      <t>ケイタイ</t>
    </rPh>
    <rPh sb="31" eb="32">
      <t>イタダ</t>
    </rPh>
    <rPh sb="34" eb="35">
      <t>ベツ</t>
    </rPh>
    <rPh sb="41" eb="42">
      <t>ツ</t>
    </rPh>
    <rPh sb="43" eb="44">
      <t>コ</t>
    </rPh>
    <phoneticPr fontId="3"/>
  </si>
  <si>
    <t>　　お申込み頂いた時点で運搬による車体へのダメージや紛失物等は全て自己責任とさせて頂く旨に御同意頂いたものとみなします。</t>
    <rPh sb="3" eb="5">
      <t>モウシコ</t>
    </rPh>
    <rPh sb="6" eb="7">
      <t>イタダ</t>
    </rPh>
    <rPh sb="9" eb="11">
      <t>ジテン</t>
    </rPh>
    <rPh sb="12" eb="14">
      <t>ウンパン</t>
    </rPh>
    <rPh sb="17" eb="19">
      <t>シャタイ</t>
    </rPh>
    <rPh sb="26" eb="29">
      <t>フンシツブツ</t>
    </rPh>
    <rPh sb="29" eb="30">
      <t>トウ</t>
    </rPh>
    <rPh sb="31" eb="32">
      <t>スベ</t>
    </rPh>
    <rPh sb="33" eb="37">
      <t>ジコセキニン</t>
    </rPh>
    <rPh sb="41" eb="42">
      <t>イタダ</t>
    </rPh>
    <rPh sb="43" eb="44">
      <t>ムネ</t>
    </rPh>
    <rPh sb="45" eb="48">
      <t>ゴドウイ</t>
    </rPh>
    <rPh sb="48" eb="49">
      <t>イタダ</t>
    </rPh>
    <phoneticPr fontId="3"/>
  </si>
  <si>
    <t>区間ルートへのリンク
(RWGPSで作成)</t>
    <rPh sb="0" eb="2">
      <t>クカン</t>
    </rPh>
    <rPh sb="18" eb="2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</si>
</sst>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12"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游ゴシック"/>
      <family val="3"/>
      <charset val="128"/>
    </font>
    <font>
      <sz val="10"/>
      <color theme="1"/>
      <name val="游ゴシック"/>
      <family val="2"/>
      <charset val="128"/>
      <scheme val="minor"/>
    </font>
    <font>
      <sz val="10"/>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1"/>
      <name val="游ゴシック"/>
      <family val="3"/>
      <charset val="128"/>
      <scheme val="minor"/>
    </font>
    <font>
      <b/>
      <sz val="11"/>
      <name val="游ゴシック"/>
      <family val="3"/>
      <charset val="128"/>
      <scheme val="minor"/>
    </font>
    <font>
      <u/>
      <sz val="11"/>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style="thin">
        <color indexed="64"/>
      </top>
      <bottom/>
      <diagonal/>
    </border>
    <border>
      <left/>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29">
    <xf numFmtId="0" fontId="0" fillId="0" borderId="0" xfId="0">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2" xfId="0" applyBorder="1">
      <alignment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3" borderId="10" xfId="0" applyFill="1" applyBorder="1" applyAlignment="1">
      <alignment horizontal="center" vertical="center"/>
    </xf>
    <xf numFmtId="0" fontId="0" fillId="3" borderId="31" xfId="0" applyFill="1" applyBorder="1" applyAlignment="1">
      <alignment horizontal="center" vertical="center"/>
    </xf>
    <xf numFmtId="0" fontId="0" fillId="3" borderId="9" xfId="0" applyFill="1" applyBorder="1">
      <alignment vertical="center"/>
    </xf>
    <xf numFmtId="0" fontId="0" fillId="3" borderId="33" xfId="0" applyFill="1" applyBorder="1">
      <alignment vertical="center"/>
    </xf>
    <xf numFmtId="0" fontId="0" fillId="0" borderId="20" xfId="0" applyBorder="1" applyAlignment="1">
      <alignment horizontal="center" vertical="center"/>
    </xf>
    <xf numFmtId="0" fontId="8" fillId="0" borderId="0" xfId="0" applyFont="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xf>
    <xf numFmtId="14" fontId="9" fillId="0" borderId="9" xfId="0" applyNumberFormat="1" applyFont="1" applyBorder="1" applyAlignment="1">
      <alignment horizontal="center" vertical="center"/>
    </xf>
    <xf numFmtId="0" fontId="9" fillId="0" borderId="0" xfId="0" applyFont="1" applyAlignment="1">
      <alignment horizontal="center" vertical="center"/>
    </xf>
    <xf numFmtId="0" fontId="10" fillId="2" borderId="42" xfId="0" applyFont="1" applyFill="1" applyBorder="1">
      <alignment vertical="center"/>
    </xf>
    <xf numFmtId="14" fontId="10" fillId="2" borderId="42" xfId="0" applyNumberFormat="1" applyFont="1" applyFill="1" applyBorder="1">
      <alignment vertical="center"/>
    </xf>
    <xf numFmtId="0" fontId="10" fillId="5" borderId="42" xfId="0" applyFont="1" applyFill="1" applyBorder="1">
      <alignment vertical="center"/>
    </xf>
    <xf numFmtId="0" fontId="10" fillId="5" borderId="42" xfId="0" applyFont="1" applyFill="1" applyBorder="1" applyAlignment="1">
      <alignment horizontal="center" vertical="center"/>
    </xf>
    <xf numFmtId="0" fontId="10" fillId="4" borderId="42" xfId="0" applyFont="1" applyFill="1" applyBorder="1" applyAlignment="1">
      <alignment horizontal="center" vertical="center"/>
    </xf>
    <xf numFmtId="0" fontId="11" fillId="2" borderId="42" xfId="1" applyFont="1" applyFill="1" applyBorder="1">
      <alignment vertical="center"/>
    </xf>
    <xf numFmtId="0" fontId="10" fillId="0" borderId="0" xfId="0" applyFont="1">
      <alignment vertical="center"/>
    </xf>
    <xf numFmtId="0" fontId="9" fillId="2" borderId="10" xfId="0" applyFont="1" applyFill="1" applyBorder="1">
      <alignment vertical="center"/>
    </xf>
    <xf numFmtId="14" fontId="9" fillId="2" borderId="10" xfId="0" applyNumberFormat="1" applyFont="1" applyFill="1" applyBorder="1">
      <alignment vertical="center"/>
    </xf>
    <xf numFmtId="0" fontId="9" fillId="5" borderId="10" xfId="0" applyFont="1" applyFill="1" applyBorder="1">
      <alignment vertical="center"/>
    </xf>
    <xf numFmtId="0" fontId="9" fillId="5" borderId="10" xfId="0" applyFont="1" applyFill="1" applyBorder="1" applyAlignment="1">
      <alignment horizontal="center" vertical="center"/>
    </xf>
    <xf numFmtId="0" fontId="9" fillId="4" borderId="10" xfId="0" applyFont="1" applyFill="1" applyBorder="1" applyAlignment="1">
      <alignment horizontal="center" vertical="center"/>
    </xf>
    <xf numFmtId="0" fontId="9" fillId="2" borderId="1" xfId="0" applyFont="1" applyFill="1" applyBorder="1">
      <alignment vertical="center"/>
    </xf>
    <xf numFmtId="14" fontId="9" fillId="2" borderId="1" xfId="0" applyNumberFormat="1" applyFont="1" applyFill="1" applyBorder="1">
      <alignment vertical="center"/>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lignment vertical="center"/>
    </xf>
    <xf numFmtId="0" fontId="9" fillId="0" borderId="1" xfId="0" applyFont="1" applyBorder="1">
      <alignment vertical="center"/>
    </xf>
    <xf numFmtId="14" fontId="9" fillId="0" borderId="1" xfId="0" applyNumberFormat="1" applyFont="1" applyBorder="1">
      <alignment vertical="center"/>
    </xf>
    <xf numFmtId="0" fontId="11" fillId="0" borderId="1" xfId="1" applyFont="1" applyFill="1" applyBorder="1">
      <alignment vertical="center"/>
    </xf>
    <xf numFmtId="0" fontId="10" fillId="5"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0" xfId="0" applyFont="1" applyFill="1" applyBorder="1" applyAlignment="1">
      <alignment horizontal="center" vertical="center"/>
    </xf>
    <xf numFmtId="0" fontId="10" fillId="2" borderId="41" xfId="0" applyFont="1" applyFill="1" applyBorder="1" applyAlignment="1">
      <alignment horizontal="center" vertical="center"/>
    </xf>
    <xf numFmtId="0" fontId="9" fillId="2" borderId="10" xfId="0" applyFont="1" applyFill="1" applyBorder="1" applyAlignment="1">
      <alignment horizontal="center" vertical="center"/>
    </xf>
    <xf numFmtId="177" fontId="0" fillId="0" borderId="23" xfId="0" applyNumberFormat="1" applyBorder="1">
      <alignment vertical="center"/>
    </xf>
    <xf numFmtId="177" fontId="0" fillId="0" borderId="0" xfId="0" applyNumberForma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6" borderId="34" xfId="0" applyFill="1" applyBorder="1" applyAlignment="1">
      <alignment horizontal="center" vertical="center"/>
    </xf>
    <xf numFmtId="0" fontId="0" fillId="6" borderId="3" xfId="0" applyFill="1" applyBorder="1" applyAlignment="1">
      <alignment horizontal="center" vertical="center"/>
    </xf>
    <xf numFmtId="0" fontId="9" fillId="0" borderId="4" xfId="0" applyFont="1" applyBorder="1" applyAlignment="1">
      <alignment horizontal="center" vertical="center" wrapText="1"/>
    </xf>
    <xf numFmtId="0" fontId="9" fillId="0" borderId="53" xfId="0" applyFont="1" applyBorder="1" applyAlignment="1">
      <alignment horizontal="center" vertical="center"/>
    </xf>
    <xf numFmtId="0" fontId="10" fillId="5" borderId="5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4" xfId="0" applyFont="1" applyFill="1" applyBorder="1" applyAlignment="1">
      <alignment horizontal="center" vertical="center"/>
    </xf>
    <xf numFmtId="0" fontId="10" fillId="0" borderId="4"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2" borderId="1" xfId="0" applyFont="1" applyFill="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6" fontId="0" fillId="6" borderId="1" xfId="0" applyNumberFormat="1" applyFill="1" applyBorder="1" applyAlignment="1">
      <alignment horizontal="center" vertical="center"/>
      <extLst>
        <ext xmlns:xfpb="http://schemas.microsoft.com/office/spreadsheetml/2022/featurepropertybag" uri="{C7286773-470A-42A8-94C5-96B5CB345126}">
          <xfpb:xfComplement i="0"/>
        </ext>
      </extLst>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0" fillId="6" borderId="3" xfId="0" applyFill="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wrapText="1"/>
    </xf>
    <xf numFmtId="0" fontId="0" fillId="0" borderId="40"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9" xfId="0" applyFont="1" applyBorder="1" applyAlignment="1">
      <alignment horizontal="center" vertical="center" wrapText="1"/>
    </xf>
    <xf numFmtId="176" fontId="0" fillId="0" borderId="10" xfId="0" applyNumberFormat="1" applyBorder="1" applyAlignment="1">
      <alignment horizontal="center"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6" borderId="35" xfId="0" applyFill="1" applyBorder="1" applyAlignment="1">
      <alignment horizontal="left" vertical="center"/>
    </xf>
    <xf numFmtId="0" fontId="0" fillId="6" borderId="14" xfId="0" applyFill="1" applyBorder="1" applyAlignment="1">
      <alignment horizontal="left"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left"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39" xfId="0" applyBorder="1" applyAlignment="1">
      <alignment horizontal="center" vertical="center" wrapText="1"/>
    </xf>
    <xf numFmtId="176" fontId="0" fillId="6" borderId="49" xfId="0" applyNumberFormat="1" applyFill="1" applyBorder="1" applyAlignment="1">
      <alignment horizontal="center" vertical="center"/>
    </xf>
    <xf numFmtId="176" fontId="0" fillId="6" borderId="50" xfId="0" applyNumberFormat="1" applyFill="1" applyBorder="1" applyAlignment="1">
      <alignment horizontal="center" vertical="center"/>
    </xf>
    <xf numFmtId="0" fontId="0" fillId="6" borderId="24"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6" borderId="6" xfId="0" applyFill="1" applyBorder="1" applyAlignment="1">
      <alignment horizontal="center" vertical="center"/>
    </xf>
    <xf numFmtId="0" fontId="0" fillId="6" borderId="5" xfId="0" applyFill="1" applyBorder="1" applyAlignment="1">
      <alignment horizontal="center" vertical="center"/>
    </xf>
    <xf numFmtId="0" fontId="0" fillId="6" borderId="4" xfId="0" applyFill="1" applyBorder="1" applyAlignment="1">
      <alignment horizontal="center" vertical="center"/>
    </xf>
    <xf numFmtId="0" fontId="0" fillId="6" borderId="25" xfId="0" applyFill="1" applyBorder="1" applyAlignment="1">
      <alignment horizontal="center" vertical="center"/>
    </xf>
    <xf numFmtId="0" fontId="5" fillId="6" borderId="46" xfId="0" applyFont="1" applyFill="1" applyBorder="1" applyAlignment="1">
      <alignment horizontal="center" vertical="center" wrapText="1"/>
    </xf>
    <xf numFmtId="0" fontId="5" fillId="6" borderId="47"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10"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 xfId="0" applyFill="1" applyBorder="1" applyAlignment="1">
      <alignment horizontal="center" vertical="center"/>
    </xf>
    <xf numFmtId="0" fontId="0" fillId="6" borderId="43" xfId="0" applyFill="1" applyBorder="1">
      <alignment vertical="center"/>
    </xf>
    <xf numFmtId="0" fontId="0" fillId="6" borderId="44" xfId="0" applyFill="1" applyBorder="1">
      <alignment vertical="center"/>
    </xf>
    <xf numFmtId="0" fontId="0" fillId="6" borderId="45" xfId="0"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129540</xdr:colOff>
      <xdr:row>3</xdr:row>
      <xdr:rowOff>1165860</xdr:rowOff>
    </xdr:from>
    <xdr:to>
      <xdr:col>7</xdr:col>
      <xdr:colOff>1813560</xdr:colOff>
      <xdr:row>3</xdr:row>
      <xdr:rowOff>1729740</xdr:rowOff>
    </xdr:to>
    <xdr:sp macro="" textlink="">
      <xdr:nvSpPr>
        <xdr:cNvPr id="2" name="テキスト ボックス 1">
          <a:extLst>
            <a:ext uri="{FF2B5EF4-FFF2-40B4-BE49-F238E27FC236}">
              <a16:creationId xmlns:a16="http://schemas.microsoft.com/office/drawing/2014/main" id="{36166BBF-A9E3-C108-E37F-CB983F46755F}"/>
            </a:ext>
          </a:extLst>
        </xdr:cNvPr>
        <xdr:cNvSpPr txBox="1"/>
      </xdr:nvSpPr>
      <xdr:spPr>
        <a:xfrm>
          <a:off x="1188720" y="1988820"/>
          <a:ext cx="9715500" cy="563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t>　データの入力時にコピー</a:t>
          </a:r>
          <a:r>
            <a:rPr kumimoji="1" lang="en-US" altLang="ja-JP" sz="1100" kern="1200"/>
            <a:t>&amp;</a:t>
          </a:r>
          <a:r>
            <a:rPr kumimoji="1" lang="ja-JP" altLang="en-US" sz="1100" kern="1200"/>
            <a:t>ペーストを使用する場合は、値のみペーストを使用すること。</a:t>
          </a:r>
        </a:p>
        <a:p>
          <a:r>
            <a:rPr kumimoji="1" lang="ja-JP" altLang="en-US" sz="1100" kern="1200"/>
            <a:t>　データの欠損があった場合は「データなし」として受け付けて処理を進めます。</a:t>
          </a:r>
          <a:r>
            <a:rPr kumimoji="1" lang="en-US" altLang="ja-JP" sz="1100" kern="1200"/>
            <a:t>(</a:t>
          </a:r>
          <a:r>
            <a:rPr kumimoji="1" lang="ja-JP" altLang="en-US" sz="1100" kern="1200"/>
            <a:t>メンバー変更時に改めて申請して下さい。</a:t>
          </a:r>
          <a:r>
            <a:rPr kumimoji="1" lang="en-US" altLang="ja-JP" sz="1100" kern="1200"/>
            <a:t>)</a:t>
          </a:r>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329927</xdr:colOff>
      <xdr:row>6</xdr:row>
      <xdr:rowOff>214811</xdr:rowOff>
    </xdr:from>
    <xdr:to>
      <xdr:col>17</xdr:col>
      <xdr:colOff>21953</xdr:colOff>
      <xdr:row>8</xdr:row>
      <xdr:rowOff>241572</xdr:rowOff>
    </xdr:to>
    <xdr:sp macro="" textlink="">
      <xdr:nvSpPr>
        <xdr:cNvPr id="3" name="吹き出し: 角を丸めた四角形 2">
          <a:extLst>
            <a:ext uri="{FF2B5EF4-FFF2-40B4-BE49-F238E27FC236}">
              <a16:creationId xmlns:a16="http://schemas.microsoft.com/office/drawing/2014/main" id="{F2C3890F-9465-2338-7EE2-7227BAB4DCDA}"/>
            </a:ext>
          </a:extLst>
        </xdr:cNvPr>
        <xdr:cNvSpPr/>
      </xdr:nvSpPr>
      <xdr:spPr>
        <a:xfrm>
          <a:off x="10390141" y="1902097"/>
          <a:ext cx="3048455" cy="589189"/>
        </a:xfrm>
        <a:prstGeom prst="wedgeRoundRectCallout">
          <a:avLst>
            <a:gd name="adj1" fmla="val -71608"/>
            <a:gd name="adj2" fmla="val 22114"/>
            <a:gd name="adj3" fmla="val 16667"/>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kern="1200">
              <a:solidFill>
                <a:sysClr val="windowText" lastClr="000000"/>
              </a:solidFill>
            </a:rPr>
            <a:t>区間の</a:t>
          </a:r>
          <a:r>
            <a:rPr kumimoji="1" lang="en-US" altLang="ja-JP" sz="1100" kern="1200">
              <a:solidFill>
                <a:sysClr val="windowText" lastClr="000000"/>
              </a:solidFill>
            </a:rPr>
            <a:t>RWGPS</a:t>
          </a:r>
          <a:r>
            <a:rPr kumimoji="1" lang="ja-JP" altLang="en-US" sz="1100" kern="1200">
              <a:solidFill>
                <a:sysClr val="windowText" lastClr="000000"/>
              </a:solidFill>
            </a:rPr>
            <a:t>データも必ず御用意ください。</a:t>
          </a:r>
        </a:p>
      </xdr:txBody>
    </xdr:sp>
    <xdr:clientData/>
  </xdr:twoCellAnchor>
  <xdr:twoCellAnchor>
    <xdr:from>
      <xdr:col>12</xdr:col>
      <xdr:colOff>230595</xdr:colOff>
      <xdr:row>18</xdr:row>
      <xdr:rowOff>250188</xdr:rowOff>
    </xdr:from>
    <xdr:to>
      <xdr:col>16</xdr:col>
      <xdr:colOff>606335</xdr:colOff>
      <xdr:row>22</xdr:row>
      <xdr:rowOff>68306</xdr:rowOff>
    </xdr:to>
    <xdr:sp macro="" textlink="">
      <xdr:nvSpPr>
        <xdr:cNvPr id="4" name="吹き出し: 角を丸めた四角形 3">
          <a:extLst>
            <a:ext uri="{FF2B5EF4-FFF2-40B4-BE49-F238E27FC236}">
              <a16:creationId xmlns:a16="http://schemas.microsoft.com/office/drawing/2014/main" id="{8762D60A-D362-42C8-8305-837A50C7AD9F}"/>
            </a:ext>
          </a:extLst>
        </xdr:cNvPr>
        <xdr:cNvSpPr/>
      </xdr:nvSpPr>
      <xdr:spPr>
        <a:xfrm>
          <a:off x="10109381" y="5312045"/>
          <a:ext cx="3060883" cy="942975"/>
        </a:xfrm>
        <a:prstGeom prst="wedgeRoundRectCallout">
          <a:avLst>
            <a:gd name="adj1" fmla="val -161065"/>
            <a:gd name="adj2" fmla="val -3734"/>
            <a:gd name="adj3" fmla="val 16667"/>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kern="1200">
              <a:solidFill>
                <a:sysClr val="windowText" lastClr="000000"/>
              </a:solidFill>
            </a:rPr>
            <a:t>スタート後</a:t>
          </a:r>
          <a:r>
            <a:rPr kumimoji="1" lang="en-US" altLang="ja-JP" sz="1100" kern="1200">
              <a:solidFill>
                <a:sysClr val="windowText" lastClr="000000"/>
              </a:solidFill>
            </a:rPr>
            <a:t>22</a:t>
          </a:r>
          <a:r>
            <a:rPr kumimoji="1" lang="ja-JP" altLang="en-US" sz="1100" kern="1200">
              <a:solidFill>
                <a:sysClr val="windowText" lastClr="000000"/>
              </a:solidFill>
            </a:rPr>
            <a:t>時間経過後に到達する予定の</a:t>
          </a:r>
        </a:p>
        <a:p>
          <a:pPr algn="ctr"/>
          <a:r>
            <a:rPr kumimoji="1" lang="ja-JP" altLang="en-US" sz="1100" kern="1200">
              <a:solidFill>
                <a:sysClr val="windowText" lastClr="000000"/>
              </a:solidFill>
            </a:rPr>
            <a:t>地点にチェックを入れて下さい。</a:t>
          </a:r>
        </a:p>
      </xdr:txBody>
    </xdr:sp>
    <xdr:clientData/>
  </xdr:twoCellAnchor>
  <xdr:twoCellAnchor>
    <xdr:from>
      <xdr:col>12</xdr:col>
      <xdr:colOff>399143</xdr:colOff>
      <xdr:row>0</xdr:row>
      <xdr:rowOff>117929</xdr:rowOff>
    </xdr:from>
    <xdr:to>
      <xdr:col>19</xdr:col>
      <xdr:colOff>589643</xdr:colOff>
      <xdr:row>2</xdr:row>
      <xdr:rowOff>144689</xdr:rowOff>
    </xdr:to>
    <xdr:sp macro="" textlink="">
      <xdr:nvSpPr>
        <xdr:cNvPr id="2" name="吹き出し: 角を丸めた四角形 1">
          <a:extLst>
            <a:ext uri="{FF2B5EF4-FFF2-40B4-BE49-F238E27FC236}">
              <a16:creationId xmlns:a16="http://schemas.microsoft.com/office/drawing/2014/main" id="{981DD60E-12ED-49DE-88DB-5D8C5D7CCD28}"/>
            </a:ext>
          </a:extLst>
        </xdr:cNvPr>
        <xdr:cNvSpPr/>
      </xdr:nvSpPr>
      <xdr:spPr>
        <a:xfrm>
          <a:off x="10277929" y="117929"/>
          <a:ext cx="4889500" cy="589189"/>
        </a:xfrm>
        <a:prstGeom prst="wedgeRoundRectCallout">
          <a:avLst>
            <a:gd name="adj1" fmla="val -63264"/>
            <a:gd name="adj2" fmla="val 54447"/>
            <a:gd name="adj3" fmla="val 16667"/>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kern="1200">
              <a:solidFill>
                <a:sysClr val="windowText" lastClr="000000"/>
              </a:solidFill>
            </a:rPr>
            <a:t>英仏文のチーム名は</a:t>
          </a:r>
          <a:r>
            <a:rPr kumimoji="1" lang="en-US" altLang="ja-JP" sz="1100">
              <a:solidFill>
                <a:sysClr val="windowText" lastClr="000000"/>
              </a:solidFill>
              <a:effectLst/>
              <a:latin typeface="+mn-lt"/>
              <a:ea typeface="+mn-ea"/>
              <a:cs typeface="+mn-cs"/>
            </a:rPr>
            <a:t>1</a:t>
          </a:r>
          <a:r>
            <a:rPr kumimoji="1" lang="ja-JP" altLang="ja-JP" sz="1100">
              <a:solidFill>
                <a:sysClr val="windowText" lastClr="000000"/>
              </a:solidFill>
              <a:effectLst/>
              <a:latin typeface="+mn-lt"/>
              <a:ea typeface="+mn-ea"/>
              <a:cs typeface="+mn-cs"/>
            </a:rPr>
            <a:t>バイト文字</a:t>
          </a:r>
          <a:r>
            <a:rPr kumimoji="1" lang="ja-JP" altLang="en-US" sz="1100">
              <a:solidFill>
                <a:sysClr val="windowText" lastClr="000000"/>
              </a:solidFill>
              <a:effectLst/>
              <a:latin typeface="+mn-lt"/>
              <a:ea typeface="+mn-ea"/>
              <a:cs typeface="+mn-cs"/>
            </a:rPr>
            <a:t>で</a:t>
          </a:r>
          <a:r>
            <a:rPr kumimoji="1" lang="ja-JP" altLang="en-US" sz="1100" kern="1200">
              <a:solidFill>
                <a:sysClr val="windowText" lastClr="000000"/>
              </a:solidFill>
            </a:rPr>
            <a:t>意味が通じるものにしてください。</a:t>
          </a:r>
        </a:p>
      </xdr:txBody>
    </xdr:sp>
    <xdr:clientData/>
  </xdr:twoCellAnchor>
  <xdr:oneCellAnchor>
    <xdr:from>
      <xdr:col>12</xdr:col>
      <xdr:colOff>272142</xdr:colOff>
      <xdr:row>26</xdr:row>
      <xdr:rowOff>217714</xdr:rowOff>
    </xdr:from>
    <xdr:ext cx="3338286" cy="861787"/>
    <xdr:sp macro="" textlink="">
      <xdr:nvSpPr>
        <xdr:cNvPr id="5" name="テキスト ボックス 4">
          <a:extLst>
            <a:ext uri="{FF2B5EF4-FFF2-40B4-BE49-F238E27FC236}">
              <a16:creationId xmlns:a16="http://schemas.microsoft.com/office/drawing/2014/main" id="{4C62CDD6-3AB6-997D-EEE5-87833C07EF3C}"/>
            </a:ext>
          </a:extLst>
        </xdr:cNvPr>
        <xdr:cNvSpPr txBox="1"/>
      </xdr:nvSpPr>
      <xdr:spPr>
        <a:xfrm>
          <a:off x="10150928" y="7529285"/>
          <a:ext cx="3338286" cy="861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kern="1200"/>
            <a:t>フォームの改変が認められた場合は</a:t>
          </a:r>
        </a:p>
        <a:p>
          <a:pPr algn="ctr"/>
          <a:r>
            <a:rPr kumimoji="1" lang="ja-JP" altLang="en-US" sz="1400" kern="1200"/>
            <a:t>受付をお断り致します。</a:t>
          </a: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B6EC6-BBAD-4495-BC78-13EACEF208FC}">
  <dimension ref="A1:AD103"/>
  <sheetViews>
    <sheetView workbookViewId="0">
      <selection activeCell="AB72" sqref="AB72"/>
    </sheetView>
  </sheetViews>
  <sheetFormatPr defaultColWidth="9" defaultRowHeight="18" x14ac:dyDescent="0.45"/>
  <cols>
    <col min="1" max="1" width="13.8984375" style="17" customWidth="1"/>
    <col min="2" max="2" width="12.69921875" style="17" customWidth="1"/>
    <col min="3" max="3" width="16.69921875" style="17" customWidth="1"/>
    <col min="4" max="4" width="12.69921875" style="17" customWidth="1"/>
    <col min="5" max="5" width="10.69921875" style="17" customWidth="1"/>
    <col min="6" max="6" width="12.69921875" style="17" customWidth="1"/>
    <col min="7" max="7" width="39.8984375" style="17" customWidth="1"/>
    <col min="8" max="8" width="28.3984375" style="17" customWidth="1"/>
    <col min="9" max="9" width="15.8984375" style="17" customWidth="1"/>
    <col min="10" max="11" width="15.69921875" style="17" customWidth="1"/>
    <col min="12" max="13" width="9" style="17"/>
    <col min="14" max="14" width="21.69921875" style="17" customWidth="1"/>
    <col min="15" max="15" width="23.8984375" style="17" customWidth="1"/>
    <col min="16" max="16" width="10.69921875" style="17" customWidth="1"/>
    <col min="17" max="17" width="10.8984375" style="17" customWidth="1"/>
    <col min="18" max="19" width="15.69921875" style="17" customWidth="1"/>
    <col min="20" max="20" width="11.69921875" style="17" customWidth="1"/>
    <col min="21" max="21" width="26.8984375" style="17" customWidth="1"/>
    <col min="22" max="22" width="8.69921875" style="17" customWidth="1"/>
    <col min="23" max="24" width="15.69921875" style="17" customWidth="1"/>
    <col min="25" max="25" width="13.69921875" style="17" customWidth="1"/>
    <col min="26" max="28" width="15.69921875" style="17" customWidth="1"/>
    <col min="29" max="29" width="18.69921875" style="17" customWidth="1"/>
    <col min="30" max="30" width="14.69921875" style="17" customWidth="1"/>
    <col min="31" max="16384" width="9" style="17"/>
  </cols>
  <sheetData>
    <row r="1" spans="1:30" ht="23.4" customHeight="1" x14ac:dyDescent="0.45">
      <c r="A1" s="61" t="s">
        <v>43</v>
      </c>
      <c r="B1" s="61"/>
      <c r="C1" s="60"/>
      <c r="D1" s="60"/>
      <c r="E1" s="60"/>
      <c r="F1" s="60"/>
      <c r="H1" s="15" t="s">
        <v>102</v>
      </c>
      <c r="I1" s="62"/>
      <c r="J1" s="62"/>
      <c r="K1" s="62"/>
      <c r="L1" s="62"/>
      <c r="M1" s="62"/>
      <c r="N1" s="62"/>
      <c r="O1" s="62"/>
      <c r="P1" s="62"/>
      <c r="Q1" s="62"/>
      <c r="R1" s="62"/>
      <c r="S1" s="62"/>
      <c r="T1" s="62"/>
      <c r="U1" s="62"/>
      <c r="V1" s="62"/>
      <c r="W1" s="62"/>
      <c r="X1" s="62"/>
      <c r="Y1" s="62"/>
      <c r="Z1" s="62"/>
      <c r="AA1" s="62"/>
      <c r="AB1" s="62"/>
      <c r="AC1" s="62"/>
    </row>
    <row r="2" spans="1:30" ht="23.4" customHeight="1" x14ac:dyDescent="0.45">
      <c r="A2" s="61" t="s">
        <v>44</v>
      </c>
      <c r="B2" s="61"/>
      <c r="C2" s="60"/>
      <c r="D2" s="60"/>
      <c r="E2" s="60"/>
      <c r="F2" s="60"/>
      <c r="H2" s="17" t="s">
        <v>177</v>
      </c>
    </row>
    <row r="4" spans="1:30" ht="143.4" customHeight="1" x14ac:dyDescent="0.45">
      <c r="A4" s="15" t="s">
        <v>6</v>
      </c>
      <c r="B4" s="15" t="s">
        <v>7</v>
      </c>
      <c r="C4" s="15" t="s">
        <v>8</v>
      </c>
      <c r="D4" s="15" t="s">
        <v>9</v>
      </c>
      <c r="E4" s="15" t="s">
        <v>10</v>
      </c>
      <c r="F4" s="15" t="s">
        <v>11</v>
      </c>
      <c r="G4" s="15" t="s">
        <v>12</v>
      </c>
      <c r="H4" s="15" t="s">
        <v>45</v>
      </c>
      <c r="I4" s="15" t="s">
        <v>13</v>
      </c>
      <c r="J4" s="15" t="s">
        <v>14</v>
      </c>
      <c r="K4" s="15" t="s">
        <v>15</v>
      </c>
      <c r="L4" s="18" t="s">
        <v>160</v>
      </c>
      <c r="M4" s="18" t="s">
        <v>161</v>
      </c>
      <c r="N4" s="18" t="s">
        <v>162</v>
      </c>
      <c r="O4" s="18" t="s">
        <v>140</v>
      </c>
      <c r="P4" s="18" t="s">
        <v>75</v>
      </c>
      <c r="Q4" s="15" t="s">
        <v>16</v>
      </c>
      <c r="R4" s="15" t="s">
        <v>17</v>
      </c>
      <c r="S4" s="15" t="s">
        <v>18</v>
      </c>
      <c r="T4" s="18" t="s">
        <v>144</v>
      </c>
      <c r="U4" s="15" t="s">
        <v>32</v>
      </c>
      <c r="V4" s="18" t="s">
        <v>145</v>
      </c>
      <c r="W4" s="15" t="s">
        <v>19</v>
      </c>
      <c r="X4" s="15" t="s">
        <v>20</v>
      </c>
      <c r="Y4" s="15" t="s">
        <v>33</v>
      </c>
      <c r="Z4" s="19" t="s">
        <v>163</v>
      </c>
      <c r="AA4" s="19" t="s">
        <v>164</v>
      </c>
      <c r="AB4" s="19" t="s">
        <v>165</v>
      </c>
      <c r="AC4" s="18" t="s">
        <v>174</v>
      </c>
      <c r="AD4" s="54" t="s">
        <v>175</v>
      </c>
    </row>
    <row r="5" spans="1:30" s="22" customFormat="1" ht="18.600000000000001" thickBot="1" x14ac:dyDescent="0.5">
      <c r="A5" s="20" t="s">
        <v>0</v>
      </c>
      <c r="B5" s="20" t="s">
        <v>28</v>
      </c>
      <c r="C5" s="20" t="s">
        <v>29</v>
      </c>
      <c r="D5" s="21">
        <v>36526</v>
      </c>
      <c r="E5" s="20" t="s">
        <v>2</v>
      </c>
      <c r="F5" s="20" t="s">
        <v>26</v>
      </c>
      <c r="G5" s="20" t="s">
        <v>146</v>
      </c>
      <c r="H5" s="20" t="s">
        <v>46</v>
      </c>
      <c r="I5" s="20" t="s">
        <v>27</v>
      </c>
      <c r="J5" s="20" t="s">
        <v>36</v>
      </c>
      <c r="K5" s="20" t="s">
        <v>37</v>
      </c>
      <c r="L5" s="20" t="s">
        <v>1</v>
      </c>
      <c r="M5" s="20"/>
      <c r="N5" s="20" t="s">
        <v>141</v>
      </c>
      <c r="O5" s="20" t="str">
        <f>IF(J5="","",VLOOKUP(N5,N$76:P$102,2,FALSE))</f>
        <v>Audax Randonneurs Kinki</v>
      </c>
      <c r="P5" s="20">
        <f>VLOOKUP(O5,O$76:Q$102,2,FALSE)</f>
        <v>600021</v>
      </c>
      <c r="Q5" s="20" t="s">
        <v>38</v>
      </c>
      <c r="R5" s="20" t="s">
        <v>39</v>
      </c>
      <c r="S5" s="20" t="s">
        <v>40</v>
      </c>
      <c r="T5" s="20" t="s">
        <v>41</v>
      </c>
      <c r="U5" s="22" t="s">
        <v>42</v>
      </c>
      <c r="V5" s="20">
        <v>20</v>
      </c>
      <c r="W5" s="20" t="s">
        <v>30</v>
      </c>
      <c r="X5" s="20" t="s">
        <v>31</v>
      </c>
      <c r="Y5" s="20" t="s">
        <v>4</v>
      </c>
      <c r="Z5" s="20" t="s">
        <v>5</v>
      </c>
      <c r="AA5" s="20" t="s">
        <v>5</v>
      </c>
      <c r="AB5" s="20" t="s">
        <v>5</v>
      </c>
      <c r="AC5" s="20" t="s">
        <v>180</v>
      </c>
      <c r="AD5" s="55" t="s">
        <v>169</v>
      </c>
    </row>
    <row r="6" spans="1:30" s="29" customFormat="1" ht="18.600000000000001" thickBot="1" x14ac:dyDescent="0.5">
      <c r="A6" s="46" t="s">
        <v>21</v>
      </c>
      <c r="B6" s="23"/>
      <c r="C6" s="23"/>
      <c r="D6" s="24"/>
      <c r="E6" s="23"/>
      <c r="F6" s="23"/>
      <c r="G6" s="23"/>
      <c r="H6" s="23"/>
      <c r="I6" s="23"/>
      <c r="J6" s="23"/>
      <c r="K6" s="23"/>
      <c r="L6" s="25"/>
      <c r="M6" s="26"/>
      <c r="N6" s="26" t="s">
        <v>103</v>
      </c>
      <c r="O6" s="27" t="str">
        <f t="shared" ref="O6:P12" si="0">IF(N6="-","-",VLOOKUP(N6,N$76:P$102,2,FALSE))</f>
        <v>-</v>
      </c>
      <c r="P6" s="27" t="str">
        <f t="shared" si="0"/>
        <v>-</v>
      </c>
      <c r="Q6" s="23"/>
      <c r="R6" s="23"/>
      <c r="S6" s="23"/>
      <c r="T6" s="23"/>
      <c r="U6" s="28"/>
      <c r="V6" s="23"/>
      <c r="W6" s="23"/>
      <c r="X6" s="23"/>
      <c r="Y6" s="23"/>
      <c r="Z6" s="25"/>
      <c r="AA6" s="25"/>
      <c r="AB6" s="25"/>
      <c r="AC6" s="26"/>
      <c r="AD6" s="56"/>
    </row>
    <row r="7" spans="1:30" x14ac:dyDescent="0.45">
      <c r="A7" s="47" t="s">
        <v>22</v>
      </c>
      <c r="B7" s="30"/>
      <c r="C7" s="30"/>
      <c r="D7" s="31"/>
      <c r="E7" s="30"/>
      <c r="F7" s="30"/>
      <c r="G7" s="30"/>
      <c r="H7" s="30"/>
      <c r="I7" s="30"/>
      <c r="J7" s="30"/>
      <c r="K7" s="30"/>
      <c r="L7" s="32"/>
      <c r="M7" s="33"/>
      <c r="N7" s="33" t="s">
        <v>103</v>
      </c>
      <c r="O7" s="34" t="str">
        <f t="shared" si="0"/>
        <v>-</v>
      </c>
      <c r="P7" s="34" t="str">
        <f t="shared" si="0"/>
        <v>-</v>
      </c>
      <c r="Q7" s="30"/>
      <c r="R7" s="30"/>
      <c r="S7" s="30"/>
      <c r="T7" s="30"/>
      <c r="U7" s="30"/>
      <c r="V7" s="30"/>
      <c r="W7" s="30"/>
      <c r="X7" s="30"/>
      <c r="Y7" s="30"/>
      <c r="Z7" s="32"/>
      <c r="AA7" s="32"/>
      <c r="AB7" s="32"/>
      <c r="AC7" s="45"/>
      <c r="AD7" s="57"/>
    </row>
    <row r="8" spans="1:30" x14ac:dyDescent="0.45">
      <c r="A8" s="16" t="s">
        <v>23</v>
      </c>
      <c r="B8" s="35"/>
      <c r="C8" s="35"/>
      <c r="D8" s="36"/>
      <c r="E8" s="35"/>
      <c r="F8" s="35"/>
      <c r="G8" s="35"/>
      <c r="H8" s="35"/>
      <c r="I8" s="35"/>
      <c r="J8" s="35"/>
      <c r="K8" s="35"/>
      <c r="L8" s="32"/>
      <c r="M8" s="37"/>
      <c r="N8" s="37" t="s">
        <v>103</v>
      </c>
      <c r="O8" s="38" t="str">
        <f t="shared" si="0"/>
        <v>-</v>
      </c>
      <c r="P8" s="38" t="str">
        <f t="shared" si="0"/>
        <v>-</v>
      </c>
      <c r="Q8" s="35"/>
      <c r="R8" s="35"/>
      <c r="S8" s="35"/>
      <c r="T8" s="35"/>
      <c r="U8" s="35"/>
      <c r="V8" s="35"/>
      <c r="W8" s="35"/>
      <c r="X8" s="35"/>
      <c r="Y8" s="35"/>
      <c r="Z8" s="39"/>
      <c r="AA8" s="39"/>
      <c r="AB8" s="39"/>
      <c r="AC8" s="43"/>
      <c r="AD8" s="58"/>
    </row>
    <row r="9" spans="1:30" x14ac:dyDescent="0.45">
      <c r="A9" s="15" t="s">
        <v>24</v>
      </c>
      <c r="B9" s="40"/>
      <c r="C9" s="40"/>
      <c r="D9" s="41"/>
      <c r="E9" s="40"/>
      <c r="F9" s="40"/>
      <c r="G9" s="40"/>
      <c r="H9" s="40"/>
      <c r="I9" s="40"/>
      <c r="J9" s="40"/>
      <c r="K9" s="40"/>
      <c r="L9" s="40"/>
      <c r="M9" s="15"/>
      <c r="N9" s="15" t="s">
        <v>103</v>
      </c>
      <c r="O9" s="15" t="str">
        <f t="shared" si="0"/>
        <v>-</v>
      </c>
      <c r="P9" s="15" t="str">
        <f t="shared" si="0"/>
        <v>-</v>
      </c>
      <c r="Q9" s="40"/>
      <c r="R9" s="40"/>
      <c r="S9" s="40"/>
      <c r="T9" s="40"/>
      <c r="U9" s="42"/>
      <c r="V9" s="40"/>
      <c r="W9" s="40"/>
      <c r="X9" s="40"/>
      <c r="Y9" s="40"/>
      <c r="Z9" s="40"/>
      <c r="AA9" s="40"/>
      <c r="AB9" s="40"/>
      <c r="AC9" s="44"/>
      <c r="AD9" s="59"/>
    </row>
    <row r="10" spans="1:30" x14ac:dyDescent="0.45">
      <c r="A10" s="15" t="s">
        <v>25</v>
      </c>
      <c r="B10" s="40"/>
      <c r="C10" s="40"/>
      <c r="D10" s="41"/>
      <c r="E10" s="40"/>
      <c r="F10" s="40"/>
      <c r="G10" s="40"/>
      <c r="H10" s="40"/>
      <c r="I10" s="40"/>
      <c r="J10" s="40"/>
      <c r="K10" s="40"/>
      <c r="L10" s="40"/>
      <c r="M10" s="15"/>
      <c r="N10" s="15" t="s">
        <v>103</v>
      </c>
      <c r="O10" s="15" t="str">
        <f t="shared" si="0"/>
        <v>-</v>
      </c>
      <c r="P10" s="15" t="str">
        <f t="shared" si="0"/>
        <v>-</v>
      </c>
      <c r="Q10" s="40"/>
      <c r="R10" s="40"/>
      <c r="S10" s="40"/>
      <c r="T10" s="40"/>
      <c r="U10" s="42"/>
      <c r="V10" s="40"/>
      <c r="W10" s="40"/>
      <c r="X10" s="40"/>
      <c r="Y10" s="40"/>
      <c r="Z10" s="40"/>
      <c r="AA10" s="40"/>
      <c r="AB10" s="40"/>
      <c r="AC10" s="44"/>
      <c r="AD10" s="59"/>
    </row>
    <row r="11" spans="1:30" x14ac:dyDescent="0.45">
      <c r="A11" s="15" t="s">
        <v>34</v>
      </c>
      <c r="B11" s="40"/>
      <c r="C11" s="40"/>
      <c r="D11" s="40"/>
      <c r="E11" s="40"/>
      <c r="F11" s="40"/>
      <c r="G11" s="40"/>
      <c r="H11" s="40"/>
      <c r="I11" s="40"/>
      <c r="J11" s="40"/>
      <c r="K11" s="40"/>
      <c r="L11" s="40"/>
      <c r="M11" s="15"/>
      <c r="N11" s="15" t="s">
        <v>103</v>
      </c>
      <c r="O11" s="15" t="str">
        <f t="shared" si="0"/>
        <v>-</v>
      </c>
      <c r="P11" s="15" t="str">
        <f t="shared" si="0"/>
        <v>-</v>
      </c>
      <c r="Q11" s="40"/>
      <c r="R11" s="40"/>
      <c r="S11" s="40"/>
      <c r="T11" s="40"/>
      <c r="U11" s="40"/>
      <c r="V11" s="40"/>
      <c r="W11" s="40"/>
      <c r="X11" s="40"/>
      <c r="Y11" s="40"/>
      <c r="Z11" s="40"/>
      <c r="AA11" s="40"/>
      <c r="AB11" s="40"/>
      <c r="AC11" s="44"/>
      <c r="AD11" s="59"/>
    </row>
    <row r="12" spans="1:30" x14ac:dyDescent="0.45">
      <c r="A12" s="15" t="s">
        <v>35</v>
      </c>
      <c r="B12" s="40"/>
      <c r="C12" s="40"/>
      <c r="D12" s="40"/>
      <c r="E12" s="40"/>
      <c r="F12" s="40"/>
      <c r="G12" s="40"/>
      <c r="H12" s="40"/>
      <c r="I12" s="40"/>
      <c r="J12" s="40"/>
      <c r="K12" s="40"/>
      <c r="L12" s="40"/>
      <c r="M12" s="15"/>
      <c r="N12" s="15" t="s">
        <v>103</v>
      </c>
      <c r="O12" s="15" t="str">
        <f t="shared" si="0"/>
        <v>-</v>
      </c>
      <c r="P12" s="15" t="str">
        <f t="shared" si="0"/>
        <v>-</v>
      </c>
      <c r="Q12" s="40"/>
      <c r="R12" s="40"/>
      <c r="S12" s="40"/>
      <c r="T12" s="40"/>
      <c r="U12" s="40"/>
      <c r="V12" s="40"/>
      <c r="W12" s="40"/>
      <c r="X12" s="40"/>
      <c r="Y12" s="40"/>
      <c r="Z12" s="40"/>
      <c r="AA12" s="40"/>
      <c r="AB12" s="40"/>
      <c r="AC12" s="44"/>
      <c r="AD12" s="59"/>
    </row>
    <row r="13" spans="1:30" x14ac:dyDescent="0.45">
      <c r="A13" s="22"/>
      <c r="Z13" s="17" t="s">
        <v>176</v>
      </c>
    </row>
    <row r="14" spans="1:30" x14ac:dyDescent="0.45">
      <c r="A14" s="22"/>
      <c r="Z14" s="17" t="s">
        <v>181</v>
      </c>
    </row>
    <row r="15" spans="1:30" x14ac:dyDescent="0.45">
      <c r="A15" s="22"/>
      <c r="Z15" s="17" t="s">
        <v>182</v>
      </c>
    </row>
    <row r="16" spans="1:30" x14ac:dyDescent="0.45">
      <c r="A16" s="22"/>
    </row>
    <row r="17" spans="1:1" x14ac:dyDescent="0.45">
      <c r="A17" s="22"/>
    </row>
    <row r="18" spans="1:1" x14ac:dyDescent="0.45">
      <c r="A18" s="22"/>
    </row>
    <row r="19" spans="1:1" x14ac:dyDescent="0.45">
      <c r="A19" s="22"/>
    </row>
    <row r="20" spans="1:1" x14ac:dyDescent="0.45">
      <c r="A20" s="22"/>
    </row>
    <row r="21" spans="1:1" x14ac:dyDescent="0.45">
      <c r="A21" s="22"/>
    </row>
    <row r="22" spans="1:1" x14ac:dyDescent="0.45">
      <c r="A22" s="22"/>
    </row>
    <row r="23" spans="1:1" x14ac:dyDescent="0.45">
      <c r="A23" s="22"/>
    </row>
    <row r="24" spans="1:1" x14ac:dyDescent="0.45">
      <c r="A24" s="22"/>
    </row>
    <row r="25" spans="1:1" x14ac:dyDescent="0.45">
      <c r="A25" s="22"/>
    </row>
    <row r="26" spans="1:1" x14ac:dyDescent="0.45">
      <c r="A26" s="22"/>
    </row>
    <row r="27" spans="1:1" x14ac:dyDescent="0.45">
      <c r="A27" s="22"/>
    </row>
    <row r="28" spans="1:1" x14ac:dyDescent="0.45">
      <c r="A28" s="22"/>
    </row>
    <row r="29" spans="1:1" x14ac:dyDescent="0.45">
      <c r="A29" s="22"/>
    </row>
    <row r="30" spans="1:1" x14ac:dyDescent="0.45">
      <c r="A30" s="22"/>
    </row>
    <row r="31" spans="1:1" x14ac:dyDescent="0.45">
      <c r="A31" s="22"/>
    </row>
    <row r="32" spans="1:1" x14ac:dyDescent="0.45">
      <c r="A32" s="22"/>
    </row>
    <row r="33" spans="1:1" x14ac:dyDescent="0.45">
      <c r="A33" s="22"/>
    </row>
    <row r="34" spans="1:1" x14ac:dyDescent="0.45">
      <c r="A34" s="22"/>
    </row>
    <row r="35" spans="1:1" x14ac:dyDescent="0.45">
      <c r="A35" s="22"/>
    </row>
    <row r="36" spans="1:1" x14ac:dyDescent="0.45">
      <c r="A36" s="22"/>
    </row>
    <row r="37" spans="1:1" x14ac:dyDescent="0.45">
      <c r="A37" s="22"/>
    </row>
    <row r="38" spans="1:1" x14ac:dyDescent="0.45">
      <c r="A38" s="22"/>
    </row>
    <row r="39" spans="1:1" x14ac:dyDescent="0.45">
      <c r="A39" s="22"/>
    </row>
    <row r="40" spans="1:1" x14ac:dyDescent="0.45">
      <c r="A40" s="22"/>
    </row>
    <row r="41" spans="1:1" x14ac:dyDescent="0.45">
      <c r="A41" s="22"/>
    </row>
    <row r="42" spans="1:1" x14ac:dyDescent="0.45">
      <c r="A42" s="22"/>
    </row>
    <row r="43" spans="1:1" x14ac:dyDescent="0.45">
      <c r="A43" s="22"/>
    </row>
    <row r="44" spans="1:1" x14ac:dyDescent="0.45">
      <c r="A44" s="22"/>
    </row>
    <row r="45" spans="1:1" x14ac:dyDescent="0.45">
      <c r="A45" s="22"/>
    </row>
    <row r="46" spans="1:1" x14ac:dyDescent="0.45">
      <c r="A46" s="22"/>
    </row>
    <row r="47" spans="1:1" x14ac:dyDescent="0.45">
      <c r="A47" s="22"/>
    </row>
    <row r="48" spans="1:1" x14ac:dyDescent="0.45">
      <c r="A48" s="22"/>
    </row>
    <row r="49" spans="1:1" x14ac:dyDescent="0.45">
      <c r="A49" s="22"/>
    </row>
    <row r="50" spans="1:1" x14ac:dyDescent="0.45">
      <c r="A50" s="22"/>
    </row>
    <row r="51" spans="1:1" x14ac:dyDescent="0.45">
      <c r="A51" s="22"/>
    </row>
    <row r="52" spans="1:1" x14ac:dyDescent="0.45">
      <c r="A52" s="22"/>
    </row>
    <row r="53" spans="1:1" x14ac:dyDescent="0.45">
      <c r="A53" s="22"/>
    </row>
    <row r="54" spans="1:1" x14ac:dyDescent="0.45">
      <c r="A54" s="22"/>
    </row>
    <row r="55" spans="1:1" x14ac:dyDescent="0.45">
      <c r="A55" s="22"/>
    </row>
    <row r="56" spans="1:1" x14ac:dyDescent="0.45">
      <c r="A56" s="22"/>
    </row>
    <row r="57" spans="1:1" x14ac:dyDescent="0.45">
      <c r="A57" s="22"/>
    </row>
    <row r="58" spans="1:1" x14ac:dyDescent="0.45">
      <c r="A58" s="22"/>
    </row>
    <row r="59" spans="1:1" x14ac:dyDescent="0.45">
      <c r="A59" s="22"/>
    </row>
    <row r="60" spans="1:1" x14ac:dyDescent="0.45">
      <c r="A60" s="22"/>
    </row>
    <row r="61" spans="1:1" x14ac:dyDescent="0.45">
      <c r="A61" s="22"/>
    </row>
    <row r="62" spans="1:1" x14ac:dyDescent="0.45">
      <c r="A62" s="22"/>
    </row>
    <row r="63" spans="1:1" x14ac:dyDescent="0.45">
      <c r="A63" s="22"/>
    </row>
    <row r="64" spans="1:1" x14ac:dyDescent="0.45">
      <c r="A64" s="22"/>
    </row>
    <row r="65" spans="1:29" x14ac:dyDescent="0.45">
      <c r="A65" s="22"/>
    </row>
    <row r="66" spans="1:29" x14ac:dyDescent="0.45">
      <c r="A66" s="22"/>
    </row>
    <row r="67" spans="1:29" x14ac:dyDescent="0.45">
      <c r="A67" s="22"/>
    </row>
    <row r="68" spans="1:29" x14ac:dyDescent="0.45">
      <c r="A68" s="22"/>
    </row>
    <row r="69" spans="1:29" x14ac:dyDescent="0.45">
      <c r="A69" s="22"/>
    </row>
    <row r="70" spans="1:29" x14ac:dyDescent="0.45">
      <c r="A70" s="22"/>
    </row>
    <row r="71" spans="1:29" x14ac:dyDescent="0.45">
      <c r="A71" s="22"/>
    </row>
    <row r="72" spans="1:29" x14ac:dyDescent="0.45">
      <c r="A72" s="22"/>
    </row>
    <row r="73" spans="1:29" x14ac:dyDescent="0.45">
      <c r="A73" s="22"/>
    </row>
    <row r="75" spans="1:29" x14ac:dyDescent="0.45">
      <c r="M75" s="17" t="s">
        <v>142</v>
      </c>
      <c r="N75" s="17" t="s">
        <v>106</v>
      </c>
      <c r="O75" s="17" t="s">
        <v>107</v>
      </c>
      <c r="P75" s="17" t="s">
        <v>108</v>
      </c>
      <c r="Y75" s="17" t="s">
        <v>76</v>
      </c>
      <c r="Z75" s="17" t="s">
        <v>76</v>
      </c>
      <c r="AA75" s="17" t="s">
        <v>76</v>
      </c>
      <c r="AB75" s="17" t="s">
        <v>166</v>
      </c>
      <c r="AC75" s="17" t="s">
        <v>169</v>
      </c>
    </row>
    <row r="76" spans="1:29" x14ac:dyDescent="0.45">
      <c r="L76" s="17" t="s">
        <v>78</v>
      </c>
      <c r="M76" s="17" t="s">
        <v>104</v>
      </c>
      <c r="N76" s="17" t="s">
        <v>109</v>
      </c>
      <c r="O76" s="17" t="s">
        <v>80</v>
      </c>
      <c r="P76" s="17">
        <v>600007</v>
      </c>
      <c r="Y76" s="17" t="s">
        <v>77</v>
      </c>
      <c r="Z76" s="17" t="s">
        <v>77</v>
      </c>
      <c r="AA76" s="17" t="s">
        <v>77</v>
      </c>
      <c r="AB76" s="17" t="s">
        <v>167</v>
      </c>
      <c r="AC76" s="17" t="s">
        <v>170</v>
      </c>
    </row>
    <row r="77" spans="1:29" x14ac:dyDescent="0.45">
      <c r="L77" s="17" t="s">
        <v>79</v>
      </c>
      <c r="M77" s="17" t="s">
        <v>143</v>
      </c>
      <c r="N77" s="17" t="s">
        <v>110</v>
      </c>
      <c r="O77" s="17" t="s">
        <v>81</v>
      </c>
      <c r="P77" s="17">
        <v>600008</v>
      </c>
      <c r="AB77" s="17" t="s">
        <v>168</v>
      </c>
    </row>
    <row r="78" spans="1:29" x14ac:dyDescent="0.45">
      <c r="N78" s="17" t="s">
        <v>111</v>
      </c>
      <c r="O78" s="17" t="s">
        <v>82</v>
      </c>
      <c r="P78" s="17">
        <v>600012</v>
      </c>
    </row>
    <row r="79" spans="1:29" x14ac:dyDescent="0.45">
      <c r="N79" s="17" t="s">
        <v>112</v>
      </c>
      <c r="O79" s="17" t="s">
        <v>83</v>
      </c>
      <c r="P79" s="17">
        <v>600014</v>
      </c>
    </row>
    <row r="80" spans="1:29" x14ac:dyDescent="0.45">
      <c r="N80" s="17" t="s">
        <v>113</v>
      </c>
      <c r="O80" s="17" t="s">
        <v>84</v>
      </c>
      <c r="P80" s="17">
        <v>600017</v>
      </c>
    </row>
    <row r="81" spans="14:16" x14ac:dyDescent="0.45">
      <c r="N81" s="17" t="s">
        <v>114</v>
      </c>
      <c r="O81" s="17" t="s">
        <v>85</v>
      </c>
      <c r="P81" s="17">
        <v>600018</v>
      </c>
    </row>
    <row r="82" spans="14:16" x14ac:dyDescent="0.45">
      <c r="N82" s="17" t="s">
        <v>115</v>
      </c>
      <c r="O82" s="17" t="s">
        <v>86</v>
      </c>
      <c r="P82" s="17">
        <v>600019</v>
      </c>
    </row>
    <row r="83" spans="14:16" x14ac:dyDescent="0.45">
      <c r="N83" s="17" t="s">
        <v>116</v>
      </c>
      <c r="O83" s="17" t="s">
        <v>87</v>
      </c>
      <c r="P83" s="17">
        <v>600020</v>
      </c>
    </row>
    <row r="84" spans="14:16" x14ac:dyDescent="0.45">
      <c r="N84" s="17" t="s">
        <v>117</v>
      </c>
      <c r="O84" s="17" t="s">
        <v>118</v>
      </c>
      <c r="P84" s="17">
        <v>600021</v>
      </c>
    </row>
    <row r="85" spans="14:16" x14ac:dyDescent="0.45">
      <c r="N85" s="17" t="s">
        <v>119</v>
      </c>
      <c r="O85" s="17" t="s">
        <v>120</v>
      </c>
      <c r="P85" s="17">
        <v>600022</v>
      </c>
    </row>
    <row r="86" spans="14:16" x14ac:dyDescent="0.45">
      <c r="N86" s="17" t="s">
        <v>121</v>
      </c>
      <c r="O86" s="17" t="s">
        <v>88</v>
      </c>
      <c r="P86" s="17">
        <v>600024</v>
      </c>
    </row>
    <row r="87" spans="14:16" x14ac:dyDescent="0.45">
      <c r="N87" s="17" t="s">
        <v>122</v>
      </c>
      <c r="O87" s="17" t="s">
        <v>89</v>
      </c>
      <c r="P87" s="17">
        <v>600025</v>
      </c>
    </row>
    <row r="88" spans="14:16" x14ac:dyDescent="0.45">
      <c r="N88" s="17" t="s">
        <v>123</v>
      </c>
      <c r="O88" s="17" t="s">
        <v>90</v>
      </c>
      <c r="P88" s="17">
        <v>600026</v>
      </c>
    </row>
    <row r="89" spans="14:16" x14ac:dyDescent="0.45">
      <c r="N89" s="17" t="s">
        <v>124</v>
      </c>
      <c r="O89" s="17" t="s">
        <v>91</v>
      </c>
      <c r="P89" s="17">
        <v>600027</v>
      </c>
    </row>
    <row r="90" spans="14:16" x14ac:dyDescent="0.45">
      <c r="N90" s="17" t="s">
        <v>125</v>
      </c>
      <c r="O90" s="17" t="s">
        <v>92</v>
      </c>
      <c r="P90" s="17">
        <v>600028</v>
      </c>
    </row>
    <row r="91" spans="14:16" x14ac:dyDescent="0.45">
      <c r="N91" s="17" t="s">
        <v>126</v>
      </c>
      <c r="O91" s="17" t="s">
        <v>93</v>
      </c>
      <c r="P91" s="17">
        <v>600029</v>
      </c>
    </row>
    <row r="92" spans="14:16" x14ac:dyDescent="0.45">
      <c r="N92" s="17" t="s">
        <v>127</v>
      </c>
      <c r="O92" s="17" t="s">
        <v>94</v>
      </c>
      <c r="P92" s="17">
        <v>600030</v>
      </c>
    </row>
    <row r="93" spans="14:16" x14ac:dyDescent="0.45">
      <c r="N93" s="17" t="s">
        <v>128</v>
      </c>
      <c r="O93" s="17" t="s">
        <v>95</v>
      </c>
      <c r="P93" s="17">
        <v>600031</v>
      </c>
    </row>
    <row r="94" spans="14:16" x14ac:dyDescent="0.45">
      <c r="N94" s="17" t="s">
        <v>129</v>
      </c>
      <c r="O94" s="17" t="s">
        <v>3</v>
      </c>
      <c r="P94" s="17">
        <v>600032</v>
      </c>
    </row>
    <row r="95" spans="14:16" x14ac:dyDescent="0.45">
      <c r="N95" s="17" t="s">
        <v>130</v>
      </c>
      <c r="O95" s="17" t="s">
        <v>96</v>
      </c>
      <c r="P95" s="17">
        <v>600033</v>
      </c>
    </row>
    <row r="96" spans="14:16" x14ac:dyDescent="0.45">
      <c r="N96" s="17" t="s">
        <v>131</v>
      </c>
      <c r="O96" s="17" t="s">
        <v>97</v>
      </c>
      <c r="P96" s="17">
        <v>600034</v>
      </c>
    </row>
    <row r="97" spans="14:16" x14ac:dyDescent="0.45">
      <c r="N97" s="17" t="s">
        <v>132</v>
      </c>
      <c r="O97" s="17" t="s">
        <v>98</v>
      </c>
      <c r="P97" s="17">
        <v>600035</v>
      </c>
    </row>
    <row r="98" spans="14:16" x14ac:dyDescent="0.45">
      <c r="N98" s="17" t="s">
        <v>133</v>
      </c>
      <c r="O98" s="17" t="s">
        <v>99</v>
      </c>
      <c r="P98" s="17">
        <v>600036</v>
      </c>
    </row>
    <row r="99" spans="14:16" x14ac:dyDescent="0.45">
      <c r="N99" s="17" t="s">
        <v>134</v>
      </c>
      <c r="O99" s="17" t="s">
        <v>100</v>
      </c>
      <c r="P99" s="17">
        <v>600037</v>
      </c>
    </row>
    <row r="100" spans="14:16" x14ac:dyDescent="0.45">
      <c r="N100" s="17" t="s">
        <v>135</v>
      </c>
      <c r="O100" s="17" t="s">
        <v>136</v>
      </c>
      <c r="P100" s="17">
        <v>600038</v>
      </c>
    </row>
    <row r="101" spans="14:16" x14ac:dyDescent="0.45">
      <c r="N101" s="17" t="s">
        <v>137</v>
      </c>
      <c r="O101" s="17" t="s">
        <v>138</v>
      </c>
      <c r="P101" s="17">
        <v>600039</v>
      </c>
    </row>
    <row r="102" spans="14:16" x14ac:dyDescent="0.45">
      <c r="N102" s="17" t="s">
        <v>139</v>
      </c>
      <c r="O102" s="17" t="s">
        <v>101</v>
      </c>
      <c r="P102" s="17">
        <v>600099</v>
      </c>
    </row>
    <row r="103" spans="14:16" x14ac:dyDescent="0.45">
      <c r="N103" s="17" t="s">
        <v>104</v>
      </c>
    </row>
  </sheetData>
  <mergeCells count="5">
    <mergeCell ref="C1:F1"/>
    <mergeCell ref="A1:B1"/>
    <mergeCell ref="A2:B2"/>
    <mergeCell ref="C2:F2"/>
    <mergeCell ref="I1:AC1"/>
  </mergeCells>
  <phoneticPr fontId="3"/>
  <dataValidations count="10">
    <dataValidation type="list" allowBlank="1" showInputMessage="1" showErrorMessage="1" sqref="Z6:Z12 Z25:Z73" xr:uid="{62A26A36-9274-482A-8074-D5206A6C8E4C}">
      <formula1>$Y$74:$Y$76</formula1>
    </dataValidation>
    <dataValidation type="list" allowBlank="1" showInputMessage="1" showErrorMessage="1" sqref="AA6:AA12 AA25:AA73" xr:uid="{B978446A-9B03-4E61-804C-391F23E47F17}">
      <formula1>$Z$74:$Z$76</formula1>
    </dataValidation>
    <dataValidation type="list" allowBlank="1" showInputMessage="1" showErrorMessage="1" sqref="AB6:AB12 AB25:AB73" xr:uid="{10822CEB-6B41-4DA2-BC98-8AA32DB74156}">
      <formula1>$AA$74:$AA$76</formula1>
    </dataValidation>
    <dataValidation type="list" allowBlank="1" showInputMessage="1" showErrorMessage="1" sqref="AC25:AC73" xr:uid="{1C0E184D-35B9-4002-91D6-1BB5C3FCFA26}">
      <formula1>$AB$74:$AB$76</formula1>
    </dataValidation>
    <dataValidation type="list" allowBlank="1" showInputMessage="1" showErrorMessage="1" sqref="N6:N12" xr:uid="{64DB90A1-38F9-4A55-8BA6-C22CF20D164F}">
      <formula1>$N$76:$N$103</formula1>
    </dataValidation>
    <dataValidation type="list" allowBlank="1" showInputMessage="1" showErrorMessage="1" sqref="L6" xr:uid="{D84954B2-0D2A-4C17-BAE4-92909FEFB74E}">
      <formula1>$L$74:$L$77</formula1>
    </dataValidation>
    <dataValidation type="list" allowBlank="1" showInputMessage="1" showErrorMessage="1" sqref="M5:M12" xr:uid="{76682F38-B5B8-4536-8857-A70E1FE59338}">
      <formula1>$M$76:$M$78</formula1>
    </dataValidation>
    <dataValidation type="list" allowBlank="1" showInputMessage="1" showErrorMessage="1" sqref="N5" xr:uid="{AB3DB4B6-C815-45B3-8332-6854661B1065}">
      <formula1>$N$76:$N$104</formula1>
    </dataValidation>
    <dataValidation type="list" allowBlank="1" showInputMessage="1" showErrorMessage="1" sqref="AD6:AD12" xr:uid="{8D78D73B-3276-40A5-8633-192567177AF3}">
      <formula1>$AC$74:$AC$76</formula1>
    </dataValidation>
    <dataValidation type="list" allowBlank="1" showInputMessage="1" showErrorMessage="1" sqref="AC6:AC12" xr:uid="{6D048E6A-FD19-4998-9FCA-122AA6A2898D}">
      <formula1>$AB$74:$AB$77</formula1>
    </dataValidation>
  </dataValidation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97384-93ED-46FC-A43D-3624D13E5B5B}">
  <dimension ref="A1:Y34"/>
  <sheetViews>
    <sheetView tabSelected="1" zoomScale="84" workbookViewId="0">
      <selection activeCell="H25" sqref="H25:H26"/>
    </sheetView>
  </sheetViews>
  <sheetFormatPr defaultRowHeight="18" x14ac:dyDescent="0.45"/>
  <cols>
    <col min="1" max="1" width="15" customWidth="1"/>
    <col min="8" max="8" width="13.3984375" customWidth="1"/>
    <col min="9" max="9" width="8.09765625" customWidth="1"/>
    <col min="10" max="11" width="9.59765625" customWidth="1"/>
    <col min="12" max="12" width="23.296875" customWidth="1"/>
  </cols>
  <sheetData>
    <row r="1" spans="1:25" ht="22.5" customHeight="1" x14ac:dyDescent="0.45">
      <c r="A1" s="4" t="s">
        <v>47</v>
      </c>
      <c r="B1" s="63"/>
      <c r="C1" s="64"/>
      <c r="D1" s="64"/>
      <c r="E1" s="64"/>
      <c r="F1" s="64"/>
      <c r="G1" s="64"/>
      <c r="H1" s="51" t="s">
        <v>171</v>
      </c>
      <c r="I1" s="63" t="s">
        <v>172</v>
      </c>
      <c r="J1" s="65"/>
      <c r="K1" s="5" t="s">
        <v>58</v>
      </c>
      <c r="L1" s="48">
        <v>1</v>
      </c>
      <c r="M1" s="49"/>
      <c r="N1" s="49"/>
      <c r="O1" s="49"/>
      <c r="P1" s="49"/>
      <c r="Q1" s="49"/>
      <c r="R1" s="49"/>
      <c r="V1">
        <v>18</v>
      </c>
      <c r="W1" t="s">
        <v>156</v>
      </c>
      <c r="X1" t="s">
        <v>153</v>
      </c>
    </row>
    <row r="2" spans="1:25" ht="22.5" customHeight="1" x14ac:dyDescent="0.45">
      <c r="A2" s="109" t="s">
        <v>73</v>
      </c>
      <c r="B2" s="110"/>
      <c r="C2" s="111"/>
      <c r="D2" s="111"/>
      <c r="E2" s="111"/>
      <c r="F2" s="111"/>
      <c r="G2" s="111"/>
      <c r="H2" s="111"/>
      <c r="I2" s="111"/>
      <c r="J2" s="111"/>
      <c r="K2" s="111"/>
      <c r="L2" s="115"/>
      <c r="M2" s="50"/>
      <c r="N2" s="50"/>
      <c r="O2" s="50"/>
      <c r="P2" s="50"/>
      <c r="Q2" s="50"/>
      <c r="R2" s="50"/>
      <c r="V2">
        <v>19</v>
      </c>
      <c r="W2" t="s">
        <v>157</v>
      </c>
      <c r="X2" t="s">
        <v>154</v>
      </c>
      <c r="Y2" t="s">
        <v>155</v>
      </c>
    </row>
    <row r="3" spans="1:25" ht="22.5" customHeight="1" thickBot="1" x14ac:dyDescent="0.5">
      <c r="A3" s="6" t="s">
        <v>74</v>
      </c>
      <c r="B3" s="79"/>
      <c r="C3" s="80"/>
      <c r="D3" s="80"/>
      <c r="E3" s="80"/>
      <c r="F3" s="80"/>
      <c r="G3" s="80"/>
      <c r="H3" s="80"/>
      <c r="I3" s="80"/>
      <c r="J3" s="80"/>
      <c r="K3" s="80"/>
      <c r="L3" s="81"/>
      <c r="M3" s="50"/>
      <c r="N3" s="50"/>
      <c r="O3" s="50"/>
      <c r="P3" s="50"/>
      <c r="Q3" s="50"/>
      <c r="R3" s="50"/>
    </row>
    <row r="4" spans="1:25" ht="22.5" customHeight="1" x14ac:dyDescent="0.45">
      <c r="A4" s="8" t="s">
        <v>59</v>
      </c>
      <c r="B4" s="84" t="s">
        <v>173</v>
      </c>
      <c r="C4" s="85"/>
      <c r="D4" s="13">
        <v>19</v>
      </c>
      <c r="E4" s="2" t="s">
        <v>60</v>
      </c>
      <c r="F4" s="3" t="str">
        <f>VLOOKUP(D4,V1:W2,2,FALSE)</f>
        <v>土</v>
      </c>
      <c r="G4" s="2" t="s">
        <v>48</v>
      </c>
      <c r="H4" s="86" t="s">
        <v>71</v>
      </c>
      <c r="I4" s="116" t="s">
        <v>151</v>
      </c>
      <c r="J4" s="104" t="s">
        <v>69</v>
      </c>
      <c r="K4" s="119" t="s">
        <v>70</v>
      </c>
      <c r="L4" s="82" t="s">
        <v>183</v>
      </c>
      <c r="N4" t="s">
        <v>159</v>
      </c>
    </row>
    <row r="5" spans="1:25" ht="22.5" customHeight="1" x14ac:dyDescent="0.45">
      <c r="A5" s="109" t="s">
        <v>72</v>
      </c>
      <c r="B5" s="110" t="s">
        <v>152</v>
      </c>
      <c r="C5" s="111"/>
      <c r="D5" s="112"/>
      <c r="E5" s="113" t="s">
        <v>61</v>
      </c>
      <c r="F5" s="114"/>
      <c r="G5" s="113" t="s">
        <v>62</v>
      </c>
      <c r="H5" s="87"/>
      <c r="I5" s="117"/>
      <c r="J5" s="105"/>
      <c r="K5" s="120"/>
      <c r="L5" s="82"/>
      <c r="N5" t="s">
        <v>178</v>
      </c>
    </row>
    <row r="6" spans="1:25" ht="22.5" customHeight="1" thickBot="1" x14ac:dyDescent="0.5">
      <c r="A6" s="101" t="s">
        <v>63</v>
      </c>
      <c r="B6" s="102"/>
      <c r="C6" s="102" t="s">
        <v>64</v>
      </c>
      <c r="D6" s="102"/>
      <c r="E6" s="102"/>
      <c r="F6" s="102"/>
      <c r="G6" s="102"/>
      <c r="H6" s="88"/>
      <c r="I6" s="118"/>
      <c r="J6" s="106"/>
      <c r="K6" s="121"/>
      <c r="L6" s="83"/>
      <c r="N6" t="s">
        <v>179</v>
      </c>
    </row>
    <row r="7" spans="1:25" ht="22.5" customHeight="1" thickTop="1" x14ac:dyDescent="0.45">
      <c r="A7" s="100" t="s">
        <v>65</v>
      </c>
      <c r="B7" s="7" t="s">
        <v>66</v>
      </c>
      <c r="C7" s="103"/>
      <c r="D7" s="103"/>
      <c r="E7" s="103"/>
      <c r="F7" s="103"/>
      <c r="G7" s="103"/>
      <c r="H7" s="89"/>
      <c r="I7" s="107"/>
      <c r="J7" s="9" t="s">
        <v>104</v>
      </c>
      <c r="K7" s="122">
        <v>0</v>
      </c>
      <c r="L7" s="10" t="s">
        <v>104</v>
      </c>
    </row>
    <row r="8" spans="1:25" ht="22.5" customHeight="1" x14ac:dyDescent="0.45">
      <c r="A8" s="93"/>
      <c r="B8" s="53" t="s">
        <v>67</v>
      </c>
      <c r="C8" s="69"/>
      <c r="D8" s="69"/>
      <c r="E8" s="69"/>
      <c r="F8" s="69"/>
      <c r="G8" s="69"/>
      <c r="H8" s="74"/>
      <c r="I8" s="108"/>
      <c r="J8" s="72"/>
      <c r="K8" s="123">
        <f>J8</f>
        <v>0</v>
      </c>
      <c r="L8" s="90"/>
    </row>
    <row r="9" spans="1:25" ht="22.5" customHeight="1" x14ac:dyDescent="0.45">
      <c r="A9" s="93" t="s">
        <v>49</v>
      </c>
      <c r="B9" s="1" t="s">
        <v>66</v>
      </c>
      <c r="C9" s="70"/>
      <c r="D9" s="70"/>
      <c r="E9" s="70"/>
      <c r="F9" s="70"/>
      <c r="G9" s="70"/>
      <c r="H9" s="74"/>
      <c r="I9" s="66" t="b">
        <v>0</v>
      </c>
      <c r="J9" s="73"/>
      <c r="K9" s="124"/>
      <c r="L9" s="91"/>
    </row>
    <row r="10" spans="1:25" ht="22.5" customHeight="1" x14ac:dyDescent="0.45">
      <c r="A10" s="93"/>
      <c r="B10" s="53" t="s">
        <v>67</v>
      </c>
      <c r="C10" s="69"/>
      <c r="D10" s="69"/>
      <c r="E10" s="69"/>
      <c r="F10" s="69"/>
      <c r="G10" s="69"/>
      <c r="H10" s="74"/>
      <c r="I10" s="66"/>
      <c r="J10" s="71"/>
      <c r="K10" s="125">
        <f>J10+K8</f>
        <v>0</v>
      </c>
      <c r="L10" s="92"/>
    </row>
    <row r="11" spans="1:25" ht="22.5" customHeight="1" x14ac:dyDescent="0.45">
      <c r="A11" s="93" t="s">
        <v>50</v>
      </c>
      <c r="B11" s="1" t="s">
        <v>66</v>
      </c>
      <c r="C11" s="70"/>
      <c r="D11" s="70"/>
      <c r="E11" s="70"/>
      <c r="F11" s="70"/>
      <c r="G11" s="70"/>
      <c r="H11" s="74"/>
      <c r="I11" s="66" t="b">
        <v>0</v>
      </c>
      <c r="J11" s="71"/>
      <c r="K11" s="125"/>
      <c r="L11" s="92"/>
    </row>
    <row r="12" spans="1:25" ht="22.5" customHeight="1" x14ac:dyDescent="0.45">
      <c r="A12" s="93"/>
      <c r="B12" s="53" t="s">
        <v>67</v>
      </c>
      <c r="C12" s="69"/>
      <c r="D12" s="69"/>
      <c r="E12" s="69"/>
      <c r="F12" s="69"/>
      <c r="G12" s="69"/>
      <c r="H12" s="74"/>
      <c r="I12" s="66"/>
      <c r="J12" s="71"/>
      <c r="K12" s="125">
        <f>J12+K10</f>
        <v>0</v>
      </c>
      <c r="L12" s="92"/>
    </row>
    <row r="13" spans="1:25" ht="22.5" customHeight="1" x14ac:dyDescent="0.45">
      <c r="A13" s="93" t="s">
        <v>51</v>
      </c>
      <c r="B13" s="1" t="s">
        <v>66</v>
      </c>
      <c r="C13" s="70"/>
      <c r="D13" s="70"/>
      <c r="E13" s="70"/>
      <c r="F13" s="70"/>
      <c r="G13" s="70"/>
      <c r="H13" s="74"/>
      <c r="I13" s="66" t="b">
        <v>0</v>
      </c>
      <c r="J13" s="71"/>
      <c r="K13" s="125"/>
      <c r="L13" s="92"/>
    </row>
    <row r="14" spans="1:25" ht="22.5" customHeight="1" x14ac:dyDescent="0.45">
      <c r="A14" s="93"/>
      <c r="B14" s="53" t="s">
        <v>67</v>
      </c>
      <c r="C14" s="69"/>
      <c r="D14" s="69"/>
      <c r="E14" s="69"/>
      <c r="F14" s="69"/>
      <c r="G14" s="69"/>
      <c r="H14" s="74"/>
      <c r="I14" s="66"/>
      <c r="J14" s="71"/>
      <c r="K14" s="125">
        <f>J14+K12</f>
        <v>0</v>
      </c>
      <c r="L14" s="92"/>
    </row>
    <row r="15" spans="1:25" ht="22.5" customHeight="1" x14ac:dyDescent="0.45">
      <c r="A15" s="93" t="s">
        <v>52</v>
      </c>
      <c r="B15" s="1" t="s">
        <v>66</v>
      </c>
      <c r="C15" s="70"/>
      <c r="D15" s="70"/>
      <c r="E15" s="70"/>
      <c r="F15" s="70"/>
      <c r="G15" s="70"/>
      <c r="H15" s="74"/>
      <c r="I15" s="66" t="b">
        <v>0</v>
      </c>
      <c r="J15" s="71"/>
      <c r="K15" s="125"/>
      <c r="L15" s="92"/>
    </row>
    <row r="16" spans="1:25" ht="22.5" customHeight="1" x14ac:dyDescent="0.45">
      <c r="A16" s="93"/>
      <c r="B16" s="53" t="s">
        <v>67</v>
      </c>
      <c r="C16" s="69"/>
      <c r="D16" s="69"/>
      <c r="E16" s="69"/>
      <c r="F16" s="69"/>
      <c r="G16" s="69"/>
      <c r="H16" s="74"/>
      <c r="I16" s="66"/>
      <c r="J16" s="71"/>
      <c r="K16" s="125">
        <f>J16+K14</f>
        <v>0</v>
      </c>
      <c r="L16" s="92"/>
    </row>
    <row r="17" spans="1:12" ht="22.5" customHeight="1" x14ac:dyDescent="0.45">
      <c r="A17" s="93" t="s">
        <v>53</v>
      </c>
      <c r="B17" s="1" t="s">
        <v>66</v>
      </c>
      <c r="C17" s="70"/>
      <c r="D17" s="70"/>
      <c r="E17" s="70"/>
      <c r="F17" s="70"/>
      <c r="G17" s="70"/>
      <c r="H17" s="74"/>
      <c r="I17" s="66" t="b">
        <v>0</v>
      </c>
      <c r="J17" s="71"/>
      <c r="K17" s="125"/>
      <c r="L17" s="92"/>
    </row>
    <row r="18" spans="1:12" ht="22.5" customHeight="1" x14ac:dyDescent="0.45">
      <c r="A18" s="93"/>
      <c r="B18" s="53" t="s">
        <v>67</v>
      </c>
      <c r="C18" s="69"/>
      <c r="D18" s="69"/>
      <c r="E18" s="69"/>
      <c r="F18" s="69"/>
      <c r="G18" s="69"/>
      <c r="H18" s="74"/>
      <c r="I18" s="66"/>
      <c r="J18" s="71"/>
      <c r="K18" s="125">
        <f>J18+K16</f>
        <v>0</v>
      </c>
      <c r="L18" s="92"/>
    </row>
    <row r="19" spans="1:12" ht="22.5" customHeight="1" x14ac:dyDescent="0.45">
      <c r="A19" s="93" t="s">
        <v>54</v>
      </c>
      <c r="B19" s="1" t="s">
        <v>66</v>
      </c>
      <c r="C19" s="70"/>
      <c r="D19" s="70"/>
      <c r="E19" s="70"/>
      <c r="F19" s="70"/>
      <c r="G19" s="70"/>
      <c r="H19" s="74"/>
      <c r="I19" s="66" t="b">
        <v>0</v>
      </c>
      <c r="J19" s="71"/>
      <c r="K19" s="125"/>
      <c r="L19" s="92"/>
    </row>
    <row r="20" spans="1:12" ht="22.5" customHeight="1" x14ac:dyDescent="0.45">
      <c r="A20" s="93"/>
      <c r="B20" s="53" t="s">
        <v>67</v>
      </c>
      <c r="C20" s="69"/>
      <c r="D20" s="69"/>
      <c r="E20" s="69"/>
      <c r="F20" s="69"/>
      <c r="G20" s="69"/>
      <c r="H20" s="74"/>
      <c r="I20" s="66"/>
      <c r="J20" s="71"/>
      <c r="K20" s="125">
        <f>J20+K18</f>
        <v>0</v>
      </c>
      <c r="L20" s="92"/>
    </row>
    <row r="21" spans="1:12" ht="22.5" customHeight="1" x14ac:dyDescent="0.45">
      <c r="A21" s="93" t="s">
        <v>55</v>
      </c>
      <c r="B21" s="1" t="s">
        <v>66</v>
      </c>
      <c r="C21" s="70"/>
      <c r="D21" s="70"/>
      <c r="E21" s="70"/>
      <c r="F21" s="70"/>
      <c r="G21" s="70"/>
      <c r="H21" s="74"/>
      <c r="I21" s="66" t="b">
        <v>0</v>
      </c>
      <c r="J21" s="71"/>
      <c r="K21" s="125"/>
      <c r="L21" s="92"/>
    </row>
    <row r="22" spans="1:12" ht="22.5" customHeight="1" x14ac:dyDescent="0.45">
      <c r="A22" s="93"/>
      <c r="B22" s="53" t="s">
        <v>67</v>
      </c>
      <c r="C22" s="69"/>
      <c r="D22" s="69"/>
      <c r="E22" s="69"/>
      <c r="F22" s="69"/>
      <c r="G22" s="69"/>
      <c r="H22" s="74"/>
      <c r="I22" s="66"/>
      <c r="J22" s="71"/>
      <c r="K22" s="125">
        <f>J22+K20</f>
        <v>0</v>
      </c>
      <c r="L22" s="92"/>
    </row>
    <row r="23" spans="1:12" ht="22.5" customHeight="1" x14ac:dyDescent="0.45">
      <c r="A23" s="93" t="s">
        <v>56</v>
      </c>
      <c r="B23" s="1" t="s">
        <v>66</v>
      </c>
      <c r="C23" s="70"/>
      <c r="D23" s="70"/>
      <c r="E23" s="70"/>
      <c r="F23" s="70"/>
      <c r="G23" s="70"/>
      <c r="H23" s="74"/>
      <c r="I23" s="66" t="b">
        <v>0</v>
      </c>
      <c r="J23" s="71"/>
      <c r="K23" s="125"/>
      <c r="L23" s="92"/>
    </row>
    <row r="24" spans="1:12" ht="22.5" customHeight="1" x14ac:dyDescent="0.45">
      <c r="A24" s="93"/>
      <c r="B24" s="53" t="s">
        <v>67</v>
      </c>
      <c r="C24" s="69"/>
      <c r="D24" s="69"/>
      <c r="E24" s="69"/>
      <c r="F24" s="69"/>
      <c r="G24" s="69"/>
      <c r="H24" s="74"/>
      <c r="I24" s="66"/>
      <c r="J24" s="71"/>
      <c r="K24" s="125">
        <f>J24+K22</f>
        <v>0</v>
      </c>
      <c r="L24" s="92"/>
    </row>
    <row r="25" spans="1:12" ht="22.5" customHeight="1" x14ac:dyDescent="0.45">
      <c r="A25" s="93" t="s">
        <v>57</v>
      </c>
      <c r="B25" s="1" t="s">
        <v>66</v>
      </c>
      <c r="C25" s="70"/>
      <c r="D25" s="70"/>
      <c r="E25" s="70"/>
      <c r="F25" s="70"/>
      <c r="G25" s="70"/>
      <c r="H25" s="74"/>
      <c r="I25" s="66" t="b">
        <v>0</v>
      </c>
      <c r="J25" s="71"/>
      <c r="K25" s="125"/>
      <c r="L25" s="92"/>
    </row>
    <row r="26" spans="1:12" ht="22.5" customHeight="1" x14ac:dyDescent="0.45">
      <c r="A26" s="93"/>
      <c r="B26" s="53" t="s">
        <v>67</v>
      </c>
      <c r="C26" s="69"/>
      <c r="D26" s="69"/>
      <c r="E26" s="69"/>
      <c r="F26" s="69"/>
      <c r="G26" s="69"/>
      <c r="H26" s="74"/>
      <c r="I26" s="66"/>
      <c r="J26" s="71"/>
      <c r="K26" s="125">
        <f>J26+K24</f>
        <v>0</v>
      </c>
      <c r="L26" s="92"/>
    </row>
    <row r="27" spans="1:12" ht="22.5" customHeight="1" x14ac:dyDescent="0.45">
      <c r="A27" s="95" t="s">
        <v>150</v>
      </c>
      <c r="B27" s="1" t="s">
        <v>66</v>
      </c>
      <c r="C27" s="70"/>
      <c r="D27" s="70"/>
      <c r="E27" s="70"/>
      <c r="F27" s="70"/>
      <c r="G27" s="70"/>
      <c r="H27" s="74"/>
      <c r="I27" s="66" t="b">
        <v>0</v>
      </c>
      <c r="J27" s="71"/>
      <c r="K27" s="125"/>
      <c r="L27" s="92"/>
    </row>
    <row r="28" spans="1:12" ht="22.5" customHeight="1" x14ac:dyDescent="0.45">
      <c r="A28" s="93"/>
      <c r="B28" s="53" t="s">
        <v>67</v>
      </c>
      <c r="C28" s="69"/>
      <c r="D28" s="69"/>
      <c r="E28" s="69"/>
      <c r="F28" s="69"/>
      <c r="G28" s="69"/>
      <c r="H28" s="74"/>
      <c r="I28" s="66"/>
      <c r="J28" s="72"/>
      <c r="K28" s="123">
        <f>J28+K26</f>
        <v>0</v>
      </c>
      <c r="L28" s="90"/>
    </row>
    <row r="29" spans="1:12" ht="22.5" customHeight="1" x14ac:dyDescent="0.45">
      <c r="A29" s="95" t="s">
        <v>147</v>
      </c>
      <c r="B29" s="1" t="s">
        <v>66</v>
      </c>
      <c r="C29" s="70"/>
      <c r="D29" s="70"/>
      <c r="E29" s="70"/>
      <c r="F29" s="70"/>
      <c r="G29" s="70"/>
      <c r="H29" s="74"/>
      <c r="I29" s="67"/>
      <c r="J29" s="73"/>
      <c r="K29" s="124"/>
      <c r="L29" s="91"/>
    </row>
    <row r="30" spans="1:12" ht="22.5" customHeight="1" thickBot="1" x14ac:dyDescent="0.5">
      <c r="A30" s="93"/>
      <c r="B30" s="53" t="s">
        <v>67</v>
      </c>
      <c r="C30" s="69"/>
      <c r="D30" s="69"/>
      <c r="E30" s="69"/>
      <c r="F30" s="69"/>
      <c r="G30" s="69"/>
      <c r="H30" s="75"/>
      <c r="I30" s="68"/>
      <c r="J30" s="11"/>
      <c r="K30" s="11"/>
      <c r="L30" s="12"/>
    </row>
    <row r="31" spans="1:12" ht="22.5" customHeight="1" x14ac:dyDescent="0.45">
      <c r="A31" s="93" t="s">
        <v>68</v>
      </c>
      <c r="B31" s="1" t="s">
        <v>66</v>
      </c>
      <c r="C31" s="96" t="s">
        <v>148</v>
      </c>
      <c r="D31" s="97"/>
      <c r="E31" s="97"/>
      <c r="F31" s="97"/>
      <c r="G31" s="97"/>
      <c r="H31" s="76" t="s">
        <v>105</v>
      </c>
      <c r="I31" s="77"/>
      <c r="J31" s="77"/>
      <c r="K31" s="77"/>
      <c r="L31" s="78"/>
    </row>
    <row r="32" spans="1:12" ht="22.5" customHeight="1" thickBot="1" x14ac:dyDescent="0.5">
      <c r="A32" s="94"/>
      <c r="B32" s="52" t="s">
        <v>67</v>
      </c>
      <c r="C32" s="98" t="s">
        <v>149</v>
      </c>
      <c r="D32" s="99"/>
      <c r="E32" s="99"/>
      <c r="F32" s="99"/>
      <c r="G32" s="99"/>
      <c r="H32" s="126"/>
      <c r="I32" s="127"/>
      <c r="J32" s="127"/>
      <c r="K32" s="127"/>
      <c r="L32" s="128"/>
    </row>
    <row r="34" spans="1:1" x14ac:dyDescent="0.45">
      <c r="A34" s="14" t="s">
        <v>158</v>
      </c>
    </row>
  </sheetData>
  <mergeCells count="111">
    <mergeCell ref="A19:A20"/>
    <mergeCell ref="A17:A18"/>
    <mergeCell ref="A15:A16"/>
    <mergeCell ref="A13:A14"/>
    <mergeCell ref="A11:A12"/>
    <mergeCell ref="J10:J11"/>
    <mergeCell ref="K10:K11"/>
    <mergeCell ref="A7:A8"/>
    <mergeCell ref="A6:B6"/>
    <mergeCell ref="C6:G6"/>
    <mergeCell ref="C7:G7"/>
    <mergeCell ref="A9:A10"/>
    <mergeCell ref="J8:J9"/>
    <mergeCell ref="K8:K9"/>
    <mergeCell ref="J4:J6"/>
    <mergeCell ref="K4:K6"/>
    <mergeCell ref="I4:I6"/>
    <mergeCell ref="I7:I8"/>
    <mergeCell ref="I9:I10"/>
    <mergeCell ref="I11:I12"/>
    <mergeCell ref="J12:J13"/>
    <mergeCell ref="K12:K13"/>
    <mergeCell ref="J14:J15"/>
    <mergeCell ref="K14:K15"/>
    <mergeCell ref="A31:A32"/>
    <mergeCell ref="A25:A26"/>
    <mergeCell ref="A23:A24"/>
    <mergeCell ref="A21:A22"/>
    <mergeCell ref="C26:G26"/>
    <mergeCell ref="C27:G27"/>
    <mergeCell ref="A27:A28"/>
    <mergeCell ref="C28:G28"/>
    <mergeCell ref="C29:G29"/>
    <mergeCell ref="A29:A30"/>
    <mergeCell ref="C30:G30"/>
    <mergeCell ref="C25:G25"/>
    <mergeCell ref="C31:G31"/>
    <mergeCell ref="C32:G32"/>
    <mergeCell ref="L8:L9"/>
    <mergeCell ref="C19:G19"/>
    <mergeCell ref="C8:G8"/>
    <mergeCell ref="C9:G9"/>
    <mergeCell ref="C10:G10"/>
    <mergeCell ref="C11:G11"/>
    <mergeCell ref="C12:G12"/>
    <mergeCell ref="C13:G13"/>
    <mergeCell ref="C14:G14"/>
    <mergeCell ref="C15:G15"/>
    <mergeCell ref="C16:G16"/>
    <mergeCell ref="C17:G17"/>
    <mergeCell ref="C18:G18"/>
    <mergeCell ref="K16:K17"/>
    <mergeCell ref="J16:J17"/>
    <mergeCell ref="J18:J19"/>
    <mergeCell ref="K18:K19"/>
    <mergeCell ref="H31:L31"/>
    <mergeCell ref="H32:L32"/>
    <mergeCell ref="B2:L2"/>
    <mergeCell ref="B3:L3"/>
    <mergeCell ref="L4:L6"/>
    <mergeCell ref="B4:C4"/>
    <mergeCell ref="H4:H6"/>
    <mergeCell ref="H7:H8"/>
    <mergeCell ref="H9:H10"/>
    <mergeCell ref="H11:H12"/>
    <mergeCell ref="H13:H14"/>
    <mergeCell ref="H15:H16"/>
    <mergeCell ref="H17:H18"/>
    <mergeCell ref="H19:H20"/>
    <mergeCell ref="L28:L29"/>
    <mergeCell ref="L18:L19"/>
    <mergeCell ref="L20:L21"/>
    <mergeCell ref="L22:L23"/>
    <mergeCell ref="L24:L25"/>
    <mergeCell ref="L26:L27"/>
    <mergeCell ref="L10:L11"/>
    <mergeCell ref="L12:L13"/>
    <mergeCell ref="L14:L15"/>
    <mergeCell ref="L16:L17"/>
    <mergeCell ref="K24:K25"/>
    <mergeCell ref="J24:J25"/>
    <mergeCell ref="J26:J27"/>
    <mergeCell ref="K26:K27"/>
    <mergeCell ref="J28:J29"/>
    <mergeCell ref="K28:K29"/>
    <mergeCell ref="H21:H22"/>
    <mergeCell ref="H23:H24"/>
    <mergeCell ref="H25:H26"/>
    <mergeCell ref="H27:H28"/>
    <mergeCell ref="H29:H30"/>
    <mergeCell ref="K20:K21"/>
    <mergeCell ref="J20:J21"/>
    <mergeCell ref="J22:J23"/>
    <mergeCell ref="K22:K23"/>
    <mergeCell ref="B1:G1"/>
    <mergeCell ref="I1:J1"/>
    <mergeCell ref="I23:I24"/>
    <mergeCell ref="I25:I26"/>
    <mergeCell ref="I27:I28"/>
    <mergeCell ref="I29:I30"/>
    <mergeCell ref="B5:C5"/>
    <mergeCell ref="I13:I14"/>
    <mergeCell ref="I15:I16"/>
    <mergeCell ref="I17:I18"/>
    <mergeCell ref="I19:I20"/>
    <mergeCell ref="I21:I22"/>
    <mergeCell ref="C20:G20"/>
    <mergeCell ref="C21:G21"/>
    <mergeCell ref="C22:G22"/>
    <mergeCell ref="C23:G23"/>
    <mergeCell ref="C24:G24"/>
  </mergeCells>
  <phoneticPr fontId="3"/>
  <dataValidations count="2">
    <dataValidation type="list" allowBlank="1" showInputMessage="1" showErrorMessage="1" sqref="B5:C5" xr:uid="{54188AF3-B77A-477E-B909-99734D41CC14}">
      <formula1>$X$1:$X$2</formula1>
    </dataValidation>
    <dataValidation type="list" allowBlank="1" showInputMessage="1" showErrorMessage="1" sqref="D4" xr:uid="{1223F83F-AF2E-4885-BD29-2B36387BE0CB}">
      <formula1>$V$1:$V$2</formula1>
    </dataValidation>
  </dataValidation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参加者リスト</vt:lpstr>
      <vt:lpstr>キューシートrev.1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J</dc:creator>
  <cp:lastModifiedBy>S J</cp:lastModifiedBy>
  <dcterms:created xsi:type="dcterms:W3CDTF">2019-11-10T13:12:29Z</dcterms:created>
  <dcterms:modified xsi:type="dcterms:W3CDTF">2024-12-29T04:15:55Z</dcterms:modified>
</cp:coreProperties>
</file>