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tkita\Desktop\"/>
    </mc:Choice>
  </mc:AlternateContent>
  <xr:revisionPtr revIDLastSave="0" documentId="13_ncr:1_{78708826-F960-4A3E-9CF4-CE388DF4D854}" xr6:coauthVersionLast="47" xr6:coauthVersionMax="47" xr10:uidLastSave="{00000000-0000-0000-0000-000000000000}"/>
  <bookViews>
    <workbookView xWindow="-108" yWindow="-108" windowWidth="23256" windowHeight="12456" tabRatio="591" xr2:uid="{00000000-000D-0000-FFFF-FFFF00000000}"/>
  </bookViews>
  <sheets>
    <sheet name="24.1019泉佐野200" sheetId="38" r:id="rId1"/>
  </sheets>
  <definedNames>
    <definedName name="_xlnm.Print_Area" localSheetId="0">'24.1019泉佐野200'!$B$1:$U$65</definedName>
  </definedNames>
  <calcPr calcId="191029"/>
</workbook>
</file>

<file path=xl/calcChain.xml><?xml version="1.0" encoding="utf-8"?>
<calcChain xmlns="http://schemas.openxmlformats.org/spreadsheetml/2006/main">
  <c r="U44" i="38" l="1"/>
  <c r="M20" i="38"/>
  <c r="U20" i="38"/>
  <c r="G5" i="38"/>
  <c r="I5" i="38"/>
  <c r="K5" i="38"/>
  <c r="C13" i="38"/>
  <c r="E13" i="38"/>
  <c r="G13" i="38"/>
  <c r="I13" i="38"/>
  <c r="K13" i="38"/>
  <c r="C21" i="38"/>
  <c r="E21" i="38"/>
  <c r="G21" i="38"/>
  <c r="I21" i="38"/>
  <c r="K21" i="38"/>
  <c r="C29" i="38"/>
  <c r="E29" i="38"/>
  <c r="G29" i="38"/>
  <c r="I32" i="38"/>
  <c r="K29" i="38"/>
  <c r="C37" i="38"/>
  <c r="E37" i="38"/>
  <c r="N49" i="38"/>
  <c r="T15" i="38"/>
  <c r="T10" i="38"/>
  <c r="G3" i="38" l="1"/>
  <c r="G4" i="38" s="1"/>
  <c r="AA7" i="38" l="1"/>
  <c r="AK7" i="38" s="1"/>
  <c r="O45" i="38" s="1"/>
  <c r="Y7" i="38"/>
  <c r="AI7" i="38" s="1"/>
  <c r="N45" i="38" s="1"/>
  <c r="Y8" i="38" l="1"/>
  <c r="AI8" i="38" s="1"/>
  <c r="O44" i="38"/>
  <c r="AA8" i="38"/>
  <c r="AK8" i="38" s="1"/>
  <c r="N44" i="38"/>
  <c r="AH4" i="38"/>
  <c r="AA4" i="38"/>
  <c r="AK4" i="38" s="1"/>
  <c r="Y4" i="38"/>
  <c r="AI4" i="38" s="1"/>
  <c r="E4" i="38"/>
  <c r="L1" i="38"/>
  <c r="I3" i="38" l="1"/>
  <c r="I4" i="38" l="1"/>
  <c r="K3" i="38"/>
  <c r="C11" i="38" l="1"/>
  <c r="K4" i="38"/>
  <c r="C12" i="38" l="1"/>
  <c r="E11" i="38"/>
  <c r="G11" i="38" l="1"/>
  <c r="E12" i="38"/>
  <c r="G12" i="38" l="1"/>
  <c r="I11" i="38"/>
  <c r="I12" i="38" l="1"/>
  <c r="K11" i="38"/>
  <c r="E9" i="38" s="1"/>
  <c r="K12" i="38" l="1"/>
  <c r="C19" i="38"/>
  <c r="C20" i="38" l="1"/>
  <c r="E19" i="38"/>
  <c r="E20" i="38" l="1"/>
  <c r="G19" i="38"/>
  <c r="I19" i="38" l="1"/>
  <c r="G20" i="38"/>
  <c r="I20" i="38" l="1"/>
  <c r="C27" i="38"/>
  <c r="K19" i="38"/>
  <c r="K20" i="38" l="1"/>
  <c r="C28" i="38"/>
  <c r="E27" i="38"/>
  <c r="E28" i="38" l="1"/>
  <c r="G27" i="38"/>
  <c r="I27" i="38" l="1"/>
  <c r="G28" i="38"/>
  <c r="I33" i="38" l="1"/>
  <c r="K27" i="38"/>
  <c r="J10" i="38"/>
  <c r="C35" i="38" l="1"/>
  <c r="K28" i="38"/>
  <c r="C36" i="38" l="1"/>
  <c r="E35" i="38"/>
  <c r="E36" i="38" l="1"/>
  <c r="G35" i="38"/>
  <c r="G37" i="38" l="1"/>
  <c r="G36" i="38"/>
  <c r="I35" i="38"/>
  <c r="I37" i="38" l="1"/>
  <c r="C44" i="38"/>
  <c r="K35" i="38"/>
  <c r="I36" i="38"/>
  <c r="K37" i="38" l="1"/>
  <c r="C43" i="38"/>
  <c r="K36" i="38"/>
  <c r="C45" i="38" l="1"/>
  <c r="E43" i="38"/>
  <c r="E45" i="38" l="1"/>
  <c r="G43" i="38"/>
  <c r="E44" i="38"/>
  <c r="G44" i="38" l="1"/>
  <c r="G45" i="38"/>
  <c r="I43" i="38"/>
  <c r="I45" i="38" l="1"/>
  <c r="K43" i="38"/>
  <c r="C51" i="38" s="1"/>
  <c r="I44" i="38"/>
  <c r="K45" i="38" l="1"/>
  <c r="K44" i="38"/>
  <c r="C53" i="38" l="1"/>
  <c r="E51" i="38"/>
  <c r="C52" i="38"/>
  <c r="H26" i="38" l="1"/>
  <c r="E52" i="38"/>
  <c r="G51" i="38"/>
  <c r="E53" i="38"/>
  <c r="G52" i="38" l="1"/>
  <c r="G53" i="38"/>
  <c r="I51" i="38"/>
  <c r="I52" i="38" l="1"/>
  <c r="K51" i="38"/>
  <c r="I53" i="38"/>
  <c r="K53" i="38" l="1"/>
  <c r="C59" i="38"/>
  <c r="K52" i="38"/>
  <c r="C61" i="38" l="1"/>
  <c r="E59" i="38"/>
  <c r="C60" i="38"/>
  <c r="E61" i="38" l="1"/>
  <c r="E60" i="38"/>
  <c r="G59" i="38"/>
  <c r="G61" i="38" l="1"/>
  <c r="G60" i="38"/>
  <c r="I59" i="38"/>
  <c r="K59" i="38" l="1"/>
  <c r="I64" i="38"/>
  <c r="X5" i="38"/>
  <c r="I63" i="38"/>
  <c r="AA5" i="38" l="1"/>
  <c r="Y5" i="38"/>
  <c r="D50" i="38"/>
  <c r="AC4" i="38"/>
  <c r="AH5" i="38"/>
  <c r="K60" i="38"/>
  <c r="M3" i="38"/>
  <c r="K61" i="38"/>
  <c r="M4" i="38" l="1"/>
  <c r="O3" i="38"/>
  <c r="M5" i="38"/>
  <c r="AD4" i="38"/>
  <c r="C8" i="38"/>
  <c r="AM4" i="38"/>
  <c r="H61" i="38"/>
  <c r="AI5" i="38"/>
  <c r="H62" i="38" s="1"/>
  <c r="I61" i="38"/>
  <c r="AK5" i="38"/>
  <c r="I62" i="38" s="1"/>
  <c r="C9" i="38" l="1"/>
  <c r="AN4" i="38"/>
  <c r="Q3" i="38"/>
  <c r="O5" i="38"/>
  <c r="O4" i="38"/>
  <c r="Q5" i="38" l="1"/>
  <c r="S3" i="38"/>
  <c r="Q4" i="38"/>
  <c r="S5" i="38" l="1"/>
  <c r="S4" i="38"/>
  <c r="U3" i="38"/>
  <c r="U4" i="38" l="1"/>
  <c r="M11" i="38"/>
  <c r="U5" i="38"/>
  <c r="M12" i="38" l="1"/>
  <c r="O11" i="38"/>
  <c r="M13" i="38"/>
  <c r="O13" i="38" l="1"/>
  <c r="Q11" i="38"/>
  <c r="O12" i="38"/>
  <c r="Q13" i="38" l="1"/>
  <c r="Q12" i="38"/>
  <c r="S11" i="38"/>
  <c r="S13" i="38" l="1"/>
  <c r="U11" i="38"/>
  <c r="S12" i="38"/>
  <c r="U16" i="38" l="1"/>
  <c r="U15" i="38"/>
  <c r="X6" i="38"/>
  <c r="AA6" i="38" s="1"/>
  <c r="M19" i="38"/>
  <c r="Y6" i="38" l="1"/>
  <c r="AC5" i="38"/>
  <c r="AH6" i="38"/>
  <c r="O19" i="38"/>
  <c r="M21" i="38"/>
  <c r="O20" i="38" l="1"/>
  <c r="Q19" i="38"/>
  <c r="O21" i="38"/>
  <c r="T13" i="38"/>
  <c r="AI6" i="38"/>
  <c r="T14" i="38" s="1"/>
  <c r="AK6" i="38"/>
  <c r="U14" i="38" s="1"/>
  <c r="U13" i="38"/>
  <c r="AD5" i="38"/>
  <c r="H58" i="38"/>
  <c r="AM5" i="38"/>
  <c r="Q21" i="38" l="1"/>
  <c r="Q20" i="38"/>
  <c r="S19" i="38"/>
  <c r="H60" i="38"/>
  <c r="AN5" i="38"/>
  <c r="S20" i="38" l="1"/>
  <c r="U19" i="38"/>
  <c r="S21" i="38"/>
  <c r="U21" i="38" l="1"/>
  <c r="M27" i="38"/>
  <c r="M29" i="38" l="1"/>
  <c r="M28" i="38"/>
  <c r="O27" i="38"/>
  <c r="O29" i="38" l="1"/>
  <c r="Q27" i="38"/>
  <c r="O28" i="38"/>
  <c r="Q28" i="38" l="1"/>
  <c r="S27" i="38"/>
  <c r="Q29" i="38"/>
  <c r="S28" i="38" l="1"/>
  <c r="U27" i="38"/>
  <c r="S29" i="38"/>
  <c r="M35" i="38" l="1"/>
  <c r="U29" i="38"/>
  <c r="U28" i="38"/>
  <c r="M37" i="38" l="1"/>
  <c r="M36" i="38"/>
  <c r="O35" i="38"/>
  <c r="O37" i="38" l="1"/>
  <c r="Q35" i="38"/>
  <c r="S35" i="38" s="1"/>
  <c r="O36" i="38"/>
  <c r="S37" i="38" l="1"/>
  <c r="U35" i="38"/>
  <c r="S36" i="38"/>
  <c r="Q37" i="38"/>
  <c r="Q36" i="38"/>
  <c r="M43" i="38" l="1"/>
  <c r="U36" i="38"/>
  <c r="U37" i="38"/>
  <c r="M45" i="38" l="1"/>
  <c r="O43" i="38"/>
  <c r="M44" i="38"/>
  <c r="O49" i="38" l="1"/>
  <c r="X7" i="38"/>
  <c r="AH7" i="38" s="1"/>
  <c r="Q43" i="38"/>
  <c r="AC6" i="38" l="1"/>
  <c r="R26" i="38"/>
  <c r="Q45" i="38"/>
  <c r="S43" i="38"/>
  <c r="Q44" i="38"/>
  <c r="AM6" i="38"/>
  <c r="AD6" i="38"/>
  <c r="S45" i="38" l="1"/>
  <c r="U43" i="38"/>
  <c r="S44" i="38"/>
  <c r="T12" i="38"/>
  <c r="AN6" i="38"/>
  <c r="X8" i="38" l="1"/>
  <c r="U45" i="38"/>
  <c r="AC7" i="38" l="1"/>
  <c r="AH8" i="38"/>
  <c r="AD7" i="38" l="1"/>
  <c r="AN7" i="38" s="1"/>
  <c r="AM7" i="38"/>
</calcChain>
</file>

<file path=xl/sharedStrings.xml><?xml version="1.0" encoding="utf-8"?>
<sst xmlns="http://schemas.openxmlformats.org/spreadsheetml/2006/main" count="123" uniqueCount="68">
  <si>
    <t>交差点名</t>
  </si>
  <si>
    <t>　</t>
  </si>
  <si>
    <t>信号有り</t>
  </si>
  <si>
    <t xml:space="preserve">  </t>
  </si>
  <si>
    <t>信号無し</t>
  </si>
  <si>
    <t>参加者位置</t>
  </si>
  <si>
    <t>樽井りんくう南口</t>
  </si>
  <si>
    <t>九度山</t>
  </si>
  <si>
    <t>区間距離㎞</t>
    <phoneticPr fontId="2"/>
  </si>
  <si>
    <t>積算距離㎞</t>
    <phoneticPr fontId="2"/>
  </si>
  <si>
    <t>Ｖ15時刻</t>
    <phoneticPr fontId="2"/>
  </si>
  <si>
    <t>クローズ</t>
    <phoneticPr fontId="2"/>
  </si>
  <si>
    <t>次区間迄の</t>
    <rPh sb="0" eb="1">
      <t>ジ</t>
    </rPh>
    <rPh sb="1" eb="3">
      <t>クカン</t>
    </rPh>
    <rPh sb="3" eb="4">
      <t>マデ</t>
    </rPh>
    <phoneticPr fontId="2"/>
  </si>
  <si>
    <t>PC No.</t>
    <phoneticPr fontId="2"/>
  </si>
  <si>
    <t>距離　㎞</t>
    <rPh sb="0" eb="2">
      <t>キョリ</t>
    </rPh>
    <phoneticPr fontId="2"/>
  </si>
  <si>
    <t>時刻</t>
    <rPh sb="0" eb="2">
      <t>ジコク</t>
    </rPh>
    <phoneticPr fontId="2"/>
  </si>
  <si>
    <t>距離</t>
    <rPh sb="0" eb="2">
      <t>キョリ</t>
    </rPh>
    <phoneticPr fontId="2"/>
  </si>
  <si>
    <t>速度㎞/h</t>
    <rPh sb="0" eb="2">
      <t>ソクド</t>
    </rPh>
    <phoneticPr fontId="2"/>
  </si>
  <si>
    <t>川辺橋南詰</t>
    <rPh sb="4" eb="5">
      <t>ツメ</t>
    </rPh>
    <phoneticPr fontId="2"/>
  </si>
  <si>
    <t>高嶋橋東詰</t>
    <rPh sb="2" eb="3">
      <t>ハシ</t>
    </rPh>
    <rPh sb="3" eb="4">
      <t>トウ</t>
    </rPh>
    <rPh sb="4" eb="5">
      <t>ツメ</t>
    </rPh>
    <phoneticPr fontId="2"/>
  </si>
  <si>
    <t xml:space="preserve">   岩出橋南詰</t>
    <rPh sb="7" eb="8">
      <t>ツメ</t>
    </rPh>
    <phoneticPr fontId="2"/>
  </si>
  <si>
    <t>深日中央</t>
    <rPh sb="0" eb="1">
      <t>フ</t>
    </rPh>
    <rPh sb="1" eb="2">
      <t>ヒ</t>
    </rPh>
    <rPh sb="2" eb="4">
      <t>チュウオウ</t>
    </rPh>
    <phoneticPr fontId="2"/>
  </si>
  <si>
    <t>西ノ庄</t>
    <rPh sb="0" eb="1">
      <t>ニシ</t>
    </rPh>
    <rPh sb="2" eb="3">
      <t>ショウ</t>
    </rPh>
    <phoneticPr fontId="2"/>
  </si>
  <si>
    <t>狐島</t>
    <rPh sb="0" eb="1">
      <t>キツネ</t>
    </rPh>
    <rPh sb="1" eb="2">
      <t>シマ</t>
    </rPh>
    <phoneticPr fontId="2"/>
  </si>
  <si>
    <t>谷川橋</t>
    <rPh sb="0" eb="2">
      <t>タニガワ</t>
    </rPh>
    <rPh sb="2" eb="3">
      <t>バシ</t>
    </rPh>
    <phoneticPr fontId="2"/>
  </si>
  <si>
    <t>青岸橋取付道路</t>
    <rPh sb="0" eb="1">
      <t>アオ</t>
    </rPh>
    <rPh sb="1" eb="2">
      <t>キシ</t>
    </rPh>
    <rPh sb="2" eb="3">
      <t>バシ</t>
    </rPh>
    <rPh sb="3" eb="5">
      <t>トリツケ</t>
    </rPh>
    <rPh sb="5" eb="7">
      <t>ドウロ</t>
    </rPh>
    <phoneticPr fontId="2"/>
  </si>
  <si>
    <t>和歌浦</t>
    <rPh sb="0" eb="3">
      <t>ワカウラ</t>
    </rPh>
    <phoneticPr fontId="2"/>
  </si>
  <si>
    <t>医大病院前</t>
    <rPh sb="0" eb="2">
      <t>イダイ</t>
    </rPh>
    <rPh sb="2" eb="4">
      <t>ビョウイン</t>
    </rPh>
    <rPh sb="4" eb="5">
      <t>マエ</t>
    </rPh>
    <phoneticPr fontId="2"/>
  </si>
  <si>
    <t>船尾東</t>
    <rPh sb="0" eb="2">
      <t>フナオ</t>
    </rPh>
    <rPh sb="2" eb="3">
      <t>トウ</t>
    </rPh>
    <phoneticPr fontId="2"/>
  </si>
  <si>
    <t>馬場町１丁目</t>
    <rPh sb="0" eb="2">
      <t>ババ</t>
    </rPh>
    <rPh sb="2" eb="3">
      <t>チョウ</t>
    </rPh>
    <rPh sb="4" eb="6">
      <t>チョウメ</t>
    </rPh>
    <phoneticPr fontId="2"/>
  </si>
  <si>
    <t>重根(しこね）第二</t>
    <rPh sb="0" eb="1">
      <t>ジュウ</t>
    </rPh>
    <rPh sb="1" eb="2">
      <t>コン</t>
    </rPh>
    <rPh sb="7" eb="8">
      <t>ダイ</t>
    </rPh>
    <rPh sb="8" eb="9">
      <t>２</t>
    </rPh>
    <phoneticPr fontId="2"/>
  </si>
  <si>
    <t>花坂西</t>
    <rPh sb="0" eb="2">
      <t>ハナサカ</t>
    </rPh>
    <rPh sb="2" eb="3">
      <t>ニシ</t>
    </rPh>
    <phoneticPr fontId="2"/>
  </si>
  <si>
    <t>矢立</t>
    <rPh sb="0" eb="2">
      <t>ヤタテ</t>
    </rPh>
    <phoneticPr fontId="2"/>
  </si>
  <si>
    <t>下りへ</t>
    <rPh sb="0" eb="1">
      <t>クダ</t>
    </rPh>
    <phoneticPr fontId="2"/>
  </si>
  <si>
    <t>赤瀬橋</t>
    <rPh sb="0" eb="2">
      <t>アカセ</t>
    </rPh>
    <rPh sb="2" eb="3">
      <t>ハシ</t>
    </rPh>
    <phoneticPr fontId="2"/>
  </si>
  <si>
    <t>学問路</t>
    <rPh sb="0" eb="2">
      <t>ガクモン</t>
    </rPh>
    <rPh sb="2" eb="3">
      <t>ロ</t>
    </rPh>
    <phoneticPr fontId="2"/>
  </si>
  <si>
    <t>清水</t>
    <rPh sb="0" eb="2">
      <t>シミズ</t>
    </rPh>
    <phoneticPr fontId="2"/>
  </si>
  <si>
    <t>市脇</t>
    <rPh sb="0" eb="1">
      <t>シ</t>
    </rPh>
    <rPh sb="1" eb="2">
      <t>ワキ</t>
    </rPh>
    <phoneticPr fontId="2"/>
  </si>
  <si>
    <t>オープン</t>
    <phoneticPr fontId="2"/>
  </si>
  <si>
    <t>スタート</t>
    <phoneticPr fontId="2"/>
  </si>
  <si>
    <t>ｺﾞｰﾙ</t>
    <phoneticPr fontId="2"/>
  </si>
  <si>
    <t>-</t>
    <phoneticPr fontId="2"/>
  </si>
  <si>
    <t>丸栖（まるす）</t>
    <phoneticPr fontId="2"/>
  </si>
  <si>
    <t>北島橋北詰</t>
    <rPh sb="0" eb="2">
      <t>キタジマ</t>
    </rPh>
    <rPh sb="2" eb="3">
      <t>バシ</t>
    </rPh>
    <rPh sb="3" eb="4">
      <t>キタ</t>
    </rPh>
    <rPh sb="4" eb="5">
      <t>ツメ</t>
    </rPh>
    <phoneticPr fontId="2"/>
  </si>
  <si>
    <t>府･県境</t>
    <rPh sb="0" eb="1">
      <t>フ</t>
    </rPh>
    <rPh sb="2" eb="4">
      <t>ケンキョウ</t>
    </rPh>
    <phoneticPr fontId="2"/>
  </si>
  <si>
    <t>谷川橋</t>
    <rPh sb="0" eb="1">
      <t>タニ</t>
    </rPh>
    <rPh sb="1" eb="2">
      <t>カワ</t>
    </rPh>
    <rPh sb="2" eb="3">
      <t>バシ</t>
    </rPh>
    <phoneticPr fontId="2"/>
  </si>
  <si>
    <t>深日中央</t>
    <rPh sb="0" eb="1">
      <t>フカ</t>
    </rPh>
    <rPh sb="1" eb="2">
      <t>ヒ</t>
    </rPh>
    <rPh sb="2" eb="4">
      <t>チュウオウ</t>
    </rPh>
    <phoneticPr fontId="2"/>
  </si>
  <si>
    <t>淡輪ランプ</t>
    <rPh sb="0" eb="1">
      <t>タン</t>
    </rPh>
    <rPh sb="1" eb="2">
      <t>ワ</t>
    </rPh>
    <phoneticPr fontId="2"/>
  </si>
  <si>
    <t xml:space="preserve">   ARIVEE</t>
    <phoneticPr fontId="2"/>
  </si>
  <si>
    <t>りんくう南6号</t>
    <rPh sb="4" eb="5">
      <t>ナン</t>
    </rPh>
    <rPh sb="6" eb="7">
      <t>ゴウ</t>
    </rPh>
    <phoneticPr fontId="2"/>
  </si>
  <si>
    <t>ｺﾞｰﾙ受付</t>
  </si>
  <si>
    <t>ｺﾞｰﾙ受付</t>
    <rPh sb="4" eb="6">
      <t>ウケツケ</t>
    </rPh>
    <phoneticPr fontId="2"/>
  </si>
  <si>
    <t xml:space="preserve">  </t>
    <phoneticPr fontId="2"/>
  </si>
  <si>
    <t>ｷｭｰｼｰﾄNo</t>
    <phoneticPr fontId="2"/>
  </si>
  <si>
    <t>川辺橋北詰</t>
    <rPh sb="3" eb="4">
      <t>キタ</t>
    </rPh>
    <rPh sb="4" eb="5">
      <t>ツメ</t>
    </rPh>
    <phoneticPr fontId="2"/>
  </si>
  <si>
    <t>標高</t>
    <rPh sb="0" eb="2">
      <t>ヒョウコウ</t>
    </rPh>
    <phoneticPr fontId="2"/>
  </si>
  <si>
    <t>丹生橋東詰</t>
    <phoneticPr fontId="2"/>
  </si>
  <si>
    <t>丹生橋西詰</t>
    <rPh sb="0" eb="2">
      <t>ニウ</t>
    </rPh>
    <rPh sb="2" eb="3">
      <t>バシ</t>
    </rPh>
    <rPh sb="3" eb="4">
      <t>ニシ</t>
    </rPh>
    <rPh sb="4" eb="5">
      <t>ツメ</t>
    </rPh>
    <phoneticPr fontId="2"/>
  </si>
  <si>
    <t>紀の川大橋北詰</t>
    <rPh sb="0" eb="1">
      <t>キ</t>
    </rPh>
    <rPh sb="2" eb="3">
      <t>カワ</t>
    </rPh>
    <rPh sb="3" eb="5">
      <t>オオハシ</t>
    </rPh>
    <rPh sb="5" eb="6">
      <t>キタ</t>
    </rPh>
    <rPh sb="6" eb="7">
      <t>ツメ</t>
    </rPh>
    <phoneticPr fontId="2"/>
  </si>
  <si>
    <t>梶取</t>
    <rPh sb="0" eb="2">
      <t>カジトリ</t>
    </rPh>
    <phoneticPr fontId="2"/>
  </si>
  <si>
    <t>　</t>
    <phoneticPr fontId="2"/>
  </si>
  <si>
    <t>マリーナ入口</t>
    <phoneticPr fontId="2"/>
  </si>
  <si>
    <t>竜部池</t>
    <rPh sb="0" eb="1">
      <t>リュウ</t>
    </rPh>
    <rPh sb="1" eb="2">
      <t>ブ</t>
    </rPh>
    <rPh sb="2" eb="3">
      <t>イケ</t>
    </rPh>
    <phoneticPr fontId="2"/>
  </si>
  <si>
    <t>樽井りんくう南口</t>
    <rPh sb="0" eb="2">
      <t>タルイ</t>
    </rPh>
    <rPh sb="6" eb="7">
      <t>ナン</t>
    </rPh>
    <rPh sb="7" eb="8">
      <t>クチ</t>
    </rPh>
    <phoneticPr fontId="2"/>
  </si>
  <si>
    <t>双子池北</t>
    <rPh sb="0" eb="3">
      <t>フタゴイケ</t>
    </rPh>
    <rPh sb="3" eb="4">
      <t>キタ</t>
    </rPh>
    <phoneticPr fontId="2"/>
  </si>
  <si>
    <t>箱作</t>
    <rPh sb="0" eb="2">
      <t>ハコツクリ</t>
    </rPh>
    <phoneticPr fontId="2"/>
  </si>
  <si>
    <r>
      <t>　</t>
    </r>
    <r>
      <rPr>
        <b/>
        <sz val="11"/>
        <color rgb="FFFF0000"/>
        <rFont val="ＭＳ Ｐゴシック"/>
        <family val="3"/>
        <charset val="128"/>
      </rPr>
      <t xml:space="preserve"> ブルベカード受付場所</t>
    </r>
    <rPh sb="8" eb="10">
      <t>ウケツケ</t>
    </rPh>
    <rPh sb="10" eb="12">
      <t>バショ</t>
    </rPh>
    <phoneticPr fontId="2"/>
  </si>
  <si>
    <t>'24BRM1019泉佐野200㎞ Let's begin Brevet</t>
    <rPh sb="10" eb="11">
      <t>イズミ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</si>
</sst>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8">
    <numFmt numFmtId="6" formatCode="&quot;¥&quot;#,##0;[Red]&quot;¥&quot;\-#,##0"/>
    <numFmt numFmtId="176" formatCode="0.0&quot;㎞&quot;"/>
    <numFmt numFmtId="177" formatCode="0.0&quot;km&quot;"/>
    <numFmt numFmtId="178" formatCode="0.0_ "/>
    <numFmt numFmtId="179" formatCode="0.0&quot;㎞/h&quot;"/>
    <numFmt numFmtId="180" formatCode="&quot;閉鎖時基準ﾃﾞ&quot;0.0&quot;㎞/h&quot;"/>
    <numFmt numFmtId="181" formatCode="&quot;閉鎖時間基ﾆ&quot;0.0&quot;㎞/h&quot;"/>
    <numFmt numFmtId="182" formatCode="&quot;【PC２】 PC3迄&quot;0.0&quot;㎞&quot;"/>
    <numFmt numFmtId="183" formatCode="0.0"/>
    <numFmt numFmtId="184" formatCode="&quot;Oｐｅｎ&quot;h:mm"/>
    <numFmt numFmtId="185" formatCode="&quot;～&quot;h:mm"/>
    <numFmt numFmtId="186" formatCode="&quot;【通過チェック】迄&quot;0.0&quot;㎞&quot;"/>
    <numFmt numFmtId="187" formatCode="&quot;Dep&quot;h:mm&quot;(8:00)~7:30臨海南4号&quot;"/>
    <numFmt numFmtId="188" formatCode="&quot;Open&quot;h:mm"/>
    <numFmt numFmtId="189" formatCode="&quot;【PC３】&quot;0.0&quot;㎞ to PC４&quot;"/>
    <numFmt numFmtId="190" formatCode="&quot;通過ﾁｪｯｸ迄&quot;0.0&quot;㎞&quot;"/>
    <numFmt numFmtId="191" formatCode="&quot;ｽﾀｰﾄ~PC1閉鎖時間基準ﾃﾞ&quot;0.0&quot;㎞/h&quot;"/>
    <numFmt numFmtId="192" formatCode="&quot;【PC4】&quot;0.0&quot;㎞ to Finish&quot;"/>
    <numFmt numFmtId="193" formatCode="&quot;【PC２】&quot;0.0&quot;㎞ to PC3&quot;"/>
    <numFmt numFmtId="194" formatCode="0.0&quot;㎞ to PC3&quot;"/>
    <numFmt numFmtId="195" formatCode="&quot;【PC1】PC２ 迄&quot;0.0&quot;㎞&quot;"/>
    <numFmt numFmtId="196" formatCode="&quot;【PC1】　PC２&quot;&quot;迄&quot;0.0&quot;㎞&quot;"/>
    <numFmt numFmtId="197" formatCode="&quot;   【通過ﾁｪｯｸ】次ﾁｪｯｸ迄&quot;0.0&quot;㎞&quot;"/>
    <numFmt numFmtId="198" formatCode="0&quot;ｍ&quot;"/>
    <numFmt numFmtId="199" formatCode="&quot;(&quot;h:mm&quot;)&quot;"/>
    <numFmt numFmtId="200" formatCode="&quot;  Dep&quot;h:mm&quot;(8:00)~7:30(8:30）&quot;"/>
    <numFmt numFmtId="201" formatCode="&quot;(&quot;h:mm"/>
    <numFmt numFmtId="202" formatCode="h:mm&quot;)&quot;"/>
    <numFmt numFmtId="203" formatCode="&quot;【ＰＣ１】迄&quot;0.0&quot;㎞ &quot;"/>
    <numFmt numFmtId="204" formatCode="&quot;    【通過ﾁｪｯｸ】次ﾁｪｯｸ迄&quot;0.0&quot;㎞&quot;"/>
    <numFmt numFmtId="205" formatCode="&quot;    【通過ﾁｪｯｸ】ARIVEE迄&quot;0.0&quot;㎞&quot;"/>
    <numFmt numFmtId="206" formatCode="0&quot;ｍ   &quot;"/>
    <numFmt numFmtId="207" formatCode="0&quot;m&quot;"/>
    <numFmt numFmtId="208" formatCode="&quot;ｶｰﾄﾞ受付迄&quot;0.0&quot;㎞&quot;"/>
    <numFmt numFmtId="209" formatCode="&quot;  【通過チェック】P1迄&quot;0.0&quot;㎞&quot;"/>
    <numFmt numFmtId="210" formatCode="&quot;　 【PC1】PC２迄&quot;0.0&quot;㎞&quot;"/>
    <numFmt numFmtId="211" formatCode="&quot;   【ＰＣ2】ARIVEE迄&quot;0.0&quot;㎞&quot;"/>
    <numFmt numFmtId="212" formatCode="&quot;次チェック迄&quot;0.0&quot;㎞&quot;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i/>
      <sz val="11"/>
      <color theme="3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i/>
      <sz val="10"/>
      <color theme="3"/>
      <name val="HG明朝E"/>
      <family val="1"/>
      <charset val="128"/>
    </font>
    <font>
      <b/>
      <sz val="8"/>
      <name val="ＭＳ Ｐゴシック"/>
      <family val="3"/>
      <charset val="128"/>
    </font>
    <font>
      <b/>
      <sz val="10"/>
      <color rgb="FFC00000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i/>
      <sz val="9"/>
      <color theme="3"/>
      <name val="HG明朝E"/>
      <family val="1"/>
      <charset val="128"/>
    </font>
    <font>
      <i/>
      <sz val="11"/>
      <name val="ＭＳ Ｐゴシック"/>
      <family val="3"/>
      <charset val="128"/>
    </font>
    <font>
      <b/>
      <i/>
      <sz val="9"/>
      <color theme="3"/>
      <name val="ＭＳ Ｐゴシック"/>
      <family val="3"/>
      <charset val="128"/>
    </font>
    <font>
      <b/>
      <i/>
      <sz val="8"/>
      <color rgb="FF0000FF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i/>
      <sz val="9"/>
      <color rgb="FF0000FF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UD デジタル 教科書体 N-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/>
  </cellStyleXfs>
  <cellXfs count="338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lef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left" vertical="top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76" fontId="4" fillId="0" borderId="4" xfId="0" applyNumberFormat="1" applyFont="1" applyBorder="1" applyAlignment="1">
      <alignment horizontal="right" vertical="center"/>
    </xf>
    <xf numFmtId="177" fontId="4" fillId="0" borderId="6" xfId="0" applyNumberFormat="1" applyFont="1" applyBorder="1">
      <alignment vertical="center"/>
    </xf>
    <xf numFmtId="0" fontId="4" fillId="0" borderId="0" xfId="0" applyFont="1" applyAlignment="1"/>
    <xf numFmtId="0" fontId="4" fillId="0" borderId="7" xfId="0" applyFont="1" applyBorder="1" applyAlignment="1">
      <alignment horizontal="left" vertical="center"/>
    </xf>
    <xf numFmtId="176" fontId="4" fillId="0" borderId="9" xfId="0" applyNumberFormat="1" applyFont="1" applyBorder="1" applyAlignment="1">
      <alignment horizontal="left" vertical="center"/>
    </xf>
    <xf numFmtId="0" fontId="4" fillId="0" borderId="8" xfId="0" applyFont="1" applyBorder="1">
      <alignment vertical="center"/>
    </xf>
    <xf numFmtId="0" fontId="3" fillId="0" borderId="8" xfId="0" applyFont="1" applyBorder="1" applyAlignment="1">
      <alignment horizontal="left" vertical="center"/>
    </xf>
    <xf numFmtId="177" fontId="4" fillId="0" borderId="10" xfId="0" applyNumberFormat="1" applyFont="1" applyBorder="1">
      <alignment vertical="center"/>
    </xf>
    <xf numFmtId="176" fontId="4" fillId="0" borderId="11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177" fontId="4" fillId="0" borderId="0" xfId="0" applyNumberFormat="1" applyFont="1">
      <alignment vertical="center"/>
    </xf>
    <xf numFmtId="177" fontId="1" fillId="0" borderId="6" xfId="0" applyNumberFormat="1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177" fontId="1" fillId="0" borderId="14" xfId="0" applyNumberFormat="1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177" fontId="1" fillId="0" borderId="0" xfId="0" applyNumberFormat="1" applyFont="1" applyAlignment="1">
      <alignment horizontal="center" vertical="center"/>
    </xf>
    <xf numFmtId="0" fontId="4" fillId="0" borderId="2" xfId="0" applyFont="1" applyBorder="1">
      <alignment vertical="center"/>
    </xf>
    <xf numFmtId="179" fontId="5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176" fontId="4" fillId="0" borderId="0" xfId="0" quotePrefix="1" applyNumberFormat="1" applyFont="1" applyAlignment="1">
      <alignment horizontal="left" vertical="center"/>
    </xf>
    <xf numFmtId="177" fontId="1" fillId="0" borderId="14" xfId="0" applyNumberFormat="1" applyFont="1" applyBorder="1" applyAlignment="1">
      <alignment horizontal="left" vertical="center"/>
    </xf>
    <xf numFmtId="177" fontId="6" fillId="0" borderId="10" xfId="0" applyNumberFormat="1" applyFont="1" applyBorder="1">
      <alignment vertical="center"/>
    </xf>
    <xf numFmtId="20" fontId="9" fillId="0" borderId="1" xfId="0" applyNumberFormat="1" applyFont="1" applyBorder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176" fontId="4" fillId="2" borderId="2" xfId="0" applyNumberFormat="1" applyFont="1" applyFill="1" applyBorder="1" applyAlignment="1">
      <alignment horizontal="left" vertical="center"/>
    </xf>
    <xf numFmtId="177" fontId="1" fillId="3" borderId="6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176" fontId="4" fillId="3" borderId="2" xfId="0" applyNumberFormat="1" applyFont="1" applyFill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0" borderId="21" xfId="0" applyFont="1" applyBorder="1" applyAlignment="1">
      <alignment horizontal="right" vertical="center"/>
    </xf>
    <xf numFmtId="0" fontId="4" fillId="0" borderId="21" xfId="0" applyFont="1" applyBorder="1" applyAlignment="1">
      <alignment horizontal="left" vertical="center"/>
    </xf>
    <xf numFmtId="183" fontId="4" fillId="0" borderId="0" xfId="0" applyNumberFormat="1" applyFont="1" applyAlignment="1">
      <alignment horizontal="center" vertical="center"/>
    </xf>
    <xf numFmtId="187" fontId="7" fillId="0" borderId="5" xfId="0" applyNumberFormat="1" applyFont="1" applyBorder="1">
      <alignment vertical="center"/>
    </xf>
    <xf numFmtId="0" fontId="12" fillId="0" borderId="7" xfId="0" applyFont="1" applyBorder="1" applyAlignment="1">
      <alignment horizontal="right" vertical="center"/>
    </xf>
    <xf numFmtId="177" fontId="4" fillId="0" borderId="25" xfId="0" applyNumberFormat="1" applyFont="1" applyBorder="1">
      <alignment vertical="center"/>
    </xf>
    <xf numFmtId="20" fontId="11" fillId="0" borderId="29" xfId="0" applyNumberFormat="1" applyFont="1" applyBorder="1" applyAlignment="1">
      <alignment horizontal="right" vertical="center"/>
    </xf>
    <xf numFmtId="0" fontId="4" fillId="2" borderId="28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8" xfId="0" applyFont="1" applyBorder="1" applyAlignment="1">
      <alignment horizontal="right" vertical="center"/>
    </xf>
    <xf numFmtId="20" fontId="11" fillId="0" borderId="0" xfId="0" applyNumberFormat="1" applyFont="1" applyAlignment="1">
      <alignment horizontal="right" vertical="center"/>
    </xf>
    <xf numFmtId="20" fontId="11" fillId="0" borderId="1" xfId="0" applyNumberFormat="1" applyFont="1" applyBorder="1" applyAlignment="1">
      <alignment horizontal="right" vertical="center"/>
    </xf>
    <xf numFmtId="0" fontId="4" fillId="0" borderId="28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176" fontId="4" fillId="0" borderId="30" xfId="0" applyNumberFormat="1" applyFont="1" applyBorder="1" applyAlignment="1">
      <alignment horizontal="left" vertical="center"/>
    </xf>
    <xf numFmtId="176" fontId="4" fillId="0" borderId="26" xfId="0" applyNumberFormat="1" applyFont="1" applyBorder="1" applyAlignment="1">
      <alignment horizontal="right" vertical="center"/>
    </xf>
    <xf numFmtId="177" fontId="1" fillId="0" borderId="27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176" fontId="4" fillId="0" borderId="31" xfId="0" applyNumberFormat="1" applyFont="1" applyBorder="1" applyAlignment="1">
      <alignment horizontal="right" vertical="center"/>
    </xf>
    <xf numFmtId="177" fontId="8" fillId="0" borderId="6" xfId="0" applyNumberFormat="1" applyFont="1" applyBorder="1" applyAlignment="1">
      <alignment horizontal="center" vertical="center"/>
    </xf>
    <xf numFmtId="177" fontId="6" fillId="0" borderId="6" xfId="0" applyNumberFormat="1" applyFont="1" applyBorder="1">
      <alignment vertical="center"/>
    </xf>
    <xf numFmtId="177" fontId="8" fillId="0" borderId="14" xfId="0" applyNumberFormat="1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13" xfId="0" applyFont="1" applyBorder="1" applyAlignment="1">
      <alignment horizontal="left" vertical="center"/>
    </xf>
    <xf numFmtId="177" fontId="6" fillId="0" borderId="6" xfId="0" applyNumberFormat="1" applyFont="1" applyBorder="1" applyAlignment="1">
      <alignment horizontal="right" vertical="center"/>
    </xf>
    <xf numFmtId="177" fontId="6" fillId="0" borderId="10" xfId="0" applyNumberFormat="1" applyFont="1" applyBorder="1" applyAlignment="1">
      <alignment horizontal="right" vertical="center"/>
    </xf>
    <xf numFmtId="181" fontId="4" fillId="0" borderId="0" xfId="0" applyNumberFormat="1" applyFont="1">
      <alignment vertical="center"/>
    </xf>
    <xf numFmtId="0" fontId="4" fillId="0" borderId="0" xfId="0" applyFont="1" applyAlignment="1">
      <alignment horizontal="left" vertical="center"/>
    </xf>
    <xf numFmtId="177" fontId="8" fillId="0" borderId="6" xfId="0" applyNumberFormat="1" applyFont="1" applyBorder="1" applyAlignment="1">
      <alignment horizontal="left" vertical="center"/>
    </xf>
    <xf numFmtId="176" fontId="4" fillId="0" borderId="0" xfId="0" applyNumberFormat="1" applyFont="1">
      <alignment vertical="center"/>
    </xf>
    <xf numFmtId="177" fontId="6" fillId="0" borderId="6" xfId="0" applyNumberFormat="1" applyFont="1" applyBorder="1" applyAlignment="1">
      <alignment horizontal="center" vertical="center"/>
    </xf>
    <xf numFmtId="177" fontId="6" fillId="0" borderId="0" xfId="0" applyNumberFormat="1" applyFont="1">
      <alignment vertical="center"/>
    </xf>
    <xf numFmtId="177" fontId="8" fillId="0" borderId="0" xfId="0" applyNumberFormat="1" applyFont="1" applyAlignment="1">
      <alignment horizontal="left" vertical="center"/>
    </xf>
    <xf numFmtId="182" fontId="4" fillId="0" borderId="5" xfId="0" applyNumberFormat="1" applyFont="1" applyBorder="1" applyAlignment="1">
      <alignment horizontal="right" vertical="center"/>
    </xf>
    <xf numFmtId="195" fontId="4" fillId="0" borderId="5" xfId="0" applyNumberFormat="1" applyFont="1" applyBorder="1" applyAlignment="1">
      <alignment horizontal="right" vertical="center"/>
    </xf>
    <xf numFmtId="196" fontId="4" fillId="0" borderId="12" xfId="0" applyNumberFormat="1" applyFont="1" applyBorder="1" applyAlignment="1">
      <alignment horizontal="right" vertical="center" shrinkToFit="1"/>
    </xf>
    <xf numFmtId="0" fontId="4" fillId="0" borderId="0" xfId="0" applyFont="1" applyAlignment="1">
      <alignment horizontal="right"/>
    </xf>
    <xf numFmtId="0" fontId="4" fillId="0" borderId="33" xfId="0" applyFont="1" applyBorder="1" applyAlignment="1">
      <alignment horizontal="left" vertical="center"/>
    </xf>
    <xf numFmtId="177" fontId="4" fillId="0" borderId="6" xfId="0" applyNumberFormat="1" applyFont="1" applyBorder="1" applyAlignment="1">
      <alignment horizontal="right"/>
    </xf>
    <xf numFmtId="177" fontId="0" fillId="0" borderId="27" xfId="0" applyNumberForma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8" xfId="0" applyFont="1" applyBorder="1">
      <alignment vertical="center"/>
    </xf>
    <xf numFmtId="0" fontId="4" fillId="0" borderId="28" xfId="0" applyFont="1" applyBorder="1" applyAlignment="1"/>
    <xf numFmtId="0" fontId="4" fillId="0" borderId="29" xfId="0" applyFont="1" applyBorder="1" applyAlignment="1">
      <alignment horizontal="left" vertical="top"/>
    </xf>
    <xf numFmtId="0" fontId="4" fillId="0" borderId="29" xfId="0" applyFont="1" applyBorder="1" applyAlignment="1">
      <alignment horizontal="right" vertical="center"/>
    </xf>
    <xf numFmtId="0" fontId="5" fillId="0" borderId="0" xfId="0" applyFont="1" applyAlignment="1">
      <alignment horizontal="center" vertical="top"/>
    </xf>
    <xf numFmtId="0" fontId="4" fillId="0" borderId="6" xfId="0" applyFont="1" applyBorder="1" applyAlignment="1">
      <alignment horizontal="left" vertical="center"/>
    </xf>
    <xf numFmtId="0" fontId="4" fillId="0" borderId="29" xfId="0" applyFont="1" applyBorder="1">
      <alignment vertical="center"/>
    </xf>
    <xf numFmtId="176" fontId="4" fillId="0" borderId="5" xfId="0" applyNumberFormat="1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177" fontId="1" fillId="0" borderId="27" xfId="0" applyNumberFormat="1" applyFont="1" applyBorder="1" applyAlignment="1">
      <alignment horizontal="left" vertical="center"/>
    </xf>
    <xf numFmtId="177" fontId="6" fillId="0" borderId="25" xfId="0" applyNumberFormat="1" applyFont="1" applyBorder="1">
      <alignment vertical="center"/>
    </xf>
    <xf numFmtId="177" fontId="8" fillId="0" borderId="27" xfId="0" applyNumberFormat="1" applyFont="1" applyBorder="1" applyAlignment="1">
      <alignment horizontal="center" vertical="center"/>
    </xf>
    <xf numFmtId="0" fontId="4" fillId="2" borderId="28" xfId="0" applyFont="1" applyFill="1" applyBorder="1" applyAlignment="1">
      <alignment horizontal="left"/>
    </xf>
    <xf numFmtId="0" fontId="4" fillId="0" borderId="28" xfId="0" applyFont="1" applyBorder="1" applyAlignment="1">
      <alignment horizontal="left" vertical="top"/>
    </xf>
    <xf numFmtId="20" fontId="11" fillId="0" borderId="29" xfId="0" applyNumberFormat="1" applyFont="1" applyBorder="1" applyAlignment="1">
      <alignment horizontal="right" vertical="top"/>
    </xf>
    <xf numFmtId="20" fontId="9" fillId="0" borderId="29" xfId="0" applyNumberFormat="1" applyFont="1" applyBorder="1" applyAlignment="1">
      <alignment horizontal="right" vertical="center"/>
    </xf>
    <xf numFmtId="20" fontId="9" fillId="0" borderId="0" xfId="0" applyNumberFormat="1" applyFont="1" applyAlignment="1">
      <alignment horizontal="right" vertical="center"/>
    </xf>
    <xf numFmtId="188" fontId="4" fillId="0" borderId="28" xfId="0" applyNumberFormat="1" applyFont="1" applyBorder="1" applyAlignment="1">
      <alignment horizontal="right" vertical="top"/>
    </xf>
    <xf numFmtId="177" fontId="8" fillId="2" borderId="27" xfId="0" applyNumberFormat="1" applyFont="1" applyFill="1" applyBorder="1" applyAlignment="1">
      <alignment horizontal="left" vertical="center"/>
    </xf>
    <xf numFmtId="0" fontId="4" fillId="0" borderId="28" xfId="0" applyFont="1" applyBorder="1" applyAlignment="1">
      <alignment horizontal="center" vertical="center"/>
    </xf>
    <xf numFmtId="177" fontId="6" fillId="0" borderId="25" xfId="0" applyNumberFormat="1" applyFont="1" applyBorder="1" applyAlignment="1">
      <alignment horizontal="right" vertical="center"/>
    </xf>
    <xf numFmtId="0" fontId="4" fillId="0" borderId="31" xfId="0" applyFont="1" applyBorder="1" applyAlignment="1">
      <alignment horizontal="left" vertical="center"/>
    </xf>
    <xf numFmtId="0" fontId="4" fillId="3" borderId="28" xfId="0" applyFont="1" applyFill="1" applyBorder="1" applyAlignment="1">
      <alignment horizontal="left" vertical="center"/>
    </xf>
    <xf numFmtId="176" fontId="4" fillId="0" borderId="29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185" fontId="6" fillId="0" borderId="29" xfId="0" applyNumberFormat="1" applyFont="1" applyBorder="1" applyAlignment="1">
      <alignment horizontal="center" vertical="top" shrinkToFit="1"/>
    </xf>
    <xf numFmtId="176" fontId="4" fillId="0" borderId="23" xfId="0" applyNumberFormat="1" applyFont="1" applyBorder="1">
      <alignment vertical="center"/>
    </xf>
    <xf numFmtId="6" fontId="4" fillId="0" borderId="24" xfId="1" applyFont="1" applyBorder="1" applyAlignment="1">
      <alignment horizontal="right" vertical="center"/>
    </xf>
    <xf numFmtId="177" fontId="5" fillId="0" borderId="25" xfId="0" applyNumberFormat="1" applyFont="1" applyBorder="1" applyAlignment="1">
      <alignment vertical="top"/>
    </xf>
    <xf numFmtId="0" fontId="4" fillId="0" borderId="5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177" fontId="1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7" fillId="0" borderId="4" xfId="0" applyFont="1" applyBorder="1" applyAlignment="1">
      <alignment horizontal="left" vertical="center"/>
    </xf>
    <xf numFmtId="177" fontId="8" fillId="0" borderId="6" xfId="0" quotePrefix="1" applyNumberFormat="1" applyFont="1" applyBorder="1" applyAlignment="1">
      <alignment horizontal="center" vertical="center"/>
    </xf>
    <xf numFmtId="196" fontId="4" fillId="0" borderId="5" xfId="0" applyNumberFormat="1" applyFont="1" applyBorder="1" applyAlignment="1">
      <alignment vertical="center" shrinkToFit="1"/>
    </xf>
    <xf numFmtId="0" fontId="6" fillId="0" borderId="0" xfId="0" applyFont="1" applyAlignment="1">
      <alignment vertical="top"/>
    </xf>
    <xf numFmtId="177" fontId="1" fillId="3" borderId="27" xfId="0" applyNumberFormat="1" applyFont="1" applyFill="1" applyBorder="1" applyAlignment="1">
      <alignment horizontal="center" vertical="center"/>
    </xf>
    <xf numFmtId="177" fontId="6" fillId="3" borderId="25" xfId="0" applyNumberFormat="1" applyFont="1" applyFill="1" applyBorder="1">
      <alignment vertical="center"/>
    </xf>
    <xf numFmtId="180" fontId="5" fillId="3" borderId="28" xfId="0" applyNumberFormat="1" applyFont="1" applyFill="1" applyBorder="1">
      <alignment vertical="center"/>
    </xf>
    <xf numFmtId="188" fontId="4" fillId="3" borderId="28" xfId="0" applyNumberFormat="1" applyFont="1" applyFill="1" applyBorder="1" applyAlignment="1">
      <alignment horizontal="right" vertical="top"/>
    </xf>
    <xf numFmtId="20" fontId="11" fillId="3" borderId="29" xfId="0" applyNumberFormat="1" applyFont="1" applyFill="1" applyBorder="1" applyAlignment="1">
      <alignment horizontal="right" vertical="center"/>
    </xf>
    <xf numFmtId="0" fontId="4" fillId="3" borderId="29" xfId="0" applyFont="1" applyFill="1" applyBorder="1" applyAlignment="1">
      <alignment horizontal="left" vertical="center"/>
    </xf>
    <xf numFmtId="176" fontId="4" fillId="3" borderId="30" xfId="0" applyNumberFormat="1" applyFont="1" applyFill="1" applyBorder="1" applyAlignment="1">
      <alignment horizontal="right" vertical="center"/>
    </xf>
    <xf numFmtId="176" fontId="4" fillId="3" borderId="31" xfId="0" applyNumberFormat="1" applyFont="1" applyFill="1" applyBorder="1" applyAlignment="1">
      <alignment horizontal="right"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177" fontId="1" fillId="3" borderId="27" xfId="0" applyNumberFormat="1" applyFont="1" applyFill="1" applyBorder="1" applyAlignment="1">
      <alignment horizontal="left" vertical="center"/>
    </xf>
    <xf numFmtId="195" fontId="4" fillId="0" borderId="23" xfId="0" applyNumberFormat="1" applyFont="1" applyBorder="1">
      <alignment vertical="center"/>
    </xf>
    <xf numFmtId="195" fontId="4" fillId="0" borderId="24" xfId="0" applyNumberFormat="1" applyFont="1" applyBorder="1" applyAlignment="1">
      <alignment horizontal="right" vertical="center"/>
    </xf>
    <xf numFmtId="180" fontId="5" fillId="0" borderId="28" xfId="0" applyNumberFormat="1" applyFont="1" applyBorder="1">
      <alignment vertical="center"/>
    </xf>
    <xf numFmtId="176" fontId="4" fillId="0" borderId="30" xfId="0" applyNumberFormat="1" applyFont="1" applyBorder="1" applyAlignment="1">
      <alignment horizontal="right" vertical="center"/>
    </xf>
    <xf numFmtId="180" fontId="5" fillId="3" borderId="0" xfId="0" applyNumberFormat="1" applyFont="1" applyFill="1">
      <alignment vertical="center"/>
    </xf>
    <xf numFmtId="188" fontId="4" fillId="3" borderId="0" xfId="0" applyNumberFormat="1" applyFont="1" applyFill="1" applyAlignment="1">
      <alignment horizontal="right" vertical="top"/>
    </xf>
    <xf numFmtId="182" fontId="0" fillId="0" borderId="0" xfId="0" applyNumberFormat="1">
      <alignment vertical="center"/>
    </xf>
    <xf numFmtId="0" fontId="4" fillId="0" borderId="34" xfId="0" applyFont="1" applyBorder="1" applyAlignment="1">
      <alignment horizontal="right" vertical="center"/>
    </xf>
    <xf numFmtId="0" fontId="4" fillId="0" borderId="34" xfId="0" applyFont="1" applyBorder="1" applyAlignment="1">
      <alignment horizontal="left" vertical="center"/>
    </xf>
    <xf numFmtId="0" fontId="4" fillId="0" borderId="36" xfId="0" applyFont="1" applyBorder="1" applyAlignment="1">
      <alignment horizontal="right" vertical="center"/>
    </xf>
    <xf numFmtId="0" fontId="4" fillId="0" borderId="36" xfId="0" applyFont="1" applyBorder="1" applyAlignment="1">
      <alignment horizontal="left" vertical="center"/>
    </xf>
    <xf numFmtId="0" fontId="7" fillId="0" borderId="0" xfId="0" applyFont="1">
      <alignment vertical="center"/>
    </xf>
    <xf numFmtId="184" fontId="4" fillId="0" borderId="28" xfId="0" applyNumberFormat="1" applyFont="1" applyBorder="1" applyAlignment="1">
      <alignment horizontal="left" vertical="top" shrinkToFit="1"/>
    </xf>
    <xf numFmtId="0" fontId="4" fillId="0" borderId="2" xfId="0" applyFont="1" applyBorder="1" applyAlignment="1">
      <alignment horizontal="left" vertical="center"/>
    </xf>
    <xf numFmtId="189" fontId="4" fillId="0" borderId="7" xfId="0" applyNumberFormat="1" applyFont="1" applyBorder="1" applyAlignment="1">
      <alignment vertical="center" shrinkToFit="1"/>
    </xf>
    <xf numFmtId="177" fontId="4" fillId="0" borderId="6" xfId="0" applyNumberFormat="1" applyFont="1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/>
    </xf>
    <xf numFmtId="191" fontId="5" fillId="0" borderId="2" xfId="0" applyNumberFormat="1" applyFont="1" applyBorder="1" applyAlignment="1">
      <alignment horizontal="right" vertical="center"/>
    </xf>
    <xf numFmtId="0" fontId="4" fillId="0" borderId="9" xfId="0" applyFont="1" applyBorder="1">
      <alignment vertical="center"/>
    </xf>
    <xf numFmtId="0" fontId="6" fillId="0" borderId="0" xfId="0" applyFont="1" applyAlignment="1">
      <alignment horizontal="lef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/>
    </xf>
    <xf numFmtId="0" fontId="4" fillId="0" borderId="7" xfId="0" quotePrefix="1" applyFont="1" applyBorder="1" applyAlignment="1">
      <alignment horizontal="right" vertical="center"/>
    </xf>
    <xf numFmtId="177" fontId="8" fillId="0" borderId="27" xfId="0" applyNumberFormat="1" applyFont="1" applyBorder="1" applyAlignment="1">
      <alignment horizontal="left" vertical="center"/>
    </xf>
    <xf numFmtId="0" fontId="0" fillId="0" borderId="8" xfId="0" applyBorder="1">
      <alignment vertical="center"/>
    </xf>
    <xf numFmtId="0" fontId="4" fillId="0" borderId="0" xfId="0" applyFont="1" applyAlignment="1">
      <alignment horizontal="left"/>
    </xf>
    <xf numFmtId="0" fontId="0" fillId="0" borderId="2" xfId="0" applyBorder="1">
      <alignment vertical="center"/>
    </xf>
    <xf numFmtId="177" fontId="4" fillId="0" borderId="10" xfId="0" applyNumberFormat="1" applyFont="1" applyBorder="1" applyAlignment="1">
      <alignment horizontal="right" vertical="center"/>
    </xf>
    <xf numFmtId="0" fontId="14" fillId="0" borderId="7" xfId="0" applyFont="1" applyBorder="1" applyAlignment="1">
      <alignment horizontal="right" vertical="center" readingOrder="1"/>
    </xf>
    <xf numFmtId="177" fontId="6" fillId="3" borderId="10" xfId="0" applyNumberFormat="1" applyFont="1" applyFill="1" applyBorder="1">
      <alignment vertical="center"/>
    </xf>
    <xf numFmtId="20" fontId="11" fillId="3" borderId="1" xfId="0" applyNumberFormat="1" applyFont="1" applyFill="1" applyBorder="1" applyAlignment="1">
      <alignment horizontal="right" vertical="center"/>
    </xf>
    <xf numFmtId="176" fontId="4" fillId="3" borderId="3" xfId="0" applyNumberFormat="1" applyFont="1" applyFill="1" applyBorder="1" applyAlignment="1">
      <alignment horizontal="right" vertical="center"/>
    </xf>
    <xf numFmtId="0" fontId="7" fillId="0" borderId="13" xfId="0" applyFont="1" applyBorder="1" applyAlignment="1">
      <alignment horizontal="left" vertical="center"/>
    </xf>
    <xf numFmtId="177" fontId="8" fillId="0" borderId="14" xfId="0" quotePrefix="1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196" fontId="4" fillId="0" borderId="5" xfId="0" applyNumberFormat="1" applyFont="1" applyBorder="1" applyAlignment="1">
      <alignment horizontal="right" vertical="center" shrinkToFit="1"/>
    </xf>
    <xf numFmtId="177" fontId="1" fillId="2" borderId="27" xfId="0" applyNumberFormat="1" applyFont="1" applyFill="1" applyBorder="1" applyAlignment="1">
      <alignment horizontal="left" vertical="center"/>
    </xf>
    <xf numFmtId="176" fontId="4" fillId="2" borderId="30" xfId="0" applyNumberFormat="1" applyFont="1" applyFill="1" applyBorder="1" applyAlignment="1">
      <alignment horizontal="right" vertical="center"/>
    </xf>
    <xf numFmtId="0" fontId="14" fillId="0" borderId="23" xfId="0" applyFont="1" applyBorder="1" applyAlignment="1">
      <alignment horizontal="right" vertical="center" readingOrder="1"/>
    </xf>
    <xf numFmtId="177" fontId="4" fillId="0" borderId="25" xfId="0" applyNumberFormat="1" applyFont="1" applyBorder="1" applyAlignment="1">
      <alignment horizontal="right"/>
    </xf>
    <xf numFmtId="0" fontId="4" fillId="0" borderId="8" xfId="0" applyFont="1" applyBorder="1" applyAlignment="1">
      <alignment horizontal="left" vertical="top"/>
    </xf>
    <xf numFmtId="188" fontId="6" fillId="0" borderId="0" xfId="0" applyNumberFormat="1" applyFont="1" applyAlignment="1">
      <alignment horizontal="right" vertical="top" shrinkToFit="1"/>
    </xf>
    <xf numFmtId="192" fontId="4" fillId="0" borderId="23" xfId="0" applyNumberFormat="1" applyFont="1" applyBorder="1" applyAlignment="1">
      <alignment vertical="center" shrinkToFit="1"/>
    </xf>
    <xf numFmtId="177" fontId="1" fillId="0" borderId="27" xfId="0" applyNumberFormat="1" applyFont="1" applyBorder="1" applyAlignment="1">
      <alignment horizontal="left" vertical="top"/>
    </xf>
    <xf numFmtId="177" fontId="1" fillId="2" borderId="27" xfId="0" applyNumberFormat="1" applyFont="1" applyFill="1" applyBorder="1" applyAlignment="1">
      <alignment horizontal="center" vertical="center"/>
    </xf>
    <xf numFmtId="177" fontId="4" fillId="2" borderId="25" xfId="0" applyNumberFormat="1" applyFont="1" applyFill="1" applyBorder="1">
      <alignment vertical="center"/>
    </xf>
    <xf numFmtId="185" fontId="10" fillId="0" borderId="29" xfId="0" applyNumberFormat="1" applyFont="1" applyBorder="1" applyAlignment="1">
      <alignment horizontal="left" vertical="center"/>
    </xf>
    <xf numFmtId="179" fontId="7" fillId="2" borderId="28" xfId="0" applyNumberFormat="1" applyFont="1" applyFill="1" applyBorder="1" applyAlignment="1">
      <alignment horizontal="right" vertical="center"/>
    </xf>
    <xf numFmtId="0" fontId="7" fillId="2" borderId="29" xfId="0" applyFont="1" applyFill="1" applyBorder="1" applyAlignment="1">
      <alignment horizontal="right" vertical="center"/>
    </xf>
    <xf numFmtId="0" fontId="3" fillId="2" borderId="28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/>
    </xf>
    <xf numFmtId="177" fontId="8" fillId="3" borderId="6" xfId="0" applyNumberFormat="1" applyFont="1" applyFill="1" applyBorder="1" applyAlignment="1">
      <alignment horizontal="center" vertical="center"/>
    </xf>
    <xf numFmtId="184" fontId="6" fillId="3" borderId="0" xfId="0" applyNumberFormat="1" applyFont="1" applyFill="1" applyAlignment="1">
      <alignment horizontal="right" vertical="top" shrinkToFit="1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>
      <alignment vertical="center"/>
    </xf>
    <xf numFmtId="0" fontId="0" fillId="0" borderId="9" xfId="0" applyBorder="1">
      <alignment vertical="center"/>
    </xf>
    <xf numFmtId="0" fontId="0" fillId="0" borderId="31" xfId="0" applyBorder="1">
      <alignment vertical="center"/>
    </xf>
    <xf numFmtId="0" fontId="4" fillId="3" borderId="3" xfId="0" applyFont="1" applyFill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177" fontId="0" fillId="0" borderId="6" xfId="0" applyNumberFormat="1" applyBorder="1" applyAlignment="1">
      <alignment horizontal="center" vertical="center"/>
    </xf>
    <xf numFmtId="58" fontId="9" fillId="0" borderId="29" xfId="0" applyNumberFormat="1" applyFont="1" applyBorder="1" applyAlignment="1">
      <alignment horizontal="right" vertical="center" shrinkToFit="1"/>
    </xf>
    <xf numFmtId="198" fontId="21" fillId="0" borderId="0" xfId="0" applyNumberFormat="1" applyFont="1" applyAlignment="1">
      <alignment horizontal="right" vertical="top"/>
    </xf>
    <xf numFmtId="198" fontId="21" fillId="0" borderId="29" xfId="0" applyNumberFormat="1" applyFont="1" applyBorder="1" applyAlignment="1">
      <alignment horizontal="right" vertical="top"/>
    </xf>
    <xf numFmtId="198" fontId="21" fillId="0" borderId="1" xfId="0" applyNumberFormat="1" applyFont="1" applyBorder="1" applyAlignment="1">
      <alignment horizontal="right" vertical="top"/>
    </xf>
    <xf numFmtId="176" fontId="0" fillId="0" borderId="14" xfId="0" applyNumberForma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83" fontId="4" fillId="0" borderId="35" xfId="0" applyNumberFormat="1" applyFont="1" applyBorder="1" applyAlignment="1">
      <alignment horizontal="right" vertical="center" shrinkToFit="1"/>
    </xf>
    <xf numFmtId="0" fontId="4" fillId="0" borderId="35" xfId="0" applyFont="1" applyBorder="1" applyAlignment="1">
      <alignment vertical="center" shrinkToFit="1"/>
    </xf>
    <xf numFmtId="178" fontId="4" fillId="0" borderId="35" xfId="0" applyNumberFormat="1" applyFont="1" applyBorder="1" applyAlignment="1">
      <alignment horizontal="center" vertical="center" shrinkToFit="1"/>
    </xf>
    <xf numFmtId="199" fontId="20" fillId="0" borderId="0" xfId="0" applyNumberFormat="1" applyFont="1" applyAlignment="1">
      <alignment horizontal="right" vertical="top"/>
    </xf>
    <xf numFmtId="199" fontId="20" fillId="0" borderId="29" xfId="0" applyNumberFormat="1" applyFont="1" applyBorder="1" applyAlignment="1">
      <alignment horizontal="right" vertical="top"/>
    </xf>
    <xf numFmtId="199" fontId="20" fillId="0" borderId="1" xfId="0" applyNumberFormat="1" applyFont="1" applyBorder="1" applyAlignment="1">
      <alignment horizontal="right" vertical="top"/>
    </xf>
    <xf numFmtId="188" fontId="4" fillId="2" borderId="28" xfId="0" applyNumberFormat="1" applyFont="1" applyFill="1" applyBorder="1" applyAlignment="1">
      <alignment horizontal="right" vertical="top" shrinkToFit="1"/>
    </xf>
    <xf numFmtId="183" fontId="4" fillId="0" borderId="37" xfId="0" applyNumberFormat="1" applyFont="1" applyBorder="1" applyAlignment="1">
      <alignment horizontal="right" vertical="center" shrinkToFit="1"/>
    </xf>
    <xf numFmtId="0" fontId="4" fillId="0" borderId="38" xfId="0" applyFont="1" applyBorder="1">
      <alignment vertical="center"/>
    </xf>
    <xf numFmtId="178" fontId="4" fillId="0" borderId="32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201" fontId="4" fillId="2" borderId="28" xfId="0" applyNumberFormat="1" applyFont="1" applyFill="1" applyBorder="1" applyAlignment="1">
      <alignment horizontal="right" vertical="top" shrinkToFit="1"/>
    </xf>
    <xf numFmtId="202" fontId="6" fillId="0" borderId="29" xfId="0" applyNumberFormat="1" applyFont="1" applyBorder="1" applyAlignment="1">
      <alignment horizontal="right" vertical="top" shrinkToFit="1"/>
    </xf>
    <xf numFmtId="183" fontId="4" fillId="0" borderId="22" xfId="0" applyNumberFormat="1" applyFont="1" applyBorder="1" applyAlignment="1">
      <alignment horizontal="right" vertical="center" shrinkToFit="1"/>
    </xf>
    <xf numFmtId="0" fontId="7" fillId="0" borderId="8" xfId="0" applyFont="1" applyBorder="1" applyAlignment="1">
      <alignment horizontal="left" vertical="center"/>
    </xf>
    <xf numFmtId="0" fontId="4" fillId="2" borderId="29" xfId="0" applyFont="1" applyFill="1" applyBorder="1">
      <alignment vertical="center"/>
    </xf>
    <xf numFmtId="0" fontId="4" fillId="0" borderId="22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176" fontId="4" fillId="0" borderId="42" xfId="0" applyNumberFormat="1" applyFont="1" applyBorder="1" applyAlignment="1">
      <alignment horizontal="right" vertical="center"/>
    </xf>
    <xf numFmtId="176" fontId="4" fillId="0" borderId="31" xfId="0" applyNumberFormat="1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177" fontId="8" fillId="2" borderId="6" xfId="0" applyNumberFormat="1" applyFont="1" applyFill="1" applyBorder="1" applyAlignment="1">
      <alignment horizontal="center" vertical="center"/>
    </xf>
    <xf numFmtId="199" fontId="20" fillId="0" borderId="29" xfId="0" applyNumberFormat="1" applyFont="1" applyBorder="1" applyAlignment="1">
      <alignment horizontal="right"/>
    </xf>
    <xf numFmtId="202" fontId="6" fillId="0" borderId="29" xfId="0" applyNumberFormat="1" applyFont="1" applyBorder="1" applyAlignment="1">
      <alignment horizontal="center" vertical="top" shrinkToFit="1"/>
    </xf>
    <xf numFmtId="20" fontId="11" fillId="0" borderId="31" xfId="0" applyNumberFormat="1" applyFont="1" applyBorder="1" applyAlignment="1">
      <alignment horizontal="right" vertical="center"/>
    </xf>
    <xf numFmtId="0" fontId="22" fillId="0" borderId="1" xfId="0" applyFont="1" applyBorder="1" applyAlignment="1">
      <alignment horizontal="right" vertical="center" readingOrder="1"/>
    </xf>
    <xf numFmtId="177" fontId="0" fillId="0" borderId="27" xfId="0" applyNumberFormat="1" applyBorder="1" applyAlignment="1">
      <alignment horizontal="left" vertical="center"/>
    </xf>
    <xf numFmtId="202" fontId="6" fillId="0" borderId="1" xfId="0" applyNumberFormat="1" applyFont="1" applyBorder="1" applyAlignment="1">
      <alignment horizontal="center" vertical="top" shrinkToFit="1"/>
    </xf>
    <xf numFmtId="190" fontId="5" fillId="0" borderId="8" xfId="0" applyNumberFormat="1" applyFont="1" applyBorder="1" applyAlignment="1">
      <alignment vertical="center" shrinkToFit="1"/>
    </xf>
    <xf numFmtId="199" fontId="20" fillId="3" borderId="1" xfId="0" applyNumberFormat="1" applyFont="1" applyFill="1" applyBorder="1" applyAlignment="1">
      <alignment horizontal="right" vertical="top"/>
    </xf>
    <xf numFmtId="0" fontId="4" fillId="3" borderId="0" xfId="0" applyFont="1" applyFill="1" applyAlignment="1"/>
    <xf numFmtId="0" fontId="4" fillId="3" borderId="0" xfId="0" applyFont="1" applyFill="1" applyAlignment="1">
      <alignment horizontal="left" vertical="top"/>
    </xf>
    <xf numFmtId="0" fontId="4" fillId="3" borderId="2" xfId="0" applyFont="1" applyFill="1" applyBorder="1">
      <alignment vertical="center"/>
    </xf>
    <xf numFmtId="206" fontId="21" fillId="2" borderId="0" xfId="0" applyNumberFormat="1" applyFont="1" applyFill="1" applyAlignment="1">
      <alignment horizontal="right" vertical="center"/>
    </xf>
    <xf numFmtId="198" fontId="21" fillId="3" borderId="29" xfId="0" applyNumberFormat="1" applyFont="1" applyFill="1" applyBorder="1" applyAlignment="1">
      <alignment horizontal="right" vertical="top"/>
    </xf>
    <xf numFmtId="198" fontId="21" fillId="0" borderId="29" xfId="0" applyNumberFormat="1" applyFont="1" applyBorder="1" applyAlignment="1">
      <alignment horizontal="right"/>
    </xf>
    <xf numFmtId="198" fontId="21" fillId="0" borderId="1" xfId="0" applyNumberFormat="1" applyFont="1" applyBorder="1" applyAlignment="1">
      <alignment horizontal="right"/>
    </xf>
    <xf numFmtId="198" fontId="24" fillId="0" borderId="29" xfId="0" applyNumberFormat="1" applyFont="1" applyBorder="1" applyAlignment="1">
      <alignment horizontal="right" vertical="top"/>
    </xf>
    <xf numFmtId="198" fontId="21" fillId="3" borderId="1" xfId="0" applyNumberFormat="1" applyFont="1" applyFill="1" applyBorder="1" applyAlignment="1">
      <alignment horizontal="right" vertical="top"/>
    </xf>
    <xf numFmtId="177" fontId="19" fillId="0" borderId="6" xfId="0" applyNumberFormat="1" applyFont="1" applyBorder="1" applyAlignment="1">
      <alignment horizontal="left" vertical="center"/>
    </xf>
    <xf numFmtId="177" fontId="0" fillId="3" borderId="27" xfId="0" applyNumberFormat="1" applyFill="1" applyBorder="1" applyAlignment="1">
      <alignment horizontal="left" vertical="center"/>
    </xf>
    <xf numFmtId="193" fontId="4" fillId="0" borderId="7" xfId="0" applyNumberFormat="1" applyFont="1" applyBorder="1" applyAlignment="1">
      <alignment horizontal="right" vertical="center"/>
    </xf>
    <xf numFmtId="177" fontId="0" fillId="0" borderId="14" xfId="0" applyNumberFormat="1" applyBorder="1" applyAlignment="1">
      <alignment horizontal="center" vertical="center"/>
    </xf>
    <xf numFmtId="194" fontId="4" fillId="0" borderId="8" xfId="0" applyNumberFormat="1" applyFont="1" applyBorder="1" applyAlignment="1">
      <alignment horizontal="right" vertical="center"/>
    </xf>
    <xf numFmtId="181" fontId="4" fillId="0" borderId="8" xfId="0" applyNumberFormat="1" applyFont="1" applyBorder="1" applyAlignment="1">
      <alignment horizontal="right" vertical="center"/>
    </xf>
    <xf numFmtId="177" fontId="1" fillId="0" borderId="14" xfId="0" applyNumberFormat="1" applyFont="1" applyBorder="1" applyAlignment="1">
      <alignment horizontal="right" vertical="center"/>
    </xf>
    <xf numFmtId="198" fontId="21" fillId="2" borderId="31" xfId="0" applyNumberFormat="1" applyFont="1" applyFill="1" applyBorder="1" applyAlignment="1">
      <alignment horizontal="right" vertical="top"/>
    </xf>
    <xf numFmtId="198" fontId="21" fillId="0" borderId="0" xfId="0" applyNumberFormat="1" applyFont="1" applyAlignment="1">
      <alignment horizontal="right"/>
    </xf>
    <xf numFmtId="0" fontId="6" fillId="0" borderId="28" xfId="0" applyFont="1" applyBorder="1" applyAlignment="1">
      <alignment horizontal="left" vertical="center"/>
    </xf>
    <xf numFmtId="195" fontId="4" fillId="0" borderId="7" xfId="0" applyNumberFormat="1" applyFont="1" applyBorder="1">
      <alignment vertical="center"/>
    </xf>
    <xf numFmtId="180" fontId="5" fillId="0" borderId="8" xfId="0" applyNumberFormat="1" applyFont="1" applyBorder="1">
      <alignment vertical="center"/>
    </xf>
    <xf numFmtId="188" fontId="4" fillId="0" borderId="8" xfId="0" applyNumberFormat="1" applyFont="1" applyBorder="1" applyAlignment="1">
      <alignment horizontal="right" vertical="top"/>
    </xf>
    <xf numFmtId="185" fontId="6" fillId="0" borderId="1" xfId="0" applyNumberFormat="1" applyFont="1" applyBorder="1" applyAlignment="1">
      <alignment horizontal="left" vertical="top" shrinkToFit="1"/>
    </xf>
    <xf numFmtId="20" fontId="18" fillId="0" borderId="1" xfId="0" applyNumberFormat="1" applyFont="1" applyBorder="1" applyAlignment="1">
      <alignment horizontal="right" vertical="center"/>
    </xf>
    <xf numFmtId="198" fontId="21" fillId="2" borderId="1" xfId="0" applyNumberFormat="1" applyFont="1" applyFill="1" applyBorder="1" applyAlignment="1">
      <alignment horizontal="right" vertical="top"/>
    </xf>
    <xf numFmtId="6" fontId="4" fillId="0" borderId="12" xfId="1" applyFont="1" applyBorder="1" applyAlignment="1">
      <alignment horizontal="right" vertical="center"/>
    </xf>
    <xf numFmtId="0" fontId="4" fillId="0" borderId="8" xfId="0" applyFont="1" applyBorder="1" applyAlignment="1">
      <alignment horizontal="right" vertical="top"/>
    </xf>
    <xf numFmtId="0" fontId="4" fillId="0" borderId="8" xfId="0" applyFont="1" applyBorder="1" applyAlignment="1"/>
    <xf numFmtId="20" fontId="9" fillId="0" borderId="31" xfId="0" applyNumberFormat="1" applyFont="1" applyBorder="1" applyAlignment="1">
      <alignment horizontal="right" vertical="center"/>
    </xf>
    <xf numFmtId="177" fontId="1" fillId="0" borderId="8" xfId="0" applyNumberFormat="1" applyFont="1" applyBorder="1" applyAlignment="1">
      <alignment horizontal="left" vertical="center"/>
    </xf>
    <xf numFmtId="207" fontId="21" fillId="0" borderId="29" xfId="0" applyNumberFormat="1" applyFont="1" applyBorder="1" applyAlignment="1">
      <alignment horizontal="right" vertical="top"/>
    </xf>
    <xf numFmtId="0" fontId="4" fillId="0" borderId="43" xfId="0" applyFont="1" applyBorder="1" applyAlignment="1">
      <alignment horizontal="right" vertical="center"/>
    </xf>
    <xf numFmtId="207" fontId="16" fillId="0" borderId="0" xfId="0" applyNumberFormat="1" applyFont="1">
      <alignment vertical="center"/>
    </xf>
    <xf numFmtId="176" fontId="4" fillId="0" borderId="44" xfId="0" applyNumberFormat="1" applyFont="1" applyBorder="1" applyAlignment="1">
      <alignment horizontal="right" vertical="center"/>
    </xf>
    <xf numFmtId="20" fontId="9" fillId="0" borderId="44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7" fontId="7" fillId="0" borderId="25" xfId="0" applyNumberFormat="1" applyFont="1" applyBorder="1">
      <alignment vertical="center"/>
    </xf>
    <xf numFmtId="176" fontId="12" fillId="0" borderId="5" xfId="0" applyNumberFormat="1" applyFont="1" applyBorder="1" applyAlignment="1">
      <alignment horizontal="right" vertical="center"/>
    </xf>
    <xf numFmtId="176" fontId="12" fillId="0" borderId="4" xfId="0" applyNumberFormat="1" applyFont="1" applyBorder="1" applyAlignment="1">
      <alignment horizontal="right" vertical="center"/>
    </xf>
    <xf numFmtId="201" fontId="4" fillId="0" borderId="28" xfId="0" applyNumberFormat="1" applyFont="1" applyBorder="1" applyAlignment="1">
      <alignment horizontal="right" vertical="top" shrinkToFit="1"/>
    </xf>
    <xf numFmtId="212" fontId="26" fillId="0" borderId="0" xfId="0" applyNumberFormat="1" applyFont="1" applyAlignment="1">
      <alignment horizontal="left" vertical="top" shrinkToFit="1"/>
    </xf>
    <xf numFmtId="208" fontId="4" fillId="0" borderId="30" xfId="0" applyNumberFormat="1" applyFont="1" applyBorder="1" applyAlignment="1">
      <alignment horizontal="left" shrinkToFit="1"/>
    </xf>
    <xf numFmtId="0" fontId="6" fillId="0" borderId="0" xfId="0" quotePrefix="1" applyFont="1">
      <alignment vertical="center"/>
    </xf>
    <xf numFmtId="187" fontId="7" fillId="0" borderId="4" xfId="0" applyNumberFormat="1" applyFont="1" applyBorder="1">
      <alignment vertical="center"/>
    </xf>
    <xf numFmtId="0" fontId="4" fillId="0" borderId="23" xfId="0" applyFont="1" applyBorder="1" applyAlignment="1">
      <alignment horizontal="center"/>
    </xf>
    <xf numFmtId="177" fontId="1" fillId="0" borderId="28" xfId="0" applyNumberFormat="1" applyFont="1" applyBorder="1" applyAlignment="1">
      <alignment horizontal="center" vertical="center"/>
    </xf>
    <xf numFmtId="207" fontId="21" fillId="3" borderId="1" xfId="0" applyNumberFormat="1" applyFont="1" applyFill="1" applyBorder="1" applyAlignment="1">
      <alignment horizontal="right" vertical="top"/>
    </xf>
    <xf numFmtId="177" fontId="1" fillId="0" borderId="8" xfId="0" applyNumberFormat="1" applyFont="1" applyBorder="1" applyAlignment="1">
      <alignment horizontal="center" vertical="center"/>
    </xf>
    <xf numFmtId="200" fontId="6" fillId="0" borderId="23" xfId="0" applyNumberFormat="1" applyFont="1" applyBorder="1" applyAlignment="1">
      <alignment horizontal="center" vertical="top" shrinkToFit="1"/>
    </xf>
    <xf numFmtId="200" fontId="6" fillId="0" borderId="24" xfId="0" applyNumberFormat="1" applyFont="1" applyBorder="1" applyAlignment="1">
      <alignment horizontal="center" vertical="top" shrinkToFit="1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2" fontId="4" fillId="0" borderId="35" xfId="0" applyNumberFormat="1" applyFont="1" applyBorder="1" applyAlignment="1">
      <alignment horizontal="center" vertical="top" shrinkToFit="1"/>
    </xf>
    <xf numFmtId="22" fontId="4" fillId="0" borderId="35" xfId="0" applyNumberFormat="1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80" fontId="5" fillId="2" borderId="28" xfId="0" applyNumberFormat="1" applyFont="1" applyFill="1" applyBorder="1" applyAlignment="1">
      <alignment horizontal="center" vertical="center"/>
    </xf>
    <xf numFmtId="180" fontId="5" fillId="2" borderId="29" xfId="0" applyNumberFormat="1" applyFont="1" applyFill="1" applyBorder="1" applyAlignment="1">
      <alignment horizontal="center" vertical="center"/>
    </xf>
    <xf numFmtId="210" fontId="4" fillId="0" borderId="23" xfId="0" applyNumberFormat="1" applyFont="1" applyBorder="1" applyAlignment="1">
      <alignment horizontal="center" vertical="center" shrinkToFit="1"/>
    </xf>
    <xf numFmtId="210" fontId="4" fillId="0" borderId="24" xfId="0" applyNumberFormat="1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22" fontId="4" fillId="0" borderId="22" xfId="0" applyNumberFormat="1" applyFont="1" applyBorder="1" applyAlignment="1">
      <alignment horizontal="center" vertical="center" shrinkToFit="1"/>
    </xf>
    <xf numFmtId="179" fontId="4" fillId="2" borderId="2" xfId="0" applyNumberFormat="1" applyFont="1" applyFill="1" applyBorder="1" applyAlignment="1">
      <alignment horizontal="right" vertical="center"/>
    </xf>
    <xf numFmtId="186" fontId="7" fillId="0" borderId="2" xfId="0" applyNumberFormat="1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22" fontId="16" fillId="0" borderId="39" xfId="0" applyNumberFormat="1" applyFont="1" applyBorder="1" applyAlignment="1">
      <alignment horizontal="center" vertical="center" shrinkToFit="1"/>
    </xf>
    <xf numFmtId="22" fontId="16" fillId="0" borderId="40" xfId="0" applyNumberFormat="1" applyFont="1" applyBorder="1" applyAlignment="1">
      <alignment horizontal="center" vertical="center" shrinkToFit="1"/>
    </xf>
    <xf numFmtId="22" fontId="16" fillId="0" borderId="22" xfId="0" applyNumberFormat="1" applyFont="1" applyBorder="1" applyAlignment="1">
      <alignment horizontal="center" vertical="center" shrinkToFit="1"/>
    </xf>
    <xf numFmtId="203" fontId="4" fillId="2" borderId="0" xfId="0" applyNumberFormat="1" applyFont="1" applyFill="1" applyAlignment="1">
      <alignment horizontal="right" vertical="center"/>
    </xf>
    <xf numFmtId="203" fontId="0" fillId="2" borderId="0" xfId="0" applyNumberFormat="1" applyFill="1" applyAlignment="1">
      <alignment horizontal="right" vertical="center"/>
    </xf>
    <xf numFmtId="22" fontId="16" fillId="0" borderId="22" xfId="0" applyNumberFormat="1" applyFont="1" applyBorder="1" applyAlignment="1">
      <alignment horizontal="center" vertical="center"/>
    </xf>
    <xf numFmtId="22" fontId="16" fillId="0" borderId="0" xfId="0" applyNumberFormat="1" applyFont="1" applyAlignment="1">
      <alignment horizontal="center" vertical="center" shrinkToFit="1"/>
    </xf>
    <xf numFmtId="197" fontId="6" fillId="0" borderId="5" xfId="0" applyNumberFormat="1" applyFont="1" applyBorder="1" applyAlignment="1">
      <alignment horizontal="center" vertical="center" shrinkToFit="1"/>
    </xf>
    <xf numFmtId="197" fontId="6" fillId="0" borderId="12" xfId="0" applyNumberFormat="1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right" vertical="top" shrinkToFit="1"/>
    </xf>
    <xf numFmtId="0" fontId="4" fillId="0" borderId="24" xfId="0" applyFont="1" applyBorder="1" applyAlignment="1">
      <alignment horizontal="right" vertical="top" shrinkToFit="1"/>
    </xf>
    <xf numFmtId="2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209" fontId="6" fillId="0" borderId="23" xfId="0" applyNumberFormat="1" applyFont="1" applyBorder="1" applyAlignment="1">
      <alignment horizontal="center" vertical="center" shrinkToFit="1"/>
    </xf>
    <xf numFmtId="209" fontId="6" fillId="0" borderId="24" xfId="0" applyNumberFormat="1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211" fontId="4" fillId="0" borderId="5" xfId="0" applyNumberFormat="1" applyFont="1" applyBorder="1" applyAlignment="1">
      <alignment horizontal="center" vertical="center" shrinkToFit="1"/>
    </xf>
    <xf numFmtId="211" fontId="4" fillId="0" borderId="12" xfId="0" applyNumberFormat="1" applyFont="1" applyBorder="1" applyAlignment="1">
      <alignment horizontal="center" vertical="center" shrinkToFit="1"/>
    </xf>
    <xf numFmtId="204" fontId="6" fillId="0" borderId="23" xfId="0" applyNumberFormat="1" applyFont="1" applyBorder="1" applyAlignment="1">
      <alignment horizontal="center" vertical="center" shrinkToFit="1"/>
    </xf>
    <xf numFmtId="204" fontId="6" fillId="0" borderId="24" xfId="0" applyNumberFormat="1" applyFont="1" applyBorder="1" applyAlignment="1">
      <alignment horizontal="center" vertical="center" shrinkToFit="1"/>
    </xf>
    <xf numFmtId="205" fontId="23" fillId="0" borderId="23" xfId="0" applyNumberFormat="1" applyFont="1" applyBorder="1" applyAlignment="1">
      <alignment horizontal="center" vertical="center" shrinkToFit="1"/>
    </xf>
    <xf numFmtId="205" fontId="23" fillId="0" borderId="24" xfId="0" applyNumberFormat="1" applyFont="1" applyBorder="1" applyAlignment="1">
      <alignment horizontal="center" vertical="center" shrinkToFit="1"/>
    </xf>
    <xf numFmtId="180" fontId="5" fillId="2" borderId="0" xfId="0" applyNumberFormat="1" applyFont="1" applyFill="1" applyAlignment="1">
      <alignment horizontal="center" vertical="center"/>
    </xf>
    <xf numFmtId="180" fontId="5" fillId="2" borderId="1" xfId="0" applyNumberFormat="1" applyFont="1" applyFill="1" applyBorder="1" applyAlignment="1">
      <alignment horizontal="center" vertical="center"/>
    </xf>
  </cellXfs>
  <cellStyles count="3">
    <cellStyle name="通貨" xfId="1" builtinId="7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21" Type="http://schemas.openxmlformats.org/officeDocument/2006/relationships/image" Target="../media/image21.png"/><Relationship Id="rId34" Type="http://schemas.openxmlformats.org/officeDocument/2006/relationships/image" Target="../media/image34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jpeg"/><Relationship Id="rId38" Type="http://schemas.openxmlformats.org/officeDocument/2006/relationships/image" Target="../media/image38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8" Type="http://schemas.openxmlformats.org/officeDocument/2006/relationships/image" Target="../media/image8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186464</xdr:colOff>
      <xdr:row>53</xdr:row>
      <xdr:rowOff>48912</xdr:rowOff>
    </xdr:from>
    <xdr:to>
      <xdr:col>9</xdr:col>
      <xdr:colOff>593584</xdr:colOff>
      <xdr:row>53</xdr:row>
      <xdr:rowOff>48914</xdr:rowOff>
    </xdr:to>
    <xdr:sp macro="" textlink="">
      <xdr:nvSpPr>
        <xdr:cNvPr id="521" name="Line 404">
          <a:extLst>
            <a:ext uri="{FF2B5EF4-FFF2-40B4-BE49-F238E27FC236}">
              <a16:creationId xmlns:a16="http://schemas.microsoft.com/office/drawing/2014/main" id="{95835AAB-18A9-41E3-B886-2A8D4D7E14E3}"/>
            </a:ext>
          </a:extLst>
        </xdr:cNvPr>
        <xdr:cNvSpPr>
          <a:spLocks noChangeShapeType="1"/>
        </xdr:cNvSpPr>
      </xdr:nvSpPr>
      <xdr:spPr bwMode="auto">
        <a:xfrm rot="5400000" flipV="1">
          <a:off x="6184398" y="8937896"/>
          <a:ext cx="2" cy="4071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15</xdr:col>
      <xdr:colOff>560713</xdr:colOff>
      <xdr:row>46</xdr:row>
      <xdr:rowOff>9012</xdr:rowOff>
    </xdr:from>
    <xdr:ext cx="148977" cy="399202"/>
    <xdr:sp macro="" textlink="">
      <xdr:nvSpPr>
        <xdr:cNvPr id="1532" name="Text Box 1620">
          <a:extLst>
            <a:ext uri="{FF2B5EF4-FFF2-40B4-BE49-F238E27FC236}">
              <a16:creationId xmlns:a16="http://schemas.microsoft.com/office/drawing/2014/main" id="{E03163E3-54AF-4B6F-904F-2E2649E06B31}"/>
            </a:ext>
          </a:extLst>
        </xdr:cNvPr>
        <xdr:cNvSpPr txBox="1">
          <a:spLocks noChangeArrowheads="1"/>
        </xdr:cNvSpPr>
      </xdr:nvSpPr>
      <xdr:spPr bwMode="auto">
        <a:xfrm>
          <a:off x="7755263" y="9222862"/>
          <a:ext cx="148977" cy="39920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eaVert" wrap="none" lIns="27432" tIns="18288" rIns="27432" bIns="18288" anchor="t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佐川急便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486152</xdr:colOff>
      <xdr:row>4</xdr:row>
      <xdr:rowOff>89089</xdr:rowOff>
    </xdr:from>
    <xdr:to>
      <xdr:col>6</xdr:col>
      <xdr:colOff>91083</xdr:colOff>
      <xdr:row>4</xdr:row>
      <xdr:rowOff>163638</xdr:rowOff>
    </xdr:to>
    <xdr:sp macro="" textlink="">
      <xdr:nvSpPr>
        <xdr:cNvPr id="1245" name="Freeform 382">
          <a:extLst>
            <a:ext uri="{FF2B5EF4-FFF2-40B4-BE49-F238E27FC236}">
              <a16:creationId xmlns:a16="http://schemas.microsoft.com/office/drawing/2014/main" id="{B1B4048C-5B31-46B3-B988-CFF2D6364A15}"/>
            </a:ext>
          </a:extLst>
        </xdr:cNvPr>
        <xdr:cNvSpPr>
          <a:spLocks/>
        </xdr:cNvSpPr>
      </xdr:nvSpPr>
      <xdr:spPr bwMode="auto">
        <a:xfrm rot="-420000">
          <a:off x="3402423" y="786238"/>
          <a:ext cx="298027" cy="74549"/>
        </a:xfrm>
        <a:custGeom>
          <a:avLst/>
          <a:gdLst>
            <a:gd name="T0" fmla="*/ 2147483647 w 24"/>
            <a:gd name="T1" fmla="*/ 2147483647 h 21"/>
            <a:gd name="T2" fmla="*/ 2147483647 w 24"/>
            <a:gd name="T3" fmla="*/ 2147483647 h 21"/>
            <a:gd name="T4" fmla="*/ 2147483647 w 24"/>
            <a:gd name="T5" fmla="*/ 2147483647 h 21"/>
            <a:gd name="T6" fmla="*/ 0 w 24"/>
            <a:gd name="T7" fmla="*/ 0 h 21"/>
            <a:gd name="T8" fmla="*/ 0 60000 65536"/>
            <a:gd name="T9" fmla="*/ 0 60000 65536"/>
            <a:gd name="T10" fmla="*/ 0 60000 65536"/>
            <a:gd name="T11" fmla="*/ 0 60000 65536"/>
            <a:gd name="connsiteX0" fmla="*/ 417 w 9288"/>
            <a:gd name="connsiteY0" fmla="*/ 9524 h 9721"/>
            <a:gd name="connsiteX1" fmla="*/ 9167 w 9288"/>
            <a:gd name="connsiteY1" fmla="*/ 9048 h 9721"/>
            <a:gd name="connsiteX2" fmla="*/ 5099 w 9288"/>
            <a:gd name="connsiteY2" fmla="*/ 2604 h 9721"/>
            <a:gd name="connsiteX3" fmla="*/ 0 w 9288"/>
            <a:gd name="connsiteY3" fmla="*/ 0 h 9721"/>
            <a:gd name="connsiteX0" fmla="*/ 449 w 9870"/>
            <a:gd name="connsiteY0" fmla="*/ 9797 h 10186"/>
            <a:gd name="connsiteX1" fmla="*/ 9870 w 9870"/>
            <a:gd name="connsiteY1" fmla="*/ 9308 h 10186"/>
            <a:gd name="connsiteX2" fmla="*/ 0 w 9870"/>
            <a:gd name="connsiteY2" fmla="*/ 0 h 10186"/>
            <a:gd name="connsiteX0" fmla="*/ 0 w 18294"/>
            <a:gd name="connsiteY0" fmla="*/ 869 h 7746"/>
            <a:gd name="connsiteX1" fmla="*/ 9545 w 18294"/>
            <a:gd name="connsiteY1" fmla="*/ 389 h 7746"/>
            <a:gd name="connsiteX2" fmla="*/ 17934 w 18294"/>
            <a:gd name="connsiteY2" fmla="*/ 7451 h 7746"/>
            <a:gd name="connsiteX0" fmla="*/ 0 w 10004"/>
            <a:gd name="connsiteY0" fmla="*/ 562 h 9465"/>
            <a:gd name="connsiteX1" fmla="*/ 5313 w 10004"/>
            <a:gd name="connsiteY1" fmla="*/ 655 h 9465"/>
            <a:gd name="connsiteX2" fmla="*/ 9803 w 10004"/>
            <a:gd name="connsiteY2" fmla="*/ 9059 h 9465"/>
            <a:gd name="connsiteX0" fmla="*/ 0 w 9983"/>
            <a:gd name="connsiteY0" fmla="*/ 1150 h 10604"/>
            <a:gd name="connsiteX1" fmla="*/ 5311 w 9983"/>
            <a:gd name="connsiteY1" fmla="*/ 1248 h 10604"/>
            <a:gd name="connsiteX2" fmla="*/ 9799 w 9983"/>
            <a:gd name="connsiteY2" fmla="*/ 10127 h 10604"/>
            <a:gd name="connsiteX0" fmla="*/ 0 w 10006"/>
            <a:gd name="connsiteY0" fmla="*/ 68 h 8903"/>
            <a:gd name="connsiteX1" fmla="*/ 5320 w 10006"/>
            <a:gd name="connsiteY1" fmla="*/ 161 h 8903"/>
            <a:gd name="connsiteX2" fmla="*/ 9816 w 10006"/>
            <a:gd name="connsiteY2" fmla="*/ 8534 h 8903"/>
            <a:gd name="connsiteX0" fmla="*/ 0 w 9810"/>
            <a:gd name="connsiteY0" fmla="*/ 2982 h 12492"/>
            <a:gd name="connsiteX1" fmla="*/ 5317 w 9810"/>
            <a:gd name="connsiteY1" fmla="*/ 3087 h 12492"/>
            <a:gd name="connsiteX2" fmla="*/ 2543 w 9810"/>
            <a:gd name="connsiteY2" fmla="*/ 341 h 12492"/>
            <a:gd name="connsiteX3" fmla="*/ 9810 w 9810"/>
            <a:gd name="connsiteY3" fmla="*/ 12492 h 12492"/>
            <a:gd name="connsiteX0" fmla="*/ 0 w 10000"/>
            <a:gd name="connsiteY0" fmla="*/ 2429 h 10042"/>
            <a:gd name="connsiteX1" fmla="*/ 2592 w 10000"/>
            <a:gd name="connsiteY1" fmla="*/ 315 h 10042"/>
            <a:gd name="connsiteX2" fmla="*/ 10000 w 10000"/>
            <a:gd name="connsiteY2" fmla="*/ 10042 h 10042"/>
            <a:gd name="connsiteX0" fmla="*/ 0 w 10000"/>
            <a:gd name="connsiteY0" fmla="*/ 2114 h 9727"/>
            <a:gd name="connsiteX1" fmla="*/ 2592 w 10000"/>
            <a:gd name="connsiteY1" fmla="*/ 0 h 9727"/>
            <a:gd name="connsiteX2" fmla="*/ 10000 w 10000"/>
            <a:gd name="connsiteY2" fmla="*/ 9727 h 9727"/>
            <a:gd name="connsiteX0" fmla="*/ 0 w 2696"/>
            <a:gd name="connsiteY0" fmla="*/ 8298 h 8298"/>
            <a:gd name="connsiteX1" fmla="*/ 2592 w 2696"/>
            <a:gd name="connsiteY1" fmla="*/ 6125 h 8298"/>
            <a:gd name="connsiteX2" fmla="*/ 377 w 2696"/>
            <a:gd name="connsiteY2" fmla="*/ 132 h 8298"/>
            <a:gd name="connsiteX0" fmla="*/ 0 w 10286"/>
            <a:gd name="connsiteY0" fmla="*/ 12989 h 12989"/>
            <a:gd name="connsiteX1" fmla="*/ 9614 w 10286"/>
            <a:gd name="connsiteY1" fmla="*/ 10370 h 12989"/>
            <a:gd name="connsiteX2" fmla="*/ 7888 w 10286"/>
            <a:gd name="connsiteY2" fmla="*/ 125 h 12989"/>
            <a:gd name="connsiteX0" fmla="*/ 0 w 10012"/>
            <a:gd name="connsiteY0" fmla="*/ 9841 h 9841"/>
            <a:gd name="connsiteX1" fmla="*/ 9614 w 10012"/>
            <a:gd name="connsiteY1" fmla="*/ 7222 h 9841"/>
            <a:gd name="connsiteX2" fmla="*/ 1780 w 10012"/>
            <a:gd name="connsiteY2" fmla="*/ 162 h 9841"/>
            <a:gd name="connsiteX0" fmla="*/ 64 w 10027"/>
            <a:gd name="connsiteY0" fmla="*/ 10708 h 10708"/>
            <a:gd name="connsiteX1" fmla="*/ 9666 w 10027"/>
            <a:gd name="connsiteY1" fmla="*/ 8047 h 10708"/>
            <a:gd name="connsiteX2" fmla="*/ 317 w 10027"/>
            <a:gd name="connsiteY2" fmla="*/ 154 h 10708"/>
            <a:gd name="connsiteX0" fmla="*/ 17022 w 26801"/>
            <a:gd name="connsiteY0" fmla="*/ 6437 h 6437"/>
            <a:gd name="connsiteX1" fmla="*/ 26624 w 26801"/>
            <a:gd name="connsiteY1" fmla="*/ 3776 h 6437"/>
            <a:gd name="connsiteX2" fmla="*/ 155 w 26801"/>
            <a:gd name="connsiteY2" fmla="*/ 243 h 6437"/>
            <a:gd name="connsiteX0" fmla="*/ 8209 w 11849"/>
            <a:gd name="connsiteY0" fmla="*/ 7830 h 7830"/>
            <a:gd name="connsiteX1" fmla="*/ 11792 w 11849"/>
            <a:gd name="connsiteY1" fmla="*/ 3696 h 7830"/>
            <a:gd name="connsiteX2" fmla="*/ 50 w 11849"/>
            <a:gd name="connsiteY2" fmla="*/ 466 h 7830"/>
            <a:gd name="connsiteX0" fmla="*/ 6928 w 10000"/>
            <a:gd name="connsiteY0" fmla="*/ 10000 h 10000"/>
            <a:gd name="connsiteX1" fmla="*/ 9952 w 10000"/>
            <a:gd name="connsiteY1" fmla="*/ 4720 h 10000"/>
            <a:gd name="connsiteX2" fmla="*/ 42 w 10000"/>
            <a:gd name="connsiteY2" fmla="*/ 595 h 10000"/>
            <a:gd name="connsiteX0" fmla="*/ 6928 w 10000"/>
            <a:gd name="connsiteY0" fmla="*/ 10000 h 10000"/>
            <a:gd name="connsiteX1" fmla="*/ 9952 w 10000"/>
            <a:gd name="connsiteY1" fmla="*/ 4720 h 10000"/>
            <a:gd name="connsiteX2" fmla="*/ 42 w 10000"/>
            <a:gd name="connsiteY2" fmla="*/ 595 h 10000"/>
            <a:gd name="connsiteX0" fmla="*/ 6941 w 9965"/>
            <a:gd name="connsiteY0" fmla="*/ 11378 h 11378"/>
            <a:gd name="connsiteX1" fmla="*/ 9965 w 9965"/>
            <a:gd name="connsiteY1" fmla="*/ 6098 h 11378"/>
            <a:gd name="connsiteX2" fmla="*/ 55 w 9965"/>
            <a:gd name="connsiteY2" fmla="*/ 1973 h 11378"/>
            <a:gd name="connsiteX0" fmla="*/ 6964 w 10303"/>
            <a:gd name="connsiteY0" fmla="*/ 9398 h 9398"/>
            <a:gd name="connsiteX1" fmla="*/ 10303 w 10303"/>
            <a:gd name="connsiteY1" fmla="*/ 7080 h 9398"/>
            <a:gd name="connsiteX2" fmla="*/ 54 w 10303"/>
            <a:gd name="connsiteY2" fmla="*/ 1132 h 9398"/>
            <a:gd name="connsiteX0" fmla="*/ 6759 w 10000"/>
            <a:gd name="connsiteY0" fmla="*/ 10566 h 10566"/>
            <a:gd name="connsiteX1" fmla="*/ 10000 w 10000"/>
            <a:gd name="connsiteY1" fmla="*/ 5853 h 10566"/>
            <a:gd name="connsiteX2" fmla="*/ 52 w 10000"/>
            <a:gd name="connsiteY2" fmla="*/ 1771 h 10566"/>
            <a:gd name="connsiteX0" fmla="*/ 6756 w 10705"/>
            <a:gd name="connsiteY0" fmla="*/ 10302 h 10302"/>
            <a:gd name="connsiteX1" fmla="*/ 10705 w 10705"/>
            <a:gd name="connsiteY1" fmla="*/ 6488 h 10302"/>
            <a:gd name="connsiteX2" fmla="*/ 49 w 10705"/>
            <a:gd name="connsiteY2" fmla="*/ 1507 h 10302"/>
            <a:gd name="connsiteX0" fmla="*/ 6766 w 10715"/>
            <a:gd name="connsiteY0" fmla="*/ 9735 h 9735"/>
            <a:gd name="connsiteX1" fmla="*/ 10715 w 10715"/>
            <a:gd name="connsiteY1" fmla="*/ 5921 h 9735"/>
            <a:gd name="connsiteX2" fmla="*/ 59 w 10715"/>
            <a:gd name="connsiteY2" fmla="*/ 940 h 9735"/>
            <a:gd name="connsiteX0" fmla="*/ 6315 w 10000"/>
            <a:gd name="connsiteY0" fmla="*/ 10000 h 10000"/>
            <a:gd name="connsiteX1" fmla="*/ 10000 w 10000"/>
            <a:gd name="connsiteY1" fmla="*/ 6082 h 10000"/>
            <a:gd name="connsiteX2" fmla="*/ 55 w 10000"/>
            <a:gd name="connsiteY2" fmla="*/ 966 h 10000"/>
            <a:gd name="connsiteX0" fmla="*/ 6315 w 10000"/>
            <a:gd name="connsiteY0" fmla="*/ 9798 h 9798"/>
            <a:gd name="connsiteX1" fmla="*/ 10000 w 10000"/>
            <a:gd name="connsiteY1" fmla="*/ 5880 h 9798"/>
            <a:gd name="connsiteX2" fmla="*/ 55 w 10000"/>
            <a:gd name="connsiteY2" fmla="*/ 764 h 9798"/>
            <a:gd name="connsiteX0" fmla="*/ 6260 w 9945"/>
            <a:gd name="connsiteY0" fmla="*/ 9231 h 9231"/>
            <a:gd name="connsiteX1" fmla="*/ 9945 w 9945"/>
            <a:gd name="connsiteY1" fmla="*/ 5232 h 9231"/>
            <a:gd name="connsiteX2" fmla="*/ 0 w 9945"/>
            <a:gd name="connsiteY2" fmla="*/ 11 h 9231"/>
            <a:gd name="connsiteX0" fmla="*/ 6295 w 10000"/>
            <a:gd name="connsiteY0" fmla="*/ 9988 h 9988"/>
            <a:gd name="connsiteX1" fmla="*/ 10000 w 10000"/>
            <a:gd name="connsiteY1" fmla="*/ 5656 h 9988"/>
            <a:gd name="connsiteX2" fmla="*/ 0 w 10000"/>
            <a:gd name="connsiteY2" fmla="*/ 0 h 9988"/>
            <a:gd name="connsiteX0" fmla="*/ 6295 w 8671"/>
            <a:gd name="connsiteY0" fmla="*/ 10000 h 10000"/>
            <a:gd name="connsiteX1" fmla="*/ 8671 w 8671"/>
            <a:gd name="connsiteY1" fmla="*/ 5383 h 10000"/>
            <a:gd name="connsiteX2" fmla="*/ 0 w 8671"/>
            <a:gd name="connsiteY2" fmla="*/ 0 h 10000"/>
            <a:gd name="connsiteX0" fmla="*/ 7260 w 10000"/>
            <a:gd name="connsiteY0" fmla="*/ 10000 h 10000"/>
            <a:gd name="connsiteX1" fmla="*/ 10000 w 10000"/>
            <a:gd name="connsiteY1" fmla="*/ 5383 h 10000"/>
            <a:gd name="connsiteX2" fmla="*/ 0 w 10000"/>
            <a:gd name="connsiteY2" fmla="*/ 0 h 10000"/>
            <a:gd name="connsiteX0" fmla="*/ 7260 w 10000"/>
            <a:gd name="connsiteY0" fmla="*/ 10000 h 10000"/>
            <a:gd name="connsiteX1" fmla="*/ 10000 w 10000"/>
            <a:gd name="connsiteY1" fmla="*/ 5383 h 10000"/>
            <a:gd name="connsiteX2" fmla="*/ 0 w 10000"/>
            <a:gd name="connsiteY2" fmla="*/ 0 h 10000"/>
            <a:gd name="connsiteX0" fmla="*/ 7260 w 10000"/>
            <a:gd name="connsiteY0" fmla="*/ 10000 h 10000"/>
            <a:gd name="connsiteX1" fmla="*/ 10000 w 10000"/>
            <a:gd name="connsiteY1" fmla="*/ 5383 h 10000"/>
            <a:gd name="connsiteX2" fmla="*/ 0 w 10000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7260" y="10000"/>
              </a:moveTo>
              <a:cubicBezTo>
                <a:pt x="7924" y="8830"/>
                <a:pt x="8748" y="7020"/>
                <a:pt x="10000" y="5383"/>
              </a:cubicBezTo>
              <a:cubicBezTo>
                <a:pt x="6548" y="3230"/>
                <a:pt x="1935" y="1706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493737</xdr:colOff>
      <xdr:row>1</xdr:row>
      <xdr:rowOff>160171</xdr:rowOff>
    </xdr:from>
    <xdr:to>
      <xdr:col>6</xdr:col>
      <xdr:colOff>62617</xdr:colOff>
      <xdr:row>4</xdr:row>
      <xdr:rowOff>87566</xdr:rowOff>
    </xdr:to>
    <xdr:sp macro="" textlink="">
      <xdr:nvSpPr>
        <xdr:cNvPr id="1249" name="Line 1048">
          <a:extLst>
            <a:ext uri="{FF2B5EF4-FFF2-40B4-BE49-F238E27FC236}">
              <a16:creationId xmlns:a16="http://schemas.microsoft.com/office/drawing/2014/main" id="{D6407DB7-6650-4DF9-B2D5-5840404119FA}"/>
            </a:ext>
          </a:extLst>
        </xdr:cNvPr>
        <xdr:cNvSpPr>
          <a:spLocks noChangeShapeType="1"/>
        </xdr:cNvSpPr>
      </xdr:nvSpPr>
      <xdr:spPr bwMode="auto">
        <a:xfrm>
          <a:off x="3410008" y="334458"/>
          <a:ext cx="261976" cy="450257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350648 w 350670"/>
            <a:gd name="connsiteY0" fmla="*/ 0 h 10588"/>
            <a:gd name="connsiteX1" fmla="*/ 23 w 350670"/>
            <a:gd name="connsiteY1" fmla="*/ 10588 h 10588"/>
            <a:gd name="connsiteX0" fmla="*/ 350625 w 365090"/>
            <a:gd name="connsiteY0" fmla="*/ 0 h 10588"/>
            <a:gd name="connsiteX1" fmla="*/ 0 w 365090"/>
            <a:gd name="connsiteY1" fmla="*/ 10588 h 10588"/>
            <a:gd name="connsiteX0" fmla="*/ 350625 w 356182"/>
            <a:gd name="connsiteY0" fmla="*/ 0 h 10588"/>
            <a:gd name="connsiteX1" fmla="*/ 0 w 356182"/>
            <a:gd name="connsiteY1" fmla="*/ 10588 h 10588"/>
            <a:gd name="connsiteX0" fmla="*/ 200365 w 270583"/>
            <a:gd name="connsiteY0" fmla="*/ 0 h 9738"/>
            <a:gd name="connsiteX1" fmla="*/ 0 w 270583"/>
            <a:gd name="connsiteY1" fmla="*/ 9738 h 9738"/>
            <a:gd name="connsiteX0" fmla="*/ 7405 w 13869"/>
            <a:gd name="connsiteY0" fmla="*/ 0 h 10000"/>
            <a:gd name="connsiteX1" fmla="*/ 0 w 13869"/>
            <a:gd name="connsiteY1" fmla="*/ 10000 h 10000"/>
            <a:gd name="connsiteX0" fmla="*/ 1111 w 10661"/>
            <a:gd name="connsiteY0" fmla="*/ 0 h 8993"/>
            <a:gd name="connsiteX1" fmla="*/ 0 w 10661"/>
            <a:gd name="connsiteY1" fmla="*/ 8993 h 8993"/>
            <a:gd name="connsiteX0" fmla="*/ 1042 w 8207"/>
            <a:gd name="connsiteY0" fmla="*/ 0 h 10000"/>
            <a:gd name="connsiteX1" fmla="*/ 0 w 8207"/>
            <a:gd name="connsiteY1" fmla="*/ 10000 h 10000"/>
            <a:gd name="connsiteX0" fmla="*/ 31174 w 33586"/>
            <a:gd name="connsiteY0" fmla="*/ 0 h 11429"/>
            <a:gd name="connsiteX1" fmla="*/ 0 w 33586"/>
            <a:gd name="connsiteY1" fmla="*/ 11429 h 11429"/>
            <a:gd name="connsiteX0" fmla="*/ 39867 w 41816"/>
            <a:gd name="connsiteY0" fmla="*/ 0 h 10663"/>
            <a:gd name="connsiteX1" fmla="*/ 0 w 41816"/>
            <a:gd name="connsiteY1" fmla="*/ 10663 h 10663"/>
            <a:gd name="connsiteX0" fmla="*/ 39867 w 48105"/>
            <a:gd name="connsiteY0" fmla="*/ 0 h 10663"/>
            <a:gd name="connsiteX1" fmla="*/ 0 w 48105"/>
            <a:gd name="connsiteY1" fmla="*/ 10663 h 10663"/>
            <a:gd name="connsiteX0" fmla="*/ 39909 w 41357"/>
            <a:gd name="connsiteY0" fmla="*/ 0 h 10663"/>
            <a:gd name="connsiteX1" fmla="*/ 42 w 41357"/>
            <a:gd name="connsiteY1" fmla="*/ 10663 h 10663"/>
            <a:gd name="connsiteX0" fmla="*/ 39894 w 52211"/>
            <a:gd name="connsiteY0" fmla="*/ 0 h 10663"/>
            <a:gd name="connsiteX1" fmla="*/ 40604 w 52211"/>
            <a:gd name="connsiteY1" fmla="*/ 8942 h 10663"/>
            <a:gd name="connsiteX2" fmla="*/ 27 w 52211"/>
            <a:gd name="connsiteY2" fmla="*/ 10663 h 10663"/>
            <a:gd name="connsiteX0" fmla="*/ 39956 w 42582"/>
            <a:gd name="connsiteY0" fmla="*/ 0 h 10663"/>
            <a:gd name="connsiteX1" fmla="*/ 40666 w 42582"/>
            <a:gd name="connsiteY1" fmla="*/ 8942 h 10663"/>
            <a:gd name="connsiteX2" fmla="*/ 89 w 42582"/>
            <a:gd name="connsiteY2" fmla="*/ 10663 h 10663"/>
            <a:gd name="connsiteX0" fmla="*/ 37186 w 39812"/>
            <a:gd name="connsiteY0" fmla="*/ 0 h 11020"/>
            <a:gd name="connsiteX1" fmla="*/ 37896 w 39812"/>
            <a:gd name="connsiteY1" fmla="*/ 8942 h 11020"/>
            <a:gd name="connsiteX2" fmla="*/ 101 w 39812"/>
            <a:gd name="connsiteY2" fmla="*/ 11020 h 11020"/>
            <a:gd name="connsiteX0" fmla="*/ 37377 w 40003"/>
            <a:gd name="connsiteY0" fmla="*/ 0 h 11020"/>
            <a:gd name="connsiteX1" fmla="*/ 38087 w 40003"/>
            <a:gd name="connsiteY1" fmla="*/ 8942 h 11020"/>
            <a:gd name="connsiteX2" fmla="*/ 292 w 40003"/>
            <a:gd name="connsiteY2" fmla="*/ 11020 h 11020"/>
            <a:gd name="connsiteX0" fmla="*/ 37085 w 39711"/>
            <a:gd name="connsiteY0" fmla="*/ 0 h 11020"/>
            <a:gd name="connsiteX1" fmla="*/ 37795 w 39711"/>
            <a:gd name="connsiteY1" fmla="*/ 8942 h 11020"/>
            <a:gd name="connsiteX2" fmla="*/ 0 w 39711"/>
            <a:gd name="connsiteY2" fmla="*/ 11020 h 11020"/>
            <a:gd name="connsiteX0" fmla="*/ 43344 w 43344"/>
            <a:gd name="connsiteY0" fmla="*/ 0 h 11071"/>
            <a:gd name="connsiteX1" fmla="*/ 37795 w 43344"/>
            <a:gd name="connsiteY1" fmla="*/ 8993 h 11071"/>
            <a:gd name="connsiteX2" fmla="*/ 0 w 43344"/>
            <a:gd name="connsiteY2" fmla="*/ 11071 h 11071"/>
            <a:gd name="connsiteX0" fmla="*/ 43344 w 43344"/>
            <a:gd name="connsiteY0" fmla="*/ 0 h 11071"/>
            <a:gd name="connsiteX1" fmla="*/ 40924 w 43344"/>
            <a:gd name="connsiteY1" fmla="*/ 4348 h 11071"/>
            <a:gd name="connsiteX2" fmla="*/ 37795 w 43344"/>
            <a:gd name="connsiteY2" fmla="*/ 8993 h 11071"/>
            <a:gd name="connsiteX3" fmla="*/ 0 w 43344"/>
            <a:gd name="connsiteY3" fmla="*/ 11071 h 11071"/>
            <a:gd name="connsiteX0" fmla="*/ 43344 w 47977"/>
            <a:gd name="connsiteY0" fmla="*/ 0 h 11071"/>
            <a:gd name="connsiteX1" fmla="*/ 47878 w 47977"/>
            <a:gd name="connsiteY1" fmla="*/ 4348 h 11071"/>
            <a:gd name="connsiteX2" fmla="*/ 37795 w 47977"/>
            <a:gd name="connsiteY2" fmla="*/ 8993 h 11071"/>
            <a:gd name="connsiteX3" fmla="*/ 0 w 47977"/>
            <a:gd name="connsiteY3" fmla="*/ 11071 h 11071"/>
            <a:gd name="connsiteX0" fmla="*/ 43344 w 47878"/>
            <a:gd name="connsiteY0" fmla="*/ 0 h 11071"/>
            <a:gd name="connsiteX1" fmla="*/ 47878 w 47878"/>
            <a:gd name="connsiteY1" fmla="*/ 4348 h 11071"/>
            <a:gd name="connsiteX2" fmla="*/ 37795 w 47878"/>
            <a:gd name="connsiteY2" fmla="*/ 8993 h 11071"/>
            <a:gd name="connsiteX3" fmla="*/ 0 w 47878"/>
            <a:gd name="connsiteY3" fmla="*/ 11071 h 11071"/>
            <a:gd name="connsiteX0" fmla="*/ 43344 w 47878"/>
            <a:gd name="connsiteY0" fmla="*/ 0 h 11071"/>
            <a:gd name="connsiteX1" fmla="*/ 47878 w 47878"/>
            <a:gd name="connsiteY1" fmla="*/ 4348 h 11071"/>
            <a:gd name="connsiteX2" fmla="*/ 37795 w 47878"/>
            <a:gd name="connsiteY2" fmla="*/ 8993 h 11071"/>
            <a:gd name="connsiteX3" fmla="*/ 0 w 47878"/>
            <a:gd name="connsiteY3" fmla="*/ 11071 h 11071"/>
            <a:gd name="connsiteX0" fmla="*/ 43344 w 47878"/>
            <a:gd name="connsiteY0" fmla="*/ 0 h 11071"/>
            <a:gd name="connsiteX1" fmla="*/ 47878 w 47878"/>
            <a:gd name="connsiteY1" fmla="*/ 4348 h 11071"/>
            <a:gd name="connsiteX2" fmla="*/ 37795 w 47878"/>
            <a:gd name="connsiteY2" fmla="*/ 8993 h 11071"/>
            <a:gd name="connsiteX3" fmla="*/ 0 w 47878"/>
            <a:gd name="connsiteY3" fmla="*/ 11071 h 11071"/>
            <a:gd name="connsiteX0" fmla="*/ 42648 w 47878"/>
            <a:gd name="connsiteY0" fmla="*/ 0 h 12143"/>
            <a:gd name="connsiteX1" fmla="*/ 47878 w 47878"/>
            <a:gd name="connsiteY1" fmla="*/ 5420 h 12143"/>
            <a:gd name="connsiteX2" fmla="*/ 37795 w 47878"/>
            <a:gd name="connsiteY2" fmla="*/ 10065 h 12143"/>
            <a:gd name="connsiteX3" fmla="*/ 0 w 47878"/>
            <a:gd name="connsiteY3" fmla="*/ 12143 h 1214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7878" h="12143">
              <a:moveTo>
                <a:pt x="42648" y="0"/>
              </a:moveTo>
              <a:cubicBezTo>
                <a:pt x="42245" y="725"/>
                <a:pt x="40458" y="4380"/>
                <a:pt x="47878" y="5420"/>
              </a:cubicBezTo>
              <a:cubicBezTo>
                <a:pt x="35478" y="6919"/>
                <a:pt x="44616" y="8945"/>
                <a:pt x="37795" y="10065"/>
              </a:cubicBezTo>
              <a:cubicBezTo>
                <a:pt x="19640" y="10436"/>
                <a:pt x="4510" y="10161"/>
                <a:pt x="0" y="12143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19</xdr:col>
      <xdr:colOff>658904</xdr:colOff>
      <xdr:row>34</xdr:row>
      <xdr:rowOff>170333</xdr:rowOff>
    </xdr:from>
    <xdr:ext cx="344715" cy="336397"/>
    <xdr:pic>
      <xdr:nvPicPr>
        <xdr:cNvPr id="1099" name="図 1098" descr="「コンビニのロゴ」の画像検索結果">
          <a:extLst>
            <a:ext uri="{FF2B5EF4-FFF2-40B4-BE49-F238E27FC236}">
              <a16:creationId xmlns:a16="http://schemas.microsoft.com/office/drawing/2014/main" id="{16366A14-C12F-4F3C-8B04-5460E0CAB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08104" y="6113933"/>
          <a:ext cx="344715" cy="336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248920</xdr:colOff>
      <xdr:row>11</xdr:row>
      <xdr:rowOff>25400</xdr:rowOff>
    </xdr:from>
    <xdr:to>
      <xdr:col>5</xdr:col>
      <xdr:colOff>320040</xdr:colOff>
      <xdr:row>13</xdr:row>
      <xdr:rowOff>161092</xdr:rowOff>
    </xdr:to>
    <xdr:sp macro="" textlink="">
      <xdr:nvSpPr>
        <xdr:cNvPr id="1414" name="Line 73">
          <a:extLst>
            <a:ext uri="{FF2B5EF4-FFF2-40B4-BE49-F238E27FC236}">
              <a16:creationId xmlns:a16="http://schemas.microsoft.com/office/drawing/2014/main" id="{76BEACEB-D837-495F-9D02-27A817889F55}"/>
            </a:ext>
          </a:extLst>
        </xdr:cNvPr>
        <xdr:cNvSpPr>
          <a:spLocks noChangeShapeType="1"/>
        </xdr:cNvSpPr>
      </xdr:nvSpPr>
      <xdr:spPr bwMode="auto">
        <a:xfrm flipV="1">
          <a:off x="3180080" y="1981200"/>
          <a:ext cx="71120" cy="49129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7</xdr:col>
      <xdr:colOff>86360</xdr:colOff>
      <xdr:row>3</xdr:row>
      <xdr:rowOff>172720</xdr:rowOff>
    </xdr:from>
    <xdr:ext cx="344715" cy="336397"/>
    <xdr:pic>
      <xdr:nvPicPr>
        <xdr:cNvPr id="1378" name="図 1377" descr="「コンビニのロゴ」の画像検索結果">
          <a:extLst>
            <a:ext uri="{FF2B5EF4-FFF2-40B4-BE49-F238E27FC236}">
              <a16:creationId xmlns:a16="http://schemas.microsoft.com/office/drawing/2014/main" id="{6B78D608-E491-4A27-8B5D-D43111EAB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9440" y="706120"/>
          <a:ext cx="344715" cy="336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580569</xdr:colOff>
      <xdr:row>37</xdr:row>
      <xdr:rowOff>40822</xdr:rowOff>
    </xdr:from>
    <xdr:ext cx="251074" cy="226785"/>
    <xdr:pic>
      <xdr:nvPicPr>
        <xdr:cNvPr id="83" name="Picture 12589">
          <a:extLst>
            <a:ext uri="{FF2B5EF4-FFF2-40B4-BE49-F238E27FC236}">
              <a16:creationId xmlns:a16="http://schemas.microsoft.com/office/drawing/2014/main" id="{1C61CB04-363E-4723-AC5A-BA0492A4A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9998" y="6422572"/>
          <a:ext cx="251074" cy="22678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16</xdr:col>
      <xdr:colOff>302610</xdr:colOff>
      <xdr:row>37</xdr:row>
      <xdr:rowOff>96386</xdr:rowOff>
    </xdr:from>
    <xdr:ext cx="377749" cy="328838"/>
    <xdr:sp macro="" textlink="">
      <xdr:nvSpPr>
        <xdr:cNvPr id="2" name="Text Box 972">
          <a:extLst>
            <a:ext uri="{FF2B5EF4-FFF2-40B4-BE49-F238E27FC236}">
              <a16:creationId xmlns:a16="http://schemas.microsoft.com/office/drawing/2014/main" id="{3375468C-B9C4-4FE1-867A-2588990F76D0}"/>
            </a:ext>
          </a:extLst>
        </xdr:cNvPr>
        <xdr:cNvSpPr txBox="1">
          <a:spLocks noChangeArrowheads="1"/>
        </xdr:cNvSpPr>
      </xdr:nvSpPr>
      <xdr:spPr bwMode="auto">
        <a:xfrm>
          <a:off x="8202010" y="7767186"/>
          <a:ext cx="377749" cy="328838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第二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阪和道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6</xdr:col>
      <xdr:colOff>693966</xdr:colOff>
      <xdr:row>62</xdr:row>
      <xdr:rowOff>72573</xdr:rowOff>
    </xdr:from>
    <xdr:to>
      <xdr:col>7</xdr:col>
      <xdr:colOff>156481</xdr:colOff>
      <xdr:row>62</xdr:row>
      <xdr:rowOff>129267</xdr:rowOff>
    </xdr:to>
    <xdr:sp macro="" textlink="">
      <xdr:nvSpPr>
        <xdr:cNvPr id="3" name="Line 73">
          <a:extLst>
            <a:ext uri="{FF2B5EF4-FFF2-40B4-BE49-F238E27FC236}">
              <a16:creationId xmlns:a16="http://schemas.microsoft.com/office/drawing/2014/main" id="{10E5F4D3-19B1-4C3F-9E38-19644BFB194F}"/>
            </a:ext>
          </a:extLst>
        </xdr:cNvPr>
        <xdr:cNvSpPr>
          <a:spLocks noChangeShapeType="1"/>
        </xdr:cNvSpPr>
      </xdr:nvSpPr>
      <xdr:spPr bwMode="auto">
        <a:xfrm flipH="1" flipV="1">
          <a:off x="8593366" y="1272723"/>
          <a:ext cx="167365" cy="5669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7</xdr:col>
      <xdr:colOff>206375</xdr:colOff>
      <xdr:row>63</xdr:row>
      <xdr:rowOff>142872</xdr:rowOff>
    </xdr:from>
    <xdr:ext cx="334362" cy="110844"/>
    <xdr:sp macro="" textlink="">
      <xdr:nvSpPr>
        <xdr:cNvPr id="4" name="Text Box 1620">
          <a:extLst>
            <a:ext uri="{FF2B5EF4-FFF2-40B4-BE49-F238E27FC236}">
              <a16:creationId xmlns:a16="http://schemas.microsoft.com/office/drawing/2014/main" id="{ACF19658-1CFB-4E84-8C6F-2176EC90B3D5}"/>
            </a:ext>
          </a:extLst>
        </xdr:cNvPr>
        <xdr:cNvSpPr txBox="1">
          <a:spLocks noChangeArrowheads="1"/>
        </xdr:cNvSpPr>
      </xdr:nvSpPr>
      <xdr:spPr bwMode="auto">
        <a:xfrm>
          <a:off x="8810625" y="1343022"/>
          <a:ext cx="334362" cy="110844"/>
        </a:xfrm>
        <a:prstGeom prst="rect">
          <a:avLst/>
        </a:prstGeom>
        <a:solidFill>
          <a:schemeClr val="bg1">
            <a:alpha val="67000"/>
          </a:schemeClr>
        </a:solidFill>
        <a:ln>
          <a:solidFill>
            <a:schemeClr val="tx2"/>
          </a:solidFill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河瀬東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63396</xdr:colOff>
      <xdr:row>63</xdr:row>
      <xdr:rowOff>18274</xdr:rowOff>
    </xdr:from>
    <xdr:to>
      <xdr:col>7</xdr:col>
      <xdr:colOff>213178</xdr:colOff>
      <xdr:row>63</xdr:row>
      <xdr:rowOff>173718</xdr:rowOff>
    </xdr:to>
    <xdr:sp macro="" textlink="">
      <xdr:nvSpPr>
        <xdr:cNvPr id="5" name="Oval 420">
          <a:extLst>
            <a:ext uri="{FF2B5EF4-FFF2-40B4-BE49-F238E27FC236}">
              <a16:creationId xmlns:a16="http://schemas.microsoft.com/office/drawing/2014/main" id="{BC1ABF0F-4BF9-4F67-9517-71D94BDC728D}"/>
            </a:ext>
          </a:extLst>
        </xdr:cNvPr>
        <xdr:cNvSpPr>
          <a:spLocks noChangeArrowheads="1"/>
        </xdr:cNvSpPr>
      </xdr:nvSpPr>
      <xdr:spPr bwMode="auto">
        <a:xfrm>
          <a:off x="4357810" y="10936645"/>
          <a:ext cx="149782" cy="15544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7</xdr:col>
      <xdr:colOff>204220</xdr:colOff>
      <xdr:row>61</xdr:row>
      <xdr:rowOff>170616</xdr:rowOff>
    </xdr:from>
    <xdr:ext cx="746011" cy="300595"/>
    <xdr:sp macro="" textlink="">
      <xdr:nvSpPr>
        <xdr:cNvPr id="6" name="Text Box 616">
          <a:extLst>
            <a:ext uri="{FF2B5EF4-FFF2-40B4-BE49-F238E27FC236}">
              <a16:creationId xmlns:a16="http://schemas.microsoft.com/office/drawing/2014/main" id="{09CFD0F0-27C3-4E57-9E4E-655D88A2F42B}"/>
            </a:ext>
          </a:extLst>
        </xdr:cNvPr>
        <xdr:cNvSpPr txBox="1">
          <a:spLocks noChangeArrowheads="1"/>
        </xdr:cNvSpPr>
      </xdr:nvSpPr>
      <xdr:spPr bwMode="auto">
        <a:xfrm>
          <a:off x="8808470" y="1027866"/>
          <a:ext cx="746011" cy="300595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0" tIns="18288" rIns="0" bIns="0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ｾﾌﾞﾝｲﾚﾌﾞﾝ</a:t>
          </a:r>
          <a:endParaRPr lang="en-US" altLang="ja-JP" sz="10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橋本東家店</a:t>
          </a:r>
          <a:endParaRPr lang="en-US" altLang="ja-JP" sz="10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16837</xdr:colOff>
      <xdr:row>41</xdr:row>
      <xdr:rowOff>76420</xdr:rowOff>
    </xdr:from>
    <xdr:ext cx="134696" cy="555625"/>
    <xdr:sp macro="" textlink="">
      <xdr:nvSpPr>
        <xdr:cNvPr id="7" name="Text Box 1300">
          <a:extLst>
            <a:ext uri="{FF2B5EF4-FFF2-40B4-BE49-F238E27FC236}">
              <a16:creationId xmlns:a16="http://schemas.microsoft.com/office/drawing/2014/main" id="{F39976F2-9BED-45C7-A7F1-91CB5C9E8980}"/>
            </a:ext>
          </a:extLst>
        </xdr:cNvPr>
        <xdr:cNvSpPr txBox="1">
          <a:spLocks noChangeArrowheads="1"/>
        </xdr:cNvSpPr>
      </xdr:nvSpPr>
      <xdr:spPr bwMode="auto">
        <a:xfrm>
          <a:off x="5096837" y="7061420"/>
          <a:ext cx="134696" cy="555625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eaVert" wrap="none" lIns="0" tIns="0" rIns="0" bIns="0" anchor="t" upright="1">
          <a:no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阪井バイパス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20</xdr:col>
      <xdr:colOff>249294</xdr:colOff>
      <xdr:row>16</xdr:row>
      <xdr:rowOff>39688</xdr:rowOff>
    </xdr:from>
    <xdr:to>
      <xdr:col>20</xdr:col>
      <xdr:colOff>392466</xdr:colOff>
      <xdr:row>16</xdr:row>
      <xdr:rowOff>170181</xdr:rowOff>
    </xdr:to>
    <xdr:sp macro="" textlink="">
      <xdr:nvSpPr>
        <xdr:cNvPr id="8" name="Oval 1295">
          <a:extLst>
            <a:ext uri="{FF2B5EF4-FFF2-40B4-BE49-F238E27FC236}">
              <a16:creationId xmlns:a16="http://schemas.microsoft.com/office/drawing/2014/main" id="{2B645C32-5EAB-4534-BD06-059842955BFB}"/>
            </a:ext>
          </a:extLst>
        </xdr:cNvPr>
        <xdr:cNvSpPr>
          <a:spLocks noChangeArrowheads="1"/>
        </xdr:cNvSpPr>
      </xdr:nvSpPr>
      <xdr:spPr bwMode="auto">
        <a:xfrm>
          <a:off x="10968094" y="4154488"/>
          <a:ext cx="143172" cy="13049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20</xdr:col>
      <xdr:colOff>129972</xdr:colOff>
      <xdr:row>20</xdr:row>
      <xdr:rowOff>104796</xdr:rowOff>
    </xdr:from>
    <xdr:to>
      <xdr:col>20</xdr:col>
      <xdr:colOff>702234</xdr:colOff>
      <xdr:row>21</xdr:row>
      <xdr:rowOff>45874</xdr:rowOff>
    </xdr:to>
    <xdr:sp macro="" textlink="">
      <xdr:nvSpPr>
        <xdr:cNvPr id="10" name="Line 663">
          <a:extLst>
            <a:ext uri="{FF2B5EF4-FFF2-40B4-BE49-F238E27FC236}">
              <a16:creationId xmlns:a16="http://schemas.microsoft.com/office/drawing/2014/main" id="{1A135DFB-A371-4411-B79E-1B6ACE444354}"/>
            </a:ext>
          </a:extLst>
        </xdr:cNvPr>
        <xdr:cNvSpPr>
          <a:spLocks noChangeShapeType="1"/>
        </xdr:cNvSpPr>
      </xdr:nvSpPr>
      <xdr:spPr bwMode="auto">
        <a:xfrm rot="4717597" flipV="1">
          <a:off x="11078639" y="4681879"/>
          <a:ext cx="112528" cy="572262"/>
        </a:xfrm>
        <a:prstGeom prst="line">
          <a:avLst/>
        </a:prstGeom>
        <a:noFill/>
        <a:ln w="9525">
          <a:solidFill>
            <a:schemeClr val="tx2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12</xdr:col>
      <xdr:colOff>118906</xdr:colOff>
      <xdr:row>15</xdr:row>
      <xdr:rowOff>9673</xdr:rowOff>
    </xdr:from>
    <xdr:ext cx="208790" cy="108709"/>
    <xdr:sp macro="" textlink="">
      <xdr:nvSpPr>
        <xdr:cNvPr id="11" name="Text Box 934">
          <a:extLst>
            <a:ext uri="{FF2B5EF4-FFF2-40B4-BE49-F238E27FC236}">
              <a16:creationId xmlns:a16="http://schemas.microsoft.com/office/drawing/2014/main" id="{F45FF2DA-549E-443E-BAB5-C2577EC97D2B}"/>
            </a:ext>
          </a:extLst>
        </xdr:cNvPr>
        <xdr:cNvSpPr txBox="1">
          <a:spLocks noChangeArrowheads="1"/>
        </xdr:cNvSpPr>
      </xdr:nvSpPr>
      <xdr:spPr bwMode="auto">
        <a:xfrm>
          <a:off x="12247406" y="2581423"/>
          <a:ext cx="208790" cy="10870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市場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11</xdr:col>
      <xdr:colOff>543599</xdr:colOff>
      <xdr:row>15</xdr:row>
      <xdr:rowOff>86586</xdr:rowOff>
    </xdr:from>
    <xdr:to>
      <xdr:col>12</xdr:col>
      <xdr:colOff>493034</xdr:colOff>
      <xdr:row>16</xdr:row>
      <xdr:rowOff>61122</xdr:rowOff>
    </xdr:to>
    <xdr:sp macro="" textlink="">
      <xdr:nvSpPr>
        <xdr:cNvPr id="12" name="Line 890">
          <a:extLst>
            <a:ext uri="{FF2B5EF4-FFF2-40B4-BE49-F238E27FC236}">
              <a16:creationId xmlns:a16="http://schemas.microsoft.com/office/drawing/2014/main" id="{F0B1E157-5569-4747-9592-CE449EDBAA15}"/>
            </a:ext>
          </a:extLst>
        </xdr:cNvPr>
        <xdr:cNvSpPr>
          <a:spLocks noChangeShapeType="1"/>
        </xdr:cNvSpPr>
      </xdr:nvSpPr>
      <xdr:spPr bwMode="auto">
        <a:xfrm>
          <a:off x="11967249" y="2658336"/>
          <a:ext cx="654285" cy="14598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11</xdr:col>
      <xdr:colOff>573451</xdr:colOff>
      <xdr:row>10</xdr:row>
      <xdr:rowOff>137160</xdr:rowOff>
    </xdr:from>
    <xdr:ext cx="361269" cy="105852"/>
    <xdr:sp macro="" textlink="">
      <xdr:nvSpPr>
        <xdr:cNvPr id="13" name="Text Box 935">
          <a:extLst>
            <a:ext uri="{FF2B5EF4-FFF2-40B4-BE49-F238E27FC236}">
              <a16:creationId xmlns:a16="http://schemas.microsoft.com/office/drawing/2014/main" id="{79847D5D-6A52-44BD-AA99-200398DD3A27}"/>
            </a:ext>
          </a:extLst>
        </xdr:cNvPr>
        <xdr:cNvSpPr txBox="1">
          <a:spLocks noChangeArrowheads="1"/>
        </xdr:cNvSpPr>
      </xdr:nvSpPr>
      <xdr:spPr bwMode="auto">
        <a:xfrm>
          <a:off x="7680371" y="1915160"/>
          <a:ext cx="361269" cy="1058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高嶋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橋</a:t>
          </a:r>
        </a:p>
      </xdr:txBody>
    </xdr:sp>
    <xdr:clientData/>
  </xdr:oneCellAnchor>
  <xdr:twoCellAnchor>
    <xdr:from>
      <xdr:col>17</xdr:col>
      <xdr:colOff>610467</xdr:colOff>
      <xdr:row>5</xdr:row>
      <xdr:rowOff>30981</xdr:rowOff>
    </xdr:from>
    <xdr:to>
      <xdr:col>18</xdr:col>
      <xdr:colOff>163711</xdr:colOff>
      <xdr:row>8</xdr:row>
      <xdr:rowOff>56906</xdr:rowOff>
    </xdr:to>
    <xdr:sp macro="" textlink="">
      <xdr:nvSpPr>
        <xdr:cNvPr id="14" name="Freeform 598">
          <a:extLst>
            <a:ext uri="{FF2B5EF4-FFF2-40B4-BE49-F238E27FC236}">
              <a16:creationId xmlns:a16="http://schemas.microsoft.com/office/drawing/2014/main" id="{2482F8F7-52D5-4B10-B02C-4FEC54326162}"/>
            </a:ext>
          </a:extLst>
        </xdr:cNvPr>
        <xdr:cNvSpPr>
          <a:spLocks/>
        </xdr:cNvSpPr>
      </xdr:nvSpPr>
      <xdr:spPr bwMode="auto">
        <a:xfrm>
          <a:off x="9214717" y="2259831"/>
          <a:ext cx="258094" cy="540275"/>
        </a:xfrm>
        <a:custGeom>
          <a:avLst/>
          <a:gdLst>
            <a:gd name="T0" fmla="*/ 2147483647 w 36"/>
            <a:gd name="T1" fmla="*/ 2147483647 h 80"/>
            <a:gd name="T2" fmla="*/ 2147483647 w 36"/>
            <a:gd name="T3" fmla="*/ 2147483647 h 80"/>
            <a:gd name="T4" fmla="*/ 0 w 36"/>
            <a:gd name="T5" fmla="*/ 2147483647 h 80"/>
            <a:gd name="T6" fmla="*/ 2147483647 w 36"/>
            <a:gd name="T7" fmla="*/ 0 h 80"/>
            <a:gd name="T8" fmla="*/ 0 60000 65536"/>
            <a:gd name="T9" fmla="*/ 0 60000 65536"/>
            <a:gd name="T10" fmla="*/ 0 60000 65536"/>
            <a:gd name="T11" fmla="*/ 0 60000 65536"/>
            <a:gd name="connsiteX0" fmla="*/ 9817 w 10000"/>
            <a:gd name="connsiteY0" fmla="*/ 10844 h 10844"/>
            <a:gd name="connsiteX1" fmla="*/ 10000 w 10000"/>
            <a:gd name="connsiteY1" fmla="*/ 6500 h 10844"/>
            <a:gd name="connsiteX2" fmla="*/ 0 w 10000"/>
            <a:gd name="connsiteY2" fmla="*/ 4000 h 10844"/>
            <a:gd name="connsiteX3" fmla="*/ 5278 w 10000"/>
            <a:gd name="connsiteY3" fmla="*/ 0 h 10844"/>
            <a:gd name="connsiteX0" fmla="*/ 9817 w 10000"/>
            <a:gd name="connsiteY0" fmla="*/ 15317 h 15317"/>
            <a:gd name="connsiteX1" fmla="*/ 10000 w 10000"/>
            <a:gd name="connsiteY1" fmla="*/ 10973 h 15317"/>
            <a:gd name="connsiteX2" fmla="*/ 0 w 10000"/>
            <a:gd name="connsiteY2" fmla="*/ 8473 h 15317"/>
            <a:gd name="connsiteX3" fmla="*/ 4177 w 10000"/>
            <a:gd name="connsiteY3" fmla="*/ 0 h 15317"/>
            <a:gd name="connsiteX0" fmla="*/ 9817 w 10000"/>
            <a:gd name="connsiteY0" fmla="*/ 15317 h 15317"/>
            <a:gd name="connsiteX1" fmla="*/ 10000 w 10000"/>
            <a:gd name="connsiteY1" fmla="*/ 10973 h 15317"/>
            <a:gd name="connsiteX2" fmla="*/ 0 w 10000"/>
            <a:gd name="connsiteY2" fmla="*/ 8473 h 15317"/>
            <a:gd name="connsiteX3" fmla="*/ 4177 w 10000"/>
            <a:gd name="connsiteY3" fmla="*/ 0 h 15317"/>
            <a:gd name="connsiteX0" fmla="*/ 18240 w 18423"/>
            <a:gd name="connsiteY0" fmla="*/ 17047 h 17047"/>
            <a:gd name="connsiteX1" fmla="*/ 18423 w 18423"/>
            <a:gd name="connsiteY1" fmla="*/ 12703 h 17047"/>
            <a:gd name="connsiteX2" fmla="*/ 8423 w 18423"/>
            <a:gd name="connsiteY2" fmla="*/ 10203 h 17047"/>
            <a:gd name="connsiteX3" fmla="*/ 0 w 18423"/>
            <a:gd name="connsiteY3" fmla="*/ 0 h 17047"/>
            <a:gd name="connsiteX0" fmla="*/ 18240 w 18423"/>
            <a:gd name="connsiteY0" fmla="*/ 17047 h 17047"/>
            <a:gd name="connsiteX1" fmla="*/ 18423 w 18423"/>
            <a:gd name="connsiteY1" fmla="*/ 12703 h 17047"/>
            <a:gd name="connsiteX2" fmla="*/ 8423 w 18423"/>
            <a:gd name="connsiteY2" fmla="*/ 10203 h 17047"/>
            <a:gd name="connsiteX3" fmla="*/ 0 w 18423"/>
            <a:gd name="connsiteY3" fmla="*/ 0 h 17047"/>
            <a:gd name="connsiteX0" fmla="*/ 18240 w 18423"/>
            <a:gd name="connsiteY0" fmla="*/ 17047 h 17047"/>
            <a:gd name="connsiteX1" fmla="*/ 18423 w 18423"/>
            <a:gd name="connsiteY1" fmla="*/ 12703 h 17047"/>
            <a:gd name="connsiteX2" fmla="*/ 8423 w 18423"/>
            <a:gd name="connsiteY2" fmla="*/ 10203 h 17047"/>
            <a:gd name="connsiteX3" fmla="*/ 0 w 18423"/>
            <a:gd name="connsiteY3" fmla="*/ 0 h 17047"/>
            <a:gd name="connsiteX0" fmla="*/ 20240 w 20423"/>
            <a:gd name="connsiteY0" fmla="*/ 17502 h 17502"/>
            <a:gd name="connsiteX1" fmla="*/ 20423 w 20423"/>
            <a:gd name="connsiteY1" fmla="*/ 13158 h 17502"/>
            <a:gd name="connsiteX2" fmla="*/ 10423 w 20423"/>
            <a:gd name="connsiteY2" fmla="*/ 10658 h 17502"/>
            <a:gd name="connsiteX3" fmla="*/ 0 w 20423"/>
            <a:gd name="connsiteY3" fmla="*/ 0 h 17502"/>
            <a:gd name="connsiteX0" fmla="*/ 20240 w 20423"/>
            <a:gd name="connsiteY0" fmla="*/ 17502 h 17502"/>
            <a:gd name="connsiteX1" fmla="*/ 20423 w 20423"/>
            <a:gd name="connsiteY1" fmla="*/ 13158 h 17502"/>
            <a:gd name="connsiteX2" fmla="*/ 11023 w 20423"/>
            <a:gd name="connsiteY2" fmla="*/ 10840 h 17502"/>
            <a:gd name="connsiteX3" fmla="*/ 0 w 20423"/>
            <a:gd name="connsiteY3" fmla="*/ 0 h 17502"/>
            <a:gd name="connsiteX0" fmla="*/ 21362 w 21545"/>
            <a:gd name="connsiteY0" fmla="*/ 17681 h 17681"/>
            <a:gd name="connsiteX1" fmla="*/ 21545 w 21545"/>
            <a:gd name="connsiteY1" fmla="*/ 13337 h 17681"/>
            <a:gd name="connsiteX2" fmla="*/ 12145 w 21545"/>
            <a:gd name="connsiteY2" fmla="*/ 11019 h 17681"/>
            <a:gd name="connsiteX3" fmla="*/ 0 w 21545"/>
            <a:gd name="connsiteY3" fmla="*/ 0 h 17681"/>
            <a:gd name="connsiteX0" fmla="*/ 21923 w 22106"/>
            <a:gd name="connsiteY0" fmla="*/ 17758 h 17758"/>
            <a:gd name="connsiteX1" fmla="*/ 22106 w 22106"/>
            <a:gd name="connsiteY1" fmla="*/ 13414 h 17758"/>
            <a:gd name="connsiteX2" fmla="*/ 12706 w 22106"/>
            <a:gd name="connsiteY2" fmla="*/ 11096 h 17758"/>
            <a:gd name="connsiteX3" fmla="*/ 0 w 22106"/>
            <a:gd name="connsiteY3" fmla="*/ 0 h 17758"/>
            <a:gd name="connsiteX0" fmla="*/ 9217 w 9400"/>
            <a:gd name="connsiteY0" fmla="*/ 6662 h 6662"/>
            <a:gd name="connsiteX1" fmla="*/ 9400 w 9400"/>
            <a:gd name="connsiteY1" fmla="*/ 2318 h 6662"/>
            <a:gd name="connsiteX2" fmla="*/ 0 w 9400"/>
            <a:gd name="connsiteY2" fmla="*/ 0 h 6662"/>
            <a:gd name="connsiteX0" fmla="*/ 9805 w 10171"/>
            <a:gd name="connsiteY0" fmla="*/ 10000 h 10000"/>
            <a:gd name="connsiteX1" fmla="*/ 10171 w 10171"/>
            <a:gd name="connsiteY1" fmla="*/ 3088 h 10000"/>
            <a:gd name="connsiteX2" fmla="*/ 0 w 10171"/>
            <a:gd name="connsiteY2" fmla="*/ 0 h 10000"/>
            <a:gd name="connsiteX0" fmla="*/ 9292 w 9658"/>
            <a:gd name="connsiteY0" fmla="*/ 9120 h 9120"/>
            <a:gd name="connsiteX1" fmla="*/ 9658 w 9658"/>
            <a:gd name="connsiteY1" fmla="*/ 2208 h 9120"/>
            <a:gd name="connsiteX2" fmla="*/ 0 w 9658"/>
            <a:gd name="connsiteY2" fmla="*/ 0 h 9120"/>
            <a:gd name="connsiteX0" fmla="*/ 8913 w 9292"/>
            <a:gd name="connsiteY0" fmla="*/ 10322 h 10322"/>
            <a:gd name="connsiteX1" fmla="*/ 9292 w 9292"/>
            <a:gd name="connsiteY1" fmla="*/ 2743 h 10322"/>
            <a:gd name="connsiteX2" fmla="*/ 0 w 9292"/>
            <a:gd name="connsiteY2" fmla="*/ 0 h 10322"/>
            <a:gd name="connsiteX0" fmla="*/ 9785 w 10000"/>
            <a:gd name="connsiteY0" fmla="*/ 11455 h 11455"/>
            <a:gd name="connsiteX1" fmla="*/ 10000 w 10000"/>
            <a:gd name="connsiteY1" fmla="*/ 2657 h 11455"/>
            <a:gd name="connsiteX2" fmla="*/ 0 w 10000"/>
            <a:gd name="connsiteY2" fmla="*/ 0 h 1145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1455">
              <a:moveTo>
                <a:pt x="9785" y="11455"/>
              </a:moveTo>
              <a:cubicBezTo>
                <a:pt x="9921" y="9008"/>
                <a:pt x="9864" y="5105"/>
                <a:pt x="10000" y="2657"/>
              </a:cubicBez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3394</xdr:colOff>
      <xdr:row>2</xdr:row>
      <xdr:rowOff>164202</xdr:rowOff>
    </xdr:from>
    <xdr:to>
      <xdr:col>18</xdr:col>
      <xdr:colOff>172740</xdr:colOff>
      <xdr:row>5</xdr:row>
      <xdr:rowOff>10472</xdr:rowOff>
    </xdr:to>
    <xdr:sp macro="" textlink="">
      <xdr:nvSpPr>
        <xdr:cNvPr id="15" name="Freeform 607">
          <a:extLst>
            <a:ext uri="{FF2B5EF4-FFF2-40B4-BE49-F238E27FC236}">
              <a16:creationId xmlns:a16="http://schemas.microsoft.com/office/drawing/2014/main" id="{99B83790-4DE8-4AE0-9DB8-AAA3354FB34A}"/>
            </a:ext>
          </a:extLst>
        </xdr:cNvPr>
        <xdr:cNvSpPr>
          <a:spLocks/>
        </xdr:cNvSpPr>
      </xdr:nvSpPr>
      <xdr:spPr bwMode="auto">
        <a:xfrm>
          <a:off x="9312494" y="1878702"/>
          <a:ext cx="169346" cy="360620"/>
        </a:xfrm>
        <a:custGeom>
          <a:avLst/>
          <a:gdLst>
            <a:gd name="T0" fmla="*/ 0 w 26"/>
            <a:gd name="T1" fmla="*/ 2147483647 h 48"/>
            <a:gd name="T2" fmla="*/ 2147483647 w 26"/>
            <a:gd name="T3" fmla="*/ 2147483647 h 48"/>
            <a:gd name="T4" fmla="*/ 2147483647 w 26"/>
            <a:gd name="T5" fmla="*/ 2147483647 h 48"/>
            <a:gd name="T6" fmla="*/ 2147483647 w 26"/>
            <a:gd name="T7" fmla="*/ 2147483647 h 48"/>
            <a:gd name="T8" fmla="*/ 2147483647 w 26"/>
            <a:gd name="T9" fmla="*/ 0 h 48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0 w 10000"/>
            <a:gd name="connsiteY0" fmla="*/ 9679 h 9679"/>
            <a:gd name="connsiteX1" fmla="*/ 1538 w 10000"/>
            <a:gd name="connsiteY1" fmla="*/ 6971 h 9679"/>
            <a:gd name="connsiteX2" fmla="*/ 6538 w 10000"/>
            <a:gd name="connsiteY2" fmla="*/ 5096 h 9679"/>
            <a:gd name="connsiteX3" fmla="*/ 6538 w 10000"/>
            <a:gd name="connsiteY3" fmla="*/ 1762 h 9679"/>
            <a:gd name="connsiteX4" fmla="*/ 10000 w 10000"/>
            <a:gd name="connsiteY4" fmla="*/ 0 h 9679"/>
            <a:gd name="connsiteX0" fmla="*/ 0 w 6809"/>
            <a:gd name="connsiteY0" fmla="*/ 8180 h 8180"/>
            <a:gd name="connsiteX1" fmla="*/ 1538 w 6809"/>
            <a:gd name="connsiteY1" fmla="*/ 5382 h 8180"/>
            <a:gd name="connsiteX2" fmla="*/ 6538 w 6809"/>
            <a:gd name="connsiteY2" fmla="*/ 3445 h 8180"/>
            <a:gd name="connsiteX3" fmla="*/ 6538 w 6809"/>
            <a:gd name="connsiteY3" fmla="*/ 0 h 81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809" h="8180">
              <a:moveTo>
                <a:pt x="0" y="8180"/>
              </a:moveTo>
              <a:cubicBezTo>
                <a:pt x="385" y="7749"/>
                <a:pt x="385" y="6243"/>
                <a:pt x="1538" y="5382"/>
              </a:cubicBezTo>
              <a:cubicBezTo>
                <a:pt x="2692" y="4521"/>
                <a:pt x="5769" y="4306"/>
                <a:pt x="6538" y="3445"/>
              </a:cubicBezTo>
              <a:cubicBezTo>
                <a:pt x="7308" y="2583"/>
                <a:pt x="6154" y="862"/>
                <a:pt x="6538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196288</xdr:colOff>
      <xdr:row>46</xdr:row>
      <xdr:rowOff>134939</xdr:rowOff>
    </xdr:from>
    <xdr:to>
      <xdr:col>8</xdr:col>
      <xdr:colOff>670719</xdr:colOff>
      <xdr:row>47</xdr:row>
      <xdr:rowOff>3970</xdr:rowOff>
    </xdr:to>
    <xdr:sp macro="" textlink="">
      <xdr:nvSpPr>
        <xdr:cNvPr id="16" name="Line 76">
          <a:extLst>
            <a:ext uri="{FF2B5EF4-FFF2-40B4-BE49-F238E27FC236}">
              <a16:creationId xmlns:a16="http://schemas.microsoft.com/office/drawing/2014/main" id="{650EC355-EDC1-4311-8EC8-69F6CD09D20F}"/>
            </a:ext>
          </a:extLst>
        </xdr:cNvPr>
        <xdr:cNvSpPr>
          <a:spLocks noChangeShapeType="1"/>
        </xdr:cNvSpPr>
      </xdr:nvSpPr>
      <xdr:spPr bwMode="auto">
        <a:xfrm flipV="1">
          <a:off x="5276288" y="7977189"/>
          <a:ext cx="474431" cy="4048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571503</xdr:colOff>
      <xdr:row>42</xdr:row>
      <xdr:rowOff>95250</xdr:rowOff>
    </xdr:from>
    <xdr:to>
      <xdr:col>5</xdr:col>
      <xdr:colOff>649113</xdr:colOff>
      <xdr:row>45</xdr:row>
      <xdr:rowOff>28222</xdr:rowOff>
    </xdr:to>
    <xdr:sp macro="" textlink="">
      <xdr:nvSpPr>
        <xdr:cNvPr id="17" name="Line 73">
          <a:extLst>
            <a:ext uri="{FF2B5EF4-FFF2-40B4-BE49-F238E27FC236}">
              <a16:creationId xmlns:a16="http://schemas.microsoft.com/office/drawing/2014/main" id="{674E17BF-0627-4D6F-AB95-AA3254140A64}"/>
            </a:ext>
          </a:extLst>
        </xdr:cNvPr>
        <xdr:cNvSpPr>
          <a:spLocks noChangeShapeType="1"/>
        </xdr:cNvSpPr>
      </xdr:nvSpPr>
      <xdr:spPr bwMode="auto">
        <a:xfrm flipH="1" flipV="1">
          <a:off x="3536953" y="7251700"/>
          <a:ext cx="77610" cy="44732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142944</xdr:colOff>
      <xdr:row>39</xdr:row>
      <xdr:rowOff>71537</xdr:rowOff>
    </xdr:from>
    <xdr:to>
      <xdr:col>3</xdr:col>
      <xdr:colOff>399781</xdr:colOff>
      <xdr:row>40</xdr:row>
      <xdr:rowOff>43756</xdr:rowOff>
    </xdr:to>
    <xdr:sp macro="" textlink="">
      <xdr:nvSpPr>
        <xdr:cNvPr id="18" name="Freeform 217">
          <a:extLst>
            <a:ext uri="{FF2B5EF4-FFF2-40B4-BE49-F238E27FC236}">
              <a16:creationId xmlns:a16="http://schemas.microsoft.com/office/drawing/2014/main" id="{BC9F02CF-B7B0-4A7F-AB27-354208BD8E3C}"/>
            </a:ext>
          </a:extLst>
        </xdr:cNvPr>
        <xdr:cNvSpPr>
          <a:spLocks/>
        </xdr:cNvSpPr>
      </xdr:nvSpPr>
      <xdr:spPr bwMode="auto">
        <a:xfrm rot="261094">
          <a:off x="1698694" y="6764437"/>
          <a:ext cx="256837" cy="92869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1282 w 11282"/>
            <a:gd name="connsiteY0" fmla="*/ 351529 h 357332"/>
            <a:gd name="connsiteX1" fmla="*/ 6968 w 11282"/>
            <a:gd name="connsiteY1" fmla="*/ 357229 h 357332"/>
            <a:gd name="connsiteX2" fmla="*/ 0 w 11282"/>
            <a:gd name="connsiteY2" fmla="*/ 0 h 357332"/>
            <a:gd name="connsiteX0" fmla="*/ 11282 w 11282"/>
            <a:gd name="connsiteY0" fmla="*/ 351529 h 357351"/>
            <a:gd name="connsiteX1" fmla="*/ 6968 w 11282"/>
            <a:gd name="connsiteY1" fmla="*/ 357229 h 357351"/>
            <a:gd name="connsiteX2" fmla="*/ 0 w 11282"/>
            <a:gd name="connsiteY2" fmla="*/ 0 h 357351"/>
            <a:gd name="connsiteX0" fmla="*/ 11282 w 11282"/>
            <a:gd name="connsiteY0" fmla="*/ 351529 h 358119"/>
            <a:gd name="connsiteX1" fmla="*/ 6968 w 11282"/>
            <a:gd name="connsiteY1" fmla="*/ 357229 h 358119"/>
            <a:gd name="connsiteX2" fmla="*/ 0 w 11282"/>
            <a:gd name="connsiteY2" fmla="*/ 0 h 358119"/>
            <a:gd name="connsiteX0" fmla="*/ 11282 w 11282"/>
            <a:gd name="connsiteY0" fmla="*/ 351529 h 355745"/>
            <a:gd name="connsiteX1" fmla="*/ 6968 w 11282"/>
            <a:gd name="connsiteY1" fmla="*/ 346618 h 355745"/>
            <a:gd name="connsiteX2" fmla="*/ 0 w 11282"/>
            <a:gd name="connsiteY2" fmla="*/ 0 h 355745"/>
            <a:gd name="connsiteX0" fmla="*/ 11515 w 11515"/>
            <a:gd name="connsiteY0" fmla="*/ 376288 h 378591"/>
            <a:gd name="connsiteX1" fmla="*/ 6968 w 11515"/>
            <a:gd name="connsiteY1" fmla="*/ 346618 h 378591"/>
            <a:gd name="connsiteX2" fmla="*/ 0 w 11515"/>
            <a:gd name="connsiteY2" fmla="*/ 0 h 378591"/>
            <a:gd name="connsiteX0" fmla="*/ 11515 w 11515"/>
            <a:gd name="connsiteY0" fmla="*/ 376288 h 376288"/>
            <a:gd name="connsiteX1" fmla="*/ 6968 w 11515"/>
            <a:gd name="connsiteY1" fmla="*/ 346618 h 376288"/>
            <a:gd name="connsiteX2" fmla="*/ 0 w 11515"/>
            <a:gd name="connsiteY2" fmla="*/ 0 h 376288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2797 w 12797"/>
            <a:gd name="connsiteY0" fmla="*/ 355066 h 355066"/>
            <a:gd name="connsiteX1" fmla="*/ 7784 w 12797"/>
            <a:gd name="connsiteY1" fmla="*/ 328933 h 355066"/>
            <a:gd name="connsiteX2" fmla="*/ 0 w 12797"/>
            <a:gd name="connsiteY2" fmla="*/ 0 h 355066"/>
            <a:gd name="connsiteX0" fmla="*/ 5013 w 5013"/>
            <a:gd name="connsiteY0" fmla="*/ 26133 h 26133"/>
            <a:gd name="connsiteX1" fmla="*/ 0 w 5013"/>
            <a:gd name="connsiteY1" fmla="*/ 0 h 26133"/>
            <a:gd name="connsiteX0" fmla="*/ 11944 w 11944"/>
            <a:gd name="connsiteY0" fmla="*/ 34533 h 34533"/>
            <a:gd name="connsiteX1" fmla="*/ 0 w 11944"/>
            <a:gd name="connsiteY1" fmla="*/ 0 h 34533"/>
            <a:gd name="connsiteX0" fmla="*/ 17116 w 17116"/>
            <a:gd name="connsiteY0" fmla="*/ 47552 h 47552"/>
            <a:gd name="connsiteX1" fmla="*/ 0 w 17116"/>
            <a:gd name="connsiteY1" fmla="*/ 0 h 4755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7116" h="47552">
              <a:moveTo>
                <a:pt x="17116" y="47552"/>
              </a:moveTo>
              <a:cubicBezTo>
                <a:pt x="14457" y="45747"/>
                <a:pt x="6302" y="8121"/>
                <a:pt x="0" y="0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47654</xdr:colOff>
      <xdr:row>38</xdr:row>
      <xdr:rowOff>47322</xdr:rowOff>
    </xdr:from>
    <xdr:to>
      <xdr:col>3</xdr:col>
      <xdr:colOff>389480</xdr:colOff>
      <xdr:row>39</xdr:row>
      <xdr:rowOff>142182</xdr:rowOff>
    </xdr:to>
    <xdr:sp macro="" textlink="">
      <xdr:nvSpPr>
        <xdr:cNvPr id="19" name="Freeform 217">
          <a:extLst>
            <a:ext uri="{FF2B5EF4-FFF2-40B4-BE49-F238E27FC236}">
              <a16:creationId xmlns:a16="http://schemas.microsoft.com/office/drawing/2014/main" id="{19C02956-DC57-4B5E-BE08-2CFD13BFB780}"/>
            </a:ext>
          </a:extLst>
        </xdr:cNvPr>
        <xdr:cNvSpPr>
          <a:spLocks/>
        </xdr:cNvSpPr>
      </xdr:nvSpPr>
      <xdr:spPr bwMode="auto">
        <a:xfrm rot="20966487">
          <a:off x="1603404" y="6568772"/>
          <a:ext cx="341826" cy="247260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1282 w 11282"/>
            <a:gd name="connsiteY0" fmla="*/ 351529 h 357332"/>
            <a:gd name="connsiteX1" fmla="*/ 6968 w 11282"/>
            <a:gd name="connsiteY1" fmla="*/ 357229 h 357332"/>
            <a:gd name="connsiteX2" fmla="*/ 0 w 11282"/>
            <a:gd name="connsiteY2" fmla="*/ 0 h 357332"/>
            <a:gd name="connsiteX0" fmla="*/ 11282 w 11282"/>
            <a:gd name="connsiteY0" fmla="*/ 351529 h 357351"/>
            <a:gd name="connsiteX1" fmla="*/ 6968 w 11282"/>
            <a:gd name="connsiteY1" fmla="*/ 357229 h 357351"/>
            <a:gd name="connsiteX2" fmla="*/ 0 w 11282"/>
            <a:gd name="connsiteY2" fmla="*/ 0 h 357351"/>
            <a:gd name="connsiteX0" fmla="*/ 11282 w 11282"/>
            <a:gd name="connsiteY0" fmla="*/ 351529 h 358119"/>
            <a:gd name="connsiteX1" fmla="*/ 6968 w 11282"/>
            <a:gd name="connsiteY1" fmla="*/ 357229 h 358119"/>
            <a:gd name="connsiteX2" fmla="*/ 0 w 11282"/>
            <a:gd name="connsiteY2" fmla="*/ 0 h 358119"/>
            <a:gd name="connsiteX0" fmla="*/ 11282 w 11282"/>
            <a:gd name="connsiteY0" fmla="*/ 351529 h 355745"/>
            <a:gd name="connsiteX1" fmla="*/ 6968 w 11282"/>
            <a:gd name="connsiteY1" fmla="*/ 346618 h 355745"/>
            <a:gd name="connsiteX2" fmla="*/ 0 w 11282"/>
            <a:gd name="connsiteY2" fmla="*/ 0 h 355745"/>
            <a:gd name="connsiteX0" fmla="*/ 11515 w 11515"/>
            <a:gd name="connsiteY0" fmla="*/ 376288 h 378591"/>
            <a:gd name="connsiteX1" fmla="*/ 6968 w 11515"/>
            <a:gd name="connsiteY1" fmla="*/ 346618 h 378591"/>
            <a:gd name="connsiteX2" fmla="*/ 0 w 11515"/>
            <a:gd name="connsiteY2" fmla="*/ 0 h 378591"/>
            <a:gd name="connsiteX0" fmla="*/ 11515 w 11515"/>
            <a:gd name="connsiteY0" fmla="*/ 376288 h 376288"/>
            <a:gd name="connsiteX1" fmla="*/ 6968 w 11515"/>
            <a:gd name="connsiteY1" fmla="*/ 346618 h 376288"/>
            <a:gd name="connsiteX2" fmla="*/ 0 w 11515"/>
            <a:gd name="connsiteY2" fmla="*/ 0 h 376288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2797 w 12797"/>
            <a:gd name="connsiteY0" fmla="*/ 355066 h 355066"/>
            <a:gd name="connsiteX1" fmla="*/ 7784 w 12797"/>
            <a:gd name="connsiteY1" fmla="*/ 328933 h 355066"/>
            <a:gd name="connsiteX2" fmla="*/ 0 w 12797"/>
            <a:gd name="connsiteY2" fmla="*/ 0 h 355066"/>
            <a:gd name="connsiteX0" fmla="*/ 12797 w 12797"/>
            <a:gd name="connsiteY0" fmla="*/ 355066 h 355066"/>
            <a:gd name="connsiteX1" fmla="*/ 7784 w 12797"/>
            <a:gd name="connsiteY1" fmla="*/ 328933 h 355066"/>
            <a:gd name="connsiteX2" fmla="*/ 7754 w 12797"/>
            <a:gd name="connsiteY2" fmla="*/ 277628 h 355066"/>
            <a:gd name="connsiteX3" fmla="*/ 0 w 12797"/>
            <a:gd name="connsiteY3" fmla="*/ 0 h 355066"/>
            <a:gd name="connsiteX0" fmla="*/ 12797 w 12797"/>
            <a:gd name="connsiteY0" fmla="*/ 355066 h 355066"/>
            <a:gd name="connsiteX1" fmla="*/ 7784 w 12797"/>
            <a:gd name="connsiteY1" fmla="*/ 328933 h 355066"/>
            <a:gd name="connsiteX2" fmla="*/ 7754 w 12797"/>
            <a:gd name="connsiteY2" fmla="*/ 277628 h 355066"/>
            <a:gd name="connsiteX3" fmla="*/ 0 w 12797"/>
            <a:gd name="connsiteY3" fmla="*/ 0 h 355066"/>
            <a:gd name="connsiteX0" fmla="*/ 12797 w 12797"/>
            <a:gd name="connsiteY0" fmla="*/ 355066 h 355066"/>
            <a:gd name="connsiteX1" fmla="*/ 7754 w 12797"/>
            <a:gd name="connsiteY1" fmla="*/ 277628 h 355066"/>
            <a:gd name="connsiteX2" fmla="*/ 0 w 12797"/>
            <a:gd name="connsiteY2" fmla="*/ 0 h 355066"/>
            <a:gd name="connsiteX0" fmla="*/ 12797 w 12797"/>
            <a:gd name="connsiteY0" fmla="*/ 355066 h 355066"/>
            <a:gd name="connsiteX1" fmla="*/ 7754 w 12797"/>
            <a:gd name="connsiteY1" fmla="*/ 277628 h 355066"/>
            <a:gd name="connsiteX2" fmla="*/ 0 w 12797"/>
            <a:gd name="connsiteY2" fmla="*/ 0 h 355066"/>
            <a:gd name="connsiteX0" fmla="*/ 12797 w 12797"/>
            <a:gd name="connsiteY0" fmla="*/ 355066 h 355066"/>
            <a:gd name="connsiteX1" fmla="*/ 7754 w 12797"/>
            <a:gd name="connsiteY1" fmla="*/ 277628 h 355066"/>
            <a:gd name="connsiteX2" fmla="*/ 0 w 12797"/>
            <a:gd name="connsiteY2" fmla="*/ 0 h 355066"/>
            <a:gd name="connsiteX0" fmla="*/ 11706 w 11706"/>
            <a:gd name="connsiteY0" fmla="*/ 305567 h 305567"/>
            <a:gd name="connsiteX1" fmla="*/ 6663 w 11706"/>
            <a:gd name="connsiteY1" fmla="*/ 228129 h 305567"/>
            <a:gd name="connsiteX2" fmla="*/ 0 w 11706"/>
            <a:gd name="connsiteY2" fmla="*/ 1 h 305567"/>
            <a:gd name="connsiteX0" fmla="*/ 11458 w 11458"/>
            <a:gd name="connsiteY0" fmla="*/ 311174 h 311174"/>
            <a:gd name="connsiteX1" fmla="*/ 6415 w 11458"/>
            <a:gd name="connsiteY1" fmla="*/ 233736 h 311174"/>
            <a:gd name="connsiteX2" fmla="*/ 0 w 11458"/>
            <a:gd name="connsiteY2" fmla="*/ 0 h 311174"/>
            <a:gd name="connsiteX0" fmla="*/ 13363 w 13363"/>
            <a:gd name="connsiteY0" fmla="*/ 344276 h 344276"/>
            <a:gd name="connsiteX1" fmla="*/ 6415 w 13363"/>
            <a:gd name="connsiteY1" fmla="*/ 233736 h 344276"/>
            <a:gd name="connsiteX2" fmla="*/ 0 w 13363"/>
            <a:gd name="connsiteY2" fmla="*/ 0 h 34427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3363" h="344276">
              <a:moveTo>
                <a:pt x="13363" y="344276"/>
              </a:moveTo>
              <a:cubicBezTo>
                <a:pt x="12313" y="328143"/>
                <a:pt x="8869" y="251872"/>
                <a:pt x="6415" y="233736"/>
              </a:cubicBezTo>
              <a:cubicBezTo>
                <a:pt x="3909" y="156161"/>
                <a:pt x="1218" y="53668"/>
                <a:pt x="0" y="0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349607</xdr:colOff>
      <xdr:row>39</xdr:row>
      <xdr:rowOff>58860</xdr:rowOff>
    </xdr:from>
    <xdr:to>
      <xdr:col>3</xdr:col>
      <xdr:colOff>360309</xdr:colOff>
      <xdr:row>40</xdr:row>
      <xdr:rowOff>89184</xdr:rowOff>
    </xdr:to>
    <xdr:sp macro="" textlink="">
      <xdr:nvSpPr>
        <xdr:cNvPr id="20" name="Line 73">
          <a:extLst>
            <a:ext uri="{FF2B5EF4-FFF2-40B4-BE49-F238E27FC236}">
              <a16:creationId xmlns:a16="http://schemas.microsoft.com/office/drawing/2014/main" id="{6B7EEEDB-9707-4229-95D6-DA9B496E4137}"/>
            </a:ext>
          </a:extLst>
        </xdr:cNvPr>
        <xdr:cNvSpPr>
          <a:spLocks noChangeShapeType="1"/>
        </xdr:cNvSpPr>
      </xdr:nvSpPr>
      <xdr:spPr bwMode="auto">
        <a:xfrm flipV="1">
          <a:off x="1905357" y="6751760"/>
          <a:ext cx="10702" cy="150974"/>
        </a:xfrm>
        <a:prstGeom prst="line">
          <a:avLst/>
        </a:prstGeom>
        <a:noFill/>
        <a:ln w="22225">
          <a:solidFill>
            <a:schemeClr val="bg1"/>
          </a:solidFill>
          <a:prstDash val="solid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660336</xdr:colOff>
      <xdr:row>18</xdr:row>
      <xdr:rowOff>102577</xdr:rowOff>
    </xdr:from>
    <xdr:to>
      <xdr:col>7</xdr:col>
      <xdr:colOff>667663</xdr:colOff>
      <xdr:row>22</xdr:row>
      <xdr:rowOff>58614</xdr:rowOff>
    </xdr:to>
    <xdr:sp macro="" textlink="">
      <xdr:nvSpPr>
        <xdr:cNvPr id="21" name="Line 73">
          <a:extLst>
            <a:ext uri="{FF2B5EF4-FFF2-40B4-BE49-F238E27FC236}">
              <a16:creationId xmlns:a16="http://schemas.microsoft.com/office/drawing/2014/main" id="{0D7DF692-5ADB-4F9C-8B66-1506B653F625}"/>
            </a:ext>
          </a:extLst>
        </xdr:cNvPr>
        <xdr:cNvSpPr>
          <a:spLocks noChangeShapeType="1"/>
        </xdr:cNvSpPr>
      </xdr:nvSpPr>
      <xdr:spPr bwMode="auto">
        <a:xfrm flipH="1" flipV="1">
          <a:off x="5035486" y="3188677"/>
          <a:ext cx="7327" cy="64183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7</xdr:col>
      <xdr:colOff>431511</xdr:colOff>
      <xdr:row>19</xdr:row>
      <xdr:rowOff>88031</xdr:rowOff>
    </xdr:from>
    <xdr:ext cx="563162" cy="127677"/>
    <xdr:sp macro="" textlink="">
      <xdr:nvSpPr>
        <xdr:cNvPr id="22" name="Text Box 1300">
          <a:extLst>
            <a:ext uri="{FF2B5EF4-FFF2-40B4-BE49-F238E27FC236}">
              <a16:creationId xmlns:a16="http://schemas.microsoft.com/office/drawing/2014/main" id="{E177A4A3-ACB7-4DB3-8C2B-575336A43129}"/>
            </a:ext>
          </a:extLst>
        </xdr:cNvPr>
        <xdr:cNvSpPr txBox="1">
          <a:spLocks noChangeArrowheads="1"/>
        </xdr:cNvSpPr>
      </xdr:nvSpPr>
      <xdr:spPr bwMode="auto">
        <a:xfrm rot="920831">
          <a:off x="4806661" y="3345581"/>
          <a:ext cx="563162" cy="127677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</xdr:col>
      <xdr:colOff>312960</xdr:colOff>
      <xdr:row>4</xdr:row>
      <xdr:rowOff>129716</xdr:rowOff>
    </xdr:from>
    <xdr:ext cx="724203" cy="319010"/>
    <xdr:sp macro="" textlink="">
      <xdr:nvSpPr>
        <xdr:cNvPr id="23" name="Text Box 972">
          <a:extLst>
            <a:ext uri="{FF2B5EF4-FFF2-40B4-BE49-F238E27FC236}">
              <a16:creationId xmlns:a16="http://schemas.microsoft.com/office/drawing/2014/main" id="{CA450578-368E-41B0-816D-36049A724817}"/>
            </a:ext>
          </a:extLst>
        </xdr:cNvPr>
        <xdr:cNvSpPr txBox="1">
          <a:spLocks noChangeArrowheads="1"/>
        </xdr:cNvSpPr>
      </xdr:nvSpPr>
      <xdr:spPr bwMode="auto">
        <a:xfrm>
          <a:off x="1163860" y="815516"/>
          <a:ext cx="724203" cy="31901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1"/>
            <a:t>泉南ﾏﾘﾝﾌﾞﾘｯｼﾞ</a:t>
          </a:r>
          <a:r>
            <a:rPr lang="en-US" altLang="ja-JP" sz="800"/>
            <a:t> 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田尻ｽｶｲﾌﾞﾘｯｼﾞ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は歩道橋へ</a:t>
          </a:r>
        </a:p>
      </xdr:txBody>
    </xdr:sp>
    <xdr:clientData/>
  </xdr:oneCellAnchor>
  <xdr:twoCellAnchor>
    <xdr:from>
      <xdr:col>17</xdr:col>
      <xdr:colOff>110282</xdr:colOff>
      <xdr:row>18</xdr:row>
      <xdr:rowOff>170803</xdr:rowOff>
    </xdr:from>
    <xdr:to>
      <xdr:col>17</xdr:col>
      <xdr:colOff>231321</xdr:colOff>
      <xdr:row>21</xdr:row>
      <xdr:rowOff>38380</xdr:rowOff>
    </xdr:to>
    <xdr:sp macro="" textlink="">
      <xdr:nvSpPr>
        <xdr:cNvPr id="24" name="Text Box 777">
          <a:extLst>
            <a:ext uri="{FF2B5EF4-FFF2-40B4-BE49-F238E27FC236}">
              <a16:creationId xmlns:a16="http://schemas.microsoft.com/office/drawing/2014/main" id="{36C8AEEA-7CF3-46AF-AE1C-097F1301E8E1}"/>
            </a:ext>
          </a:extLst>
        </xdr:cNvPr>
        <xdr:cNvSpPr txBox="1">
          <a:spLocks noChangeArrowheads="1"/>
        </xdr:cNvSpPr>
      </xdr:nvSpPr>
      <xdr:spPr bwMode="auto">
        <a:xfrm>
          <a:off x="8714532" y="4634853"/>
          <a:ext cx="121039" cy="38192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eaVert" wrap="non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歩道橋へ</a:t>
          </a:r>
        </a:p>
      </xdr:txBody>
    </xdr:sp>
    <xdr:clientData/>
  </xdr:twoCellAnchor>
  <xdr:twoCellAnchor>
    <xdr:from>
      <xdr:col>18</xdr:col>
      <xdr:colOff>227398</xdr:colOff>
      <xdr:row>18</xdr:row>
      <xdr:rowOff>47196</xdr:rowOff>
    </xdr:from>
    <xdr:to>
      <xdr:col>18</xdr:col>
      <xdr:colOff>231688</xdr:colOff>
      <xdr:row>24</xdr:row>
      <xdr:rowOff>111554</xdr:rowOff>
    </xdr:to>
    <xdr:sp macro="" textlink="">
      <xdr:nvSpPr>
        <xdr:cNvPr id="25" name="Line 275">
          <a:extLst>
            <a:ext uri="{FF2B5EF4-FFF2-40B4-BE49-F238E27FC236}">
              <a16:creationId xmlns:a16="http://schemas.microsoft.com/office/drawing/2014/main" id="{9667C6C1-B4B2-4F61-B481-D551EFB99AD0}"/>
            </a:ext>
          </a:extLst>
        </xdr:cNvPr>
        <xdr:cNvSpPr>
          <a:spLocks noChangeShapeType="1"/>
        </xdr:cNvSpPr>
      </xdr:nvSpPr>
      <xdr:spPr bwMode="auto">
        <a:xfrm flipV="1">
          <a:off x="9536498" y="4511246"/>
          <a:ext cx="4290" cy="109305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17</xdr:col>
      <xdr:colOff>32616</xdr:colOff>
      <xdr:row>29</xdr:row>
      <xdr:rowOff>86333</xdr:rowOff>
    </xdr:from>
    <xdr:ext cx="805910" cy="284084"/>
    <xdr:sp macro="" textlink="">
      <xdr:nvSpPr>
        <xdr:cNvPr id="26" name="Text Box 616">
          <a:extLst>
            <a:ext uri="{FF2B5EF4-FFF2-40B4-BE49-F238E27FC236}">
              <a16:creationId xmlns:a16="http://schemas.microsoft.com/office/drawing/2014/main" id="{6733FBA9-FC61-447E-9205-36E4C206C393}"/>
            </a:ext>
          </a:extLst>
        </xdr:cNvPr>
        <xdr:cNvSpPr txBox="1">
          <a:spLocks noChangeArrowheads="1"/>
        </xdr:cNvSpPr>
      </xdr:nvSpPr>
      <xdr:spPr bwMode="auto">
        <a:xfrm>
          <a:off x="8636866" y="6436333"/>
          <a:ext cx="805910" cy="284084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  <a:cs typeface="+mn-cs"/>
            </a:rPr>
            <a:t>ローソン</a:t>
          </a:r>
          <a:endParaRPr lang="en-US" altLang="ja-JP" sz="10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和歌山磯ノ浦店</a:t>
          </a:r>
          <a:endParaRPr lang="en-US" altLang="ja-JP" sz="9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1</xdr:col>
      <xdr:colOff>544284</xdr:colOff>
      <xdr:row>16</xdr:row>
      <xdr:rowOff>19893</xdr:rowOff>
    </xdr:from>
    <xdr:to>
      <xdr:col>1</xdr:col>
      <xdr:colOff>675818</xdr:colOff>
      <xdr:row>16</xdr:row>
      <xdr:rowOff>154216</xdr:rowOff>
    </xdr:to>
    <xdr:sp macro="" textlink="">
      <xdr:nvSpPr>
        <xdr:cNvPr id="27" name="Oval 140">
          <a:extLst>
            <a:ext uri="{FF2B5EF4-FFF2-40B4-BE49-F238E27FC236}">
              <a16:creationId xmlns:a16="http://schemas.microsoft.com/office/drawing/2014/main" id="{8BF5611D-F650-4715-81A8-AF8B50A38C8D}"/>
            </a:ext>
          </a:extLst>
        </xdr:cNvPr>
        <xdr:cNvSpPr>
          <a:spLocks noChangeArrowheads="1"/>
        </xdr:cNvSpPr>
      </xdr:nvSpPr>
      <xdr:spPr bwMode="auto">
        <a:xfrm>
          <a:off x="690334" y="2763093"/>
          <a:ext cx="131534" cy="13432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oneCellAnchor>
    <xdr:from>
      <xdr:col>1</xdr:col>
      <xdr:colOff>319946</xdr:colOff>
      <xdr:row>13</xdr:row>
      <xdr:rowOff>142886</xdr:rowOff>
    </xdr:from>
    <xdr:ext cx="428625" cy="238648"/>
    <xdr:sp macro="" textlink="">
      <xdr:nvSpPr>
        <xdr:cNvPr id="28" name="Text Box 849">
          <a:extLst>
            <a:ext uri="{FF2B5EF4-FFF2-40B4-BE49-F238E27FC236}">
              <a16:creationId xmlns:a16="http://schemas.microsoft.com/office/drawing/2014/main" id="{E841B6F3-FF80-4427-BCA6-BB9D1B355E10}"/>
            </a:ext>
          </a:extLst>
        </xdr:cNvPr>
        <xdr:cNvSpPr txBox="1">
          <a:spLocks noChangeArrowheads="1"/>
        </xdr:cNvSpPr>
      </xdr:nvSpPr>
      <xdr:spPr bwMode="auto">
        <a:xfrm>
          <a:off x="465996" y="2371736"/>
          <a:ext cx="428625" cy="238648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道の駅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みさき</a:t>
          </a:r>
        </a:p>
      </xdr:txBody>
    </xdr:sp>
    <xdr:clientData/>
  </xdr:oneCellAnchor>
  <xdr:twoCellAnchor>
    <xdr:from>
      <xdr:col>4</xdr:col>
      <xdr:colOff>150064</xdr:colOff>
      <xdr:row>3</xdr:row>
      <xdr:rowOff>129852</xdr:rowOff>
    </xdr:from>
    <xdr:to>
      <xdr:col>4</xdr:col>
      <xdr:colOff>607264</xdr:colOff>
      <xdr:row>5</xdr:row>
      <xdr:rowOff>50153</xdr:rowOff>
    </xdr:to>
    <xdr:sp macro="" textlink="">
      <xdr:nvSpPr>
        <xdr:cNvPr id="29" name="Freeform 679">
          <a:extLst>
            <a:ext uri="{FF2B5EF4-FFF2-40B4-BE49-F238E27FC236}">
              <a16:creationId xmlns:a16="http://schemas.microsoft.com/office/drawing/2014/main" id="{52609F57-EE55-407C-8283-8CFFC253EB87}"/>
            </a:ext>
          </a:extLst>
        </xdr:cNvPr>
        <xdr:cNvSpPr>
          <a:spLocks/>
        </xdr:cNvSpPr>
      </xdr:nvSpPr>
      <xdr:spPr bwMode="auto">
        <a:xfrm>
          <a:off x="2410664" y="644202"/>
          <a:ext cx="457200" cy="263201"/>
        </a:xfrm>
        <a:custGeom>
          <a:avLst/>
          <a:gdLst>
            <a:gd name="T0" fmla="*/ 2147483647 w 48"/>
            <a:gd name="T1" fmla="*/ 2147483647 h 29"/>
            <a:gd name="T2" fmla="*/ 2147483647 w 48"/>
            <a:gd name="T3" fmla="*/ 2147483647 h 29"/>
            <a:gd name="T4" fmla="*/ 2147483647 w 48"/>
            <a:gd name="T5" fmla="*/ 0 h 29"/>
            <a:gd name="T6" fmla="*/ 2147483647 w 48"/>
            <a:gd name="T7" fmla="*/ 2147483647 h 29"/>
            <a:gd name="T8" fmla="*/ 0 w 48"/>
            <a:gd name="T9" fmla="*/ 2147483647 h 29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48" h="29">
              <a:moveTo>
                <a:pt x="48" y="29"/>
              </a:moveTo>
              <a:cubicBezTo>
                <a:pt x="47" y="25"/>
                <a:pt x="47" y="10"/>
                <a:pt x="44" y="5"/>
              </a:cubicBezTo>
              <a:cubicBezTo>
                <a:pt x="41" y="0"/>
                <a:pt x="34" y="0"/>
                <a:pt x="29" y="0"/>
              </a:cubicBezTo>
              <a:cubicBezTo>
                <a:pt x="24" y="0"/>
                <a:pt x="20" y="2"/>
                <a:pt x="15" y="2"/>
              </a:cubicBezTo>
              <a:cubicBezTo>
                <a:pt x="10" y="2"/>
                <a:pt x="5" y="2"/>
                <a:pt x="0" y="1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19</xdr:col>
      <xdr:colOff>14557</xdr:colOff>
      <xdr:row>14</xdr:row>
      <xdr:rowOff>107316</xdr:rowOff>
    </xdr:from>
    <xdr:ext cx="954333" cy="296631"/>
    <xdr:sp macro="" textlink="">
      <xdr:nvSpPr>
        <xdr:cNvPr id="30" name="Text Box 616">
          <a:extLst>
            <a:ext uri="{FF2B5EF4-FFF2-40B4-BE49-F238E27FC236}">
              <a16:creationId xmlns:a16="http://schemas.microsoft.com/office/drawing/2014/main" id="{37534C04-6500-465C-994E-A2B2AB8F67D8}"/>
            </a:ext>
          </a:extLst>
        </xdr:cNvPr>
        <xdr:cNvSpPr txBox="1">
          <a:spLocks noChangeArrowheads="1"/>
        </xdr:cNvSpPr>
      </xdr:nvSpPr>
      <xdr:spPr bwMode="auto">
        <a:xfrm>
          <a:off x="10028507" y="3879216"/>
          <a:ext cx="954333" cy="296631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0" bIns="0" anchor="b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セブンイレブン</a:t>
          </a:r>
          <a:endParaRPr lang="en-US" altLang="ja-JP" sz="10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和歌山下三毛店</a:t>
          </a:r>
          <a:endParaRPr lang="en-US" altLang="ja-JP" sz="10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19</xdr:col>
      <xdr:colOff>483158</xdr:colOff>
      <xdr:row>16</xdr:row>
      <xdr:rowOff>106506</xdr:rowOff>
    </xdr:from>
    <xdr:to>
      <xdr:col>20</xdr:col>
      <xdr:colOff>455628</xdr:colOff>
      <xdr:row>16</xdr:row>
      <xdr:rowOff>112011</xdr:rowOff>
    </xdr:to>
    <xdr:sp macro="" textlink="">
      <xdr:nvSpPr>
        <xdr:cNvPr id="31" name="Line 72">
          <a:extLst>
            <a:ext uri="{FF2B5EF4-FFF2-40B4-BE49-F238E27FC236}">
              <a16:creationId xmlns:a16="http://schemas.microsoft.com/office/drawing/2014/main" id="{0A35AEBB-866D-434F-AC38-C35F6A8C4D1D}"/>
            </a:ext>
          </a:extLst>
        </xdr:cNvPr>
        <xdr:cNvSpPr>
          <a:spLocks noChangeShapeType="1"/>
        </xdr:cNvSpPr>
      </xdr:nvSpPr>
      <xdr:spPr bwMode="auto">
        <a:xfrm>
          <a:off x="10497108" y="4221306"/>
          <a:ext cx="677320" cy="550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228707</xdr:colOff>
      <xdr:row>59</xdr:row>
      <xdr:rowOff>138297</xdr:rowOff>
    </xdr:from>
    <xdr:to>
      <xdr:col>3</xdr:col>
      <xdr:colOff>228735</xdr:colOff>
      <xdr:row>63</xdr:row>
      <xdr:rowOff>145955</xdr:rowOff>
    </xdr:to>
    <xdr:sp macro="" textlink="">
      <xdr:nvSpPr>
        <xdr:cNvPr id="32" name="Line 76">
          <a:extLst>
            <a:ext uri="{FF2B5EF4-FFF2-40B4-BE49-F238E27FC236}">
              <a16:creationId xmlns:a16="http://schemas.microsoft.com/office/drawing/2014/main" id="{9E708A35-63FA-4A3C-8B01-4D78098EB241}"/>
            </a:ext>
          </a:extLst>
        </xdr:cNvPr>
        <xdr:cNvSpPr>
          <a:spLocks noChangeShapeType="1"/>
        </xdr:cNvSpPr>
      </xdr:nvSpPr>
      <xdr:spPr bwMode="auto">
        <a:xfrm>
          <a:off x="6013557" y="10209397"/>
          <a:ext cx="28" cy="69345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677658</xdr:colOff>
      <xdr:row>25</xdr:row>
      <xdr:rowOff>25958</xdr:rowOff>
    </xdr:from>
    <xdr:ext cx="302992" cy="159855"/>
    <xdr:sp macro="" textlink="">
      <xdr:nvSpPr>
        <xdr:cNvPr id="33" name="Text Box 397">
          <a:extLst>
            <a:ext uri="{FF2B5EF4-FFF2-40B4-BE49-F238E27FC236}">
              <a16:creationId xmlns:a16="http://schemas.microsoft.com/office/drawing/2014/main" id="{0380DEAB-53C0-4C47-B2E6-A066197959C6}"/>
            </a:ext>
          </a:extLst>
        </xdr:cNvPr>
        <xdr:cNvSpPr txBox="1">
          <a:spLocks noChangeArrowheads="1"/>
        </xdr:cNvSpPr>
      </xdr:nvSpPr>
      <xdr:spPr bwMode="auto">
        <a:xfrm>
          <a:off x="2233408" y="4318558"/>
          <a:ext cx="302992" cy="1598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0" anchor="t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雑賀崎隧道</a:t>
          </a:r>
        </a:p>
        <a:p>
          <a:pPr algn="l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316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</a:t>
          </a:r>
          <a:endParaRPr lang="ja-JP" altLang="en-US"/>
        </a:p>
      </xdr:txBody>
    </xdr:sp>
    <xdr:clientData/>
  </xdr:oneCellAnchor>
  <xdr:twoCellAnchor>
    <xdr:from>
      <xdr:col>3</xdr:col>
      <xdr:colOff>349546</xdr:colOff>
      <xdr:row>28</xdr:row>
      <xdr:rowOff>165294</xdr:rowOff>
    </xdr:from>
    <xdr:to>
      <xdr:col>3</xdr:col>
      <xdr:colOff>349989</xdr:colOff>
      <xdr:row>30</xdr:row>
      <xdr:rowOff>162980</xdr:rowOff>
    </xdr:to>
    <xdr:sp macro="" textlink="">
      <xdr:nvSpPr>
        <xdr:cNvPr id="34" name="Line 73">
          <a:extLst>
            <a:ext uri="{FF2B5EF4-FFF2-40B4-BE49-F238E27FC236}">
              <a16:creationId xmlns:a16="http://schemas.microsoft.com/office/drawing/2014/main" id="{6D85EE17-8EEF-4FD6-AAD3-79F4DFAF1EEB}"/>
            </a:ext>
          </a:extLst>
        </xdr:cNvPr>
        <xdr:cNvSpPr>
          <a:spLocks noChangeShapeType="1"/>
        </xdr:cNvSpPr>
      </xdr:nvSpPr>
      <xdr:spPr bwMode="auto">
        <a:xfrm flipV="1">
          <a:off x="1905296" y="4972244"/>
          <a:ext cx="443" cy="34058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282209</xdr:colOff>
      <xdr:row>30</xdr:row>
      <xdr:rowOff>25951</xdr:rowOff>
    </xdr:from>
    <xdr:to>
      <xdr:col>3</xdr:col>
      <xdr:colOff>489857</xdr:colOff>
      <xdr:row>30</xdr:row>
      <xdr:rowOff>172356</xdr:rowOff>
    </xdr:to>
    <xdr:sp macro="" textlink="">
      <xdr:nvSpPr>
        <xdr:cNvPr id="35" name="Oval 140">
          <a:extLst>
            <a:ext uri="{FF2B5EF4-FFF2-40B4-BE49-F238E27FC236}">
              <a16:creationId xmlns:a16="http://schemas.microsoft.com/office/drawing/2014/main" id="{2E77EA30-FAA3-45AF-AB3D-86EA26F14911}"/>
            </a:ext>
          </a:extLst>
        </xdr:cNvPr>
        <xdr:cNvSpPr>
          <a:spLocks noChangeArrowheads="1"/>
        </xdr:cNvSpPr>
      </xdr:nvSpPr>
      <xdr:spPr bwMode="auto">
        <a:xfrm>
          <a:off x="1837959" y="5175801"/>
          <a:ext cx="207648" cy="14640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1</xdr:col>
      <xdr:colOff>38099</xdr:colOff>
      <xdr:row>28</xdr:row>
      <xdr:rowOff>81461</xdr:rowOff>
    </xdr:from>
    <xdr:to>
      <xdr:col>1</xdr:col>
      <xdr:colOff>551446</xdr:colOff>
      <xdr:row>28</xdr:row>
      <xdr:rowOff>110489</xdr:rowOff>
    </xdr:to>
    <xdr:sp macro="" textlink="">
      <xdr:nvSpPr>
        <xdr:cNvPr id="36" name="Line 73">
          <a:extLst>
            <a:ext uri="{FF2B5EF4-FFF2-40B4-BE49-F238E27FC236}">
              <a16:creationId xmlns:a16="http://schemas.microsoft.com/office/drawing/2014/main" id="{28E11BBC-7616-4B88-A222-734B0507BF73}"/>
            </a:ext>
          </a:extLst>
        </xdr:cNvPr>
        <xdr:cNvSpPr>
          <a:spLocks noChangeShapeType="1"/>
        </xdr:cNvSpPr>
      </xdr:nvSpPr>
      <xdr:spPr bwMode="auto">
        <a:xfrm flipV="1">
          <a:off x="184149" y="4888411"/>
          <a:ext cx="513347" cy="2902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303953</xdr:colOff>
      <xdr:row>28</xdr:row>
      <xdr:rowOff>43875</xdr:rowOff>
    </xdr:from>
    <xdr:to>
      <xdr:col>1</xdr:col>
      <xdr:colOff>432326</xdr:colOff>
      <xdr:row>28</xdr:row>
      <xdr:rowOff>128634</xdr:rowOff>
    </xdr:to>
    <xdr:sp macro="" textlink="">
      <xdr:nvSpPr>
        <xdr:cNvPr id="37" name="Text Box 1620">
          <a:extLst>
            <a:ext uri="{FF2B5EF4-FFF2-40B4-BE49-F238E27FC236}">
              <a16:creationId xmlns:a16="http://schemas.microsoft.com/office/drawing/2014/main" id="{1F7A325A-E149-41C0-84D4-98AA677C43EE}"/>
            </a:ext>
          </a:extLst>
        </xdr:cNvPr>
        <xdr:cNvSpPr txBox="1">
          <a:spLocks noChangeArrowheads="1"/>
        </xdr:cNvSpPr>
      </xdr:nvSpPr>
      <xdr:spPr bwMode="auto">
        <a:xfrm rot="3600000">
          <a:off x="471810" y="4829018"/>
          <a:ext cx="84759" cy="128373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square" lIns="27432" tIns="18288" rIns="27432" bIns="18288" anchor="b" upright="1">
          <a:noAutofit/>
        </a:bodyPr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158750</xdr:colOff>
      <xdr:row>27</xdr:row>
      <xdr:rowOff>127000</xdr:rowOff>
    </xdr:from>
    <xdr:to>
      <xdr:col>2</xdr:col>
      <xdr:colOff>375709</xdr:colOff>
      <xdr:row>28</xdr:row>
      <xdr:rowOff>84666</xdr:rowOff>
    </xdr:to>
    <xdr:sp macro="" textlink="">
      <xdr:nvSpPr>
        <xdr:cNvPr id="38" name="Line 73">
          <a:extLst>
            <a:ext uri="{FF2B5EF4-FFF2-40B4-BE49-F238E27FC236}">
              <a16:creationId xmlns:a16="http://schemas.microsoft.com/office/drawing/2014/main" id="{0D1D4458-B156-4470-B931-8A23FAA33503}"/>
            </a:ext>
          </a:extLst>
        </xdr:cNvPr>
        <xdr:cNvSpPr>
          <a:spLocks noChangeShapeType="1"/>
        </xdr:cNvSpPr>
      </xdr:nvSpPr>
      <xdr:spPr bwMode="auto">
        <a:xfrm flipH="1" flipV="1">
          <a:off x="1009650" y="4762500"/>
          <a:ext cx="216959" cy="12911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7</xdr:col>
      <xdr:colOff>670398</xdr:colOff>
      <xdr:row>23</xdr:row>
      <xdr:rowOff>105100</xdr:rowOff>
    </xdr:from>
    <xdr:ext cx="484960" cy="222613"/>
    <xdr:sp macro="" textlink="">
      <xdr:nvSpPr>
        <xdr:cNvPr id="39" name="Text Box 1300">
          <a:extLst>
            <a:ext uri="{FF2B5EF4-FFF2-40B4-BE49-F238E27FC236}">
              <a16:creationId xmlns:a16="http://schemas.microsoft.com/office/drawing/2014/main" id="{E9DD1A68-3CD1-42A1-BD16-54DD6A12B0DB}"/>
            </a:ext>
          </a:extLst>
        </xdr:cNvPr>
        <xdr:cNvSpPr txBox="1">
          <a:spLocks noChangeArrowheads="1"/>
        </xdr:cNvSpPr>
      </xdr:nvSpPr>
      <xdr:spPr bwMode="auto">
        <a:xfrm>
          <a:off x="5045548" y="4048450"/>
          <a:ext cx="484960" cy="222613"/>
        </a:xfrm>
        <a:prstGeom prst="rect">
          <a:avLst/>
        </a:prstGeom>
        <a:solidFill>
          <a:schemeClr val="bg1">
            <a:alpha val="61000"/>
          </a:schemeClr>
        </a:solidFill>
        <a:ln>
          <a:noFill/>
        </a:ln>
      </xdr:spPr>
      <xdr:txBody>
        <a:bodyPr vertOverflow="overflow" horzOverflow="overflow" vert="horz" wrap="none" lIns="27432" tIns="18288" rIns="0" bIns="0" anchor="ctr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紀の川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右岸線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</xdr:col>
      <xdr:colOff>347622</xdr:colOff>
      <xdr:row>20</xdr:row>
      <xdr:rowOff>24629</xdr:rowOff>
    </xdr:from>
    <xdr:to>
      <xdr:col>9</xdr:col>
      <xdr:colOff>11731</xdr:colOff>
      <xdr:row>20</xdr:row>
      <xdr:rowOff>34603</xdr:rowOff>
    </xdr:to>
    <xdr:sp macro="" textlink="">
      <xdr:nvSpPr>
        <xdr:cNvPr id="40" name="Line 73">
          <a:extLst>
            <a:ext uri="{FF2B5EF4-FFF2-40B4-BE49-F238E27FC236}">
              <a16:creationId xmlns:a16="http://schemas.microsoft.com/office/drawing/2014/main" id="{3D21B212-3059-4FF1-9858-0F1046B5108C}"/>
            </a:ext>
          </a:extLst>
        </xdr:cNvPr>
        <xdr:cNvSpPr>
          <a:spLocks noChangeShapeType="1"/>
        </xdr:cNvSpPr>
      </xdr:nvSpPr>
      <xdr:spPr bwMode="auto">
        <a:xfrm flipV="1">
          <a:off x="5427622" y="3453629"/>
          <a:ext cx="368959" cy="997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0</xdr:colOff>
      <xdr:row>26</xdr:row>
      <xdr:rowOff>123825</xdr:rowOff>
    </xdr:from>
    <xdr:to>
      <xdr:col>21</xdr:col>
      <xdr:colOff>0</xdr:colOff>
      <xdr:row>28</xdr:row>
      <xdr:rowOff>152400</xdr:rowOff>
    </xdr:to>
    <xdr:sp macro="" textlink="">
      <xdr:nvSpPr>
        <xdr:cNvPr id="41" name="Freeform 730">
          <a:extLst>
            <a:ext uri="{FF2B5EF4-FFF2-40B4-BE49-F238E27FC236}">
              <a16:creationId xmlns:a16="http://schemas.microsoft.com/office/drawing/2014/main" id="{867FB831-6A6C-4A9E-B331-9C6502BF7243}"/>
            </a:ext>
          </a:extLst>
        </xdr:cNvPr>
        <xdr:cNvSpPr>
          <a:spLocks/>
        </xdr:cNvSpPr>
      </xdr:nvSpPr>
      <xdr:spPr bwMode="auto">
        <a:xfrm>
          <a:off x="14243050" y="4587875"/>
          <a:ext cx="0" cy="371475"/>
        </a:xfrm>
        <a:custGeom>
          <a:avLst/>
          <a:gdLst>
            <a:gd name="T0" fmla="*/ 0 w 13"/>
            <a:gd name="T1" fmla="*/ 0 h 41"/>
            <a:gd name="T2" fmla="*/ 0 w 13"/>
            <a:gd name="T3" fmla="*/ 2147483647 h 41"/>
            <a:gd name="T4" fmla="*/ 0 w 13"/>
            <a:gd name="T5" fmla="*/ 2147483647 h 41"/>
            <a:gd name="T6" fmla="*/ 0 w 13"/>
            <a:gd name="T7" fmla="*/ 2147483647 h 41"/>
            <a:gd name="T8" fmla="*/ 0 w 13"/>
            <a:gd name="T9" fmla="*/ 2147483647 h 41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3" h="41">
              <a:moveTo>
                <a:pt x="13" y="0"/>
              </a:moveTo>
              <a:cubicBezTo>
                <a:pt x="6" y="4"/>
                <a:pt x="0" y="9"/>
                <a:pt x="0" y="12"/>
              </a:cubicBezTo>
              <a:cubicBezTo>
                <a:pt x="0" y="15"/>
                <a:pt x="11" y="17"/>
                <a:pt x="12" y="20"/>
              </a:cubicBezTo>
              <a:cubicBezTo>
                <a:pt x="13" y="23"/>
                <a:pt x="7" y="27"/>
                <a:pt x="7" y="30"/>
              </a:cubicBezTo>
              <a:cubicBezTo>
                <a:pt x="7" y="33"/>
                <a:pt x="10" y="39"/>
                <a:pt x="10" y="41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21</xdr:col>
      <xdr:colOff>0</xdr:colOff>
      <xdr:row>11</xdr:row>
      <xdr:rowOff>0</xdr:rowOff>
    </xdr:from>
    <xdr:to>
      <xdr:col>21</xdr:col>
      <xdr:colOff>74002</xdr:colOff>
      <xdr:row>12</xdr:row>
      <xdr:rowOff>35170</xdr:rowOff>
    </xdr:to>
    <xdr:sp macro="" textlink="">
      <xdr:nvSpPr>
        <xdr:cNvPr id="42" name="Text Box 794">
          <a:extLst>
            <a:ext uri="{FF2B5EF4-FFF2-40B4-BE49-F238E27FC236}">
              <a16:creationId xmlns:a16="http://schemas.microsoft.com/office/drawing/2014/main" id="{7F0DE389-7FAE-4978-A162-9458EB15551C}"/>
            </a:ext>
          </a:extLst>
        </xdr:cNvPr>
        <xdr:cNvSpPr txBox="1">
          <a:spLocks noChangeArrowheads="1"/>
        </xdr:cNvSpPr>
      </xdr:nvSpPr>
      <xdr:spPr bwMode="auto">
        <a:xfrm>
          <a:off x="14243050" y="1885950"/>
          <a:ext cx="74002" cy="2066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13</xdr:col>
      <xdr:colOff>173766</xdr:colOff>
      <xdr:row>36</xdr:row>
      <xdr:rowOff>13619</xdr:rowOff>
    </xdr:from>
    <xdr:ext cx="27764" cy="159531"/>
    <xdr:sp macro="" textlink="">
      <xdr:nvSpPr>
        <xdr:cNvPr id="43" name="Text Box 637">
          <a:extLst>
            <a:ext uri="{FF2B5EF4-FFF2-40B4-BE49-F238E27FC236}">
              <a16:creationId xmlns:a16="http://schemas.microsoft.com/office/drawing/2014/main" id="{137ACDB9-DF4F-404A-88F8-C7A2E984AFD1}"/>
            </a:ext>
          </a:extLst>
        </xdr:cNvPr>
        <xdr:cNvSpPr txBox="1">
          <a:spLocks noChangeArrowheads="1"/>
        </xdr:cNvSpPr>
      </xdr:nvSpPr>
      <xdr:spPr bwMode="auto">
        <a:xfrm>
          <a:off x="13007116" y="6192169"/>
          <a:ext cx="27764" cy="1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horz" wrap="none" lIns="27432" tIns="18288" rIns="0" bIns="0" anchor="ctr" upright="1">
          <a:spAutoFit/>
        </a:bodyPr>
        <a:lstStyle/>
        <a:p>
          <a:pPr algn="ctr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chemeClr val="tx2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</xdr:col>
      <xdr:colOff>383978</xdr:colOff>
      <xdr:row>5</xdr:row>
      <xdr:rowOff>9525</xdr:rowOff>
    </xdr:from>
    <xdr:to>
      <xdr:col>2</xdr:col>
      <xdr:colOff>174428</xdr:colOff>
      <xdr:row>5</xdr:row>
      <xdr:rowOff>9525</xdr:rowOff>
    </xdr:to>
    <xdr:sp macro="" textlink="">
      <xdr:nvSpPr>
        <xdr:cNvPr id="44" name="Line 76">
          <a:extLst>
            <a:ext uri="{FF2B5EF4-FFF2-40B4-BE49-F238E27FC236}">
              <a16:creationId xmlns:a16="http://schemas.microsoft.com/office/drawing/2014/main" id="{0A9C856E-052C-4526-9193-93CC82C3F728}"/>
            </a:ext>
          </a:extLst>
        </xdr:cNvPr>
        <xdr:cNvSpPr>
          <a:spLocks noChangeShapeType="1"/>
        </xdr:cNvSpPr>
      </xdr:nvSpPr>
      <xdr:spPr bwMode="auto">
        <a:xfrm>
          <a:off x="530028" y="866775"/>
          <a:ext cx="495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1220</xdr:colOff>
      <xdr:row>7</xdr:row>
      <xdr:rowOff>66676</xdr:rowOff>
    </xdr:from>
    <xdr:to>
      <xdr:col>2</xdr:col>
      <xdr:colOff>197827</xdr:colOff>
      <xdr:row>8</xdr:row>
      <xdr:rowOff>124558</xdr:rowOff>
    </xdr:to>
    <xdr:sp macro="" textlink="">
      <xdr:nvSpPr>
        <xdr:cNvPr id="45" name="Text Box 1252">
          <a:extLst>
            <a:ext uri="{FF2B5EF4-FFF2-40B4-BE49-F238E27FC236}">
              <a16:creationId xmlns:a16="http://schemas.microsoft.com/office/drawing/2014/main" id="{2905B5FD-45E9-4A2A-A645-3EED448ADCCC}"/>
            </a:ext>
          </a:extLst>
        </xdr:cNvPr>
        <xdr:cNvSpPr txBox="1">
          <a:spLocks noChangeArrowheads="1"/>
        </xdr:cNvSpPr>
      </xdr:nvSpPr>
      <xdr:spPr bwMode="auto">
        <a:xfrm>
          <a:off x="852120" y="1266826"/>
          <a:ext cx="196607" cy="22933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r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9</xdr:col>
      <xdr:colOff>436971</xdr:colOff>
      <xdr:row>13</xdr:row>
      <xdr:rowOff>135917</xdr:rowOff>
    </xdr:from>
    <xdr:ext cx="945284" cy="326243"/>
    <xdr:sp macro="" textlink="">
      <xdr:nvSpPr>
        <xdr:cNvPr id="46" name="Text Box 616">
          <a:extLst>
            <a:ext uri="{FF2B5EF4-FFF2-40B4-BE49-F238E27FC236}">
              <a16:creationId xmlns:a16="http://schemas.microsoft.com/office/drawing/2014/main" id="{54EE22F9-C7CF-4952-A74A-DB7B55CBFA61}"/>
            </a:ext>
          </a:extLst>
        </xdr:cNvPr>
        <xdr:cNvSpPr txBox="1">
          <a:spLocks noChangeArrowheads="1"/>
        </xdr:cNvSpPr>
      </xdr:nvSpPr>
      <xdr:spPr bwMode="auto">
        <a:xfrm>
          <a:off x="6151971" y="2447317"/>
          <a:ext cx="945284" cy="326243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  <a:cs typeface="+mn-cs"/>
            </a:rPr>
            <a:t>ローソン</a:t>
          </a:r>
          <a:endParaRPr lang="en-US" altLang="ja-JP" sz="10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和歌山磯ノ浦店</a:t>
          </a:r>
          <a:endParaRPr lang="en-US" altLang="ja-JP" sz="10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9</xdr:col>
      <xdr:colOff>379912</xdr:colOff>
      <xdr:row>14</xdr:row>
      <xdr:rowOff>118333</xdr:rowOff>
    </xdr:from>
    <xdr:to>
      <xdr:col>9</xdr:col>
      <xdr:colOff>600775</xdr:colOff>
      <xdr:row>16</xdr:row>
      <xdr:rowOff>21502</xdr:rowOff>
    </xdr:to>
    <xdr:sp macro="" textlink="">
      <xdr:nvSpPr>
        <xdr:cNvPr id="47" name="Freeform 601">
          <a:extLst>
            <a:ext uri="{FF2B5EF4-FFF2-40B4-BE49-F238E27FC236}">
              <a16:creationId xmlns:a16="http://schemas.microsoft.com/office/drawing/2014/main" id="{1FA04B99-31B4-4CCC-A214-B6EDB8D28B22}"/>
            </a:ext>
          </a:extLst>
        </xdr:cNvPr>
        <xdr:cNvSpPr>
          <a:spLocks/>
        </xdr:cNvSpPr>
      </xdr:nvSpPr>
      <xdr:spPr bwMode="auto">
        <a:xfrm flipH="1">
          <a:off x="6164762" y="2518633"/>
          <a:ext cx="220863" cy="246069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16129 w 16129"/>
            <a:gd name="connsiteY0" fmla="*/ 9255 h 9255"/>
            <a:gd name="connsiteX1" fmla="*/ 9792 w 16129"/>
            <a:gd name="connsiteY1" fmla="*/ 6639 h 9255"/>
            <a:gd name="connsiteX2" fmla="*/ 10000 w 16129"/>
            <a:gd name="connsiteY2" fmla="*/ 0 h 9255"/>
            <a:gd name="connsiteX3" fmla="*/ 0 w 16129"/>
            <a:gd name="connsiteY3" fmla="*/ 110 h 9255"/>
            <a:gd name="connsiteX0" fmla="*/ 10000 w 10000"/>
            <a:gd name="connsiteY0" fmla="*/ 10000 h 10000"/>
            <a:gd name="connsiteX1" fmla="*/ 5879 w 10000"/>
            <a:gd name="connsiteY1" fmla="*/ 6253 h 10000"/>
            <a:gd name="connsiteX2" fmla="*/ 6200 w 10000"/>
            <a:gd name="connsiteY2" fmla="*/ 0 h 10000"/>
            <a:gd name="connsiteX3" fmla="*/ 0 w 10000"/>
            <a:gd name="connsiteY3" fmla="*/ 119 h 10000"/>
            <a:gd name="connsiteX0" fmla="*/ 11922 w 11922"/>
            <a:gd name="connsiteY0" fmla="*/ 9195 h 9195"/>
            <a:gd name="connsiteX1" fmla="*/ 5879 w 11922"/>
            <a:gd name="connsiteY1" fmla="*/ 6253 h 9195"/>
            <a:gd name="connsiteX2" fmla="*/ 6200 w 11922"/>
            <a:gd name="connsiteY2" fmla="*/ 0 h 9195"/>
            <a:gd name="connsiteX3" fmla="*/ 0 w 11922"/>
            <a:gd name="connsiteY3" fmla="*/ 119 h 9195"/>
            <a:gd name="connsiteX0" fmla="*/ 4931 w 5200"/>
            <a:gd name="connsiteY0" fmla="*/ 6800 h 6800"/>
            <a:gd name="connsiteX1" fmla="*/ 5200 w 5200"/>
            <a:gd name="connsiteY1" fmla="*/ 0 h 6800"/>
            <a:gd name="connsiteX2" fmla="*/ 0 w 5200"/>
            <a:gd name="connsiteY2" fmla="*/ 129 h 6800"/>
            <a:gd name="connsiteX0" fmla="*/ 9483 w 10931"/>
            <a:gd name="connsiteY0" fmla="*/ 10000 h 10000"/>
            <a:gd name="connsiteX1" fmla="*/ 10557 w 10931"/>
            <a:gd name="connsiteY1" fmla="*/ 6108 h 10000"/>
            <a:gd name="connsiteX2" fmla="*/ 10000 w 10931"/>
            <a:gd name="connsiteY2" fmla="*/ 0 h 10000"/>
            <a:gd name="connsiteX3" fmla="*/ 0 w 10931"/>
            <a:gd name="connsiteY3" fmla="*/ 190 h 10000"/>
            <a:gd name="connsiteX0" fmla="*/ 10557 w 10931"/>
            <a:gd name="connsiteY0" fmla="*/ 6108 h 6108"/>
            <a:gd name="connsiteX1" fmla="*/ 10000 w 10931"/>
            <a:gd name="connsiteY1" fmla="*/ 0 h 6108"/>
            <a:gd name="connsiteX2" fmla="*/ 0 w 10931"/>
            <a:gd name="connsiteY2" fmla="*/ 190 h 6108"/>
            <a:gd name="connsiteX0" fmla="*/ 9658 w 9677"/>
            <a:gd name="connsiteY0" fmla="*/ 10000 h 10000"/>
            <a:gd name="connsiteX1" fmla="*/ 9148 w 9677"/>
            <a:gd name="connsiteY1" fmla="*/ 0 h 10000"/>
            <a:gd name="connsiteX2" fmla="*/ 0 w 9677"/>
            <a:gd name="connsiteY2" fmla="*/ 311 h 10000"/>
            <a:gd name="connsiteX0" fmla="*/ 9069 w 9595"/>
            <a:gd name="connsiteY0" fmla="*/ 10182 h 10182"/>
            <a:gd name="connsiteX1" fmla="*/ 9453 w 9595"/>
            <a:gd name="connsiteY1" fmla="*/ 0 h 10182"/>
            <a:gd name="connsiteX2" fmla="*/ 0 w 9595"/>
            <a:gd name="connsiteY2" fmla="*/ 311 h 10182"/>
            <a:gd name="connsiteX0" fmla="*/ 10212 w 10260"/>
            <a:gd name="connsiteY0" fmla="*/ 10537 h 10537"/>
            <a:gd name="connsiteX1" fmla="*/ 9852 w 10260"/>
            <a:gd name="connsiteY1" fmla="*/ 0 h 10537"/>
            <a:gd name="connsiteX2" fmla="*/ 0 w 10260"/>
            <a:gd name="connsiteY2" fmla="*/ 305 h 10537"/>
            <a:gd name="connsiteX0" fmla="*/ 10212 w 10217"/>
            <a:gd name="connsiteY0" fmla="*/ 10537 h 10537"/>
            <a:gd name="connsiteX1" fmla="*/ 9852 w 10217"/>
            <a:gd name="connsiteY1" fmla="*/ 0 h 10537"/>
            <a:gd name="connsiteX2" fmla="*/ 0 w 10217"/>
            <a:gd name="connsiteY2" fmla="*/ 305 h 10537"/>
            <a:gd name="connsiteX0" fmla="*/ 9452 w 9852"/>
            <a:gd name="connsiteY0" fmla="*/ 10716 h 10716"/>
            <a:gd name="connsiteX1" fmla="*/ 9852 w 9852"/>
            <a:gd name="connsiteY1" fmla="*/ 0 h 10716"/>
            <a:gd name="connsiteX2" fmla="*/ 0 w 9852"/>
            <a:gd name="connsiteY2" fmla="*/ 305 h 1071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852" h="10716">
              <a:moveTo>
                <a:pt x="9452" y="10716"/>
              </a:moveTo>
              <a:cubicBezTo>
                <a:pt x="9537" y="8036"/>
                <a:pt x="9370" y="3916"/>
                <a:pt x="9852" y="0"/>
              </a:cubicBezTo>
              <a:lnTo>
                <a:pt x="0" y="305"/>
              </a:ln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313456</xdr:colOff>
      <xdr:row>14</xdr:row>
      <xdr:rowOff>155291</xdr:rowOff>
    </xdr:from>
    <xdr:to>
      <xdr:col>9</xdr:col>
      <xdr:colOff>453971</xdr:colOff>
      <xdr:row>15</xdr:row>
      <xdr:rowOff>98673</xdr:rowOff>
    </xdr:to>
    <xdr:sp macro="" textlink="">
      <xdr:nvSpPr>
        <xdr:cNvPr id="48" name="AutoShape 605">
          <a:extLst>
            <a:ext uri="{FF2B5EF4-FFF2-40B4-BE49-F238E27FC236}">
              <a16:creationId xmlns:a16="http://schemas.microsoft.com/office/drawing/2014/main" id="{5CAD87F9-101C-48BD-B9D4-E981552ABF8B}"/>
            </a:ext>
          </a:extLst>
        </xdr:cNvPr>
        <xdr:cNvSpPr>
          <a:spLocks noChangeArrowheads="1"/>
        </xdr:cNvSpPr>
      </xdr:nvSpPr>
      <xdr:spPr bwMode="auto">
        <a:xfrm>
          <a:off x="6098306" y="2555591"/>
          <a:ext cx="140515" cy="11483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386440</xdr:colOff>
      <xdr:row>11</xdr:row>
      <xdr:rowOff>27214</xdr:rowOff>
    </xdr:from>
    <xdr:to>
      <xdr:col>9</xdr:col>
      <xdr:colOff>530678</xdr:colOff>
      <xdr:row>14</xdr:row>
      <xdr:rowOff>46935</xdr:rowOff>
    </xdr:to>
    <xdr:sp macro="" textlink="">
      <xdr:nvSpPr>
        <xdr:cNvPr id="49" name="Freeform 601">
          <a:extLst>
            <a:ext uri="{FF2B5EF4-FFF2-40B4-BE49-F238E27FC236}">
              <a16:creationId xmlns:a16="http://schemas.microsoft.com/office/drawing/2014/main" id="{6FD22A54-F907-47EB-AD08-FE13D711F084}"/>
            </a:ext>
          </a:extLst>
        </xdr:cNvPr>
        <xdr:cNvSpPr>
          <a:spLocks/>
        </xdr:cNvSpPr>
      </xdr:nvSpPr>
      <xdr:spPr bwMode="auto">
        <a:xfrm rot="-5400000" flipH="1">
          <a:off x="5976373" y="2108081"/>
          <a:ext cx="534071" cy="144238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9792 w 10000"/>
            <a:gd name="connsiteY0" fmla="*/ 6639 h 6639"/>
            <a:gd name="connsiteX1" fmla="*/ 10000 w 10000"/>
            <a:gd name="connsiteY1" fmla="*/ 0 h 6639"/>
            <a:gd name="connsiteX2" fmla="*/ 0 w 10000"/>
            <a:gd name="connsiteY2" fmla="*/ 110 h 6639"/>
            <a:gd name="connsiteX0" fmla="*/ 10005 w 10024"/>
            <a:gd name="connsiteY0" fmla="*/ 14017 h 14017"/>
            <a:gd name="connsiteX1" fmla="*/ 10000 w 10024"/>
            <a:gd name="connsiteY1" fmla="*/ 0 h 14017"/>
            <a:gd name="connsiteX2" fmla="*/ 0 w 10024"/>
            <a:gd name="connsiteY2" fmla="*/ 166 h 1401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24" h="14017">
              <a:moveTo>
                <a:pt x="10005" y="14017"/>
              </a:moveTo>
              <a:cubicBezTo>
                <a:pt x="10074" y="10684"/>
                <a:pt x="9931" y="3333"/>
                <a:pt x="10000" y="0"/>
              </a:cubicBezTo>
              <a:lnTo>
                <a:pt x="0" y="166"/>
              </a:ln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541526</xdr:colOff>
      <xdr:row>13</xdr:row>
      <xdr:rowOff>48453</xdr:rowOff>
    </xdr:from>
    <xdr:ext cx="497898" cy="121059"/>
    <xdr:sp macro="" textlink="">
      <xdr:nvSpPr>
        <xdr:cNvPr id="50" name="Text Box 303">
          <a:extLst>
            <a:ext uri="{FF2B5EF4-FFF2-40B4-BE49-F238E27FC236}">
              <a16:creationId xmlns:a16="http://schemas.microsoft.com/office/drawing/2014/main" id="{242A5E27-D23A-4B82-B25A-6D96A2ED8647}"/>
            </a:ext>
          </a:extLst>
        </xdr:cNvPr>
        <xdr:cNvSpPr txBox="1">
          <a:spLocks noChangeArrowheads="1"/>
        </xdr:cNvSpPr>
      </xdr:nvSpPr>
      <xdr:spPr bwMode="auto">
        <a:xfrm>
          <a:off x="6326376" y="2277303"/>
          <a:ext cx="497898" cy="12105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0" bIns="0" anchor="b" upright="1">
          <a:spAutoFit/>
        </a:bodyPr>
        <a:lstStyle/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ﾚｼｰﾄ取得</a:t>
          </a:r>
        </a:p>
      </xdr:txBody>
    </xdr:sp>
    <xdr:clientData/>
  </xdr:oneCellAnchor>
  <xdr:twoCellAnchor>
    <xdr:from>
      <xdr:col>9</xdr:col>
      <xdr:colOff>7571</xdr:colOff>
      <xdr:row>1</xdr:row>
      <xdr:rowOff>9525</xdr:rowOff>
    </xdr:from>
    <xdr:to>
      <xdr:col>9</xdr:col>
      <xdr:colOff>198936</xdr:colOff>
      <xdr:row>2</xdr:row>
      <xdr:rowOff>0</xdr:rowOff>
    </xdr:to>
    <xdr:sp macro="" textlink="">
      <xdr:nvSpPr>
        <xdr:cNvPr id="51" name="六角形 50">
          <a:extLst>
            <a:ext uri="{FF2B5EF4-FFF2-40B4-BE49-F238E27FC236}">
              <a16:creationId xmlns:a16="http://schemas.microsoft.com/office/drawing/2014/main" id="{C4494946-A6BC-477D-9EC5-757F2A822DEF}"/>
            </a:ext>
          </a:extLst>
        </xdr:cNvPr>
        <xdr:cNvSpPr/>
      </xdr:nvSpPr>
      <xdr:spPr bwMode="auto">
        <a:xfrm>
          <a:off x="5792421" y="180975"/>
          <a:ext cx="191365" cy="16192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29552</xdr:colOff>
      <xdr:row>9</xdr:row>
      <xdr:rowOff>21248</xdr:rowOff>
    </xdr:from>
    <xdr:to>
      <xdr:col>1</xdr:col>
      <xdr:colOff>218719</xdr:colOff>
      <xdr:row>10</xdr:row>
      <xdr:rowOff>11723</xdr:rowOff>
    </xdr:to>
    <xdr:sp macro="" textlink="">
      <xdr:nvSpPr>
        <xdr:cNvPr id="52" name="六角形 51">
          <a:extLst>
            <a:ext uri="{FF2B5EF4-FFF2-40B4-BE49-F238E27FC236}">
              <a16:creationId xmlns:a16="http://schemas.microsoft.com/office/drawing/2014/main" id="{9E7F90D3-2BDC-4E4B-86F4-5041923B71FC}"/>
            </a:ext>
          </a:extLst>
        </xdr:cNvPr>
        <xdr:cNvSpPr/>
      </xdr:nvSpPr>
      <xdr:spPr bwMode="auto">
        <a:xfrm>
          <a:off x="175602" y="1564298"/>
          <a:ext cx="189167" cy="16192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22227</xdr:colOff>
      <xdr:row>9</xdr:row>
      <xdr:rowOff>22770</xdr:rowOff>
    </xdr:from>
    <xdr:to>
      <xdr:col>3</xdr:col>
      <xdr:colOff>194989</xdr:colOff>
      <xdr:row>10</xdr:row>
      <xdr:rowOff>8338</xdr:rowOff>
    </xdr:to>
    <xdr:sp macro="" textlink="">
      <xdr:nvSpPr>
        <xdr:cNvPr id="53" name="六角形 52">
          <a:extLst>
            <a:ext uri="{FF2B5EF4-FFF2-40B4-BE49-F238E27FC236}">
              <a16:creationId xmlns:a16="http://schemas.microsoft.com/office/drawing/2014/main" id="{2DD0370B-9D4F-47D3-AB18-14E92BEA1328}"/>
            </a:ext>
          </a:extLst>
        </xdr:cNvPr>
        <xdr:cNvSpPr/>
      </xdr:nvSpPr>
      <xdr:spPr bwMode="auto">
        <a:xfrm>
          <a:off x="1577977" y="1565820"/>
          <a:ext cx="172762" cy="157018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1</xdr:colOff>
      <xdr:row>9</xdr:row>
      <xdr:rowOff>0</xdr:rowOff>
    </xdr:from>
    <xdr:to>
      <xdr:col>5</xdr:col>
      <xdr:colOff>190501</xdr:colOff>
      <xdr:row>9</xdr:row>
      <xdr:rowOff>163285</xdr:rowOff>
    </xdr:to>
    <xdr:sp macro="" textlink="">
      <xdr:nvSpPr>
        <xdr:cNvPr id="54" name="六角形 53">
          <a:extLst>
            <a:ext uri="{FF2B5EF4-FFF2-40B4-BE49-F238E27FC236}">
              <a16:creationId xmlns:a16="http://schemas.microsoft.com/office/drawing/2014/main" id="{0597A211-991F-4486-9088-6078CBC320C9}"/>
            </a:ext>
          </a:extLst>
        </xdr:cNvPr>
        <xdr:cNvSpPr/>
      </xdr:nvSpPr>
      <xdr:spPr bwMode="auto">
        <a:xfrm>
          <a:off x="2965451" y="1543050"/>
          <a:ext cx="190500" cy="16328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18143</xdr:colOff>
      <xdr:row>8</xdr:row>
      <xdr:rowOff>163287</xdr:rowOff>
    </xdr:from>
    <xdr:to>
      <xdr:col>7</xdr:col>
      <xdr:colOff>187476</xdr:colOff>
      <xdr:row>9</xdr:row>
      <xdr:rowOff>166815</xdr:rowOff>
    </xdr:to>
    <xdr:sp macro="" textlink="">
      <xdr:nvSpPr>
        <xdr:cNvPr id="55" name="六角形 54">
          <a:extLst>
            <a:ext uri="{FF2B5EF4-FFF2-40B4-BE49-F238E27FC236}">
              <a16:creationId xmlns:a16="http://schemas.microsoft.com/office/drawing/2014/main" id="{EAAC8801-A55D-415A-AEE2-2156A3800378}"/>
            </a:ext>
          </a:extLst>
        </xdr:cNvPr>
        <xdr:cNvSpPr/>
      </xdr:nvSpPr>
      <xdr:spPr bwMode="auto">
        <a:xfrm>
          <a:off x="4381500" y="1542144"/>
          <a:ext cx="169333" cy="17588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8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695777</xdr:colOff>
      <xdr:row>9</xdr:row>
      <xdr:rowOff>9837</xdr:rowOff>
    </xdr:from>
    <xdr:to>
      <xdr:col>9</xdr:col>
      <xdr:colOff>145142</xdr:colOff>
      <xdr:row>9</xdr:row>
      <xdr:rowOff>163287</xdr:rowOff>
    </xdr:to>
    <xdr:sp macro="" textlink="">
      <xdr:nvSpPr>
        <xdr:cNvPr id="56" name="六角形 55">
          <a:extLst>
            <a:ext uri="{FF2B5EF4-FFF2-40B4-BE49-F238E27FC236}">
              <a16:creationId xmlns:a16="http://schemas.microsoft.com/office/drawing/2014/main" id="{62AE6F57-CBFC-4ADE-9CE4-C228159932A2}"/>
            </a:ext>
          </a:extLst>
        </xdr:cNvPr>
        <xdr:cNvSpPr/>
      </xdr:nvSpPr>
      <xdr:spPr bwMode="auto">
        <a:xfrm>
          <a:off x="5775777" y="1552887"/>
          <a:ext cx="154215" cy="15345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9524</xdr:colOff>
      <xdr:row>17</xdr:row>
      <xdr:rowOff>9525</xdr:rowOff>
    </xdr:from>
    <xdr:to>
      <xdr:col>1</xdr:col>
      <xdr:colOff>217715</xdr:colOff>
      <xdr:row>18</xdr:row>
      <xdr:rowOff>0</xdr:rowOff>
    </xdr:to>
    <xdr:sp macro="" textlink="">
      <xdr:nvSpPr>
        <xdr:cNvPr id="57" name="六角形 56">
          <a:extLst>
            <a:ext uri="{FF2B5EF4-FFF2-40B4-BE49-F238E27FC236}">
              <a16:creationId xmlns:a16="http://schemas.microsoft.com/office/drawing/2014/main" id="{C258C908-055E-4F09-BB74-BE90E05F42E9}"/>
            </a:ext>
          </a:extLst>
        </xdr:cNvPr>
        <xdr:cNvSpPr/>
      </xdr:nvSpPr>
      <xdr:spPr bwMode="auto">
        <a:xfrm>
          <a:off x="155574" y="2924175"/>
          <a:ext cx="208191" cy="16192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7427</xdr:colOff>
      <xdr:row>25</xdr:row>
      <xdr:rowOff>9684</xdr:rowOff>
    </xdr:from>
    <xdr:to>
      <xdr:col>7</xdr:col>
      <xdr:colOff>173321</xdr:colOff>
      <xdr:row>25</xdr:row>
      <xdr:rowOff>160179</xdr:rowOff>
    </xdr:to>
    <xdr:sp macro="" textlink="">
      <xdr:nvSpPr>
        <xdr:cNvPr id="58" name="六角形 57">
          <a:extLst>
            <a:ext uri="{FF2B5EF4-FFF2-40B4-BE49-F238E27FC236}">
              <a16:creationId xmlns:a16="http://schemas.microsoft.com/office/drawing/2014/main" id="{7F82FFB4-7186-48B9-B893-A6749F91E7A5}"/>
            </a:ext>
          </a:extLst>
        </xdr:cNvPr>
        <xdr:cNvSpPr/>
      </xdr:nvSpPr>
      <xdr:spPr bwMode="auto">
        <a:xfrm>
          <a:off x="4382577" y="4302284"/>
          <a:ext cx="165894" cy="15049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18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33360</xdr:colOff>
      <xdr:row>33</xdr:row>
      <xdr:rowOff>19050</xdr:rowOff>
    </xdr:from>
    <xdr:to>
      <xdr:col>3</xdr:col>
      <xdr:colOff>205675</xdr:colOff>
      <xdr:row>34</xdr:row>
      <xdr:rowOff>9525</xdr:rowOff>
    </xdr:to>
    <xdr:sp macro="" textlink="">
      <xdr:nvSpPr>
        <xdr:cNvPr id="59" name="六角形 58">
          <a:extLst>
            <a:ext uri="{FF2B5EF4-FFF2-40B4-BE49-F238E27FC236}">
              <a16:creationId xmlns:a16="http://schemas.microsoft.com/office/drawing/2014/main" id="{6846A9AA-3E1B-4D9E-99AD-D49A2F66E0B8}"/>
            </a:ext>
          </a:extLst>
        </xdr:cNvPr>
        <xdr:cNvSpPr/>
      </xdr:nvSpPr>
      <xdr:spPr bwMode="auto">
        <a:xfrm>
          <a:off x="1589110" y="5683250"/>
          <a:ext cx="172315" cy="16192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3770</xdr:colOff>
      <xdr:row>33</xdr:row>
      <xdr:rowOff>19308</xdr:rowOff>
    </xdr:from>
    <xdr:to>
      <xdr:col>5</xdr:col>
      <xdr:colOff>176085</xdr:colOff>
      <xdr:row>34</xdr:row>
      <xdr:rowOff>8445</xdr:rowOff>
    </xdr:to>
    <xdr:sp macro="" textlink="">
      <xdr:nvSpPr>
        <xdr:cNvPr id="60" name="六角形 59">
          <a:extLst>
            <a:ext uri="{FF2B5EF4-FFF2-40B4-BE49-F238E27FC236}">
              <a16:creationId xmlns:a16="http://schemas.microsoft.com/office/drawing/2014/main" id="{BB5546DD-F98D-4516-BAC9-374C3B5B2494}"/>
            </a:ext>
          </a:extLst>
        </xdr:cNvPr>
        <xdr:cNvSpPr/>
      </xdr:nvSpPr>
      <xdr:spPr bwMode="auto">
        <a:xfrm>
          <a:off x="2969220" y="5683508"/>
          <a:ext cx="172315" cy="160587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7880</xdr:colOff>
      <xdr:row>33</xdr:row>
      <xdr:rowOff>25869</xdr:rowOff>
    </xdr:from>
    <xdr:to>
      <xdr:col>7</xdr:col>
      <xdr:colOff>178110</xdr:colOff>
      <xdr:row>34</xdr:row>
      <xdr:rowOff>872</xdr:rowOff>
    </xdr:to>
    <xdr:sp macro="" textlink="">
      <xdr:nvSpPr>
        <xdr:cNvPr id="61" name="六角形 60">
          <a:extLst>
            <a:ext uri="{FF2B5EF4-FFF2-40B4-BE49-F238E27FC236}">
              <a16:creationId xmlns:a16="http://schemas.microsoft.com/office/drawing/2014/main" id="{6DF23C0A-90B7-4220-8849-20BC860D71D8}"/>
            </a:ext>
          </a:extLst>
        </xdr:cNvPr>
        <xdr:cNvSpPr/>
      </xdr:nvSpPr>
      <xdr:spPr bwMode="auto">
        <a:xfrm>
          <a:off x="4383030" y="5690069"/>
          <a:ext cx="170230" cy="146453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23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17117</xdr:colOff>
      <xdr:row>41</xdr:row>
      <xdr:rowOff>2897</xdr:rowOff>
    </xdr:from>
    <xdr:to>
      <xdr:col>1</xdr:col>
      <xdr:colOff>208482</xdr:colOff>
      <xdr:row>41</xdr:row>
      <xdr:rowOff>165927</xdr:rowOff>
    </xdr:to>
    <xdr:sp macro="" textlink="">
      <xdr:nvSpPr>
        <xdr:cNvPr id="62" name="六角形 61">
          <a:extLst>
            <a:ext uri="{FF2B5EF4-FFF2-40B4-BE49-F238E27FC236}">
              <a16:creationId xmlns:a16="http://schemas.microsoft.com/office/drawing/2014/main" id="{E74C0D3F-0881-4489-BBF1-76C973E585D7}"/>
            </a:ext>
          </a:extLst>
        </xdr:cNvPr>
        <xdr:cNvSpPr/>
      </xdr:nvSpPr>
      <xdr:spPr bwMode="auto">
        <a:xfrm>
          <a:off x="163167" y="6987897"/>
          <a:ext cx="191365" cy="16303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25</a:t>
          </a:r>
        </a:p>
      </xdr:txBody>
    </xdr:sp>
    <xdr:clientData/>
  </xdr:twoCellAnchor>
  <xdr:twoCellAnchor>
    <xdr:from>
      <xdr:col>5</xdr:col>
      <xdr:colOff>9525</xdr:colOff>
      <xdr:row>41</xdr:row>
      <xdr:rowOff>7890</xdr:rowOff>
    </xdr:from>
    <xdr:to>
      <xdr:col>5</xdr:col>
      <xdr:colOff>197235</xdr:colOff>
      <xdr:row>41</xdr:row>
      <xdr:rowOff>168371</xdr:rowOff>
    </xdr:to>
    <xdr:sp macro="" textlink="">
      <xdr:nvSpPr>
        <xdr:cNvPr id="63" name="六角形 62">
          <a:extLst>
            <a:ext uri="{FF2B5EF4-FFF2-40B4-BE49-F238E27FC236}">
              <a16:creationId xmlns:a16="http://schemas.microsoft.com/office/drawing/2014/main" id="{4E7736D6-3452-4DAF-A13F-CE5D743DD4F1}"/>
            </a:ext>
          </a:extLst>
        </xdr:cNvPr>
        <xdr:cNvSpPr/>
      </xdr:nvSpPr>
      <xdr:spPr bwMode="auto">
        <a:xfrm>
          <a:off x="2974975" y="6992890"/>
          <a:ext cx="187710" cy="16048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31750</xdr:colOff>
      <xdr:row>41</xdr:row>
      <xdr:rowOff>9525</xdr:rowOff>
    </xdr:from>
    <xdr:to>
      <xdr:col>9</xdr:col>
      <xdr:colOff>246949</xdr:colOff>
      <xdr:row>42</xdr:row>
      <xdr:rowOff>19050</xdr:rowOff>
    </xdr:to>
    <xdr:sp macro="" textlink="">
      <xdr:nvSpPr>
        <xdr:cNvPr id="64" name="六角形 63">
          <a:extLst>
            <a:ext uri="{FF2B5EF4-FFF2-40B4-BE49-F238E27FC236}">
              <a16:creationId xmlns:a16="http://schemas.microsoft.com/office/drawing/2014/main" id="{0AD6369F-5E32-4DBE-B0A9-DEB8E48D2266}"/>
            </a:ext>
          </a:extLst>
        </xdr:cNvPr>
        <xdr:cNvSpPr/>
      </xdr:nvSpPr>
      <xdr:spPr bwMode="auto">
        <a:xfrm>
          <a:off x="5816600" y="6994525"/>
          <a:ext cx="215199" cy="18097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680517</xdr:colOff>
      <xdr:row>49</xdr:row>
      <xdr:rowOff>23590</xdr:rowOff>
    </xdr:from>
    <xdr:to>
      <xdr:col>3</xdr:col>
      <xdr:colOff>130509</xdr:colOff>
      <xdr:row>49</xdr:row>
      <xdr:rowOff>159980</xdr:rowOff>
    </xdr:to>
    <xdr:sp macro="" textlink="">
      <xdr:nvSpPr>
        <xdr:cNvPr id="65" name="六角形 64">
          <a:extLst>
            <a:ext uri="{FF2B5EF4-FFF2-40B4-BE49-F238E27FC236}">
              <a16:creationId xmlns:a16="http://schemas.microsoft.com/office/drawing/2014/main" id="{2EFC38EE-AA54-4576-9630-A4498A201A3F}"/>
            </a:ext>
          </a:extLst>
        </xdr:cNvPr>
        <xdr:cNvSpPr/>
      </xdr:nvSpPr>
      <xdr:spPr bwMode="auto">
        <a:xfrm>
          <a:off x="1518296" y="8531888"/>
          <a:ext cx="142528" cy="13639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26051</xdr:colOff>
      <xdr:row>49</xdr:row>
      <xdr:rowOff>17291</xdr:rowOff>
    </xdr:from>
    <xdr:to>
      <xdr:col>7</xdr:col>
      <xdr:colOff>198366</xdr:colOff>
      <xdr:row>49</xdr:row>
      <xdr:rowOff>160166</xdr:rowOff>
    </xdr:to>
    <xdr:sp macro="" textlink="">
      <xdr:nvSpPr>
        <xdr:cNvPr id="66" name="六角形 65">
          <a:extLst>
            <a:ext uri="{FF2B5EF4-FFF2-40B4-BE49-F238E27FC236}">
              <a16:creationId xmlns:a16="http://schemas.microsoft.com/office/drawing/2014/main" id="{270ED1D8-E101-4893-901A-E8F8453290DE}"/>
            </a:ext>
          </a:extLst>
        </xdr:cNvPr>
        <xdr:cNvSpPr/>
      </xdr:nvSpPr>
      <xdr:spPr bwMode="auto">
        <a:xfrm>
          <a:off x="4389408" y="8417434"/>
          <a:ext cx="172315" cy="14287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33</a:t>
          </a:r>
        </a:p>
      </xdr:txBody>
    </xdr:sp>
    <xdr:clientData/>
  </xdr:twoCellAnchor>
  <xdr:twoCellAnchor>
    <xdr:from>
      <xdr:col>13</xdr:col>
      <xdr:colOff>40677</xdr:colOff>
      <xdr:row>1</xdr:row>
      <xdr:rowOff>15490</xdr:rowOff>
    </xdr:from>
    <xdr:to>
      <xdr:col>13</xdr:col>
      <xdr:colOff>212992</xdr:colOff>
      <xdr:row>1</xdr:row>
      <xdr:rowOff>168797</xdr:rowOff>
    </xdr:to>
    <xdr:sp macro="" textlink="">
      <xdr:nvSpPr>
        <xdr:cNvPr id="67" name="六角形 66">
          <a:extLst>
            <a:ext uri="{FF2B5EF4-FFF2-40B4-BE49-F238E27FC236}">
              <a16:creationId xmlns:a16="http://schemas.microsoft.com/office/drawing/2014/main" id="{51F167A3-B9FE-4E50-B536-CBDA21134251}"/>
            </a:ext>
          </a:extLst>
        </xdr:cNvPr>
        <xdr:cNvSpPr/>
      </xdr:nvSpPr>
      <xdr:spPr bwMode="auto">
        <a:xfrm>
          <a:off x="8644153" y="185856"/>
          <a:ext cx="172315" cy="153307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144032</xdr:colOff>
      <xdr:row>57</xdr:row>
      <xdr:rowOff>12130</xdr:rowOff>
    </xdr:from>
    <xdr:to>
      <xdr:col>1</xdr:col>
      <xdr:colOff>174379</xdr:colOff>
      <xdr:row>57</xdr:row>
      <xdr:rowOff>166261</xdr:rowOff>
    </xdr:to>
    <xdr:sp macro="" textlink="">
      <xdr:nvSpPr>
        <xdr:cNvPr id="68" name="六角形 67">
          <a:extLst>
            <a:ext uri="{FF2B5EF4-FFF2-40B4-BE49-F238E27FC236}">
              <a16:creationId xmlns:a16="http://schemas.microsoft.com/office/drawing/2014/main" id="{352588BE-0185-4441-A916-AFFC2C58CEF4}"/>
            </a:ext>
          </a:extLst>
        </xdr:cNvPr>
        <xdr:cNvSpPr/>
      </xdr:nvSpPr>
      <xdr:spPr bwMode="auto">
        <a:xfrm>
          <a:off x="144032" y="9791130"/>
          <a:ext cx="175490" cy="15413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35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19573</xdr:colOff>
      <xdr:row>57</xdr:row>
      <xdr:rowOff>7309</xdr:rowOff>
    </xdr:from>
    <xdr:to>
      <xdr:col>3</xdr:col>
      <xdr:colOff>168180</xdr:colOff>
      <xdr:row>57</xdr:row>
      <xdr:rowOff>154851</xdr:rowOff>
    </xdr:to>
    <xdr:sp macro="" textlink="">
      <xdr:nvSpPr>
        <xdr:cNvPr id="69" name="六角形 68">
          <a:extLst>
            <a:ext uri="{FF2B5EF4-FFF2-40B4-BE49-F238E27FC236}">
              <a16:creationId xmlns:a16="http://schemas.microsoft.com/office/drawing/2014/main" id="{A703C3BF-B5EB-4600-B062-14F79A4F2915}"/>
            </a:ext>
          </a:extLst>
        </xdr:cNvPr>
        <xdr:cNvSpPr/>
      </xdr:nvSpPr>
      <xdr:spPr bwMode="auto">
        <a:xfrm>
          <a:off x="1570787" y="9786309"/>
          <a:ext cx="148607" cy="147542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36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38553</xdr:colOff>
      <xdr:row>56</xdr:row>
      <xdr:rowOff>169653</xdr:rowOff>
    </xdr:from>
    <xdr:to>
      <xdr:col>5</xdr:col>
      <xdr:colOff>229918</xdr:colOff>
      <xdr:row>57</xdr:row>
      <xdr:rowOff>153779</xdr:rowOff>
    </xdr:to>
    <xdr:sp macro="" textlink="">
      <xdr:nvSpPr>
        <xdr:cNvPr id="70" name="六角形 69">
          <a:extLst>
            <a:ext uri="{FF2B5EF4-FFF2-40B4-BE49-F238E27FC236}">
              <a16:creationId xmlns:a16="http://schemas.microsoft.com/office/drawing/2014/main" id="{C2E25CE2-63A1-4AC6-A9FF-CA1D39BB33A2}"/>
            </a:ext>
          </a:extLst>
        </xdr:cNvPr>
        <xdr:cNvSpPr/>
      </xdr:nvSpPr>
      <xdr:spPr bwMode="auto">
        <a:xfrm>
          <a:off x="3004468" y="9671421"/>
          <a:ext cx="191365" cy="154492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19291</xdr:colOff>
      <xdr:row>1</xdr:row>
      <xdr:rowOff>2</xdr:rowOff>
    </xdr:from>
    <xdr:to>
      <xdr:col>11</xdr:col>
      <xdr:colOff>213831</xdr:colOff>
      <xdr:row>1</xdr:row>
      <xdr:rowOff>162834</xdr:rowOff>
    </xdr:to>
    <xdr:sp macro="" textlink="">
      <xdr:nvSpPr>
        <xdr:cNvPr id="71" name="六角形 70">
          <a:extLst>
            <a:ext uri="{FF2B5EF4-FFF2-40B4-BE49-F238E27FC236}">
              <a16:creationId xmlns:a16="http://schemas.microsoft.com/office/drawing/2014/main" id="{8DED12FD-4BD0-4641-87EE-E52692A1B130}"/>
            </a:ext>
          </a:extLst>
        </xdr:cNvPr>
        <xdr:cNvSpPr/>
      </xdr:nvSpPr>
      <xdr:spPr bwMode="auto">
        <a:xfrm>
          <a:off x="7213376" y="170368"/>
          <a:ext cx="194540" cy="162832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12462</xdr:colOff>
      <xdr:row>1</xdr:row>
      <xdr:rowOff>35654</xdr:rowOff>
    </xdr:from>
    <xdr:to>
      <xdr:col>15</xdr:col>
      <xdr:colOff>184777</xdr:colOff>
      <xdr:row>2</xdr:row>
      <xdr:rowOff>17429</xdr:rowOff>
    </xdr:to>
    <xdr:sp macro="" textlink="">
      <xdr:nvSpPr>
        <xdr:cNvPr id="72" name="六角形 71">
          <a:extLst>
            <a:ext uri="{FF2B5EF4-FFF2-40B4-BE49-F238E27FC236}">
              <a16:creationId xmlns:a16="http://schemas.microsoft.com/office/drawing/2014/main" id="{0EE5F27B-A4C6-4106-9DF9-78015EC6C571}"/>
            </a:ext>
          </a:extLst>
        </xdr:cNvPr>
        <xdr:cNvSpPr/>
      </xdr:nvSpPr>
      <xdr:spPr bwMode="auto">
        <a:xfrm>
          <a:off x="10025328" y="206020"/>
          <a:ext cx="172315" cy="15214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20003</xdr:colOff>
      <xdr:row>1</xdr:row>
      <xdr:rowOff>18474</xdr:rowOff>
    </xdr:from>
    <xdr:to>
      <xdr:col>19</xdr:col>
      <xdr:colOff>192318</xdr:colOff>
      <xdr:row>2</xdr:row>
      <xdr:rowOff>10940</xdr:rowOff>
    </xdr:to>
    <xdr:sp macro="" textlink="">
      <xdr:nvSpPr>
        <xdr:cNvPr id="73" name="六角形 72">
          <a:extLst>
            <a:ext uri="{FF2B5EF4-FFF2-40B4-BE49-F238E27FC236}">
              <a16:creationId xmlns:a16="http://schemas.microsoft.com/office/drawing/2014/main" id="{B07C0C1D-0612-4A1A-A1A9-6A0BFEE1C7A6}"/>
            </a:ext>
          </a:extLst>
        </xdr:cNvPr>
        <xdr:cNvSpPr/>
      </xdr:nvSpPr>
      <xdr:spPr bwMode="auto">
        <a:xfrm>
          <a:off x="12851649" y="188840"/>
          <a:ext cx="172315" cy="162832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44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703581</xdr:colOff>
      <xdr:row>8</xdr:row>
      <xdr:rowOff>165545</xdr:rowOff>
    </xdr:from>
    <xdr:to>
      <xdr:col>11</xdr:col>
      <xdr:colOff>174376</xdr:colOff>
      <xdr:row>9</xdr:row>
      <xdr:rowOff>156020</xdr:rowOff>
    </xdr:to>
    <xdr:sp macro="" textlink="">
      <xdr:nvSpPr>
        <xdr:cNvPr id="74" name="六角形 73">
          <a:extLst>
            <a:ext uri="{FF2B5EF4-FFF2-40B4-BE49-F238E27FC236}">
              <a16:creationId xmlns:a16="http://schemas.microsoft.com/office/drawing/2014/main" id="{F5589ECA-0358-43DC-AE93-AF0B08AF74A1}"/>
            </a:ext>
          </a:extLst>
        </xdr:cNvPr>
        <xdr:cNvSpPr/>
      </xdr:nvSpPr>
      <xdr:spPr bwMode="auto">
        <a:xfrm>
          <a:off x="7192971" y="1528472"/>
          <a:ext cx="175490" cy="16084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45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22142</xdr:colOff>
      <xdr:row>8</xdr:row>
      <xdr:rowOff>167841</xdr:rowOff>
    </xdr:from>
    <xdr:to>
      <xdr:col>13</xdr:col>
      <xdr:colOff>217418</xdr:colOff>
      <xdr:row>9</xdr:row>
      <xdr:rowOff>158167</xdr:rowOff>
    </xdr:to>
    <xdr:sp macro="" textlink="">
      <xdr:nvSpPr>
        <xdr:cNvPr id="75" name="六角形 74">
          <a:extLst>
            <a:ext uri="{FF2B5EF4-FFF2-40B4-BE49-F238E27FC236}">
              <a16:creationId xmlns:a16="http://schemas.microsoft.com/office/drawing/2014/main" id="{EB012A55-A880-4C42-A7F7-2E57251C51DC}"/>
            </a:ext>
          </a:extLst>
        </xdr:cNvPr>
        <xdr:cNvSpPr/>
      </xdr:nvSpPr>
      <xdr:spPr bwMode="auto">
        <a:xfrm>
          <a:off x="8625618" y="1530768"/>
          <a:ext cx="195276" cy="160692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46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416</xdr:colOff>
      <xdr:row>9</xdr:row>
      <xdr:rowOff>16709</xdr:rowOff>
    </xdr:from>
    <xdr:to>
      <xdr:col>19</xdr:col>
      <xdr:colOff>163285</xdr:colOff>
      <xdr:row>9</xdr:row>
      <xdr:rowOff>168728</xdr:rowOff>
    </xdr:to>
    <xdr:sp macro="" textlink="">
      <xdr:nvSpPr>
        <xdr:cNvPr id="76" name="六角形 75">
          <a:extLst>
            <a:ext uri="{FF2B5EF4-FFF2-40B4-BE49-F238E27FC236}">
              <a16:creationId xmlns:a16="http://schemas.microsoft.com/office/drawing/2014/main" id="{ABD0F7AD-5CF4-4554-A484-361FC835B7D1}"/>
            </a:ext>
          </a:extLst>
        </xdr:cNvPr>
        <xdr:cNvSpPr/>
      </xdr:nvSpPr>
      <xdr:spPr bwMode="auto">
        <a:xfrm>
          <a:off x="12589745" y="1584252"/>
          <a:ext cx="162869" cy="152019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14061</xdr:colOff>
      <xdr:row>17</xdr:row>
      <xdr:rowOff>11045</xdr:rowOff>
    </xdr:from>
    <xdr:to>
      <xdr:col>11</xdr:col>
      <xdr:colOff>200025</xdr:colOff>
      <xdr:row>18</xdr:row>
      <xdr:rowOff>14288</xdr:rowOff>
    </xdr:to>
    <xdr:sp macro="" textlink="">
      <xdr:nvSpPr>
        <xdr:cNvPr id="77" name="六角形 76">
          <a:extLst>
            <a:ext uri="{FF2B5EF4-FFF2-40B4-BE49-F238E27FC236}">
              <a16:creationId xmlns:a16="http://schemas.microsoft.com/office/drawing/2014/main" id="{C763E9A3-990E-4679-B763-7590DCF75242}"/>
            </a:ext>
          </a:extLst>
        </xdr:cNvPr>
        <xdr:cNvSpPr/>
      </xdr:nvSpPr>
      <xdr:spPr bwMode="auto">
        <a:xfrm>
          <a:off x="7110186" y="3006658"/>
          <a:ext cx="185964" cy="17945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17498</xdr:colOff>
      <xdr:row>17</xdr:row>
      <xdr:rowOff>17103</xdr:rowOff>
    </xdr:from>
    <xdr:to>
      <xdr:col>17</xdr:col>
      <xdr:colOff>190790</xdr:colOff>
      <xdr:row>18</xdr:row>
      <xdr:rowOff>8975</xdr:rowOff>
    </xdr:to>
    <xdr:sp macro="" textlink="">
      <xdr:nvSpPr>
        <xdr:cNvPr id="78" name="六角形 77">
          <a:extLst>
            <a:ext uri="{FF2B5EF4-FFF2-40B4-BE49-F238E27FC236}">
              <a16:creationId xmlns:a16="http://schemas.microsoft.com/office/drawing/2014/main" id="{64BB8EAF-5D8D-4673-A154-790A0FEF39C4}"/>
            </a:ext>
          </a:extLst>
        </xdr:cNvPr>
        <xdr:cNvSpPr/>
      </xdr:nvSpPr>
      <xdr:spPr bwMode="auto">
        <a:xfrm>
          <a:off x="11439754" y="2913323"/>
          <a:ext cx="173292" cy="162237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54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20474</xdr:colOff>
      <xdr:row>25</xdr:row>
      <xdr:rowOff>5958</xdr:rowOff>
    </xdr:from>
    <xdr:to>
      <xdr:col>13</xdr:col>
      <xdr:colOff>201181</xdr:colOff>
      <xdr:row>26</xdr:row>
      <xdr:rowOff>5435</xdr:rowOff>
    </xdr:to>
    <xdr:sp macro="" textlink="">
      <xdr:nvSpPr>
        <xdr:cNvPr id="79" name="六角形 78">
          <a:extLst>
            <a:ext uri="{FF2B5EF4-FFF2-40B4-BE49-F238E27FC236}">
              <a16:creationId xmlns:a16="http://schemas.microsoft.com/office/drawing/2014/main" id="{E835A7AE-065D-4226-92ED-DF748C0F2126}"/>
            </a:ext>
          </a:extLst>
        </xdr:cNvPr>
        <xdr:cNvSpPr/>
      </xdr:nvSpPr>
      <xdr:spPr bwMode="auto">
        <a:xfrm>
          <a:off x="8620755" y="4280302"/>
          <a:ext cx="180707" cy="170133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10746</xdr:colOff>
      <xdr:row>33</xdr:row>
      <xdr:rowOff>2009</xdr:rowOff>
    </xdr:from>
    <xdr:to>
      <xdr:col>17</xdr:col>
      <xdr:colOff>207434</xdr:colOff>
      <xdr:row>33</xdr:row>
      <xdr:rowOff>170098</xdr:rowOff>
    </xdr:to>
    <xdr:sp macro="" textlink="">
      <xdr:nvSpPr>
        <xdr:cNvPr id="80" name="六角形 79">
          <a:extLst>
            <a:ext uri="{FF2B5EF4-FFF2-40B4-BE49-F238E27FC236}">
              <a16:creationId xmlns:a16="http://schemas.microsoft.com/office/drawing/2014/main" id="{211A9318-1D3B-428C-9E2B-80EFA4D9FDE8}"/>
            </a:ext>
          </a:extLst>
        </xdr:cNvPr>
        <xdr:cNvSpPr/>
      </xdr:nvSpPr>
      <xdr:spPr bwMode="auto">
        <a:xfrm>
          <a:off x="11247060" y="5804932"/>
          <a:ext cx="196688" cy="168089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64</a:t>
          </a:r>
        </a:p>
      </xdr:txBody>
    </xdr:sp>
    <xdr:clientData/>
  </xdr:twoCellAnchor>
  <xdr:twoCellAnchor>
    <xdr:from>
      <xdr:col>17</xdr:col>
      <xdr:colOff>3417</xdr:colOff>
      <xdr:row>25</xdr:row>
      <xdr:rowOff>7494</xdr:rowOff>
    </xdr:from>
    <xdr:to>
      <xdr:col>17</xdr:col>
      <xdr:colOff>197957</xdr:colOff>
      <xdr:row>25</xdr:row>
      <xdr:rowOff>163069</xdr:rowOff>
    </xdr:to>
    <xdr:sp macro="" textlink="">
      <xdr:nvSpPr>
        <xdr:cNvPr id="81" name="六角形 80">
          <a:extLst>
            <a:ext uri="{FF2B5EF4-FFF2-40B4-BE49-F238E27FC236}">
              <a16:creationId xmlns:a16="http://schemas.microsoft.com/office/drawing/2014/main" id="{F7E7CF43-7369-440A-8C55-3809C7C61A55}"/>
            </a:ext>
          </a:extLst>
        </xdr:cNvPr>
        <xdr:cNvSpPr/>
      </xdr:nvSpPr>
      <xdr:spPr bwMode="auto">
        <a:xfrm>
          <a:off x="11425673" y="4274384"/>
          <a:ext cx="194540" cy="15557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59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699782</xdr:colOff>
      <xdr:row>32</xdr:row>
      <xdr:rowOff>170240</xdr:rowOff>
    </xdr:from>
    <xdr:to>
      <xdr:col>19</xdr:col>
      <xdr:colOff>196068</xdr:colOff>
      <xdr:row>33</xdr:row>
      <xdr:rowOff>152380</xdr:rowOff>
    </xdr:to>
    <xdr:sp macro="" textlink="">
      <xdr:nvSpPr>
        <xdr:cNvPr id="82" name="六角形 81">
          <a:extLst>
            <a:ext uri="{FF2B5EF4-FFF2-40B4-BE49-F238E27FC236}">
              <a16:creationId xmlns:a16="http://schemas.microsoft.com/office/drawing/2014/main" id="{824EEC90-71B1-47E0-9671-CC093D8238AD}"/>
            </a:ext>
          </a:extLst>
        </xdr:cNvPr>
        <xdr:cNvSpPr/>
      </xdr:nvSpPr>
      <xdr:spPr bwMode="auto">
        <a:xfrm>
          <a:off x="12796532" y="5690204"/>
          <a:ext cx="199322" cy="154497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65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0</xdr:colOff>
      <xdr:row>33</xdr:row>
      <xdr:rowOff>8305</xdr:rowOff>
    </xdr:from>
    <xdr:to>
      <xdr:col>11</xdr:col>
      <xdr:colOff>199321</xdr:colOff>
      <xdr:row>34</xdr:row>
      <xdr:rowOff>355</xdr:rowOff>
    </xdr:to>
    <xdr:sp macro="" textlink="">
      <xdr:nvSpPr>
        <xdr:cNvPr id="85" name="六角形 84">
          <a:extLst>
            <a:ext uri="{FF2B5EF4-FFF2-40B4-BE49-F238E27FC236}">
              <a16:creationId xmlns:a16="http://schemas.microsoft.com/office/drawing/2014/main" id="{55427FE3-6C8A-4560-AD44-491168AE8DE8}"/>
            </a:ext>
          </a:extLst>
        </xdr:cNvPr>
        <xdr:cNvSpPr/>
      </xdr:nvSpPr>
      <xdr:spPr bwMode="auto">
        <a:xfrm>
          <a:off x="7194085" y="5638122"/>
          <a:ext cx="199321" cy="162416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696837</xdr:colOff>
      <xdr:row>33</xdr:row>
      <xdr:rowOff>5538</xdr:rowOff>
    </xdr:from>
    <xdr:to>
      <xdr:col>13</xdr:col>
      <xdr:colOff>195036</xdr:colOff>
      <xdr:row>33</xdr:row>
      <xdr:rowOff>161958</xdr:rowOff>
    </xdr:to>
    <xdr:sp macro="" textlink="">
      <xdr:nvSpPr>
        <xdr:cNvPr id="86" name="六角形 85">
          <a:extLst>
            <a:ext uri="{FF2B5EF4-FFF2-40B4-BE49-F238E27FC236}">
              <a16:creationId xmlns:a16="http://schemas.microsoft.com/office/drawing/2014/main" id="{20CE93AD-4E99-4F58-B974-FEA92EBF9B03}"/>
            </a:ext>
          </a:extLst>
        </xdr:cNvPr>
        <xdr:cNvSpPr/>
      </xdr:nvSpPr>
      <xdr:spPr bwMode="auto">
        <a:xfrm>
          <a:off x="8595617" y="5635355"/>
          <a:ext cx="202895" cy="15642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1746</xdr:colOff>
      <xdr:row>33</xdr:row>
      <xdr:rowOff>11156</xdr:rowOff>
    </xdr:from>
    <xdr:to>
      <xdr:col>15</xdr:col>
      <xdr:colOff>173201</xdr:colOff>
      <xdr:row>34</xdr:row>
      <xdr:rowOff>598</xdr:rowOff>
    </xdr:to>
    <xdr:sp macro="" textlink="">
      <xdr:nvSpPr>
        <xdr:cNvPr id="87" name="六角形 86">
          <a:extLst>
            <a:ext uri="{FF2B5EF4-FFF2-40B4-BE49-F238E27FC236}">
              <a16:creationId xmlns:a16="http://schemas.microsoft.com/office/drawing/2014/main" id="{150BA454-39A1-4BBB-9C95-3E60BFD4C2E6}"/>
            </a:ext>
          </a:extLst>
        </xdr:cNvPr>
        <xdr:cNvSpPr/>
      </xdr:nvSpPr>
      <xdr:spPr bwMode="auto">
        <a:xfrm>
          <a:off x="10014612" y="5640973"/>
          <a:ext cx="171455" cy="159808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63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723919</xdr:colOff>
      <xdr:row>7</xdr:row>
      <xdr:rowOff>21980</xdr:rowOff>
    </xdr:from>
    <xdr:to>
      <xdr:col>2</xdr:col>
      <xdr:colOff>197827</xdr:colOff>
      <xdr:row>8</xdr:row>
      <xdr:rowOff>163285</xdr:rowOff>
    </xdr:to>
    <xdr:sp macro="" textlink="">
      <xdr:nvSpPr>
        <xdr:cNvPr id="88" name="Text Box 1252">
          <a:extLst>
            <a:ext uri="{FF2B5EF4-FFF2-40B4-BE49-F238E27FC236}">
              <a16:creationId xmlns:a16="http://schemas.microsoft.com/office/drawing/2014/main" id="{80DE46DC-13D8-4DDE-B0E6-3499D845A116}"/>
            </a:ext>
          </a:extLst>
        </xdr:cNvPr>
        <xdr:cNvSpPr txBox="1">
          <a:spLocks noChangeArrowheads="1"/>
        </xdr:cNvSpPr>
      </xdr:nvSpPr>
      <xdr:spPr bwMode="auto">
        <a:xfrm>
          <a:off x="850919" y="1222130"/>
          <a:ext cx="197808" cy="312755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r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360135</xdr:colOff>
      <xdr:row>7</xdr:row>
      <xdr:rowOff>9525</xdr:rowOff>
    </xdr:from>
    <xdr:to>
      <xdr:col>2</xdr:col>
      <xdr:colOff>160110</xdr:colOff>
      <xdr:row>7</xdr:row>
      <xdr:rowOff>9525</xdr:rowOff>
    </xdr:to>
    <xdr:sp macro="" textlink="">
      <xdr:nvSpPr>
        <xdr:cNvPr id="89" name="Line 76">
          <a:extLst>
            <a:ext uri="{FF2B5EF4-FFF2-40B4-BE49-F238E27FC236}">
              <a16:creationId xmlns:a16="http://schemas.microsoft.com/office/drawing/2014/main" id="{284CDC31-EF4B-4DA3-AB14-98F5CC76539C}"/>
            </a:ext>
          </a:extLst>
        </xdr:cNvPr>
        <xdr:cNvSpPr>
          <a:spLocks noChangeShapeType="1"/>
        </xdr:cNvSpPr>
      </xdr:nvSpPr>
      <xdr:spPr bwMode="auto">
        <a:xfrm>
          <a:off x="506185" y="1209675"/>
          <a:ext cx="504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625927</xdr:colOff>
      <xdr:row>3</xdr:row>
      <xdr:rowOff>47625</xdr:rowOff>
    </xdr:from>
    <xdr:to>
      <xdr:col>1</xdr:col>
      <xdr:colOff>625927</xdr:colOff>
      <xdr:row>8</xdr:row>
      <xdr:rowOff>9525</xdr:rowOff>
    </xdr:to>
    <xdr:sp macro="" textlink="">
      <xdr:nvSpPr>
        <xdr:cNvPr id="90" name="Line 201">
          <a:extLst>
            <a:ext uri="{FF2B5EF4-FFF2-40B4-BE49-F238E27FC236}">
              <a16:creationId xmlns:a16="http://schemas.microsoft.com/office/drawing/2014/main" id="{755EFCEA-030A-4267-A1F1-6CDA418A79AE}"/>
            </a:ext>
          </a:extLst>
        </xdr:cNvPr>
        <xdr:cNvSpPr>
          <a:spLocks noChangeShapeType="1"/>
        </xdr:cNvSpPr>
      </xdr:nvSpPr>
      <xdr:spPr bwMode="auto">
        <a:xfrm flipV="1">
          <a:off x="771977" y="561975"/>
          <a:ext cx="0" cy="81915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572858</xdr:colOff>
      <xdr:row>4</xdr:row>
      <xdr:rowOff>119743</xdr:rowOff>
    </xdr:from>
    <xdr:to>
      <xdr:col>1</xdr:col>
      <xdr:colOff>693963</xdr:colOff>
      <xdr:row>5</xdr:row>
      <xdr:rowOff>68036</xdr:rowOff>
    </xdr:to>
    <xdr:sp macro="" textlink="">
      <xdr:nvSpPr>
        <xdr:cNvPr id="91" name="Oval 203">
          <a:extLst>
            <a:ext uri="{FF2B5EF4-FFF2-40B4-BE49-F238E27FC236}">
              <a16:creationId xmlns:a16="http://schemas.microsoft.com/office/drawing/2014/main" id="{566DAB7B-1788-4946-BB9B-9B76F0A841FD}"/>
            </a:ext>
          </a:extLst>
        </xdr:cNvPr>
        <xdr:cNvSpPr>
          <a:spLocks noChangeArrowheads="1"/>
        </xdr:cNvSpPr>
      </xdr:nvSpPr>
      <xdr:spPr bwMode="auto">
        <a:xfrm>
          <a:off x="718908" y="805543"/>
          <a:ext cx="121105" cy="11974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647700</xdr:colOff>
      <xdr:row>2</xdr:row>
      <xdr:rowOff>16916</xdr:rowOff>
    </xdr:from>
    <xdr:to>
      <xdr:col>3</xdr:col>
      <xdr:colOff>647700</xdr:colOff>
      <xdr:row>8</xdr:row>
      <xdr:rowOff>55016</xdr:rowOff>
    </xdr:to>
    <xdr:sp macro="" textlink="">
      <xdr:nvSpPr>
        <xdr:cNvPr id="92" name="Line 184">
          <a:extLst>
            <a:ext uri="{FF2B5EF4-FFF2-40B4-BE49-F238E27FC236}">
              <a16:creationId xmlns:a16="http://schemas.microsoft.com/office/drawing/2014/main" id="{A8B5EF96-231A-4F5B-BA76-AD6C362E7FBB}"/>
            </a:ext>
          </a:extLst>
        </xdr:cNvPr>
        <xdr:cNvSpPr>
          <a:spLocks noChangeShapeType="1"/>
        </xdr:cNvSpPr>
      </xdr:nvSpPr>
      <xdr:spPr bwMode="auto">
        <a:xfrm flipV="1">
          <a:off x="2203450" y="359816"/>
          <a:ext cx="0" cy="1066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3</xdr:col>
      <xdr:colOff>473518</xdr:colOff>
      <xdr:row>4</xdr:row>
      <xdr:rowOff>68950</xdr:rowOff>
    </xdr:from>
    <xdr:ext cx="445755" cy="113803"/>
    <xdr:sp macro="" textlink="">
      <xdr:nvSpPr>
        <xdr:cNvPr id="93" name="Text Box 39">
          <a:extLst>
            <a:ext uri="{FF2B5EF4-FFF2-40B4-BE49-F238E27FC236}">
              <a16:creationId xmlns:a16="http://schemas.microsoft.com/office/drawing/2014/main" id="{C8B5DB0E-17D6-4E39-A608-3B2ED3AB1CD9}"/>
            </a:ext>
          </a:extLst>
        </xdr:cNvPr>
        <xdr:cNvSpPr txBox="1">
          <a:spLocks noChangeArrowheads="1"/>
        </xdr:cNvSpPr>
      </xdr:nvSpPr>
      <xdr:spPr bwMode="auto">
        <a:xfrm>
          <a:off x="2029268" y="754750"/>
          <a:ext cx="445755" cy="11380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0" tIns="10800" rIns="0" bIns="0" anchor="ctr" anchorCtr="0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歩道橋へ</a:t>
          </a:r>
        </a:p>
      </xdr:txBody>
    </xdr:sp>
    <xdr:clientData/>
  </xdr:oneCellAnchor>
  <xdr:twoCellAnchor>
    <xdr:from>
      <xdr:col>2</xdr:col>
      <xdr:colOff>762000</xdr:colOff>
      <xdr:row>3</xdr:row>
      <xdr:rowOff>28381</xdr:rowOff>
    </xdr:from>
    <xdr:to>
      <xdr:col>3</xdr:col>
      <xdr:colOff>400050</xdr:colOff>
      <xdr:row>3</xdr:row>
      <xdr:rowOff>85531</xdr:rowOff>
    </xdr:to>
    <xdr:sp macro="" textlink="">
      <xdr:nvSpPr>
        <xdr:cNvPr id="94" name="Freeform 652">
          <a:extLst>
            <a:ext uri="{FF2B5EF4-FFF2-40B4-BE49-F238E27FC236}">
              <a16:creationId xmlns:a16="http://schemas.microsoft.com/office/drawing/2014/main" id="{15AE5174-A69E-4EAF-B47E-942ABBE9EB53}"/>
            </a:ext>
          </a:extLst>
        </xdr:cNvPr>
        <xdr:cNvSpPr>
          <a:spLocks/>
        </xdr:cNvSpPr>
      </xdr:nvSpPr>
      <xdr:spPr bwMode="auto">
        <a:xfrm>
          <a:off x="1555750" y="542731"/>
          <a:ext cx="400050" cy="57150"/>
        </a:xfrm>
        <a:custGeom>
          <a:avLst/>
          <a:gdLst>
            <a:gd name="T0" fmla="*/ 2147483647 w 43"/>
            <a:gd name="T1" fmla="*/ 2147483647 h 6"/>
            <a:gd name="T2" fmla="*/ 2147483647 w 43"/>
            <a:gd name="T3" fmla="*/ 2147483647 h 6"/>
            <a:gd name="T4" fmla="*/ 2147483647 w 43"/>
            <a:gd name="T5" fmla="*/ 2147483647 h 6"/>
            <a:gd name="T6" fmla="*/ 2147483647 w 43"/>
            <a:gd name="T7" fmla="*/ 2147483647 h 6"/>
            <a:gd name="T8" fmla="*/ 0 w 43"/>
            <a:gd name="T9" fmla="*/ 0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43" h="6">
              <a:moveTo>
                <a:pt x="43" y="4"/>
              </a:moveTo>
              <a:cubicBezTo>
                <a:pt x="41" y="4"/>
                <a:pt x="36" y="5"/>
                <a:pt x="32" y="5"/>
              </a:cubicBezTo>
              <a:cubicBezTo>
                <a:pt x="29" y="5"/>
                <a:pt x="23" y="3"/>
                <a:pt x="19" y="3"/>
              </a:cubicBezTo>
              <a:cubicBezTo>
                <a:pt x="16" y="4"/>
                <a:pt x="15" y="6"/>
                <a:pt x="12" y="6"/>
              </a:cubicBezTo>
              <a:cubicBezTo>
                <a:pt x="9" y="6"/>
                <a:pt x="2" y="1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3</xdr:row>
      <xdr:rowOff>171450</xdr:rowOff>
    </xdr:from>
    <xdr:to>
      <xdr:col>4</xdr:col>
      <xdr:colOff>390525</xdr:colOff>
      <xdr:row>4</xdr:row>
      <xdr:rowOff>152400</xdr:rowOff>
    </xdr:to>
    <xdr:sp macro="" textlink="">
      <xdr:nvSpPr>
        <xdr:cNvPr id="95" name="Freeform 657">
          <a:extLst>
            <a:ext uri="{FF2B5EF4-FFF2-40B4-BE49-F238E27FC236}">
              <a16:creationId xmlns:a16="http://schemas.microsoft.com/office/drawing/2014/main" id="{3A279D11-4E6B-4214-A246-1AE5D18C88B2}"/>
            </a:ext>
          </a:extLst>
        </xdr:cNvPr>
        <xdr:cNvSpPr>
          <a:spLocks/>
        </xdr:cNvSpPr>
      </xdr:nvSpPr>
      <xdr:spPr bwMode="auto">
        <a:xfrm>
          <a:off x="2393950" y="685800"/>
          <a:ext cx="257175" cy="152400"/>
        </a:xfrm>
        <a:custGeom>
          <a:avLst/>
          <a:gdLst>
            <a:gd name="T0" fmla="*/ 2147483647 w 30"/>
            <a:gd name="T1" fmla="*/ 2147483647 h 17"/>
            <a:gd name="T2" fmla="*/ 2147483647 w 30"/>
            <a:gd name="T3" fmla="*/ 2147483647 h 17"/>
            <a:gd name="T4" fmla="*/ 2147483647 w 30"/>
            <a:gd name="T5" fmla="*/ 2147483647 h 17"/>
            <a:gd name="T6" fmla="*/ 2147483647 w 30"/>
            <a:gd name="T7" fmla="*/ 2147483647 h 17"/>
            <a:gd name="T8" fmla="*/ 0 w 30"/>
            <a:gd name="T9" fmla="*/ 0 h 1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0" h="17">
              <a:moveTo>
                <a:pt x="30" y="17"/>
              </a:moveTo>
              <a:lnTo>
                <a:pt x="29" y="10"/>
              </a:lnTo>
              <a:lnTo>
                <a:pt x="9" y="10"/>
              </a:lnTo>
              <a:lnTo>
                <a:pt x="9" y="1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762000</xdr:colOff>
      <xdr:row>2</xdr:row>
      <xdr:rowOff>76200</xdr:rowOff>
    </xdr:from>
    <xdr:to>
      <xdr:col>4</xdr:col>
      <xdr:colOff>19050</xdr:colOff>
      <xdr:row>4</xdr:row>
      <xdr:rowOff>57150</xdr:rowOff>
    </xdr:to>
    <xdr:sp macro="" textlink="">
      <xdr:nvSpPr>
        <xdr:cNvPr id="96" name="Freeform 661">
          <a:extLst>
            <a:ext uri="{FF2B5EF4-FFF2-40B4-BE49-F238E27FC236}">
              <a16:creationId xmlns:a16="http://schemas.microsoft.com/office/drawing/2014/main" id="{5A8CCEF9-D42A-45DE-8D1A-1D1606A477E2}"/>
            </a:ext>
          </a:extLst>
        </xdr:cNvPr>
        <xdr:cNvSpPr>
          <a:spLocks/>
        </xdr:cNvSpPr>
      </xdr:nvSpPr>
      <xdr:spPr bwMode="auto">
        <a:xfrm>
          <a:off x="2260600" y="419100"/>
          <a:ext cx="19050" cy="323850"/>
        </a:xfrm>
        <a:custGeom>
          <a:avLst/>
          <a:gdLst>
            <a:gd name="T0" fmla="*/ 2147483647 w 3"/>
            <a:gd name="T1" fmla="*/ 0 h 37"/>
            <a:gd name="T2" fmla="*/ 2147483647 w 3"/>
            <a:gd name="T3" fmla="*/ 2147483647 h 37"/>
            <a:gd name="T4" fmla="*/ 2147483647 w 3"/>
            <a:gd name="T5" fmla="*/ 2147483647 h 37"/>
            <a:gd name="T6" fmla="*/ 0 w 3"/>
            <a:gd name="T7" fmla="*/ 2147483647 h 37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3" h="37">
              <a:moveTo>
                <a:pt x="3" y="0"/>
              </a:moveTo>
              <a:lnTo>
                <a:pt x="3" y="8"/>
              </a:lnTo>
              <a:lnTo>
                <a:pt x="3" y="33"/>
              </a:lnTo>
              <a:lnTo>
                <a:pt x="0" y="37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73722</xdr:colOff>
      <xdr:row>3</xdr:row>
      <xdr:rowOff>19050</xdr:rowOff>
    </xdr:from>
    <xdr:to>
      <xdr:col>4</xdr:col>
      <xdr:colOff>121347</xdr:colOff>
      <xdr:row>4</xdr:row>
      <xdr:rowOff>66675</xdr:rowOff>
    </xdr:to>
    <xdr:sp macro="" textlink="">
      <xdr:nvSpPr>
        <xdr:cNvPr id="97" name="Freeform 662">
          <a:extLst>
            <a:ext uri="{FF2B5EF4-FFF2-40B4-BE49-F238E27FC236}">
              <a16:creationId xmlns:a16="http://schemas.microsoft.com/office/drawing/2014/main" id="{0EF0AF18-AB46-40CE-88AE-A29C11C5DABA}"/>
            </a:ext>
          </a:extLst>
        </xdr:cNvPr>
        <xdr:cNvSpPr>
          <a:spLocks/>
        </xdr:cNvSpPr>
      </xdr:nvSpPr>
      <xdr:spPr bwMode="auto">
        <a:xfrm>
          <a:off x="2334322" y="533400"/>
          <a:ext cx="47625" cy="219075"/>
        </a:xfrm>
        <a:custGeom>
          <a:avLst/>
          <a:gdLst>
            <a:gd name="T0" fmla="*/ 1080202 w 10000"/>
            <a:gd name="T1" fmla="*/ 64639944 h 12681"/>
            <a:gd name="T2" fmla="*/ 0 w 10000"/>
            <a:gd name="T3" fmla="*/ 59180604 h 12681"/>
            <a:gd name="T4" fmla="*/ 82425 w 10000"/>
            <a:gd name="T5" fmla="*/ 0 h 12681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0000" h="12681">
              <a:moveTo>
                <a:pt x="10000" y="12681"/>
              </a:moveTo>
              <a:lnTo>
                <a:pt x="0" y="11610"/>
              </a:lnTo>
              <a:cubicBezTo>
                <a:pt x="254" y="7740"/>
                <a:pt x="509" y="3870"/>
                <a:pt x="763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339208</xdr:colOff>
      <xdr:row>2</xdr:row>
      <xdr:rowOff>159784</xdr:rowOff>
    </xdr:from>
    <xdr:to>
      <xdr:col>3</xdr:col>
      <xdr:colOff>453508</xdr:colOff>
      <xdr:row>4</xdr:row>
      <xdr:rowOff>150259</xdr:rowOff>
    </xdr:to>
    <xdr:sp macro="" textlink="">
      <xdr:nvSpPr>
        <xdr:cNvPr id="98" name="Freeform 663">
          <a:extLst>
            <a:ext uri="{FF2B5EF4-FFF2-40B4-BE49-F238E27FC236}">
              <a16:creationId xmlns:a16="http://schemas.microsoft.com/office/drawing/2014/main" id="{A829D748-0524-4873-A5D6-11E7FCBEB814}"/>
            </a:ext>
          </a:extLst>
        </xdr:cNvPr>
        <xdr:cNvSpPr>
          <a:spLocks/>
        </xdr:cNvSpPr>
      </xdr:nvSpPr>
      <xdr:spPr bwMode="auto">
        <a:xfrm>
          <a:off x="1894958" y="502684"/>
          <a:ext cx="114300" cy="333375"/>
        </a:xfrm>
        <a:custGeom>
          <a:avLst/>
          <a:gdLst>
            <a:gd name="T0" fmla="*/ 0 w 12"/>
            <a:gd name="T1" fmla="*/ 2147483647 h 41"/>
            <a:gd name="T2" fmla="*/ 0 w 12"/>
            <a:gd name="T3" fmla="*/ 2147483647 h 41"/>
            <a:gd name="T4" fmla="*/ 2147483647 w 12"/>
            <a:gd name="T5" fmla="*/ 2147483647 h 41"/>
            <a:gd name="T6" fmla="*/ 2147483647 w 12"/>
            <a:gd name="T7" fmla="*/ 0 h 41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2" h="41">
              <a:moveTo>
                <a:pt x="0" y="21"/>
              </a:moveTo>
              <a:lnTo>
                <a:pt x="0" y="41"/>
              </a:lnTo>
              <a:lnTo>
                <a:pt x="12" y="41"/>
              </a:lnTo>
              <a:lnTo>
                <a:pt x="12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28963</xdr:colOff>
      <xdr:row>3</xdr:row>
      <xdr:rowOff>113912</xdr:rowOff>
    </xdr:from>
    <xdr:to>
      <xdr:col>3</xdr:col>
      <xdr:colOff>381388</xdr:colOff>
      <xdr:row>3</xdr:row>
      <xdr:rowOff>142487</xdr:rowOff>
    </xdr:to>
    <xdr:sp macro="" textlink="">
      <xdr:nvSpPr>
        <xdr:cNvPr id="99" name="Freeform 665">
          <a:extLst>
            <a:ext uri="{FF2B5EF4-FFF2-40B4-BE49-F238E27FC236}">
              <a16:creationId xmlns:a16="http://schemas.microsoft.com/office/drawing/2014/main" id="{EE80EA9A-D758-464B-9719-F8891817E8A2}"/>
            </a:ext>
          </a:extLst>
        </xdr:cNvPr>
        <xdr:cNvSpPr>
          <a:spLocks/>
        </xdr:cNvSpPr>
      </xdr:nvSpPr>
      <xdr:spPr bwMode="auto">
        <a:xfrm>
          <a:off x="1584713" y="628262"/>
          <a:ext cx="352425" cy="28575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13" h="6">
              <a:moveTo>
                <a:pt x="113" y="1"/>
              </a:moveTo>
              <a:cubicBezTo>
                <a:pt x="108" y="1"/>
                <a:pt x="95" y="3"/>
                <a:pt x="85" y="3"/>
              </a:cubicBezTo>
              <a:cubicBezTo>
                <a:pt x="75" y="3"/>
                <a:pt x="61" y="0"/>
                <a:pt x="51" y="0"/>
              </a:cubicBezTo>
              <a:cubicBezTo>
                <a:pt x="41" y="1"/>
                <a:pt x="41" y="5"/>
                <a:pt x="32" y="5"/>
              </a:cubicBezTo>
              <a:cubicBezTo>
                <a:pt x="22" y="6"/>
                <a:pt x="10" y="5"/>
                <a:pt x="0" y="4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6</xdr:row>
      <xdr:rowOff>139698</xdr:rowOff>
    </xdr:from>
    <xdr:to>
      <xdr:col>4</xdr:col>
      <xdr:colOff>95250</xdr:colOff>
      <xdr:row>6</xdr:row>
      <xdr:rowOff>149223</xdr:rowOff>
    </xdr:to>
    <xdr:sp macro="" textlink="">
      <xdr:nvSpPr>
        <xdr:cNvPr id="100" name="Line 666">
          <a:extLst>
            <a:ext uri="{FF2B5EF4-FFF2-40B4-BE49-F238E27FC236}">
              <a16:creationId xmlns:a16="http://schemas.microsoft.com/office/drawing/2014/main" id="{28857FF1-9F41-47D0-9FF8-25A2FC6F04A0}"/>
            </a:ext>
          </a:extLst>
        </xdr:cNvPr>
        <xdr:cNvSpPr>
          <a:spLocks noChangeShapeType="1"/>
        </xdr:cNvSpPr>
      </xdr:nvSpPr>
      <xdr:spPr bwMode="auto">
        <a:xfrm>
          <a:off x="1593850" y="1168398"/>
          <a:ext cx="76200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2</xdr:row>
      <xdr:rowOff>95250</xdr:rowOff>
    </xdr:from>
    <xdr:to>
      <xdr:col>3</xdr:col>
      <xdr:colOff>400050</xdr:colOff>
      <xdr:row>3</xdr:row>
      <xdr:rowOff>66675</xdr:rowOff>
    </xdr:to>
    <xdr:sp macro="" textlink="">
      <xdr:nvSpPr>
        <xdr:cNvPr id="101" name="Freeform 668">
          <a:extLst>
            <a:ext uri="{FF2B5EF4-FFF2-40B4-BE49-F238E27FC236}">
              <a16:creationId xmlns:a16="http://schemas.microsoft.com/office/drawing/2014/main" id="{88B64284-A95C-4C76-85C3-9FC5339C0EF8}"/>
            </a:ext>
          </a:extLst>
        </xdr:cNvPr>
        <xdr:cNvSpPr>
          <a:spLocks/>
        </xdr:cNvSpPr>
      </xdr:nvSpPr>
      <xdr:spPr bwMode="auto">
        <a:xfrm>
          <a:off x="1565275" y="438150"/>
          <a:ext cx="390525" cy="142875"/>
        </a:xfrm>
        <a:custGeom>
          <a:avLst/>
          <a:gdLst>
            <a:gd name="T0" fmla="*/ 2147483647 w 41"/>
            <a:gd name="T1" fmla="*/ 2147483647 h 15"/>
            <a:gd name="T2" fmla="*/ 2147483647 w 41"/>
            <a:gd name="T3" fmla="*/ 2147483647 h 15"/>
            <a:gd name="T4" fmla="*/ 2147483647 w 41"/>
            <a:gd name="T5" fmla="*/ 2147483647 h 15"/>
            <a:gd name="T6" fmla="*/ 2147483647 w 41"/>
            <a:gd name="T7" fmla="*/ 2147483647 h 15"/>
            <a:gd name="T8" fmla="*/ 0 w 41"/>
            <a:gd name="T9" fmla="*/ 0 h 15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41" h="15">
              <a:moveTo>
                <a:pt x="41" y="11"/>
              </a:moveTo>
              <a:cubicBezTo>
                <a:pt x="39" y="11"/>
                <a:pt x="34" y="12"/>
                <a:pt x="30" y="12"/>
              </a:cubicBezTo>
              <a:cubicBezTo>
                <a:pt x="27" y="12"/>
                <a:pt x="21" y="10"/>
                <a:pt x="17" y="10"/>
              </a:cubicBezTo>
              <a:cubicBezTo>
                <a:pt x="14" y="11"/>
                <a:pt x="13" y="15"/>
                <a:pt x="10" y="13"/>
              </a:cubicBezTo>
              <a:cubicBezTo>
                <a:pt x="7" y="11"/>
                <a:pt x="2" y="3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561975</xdr:colOff>
      <xdr:row>2</xdr:row>
      <xdr:rowOff>76200</xdr:rowOff>
    </xdr:from>
    <xdr:to>
      <xdr:col>3</xdr:col>
      <xdr:colOff>590550</xdr:colOff>
      <xdr:row>4</xdr:row>
      <xdr:rowOff>66675</xdr:rowOff>
    </xdr:to>
    <xdr:sp macro="" textlink="">
      <xdr:nvSpPr>
        <xdr:cNvPr id="102" name="Freeform 670">
          <a:extLst>
            <a:ext uri="{FF2B5EF4-FFF2-40B4-BE49-F238E27FC236}">
              <a16:creationId xmlns:a16="http://schemas.microsoft.com/office/drawing/2014/main" id="{C688C1C5-4934-4C76-BE09-FCE44D3F08C3}"/>
            </a:ext>
          </a:extLst>
        </xdr:cNvPr>
        <xdr:cNvSpPr>
          <a:spLocks/>
        </xdr:cNvSpPr>
      </xdr:nvSpPr>
      <xdr:spPr bwMode="auto">
        <a:xfrm>
          <a:off x="2117725" y="419100"/>
          <a:ext cx="28575" cy="333375"/>
        </a:xfrm>
        <a:custGeom>
          <a:avLst/>
          <a:gdLst>
            <a:gd name="T0" fmla="*/ 2147483647 w 3"/>
            <a:gd name="T1" fmla="*/ 0 h 42"/>
            <a:gd name="T2" fmla="*/ 2147483647 w 3"/>
            <a:gd name="T3" fmla="*/ 2147483647 h 42"/>
            <a:gd name="T4" fmla="*/ 2147483647 w 3"/>
            <a:gd name="T5" fmla="*/ 2147483647 h 42"/>
            <a:gd name="T6" fmla="*/ 0 w 3"/>
            <a:gd name="T7" fmla="*/ 2147483647 h 42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3" h="42">
              <a:moveTo>
                <a:pt x="3" y="0"/>
              </a:moveTo>
              <a:lnTo>
                <a:pt x="3" y="13"/>
              </a:lnTo>
              <a:lnTo>
                <a:pt x="3" y="38"/>
              </a:lnTo>
              <a:lnTo>
                <a:pt x="0" y="42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695325</xdr:colOff>
      <xdr:row>2</xdr:row>
      <xdr:rowOff>76200</xdr:rowOff>
    </xdr:from>
    <xdr:to>
      <xdr:col>3</xdr:col>
      <xdr:colOff>742950</xdr:colOff>
      <xdr:row>4</xdr:row>
      <xdr:rowOff>57150</xdr:rowOff>
    </xdr:to>
    <xdr:sp macro="" textlink="">
      <xdr:nvSpPr>
        <xdr:cNvPr id="103" name="Freeform 671">
          <a:extLst>
            <a:ext uri="{FF2B5EF4-FFF2-40B4-BE49-F238E27FC236}">
              <a16:creationId xmlns:a16="http://schemas.microsoft.com/office/drawing/2014/main" id="{D8F68548-7734-4C94-A962-6E7F3150FE15}"/>
            </a:ext>
          </a:extLst>
        </xdr:cNvPr>
        <xdr:cNvSpPr>
          <a:spLocks/>
        </xdr:cNvSpPr>
      </xdr:nvSpPr>
      <xdr:spPr bwMode="auto">
        <a:xfrm>
          <a:off x="2251075" y="419100"/>
          <a:ext cx="9525" cy="323850"/>
        </a:xfrm>
        <a:custGeom>
          <a:avLst/>
          <a:gdLst>
            <a:gd name="T0" fmla="*/ 2147483647 w 5"/>
            <a:gd name="T1" fmla="*/ 2147483647 h 36"/>
            <a:gd name="T2" fmla="*/ 0 w 5"/>
            <a:gd name="T3" fmla="*/ 2147483647 h 36"/>
            <a:gd name="T4" fmla="*/ 0 w 5"/>
            <a:gd name="T5" fmla="*/ 2147483647 h 36"/>
            <a:gd name="T6" fmla="*/ 0 w 5"/>
            <a:gd name="T7" fmla="*/ 0 h 36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5" h="36">
              <a:moveTo>
                <a:pt x="5" y="36"/>
              </a:moveTo>
              <a:lnTo>
                <a:pt x="0" y="33"/>
              </a:lnTo>
              <a:lnTo>
                <a:pt x="0" y="8"/>
              </a:lnTo>
              <a:lnTo>
                <a:pt x="0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142875</xdr:colOff>
      <xdr:row>3</xdr:row>
      <xdr:rowOff>9525</xdr:rowOff>
    </xdr:from>
    <xdr:to>
      <xdr:col>4</xdr:col>
      <xdr:colOff>647700</xdr:colOff>
      <xdr:row>3</xdr:row>
      <xdr:rowOff>38100</xdr:rowOff>
    </xdr:to>
    <xdr:sp macro="" textlink="">
      <xdr:nvSpPr>
        <xdr:cNvPr id="104" name="Freeform 672">
          <a:extLst>
            <a:ext uri="{FF2B5EF4-FFF2-40B4-BE49-F238E27FC236}">
              <a16:creationId xmlns:a16="http://schemas.microsoft.com/office/drawing/2014/main" id="{0F8DDA4E-48B4-41F8-8020-9CD66246E762}"/>
            </a:ext>
          </a:extLst>
        </xdr:cNvPr>
        <xdr:cNvSpPr>
          <a:spLocks/>
        </xdr:cNvSpPr>
      </xdr:nvSpPr>
      <xdr:spPr bwMode="auto">
        <a:xfrm>
          <a:off x="2403475" y="523875"/>
          <a:ext cx="504825" cy="28575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13" h="6">
              <a:moveTo>
                <a:pt x="113" y="1"/>
              </a:moveTo>
              <a:cubicBezTo>
                <a:pt x="108" y="1"/>
                <a:pt x="95" y="3"/>
                <a:pt x="85" y="3"/>
              </a:cubicBezTo>
              <a:cubicBezTo>
                <a:pt x="75" y="3"/>
                <a:pt x="61" y="0"/>
                <a:pt x="51" y="0"/>
              </a:cubicBezTo>
              <a:cubicBezTo>
                <a:pt x="41" y="1"/>
                <a:pt x="41" y="5"/>
                <a:pt x="32" y="5"/>
              </a:cubicBezTo>
              <a:cubicBezTo>
                <a:pt x="22" y="6"/>
                <a:pt x="10" y="5"/>
                <a:pt x="0" y="4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3</xdr:row>
      <xdr:rowOff>171450</xdr:rowOff>
    </xdr:from>
    <xdr:to>
      <xdr:col>4</xdr:col>
      <xdr:colOff>390525</xdr:colOff>
      <xdr:row>4</xdr:row>
      <xdr:rowOff>152400</xdr:rowOff>
    </xdr:to>
    <xdr:sp macro="" textlink="">
      <xdr:nvSpPr>
        <xdr:cNvPr id="105" name="Freeform 673">
          <a:extLst>
            <a:ext uri="{FF2B5EF4-FFF2-40B4-BE49-F238E27FC236}">
              <a16:creationId xmlns:a16="http://schemas.microsoft.com/office/drawing/2014/main" id="{725F9B16-255F-47E7-B74B-9A544CBC33B1}"/>
            </a:ext>
          </a:extLst>
        </xdr:cNvPr>
        <xdr:cNvSpPr>
          <a:spLocks/>
        </xdr:cNvSpPr>
      </xdr:nvSpPr>
      <xdr:spPr bwMode="auto">
        <a:xfrm>
          <a:off x="2393950" y="685800"/>
          <a:ext cx="257175" cy="152400"/>
        </a:xfrm>
        <a:custGeom>
          <a:avLst/>
          <a:gdLst>
            <a:gd name="T0" fmla="*/ 2147483647 w 30"/>
            <a:gd name="T1" fmla="*/ 2147483647 h 17"/>
            <a:gd name="T2" fmla="*/ 2147483647 w 30"/>
            <a:gd name="T3" fmla="*/ 2147483647 h 17"/>
            <a:gd name="T4" fmla="*/ 2147483647 w 30"/>
            <a:gd name="T5" fmla="*/ 2147483647 h 17"/>
            <a:gd name="T6" fmla="*/ 2147483647 w 30"/>
            <a:gd name="T7" fmla="*/ 2147483647 h 17"/>
            <a:gd name="T8" fmla="*/ 0 w 30"/>
            <a:gd name="T9" fmla="*/ 0 h 1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0" h="17">
              <a:moveTo>
                <a:pt x="30" y="17"/>
              </a:moveTo>
              <a:lnTo>
                <a:pt x="29" y="10"/>
              </a:lnTo>
              <a:lnTo>
                <a:pt x="9" y="10"/>
              </a:lnTo>
              <a:lnTo>
                <a:pt x="9" y="1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333375</xdr:colOff>
      <xdr:row>3</xdr:row>
      <xdr:rowOff>171450</xdr:rowOff>
    </xdr:from>
    <xdr:to>
      <xdr:col>4</xdr:col>
      <xdr:colOff>190500</xdr:colOff>
      <xdr:row>3</xdr:row>
      <xdr:rowOff>171450</xdr:rowOff>
    </xdr:to>
    <xdr:sp macro="" textlink="">
      <xdr:nvSpPr>
        <xdr:cNvPr id="106" name="Line 674">
          <a:extLst>
            <a:ext uri="{FF2B5EF4-FFF2-40B4-BE49-F238E27FC236}">
              <a16:creationId xmlns:a16="http://schemas.microsoft.com/office/drawing/2014/main" id="{8242CA6D-ED0D-4017-9D4F-284CCBEDF781}"/>
            </a:ext>
          </a:extLst>
        </xdr:cNvPr>
        <xdr:cNvSpPr>
          <a:spLocks noChangeShapeType="1"/>
        </xdr:cNvSpPr>
      </xdr:nvSpPr>
      <xdr:spPr bwMode="auto">
        <a:xfrm>
          <a:off x="1889125" y="685800"/>
          <a:ext cx="561975" cy="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381000</xdr:colOff>
      <xdr:row>2</xdr:row>
      <xdr:rowOff>142875</xdr:rowOff>
    </xdr:from>
    <xdr:to>
      <xdr:col>3</xdr:col>
      <xdr:colOff>409575</xdr:colOff>
      <xdr:row>4</xdr:row>
      <xdr:rowOff>76200</xdr:rowOff>
    </xdr:to>
    <xdr:sp macro="" textlink="">
      <xdr:nvSpPr>
        <xdr:cNvPr id="107" name="Freeform 675">
          <a:extLst>
            <a:ext uri="{FF2B5EF4-FFF2-40B4-BE49-F238E27FC236}">
              <a16:creationId xmlns:a16="http://schemas.microsoft.com/office/drawing/2014/main" id="{FBF32EA7-7E3F-4F97-9524-37AD4AAD8400}"/>
            </a:ext>
          </a:extLst>
        </xdr:cNvPr>
        <xdr:cNvSpPr>
          <a:spLocks/>
        </xdr:cNvSpPr>
      </xdr:nvSpPr>
      <xdr:spPr bwMode="auto">
        <a:xfrm>
          <a:off x="1936750" y="485775"/>
          <a:ext cx="28575" cy="276225"/>
        </a:xfrm>
        <a:custGeom>
          <a:avLst/>
          <a:gdLst>
            <a:gd name="T0" fmla="*/ 2147483647 w 3"/>
            <a:gd name="T1" fmla="*/ 0 h 30"/>
            <a:gd name="T2" fmla="*/ 2147483647 w 3"/>
            <a:gd name="T3" fmla="*/ 2147483647 h 30"/>
            <a:gd name="T4" fmla="*/ 2147483647 w 3"/>
            <a:gd name="T5" fmla="*/ 2147483647 h 30"/>
            <a:gd name="T6" fmla="*/ 0 w 3"/>
            <a:gd name="T7" fmla="*/ 2147483647 h 3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3" h="30">
              <a:moveTo>
                <a:pt x="3" y="0"/>
              </a:moveTo>
              <a:lnTo>
                <a:pt x="3" y="1"/>
              </a:lnTo>
              <a:lnTo>
                <a:pt x="3" y="26"/>
              </a:lnTo>
              <a:lnTo>
                <a:pt x="0" y="3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495300</xdr:colOff>
      <xdr:row>2</xdr:row>
      <xdr:rowOff>161925</xdr:rowOff>
    </xdr:from>
    <xdr:to>
      <xdr:col>3</xdr:col>
      <xdr:colOff>542925</xdr:colOff>
      <xdr:row>4</xdr:row>
      <xdr:rowOff>66675</xdr:rowOff>
    </xdr:to>
    <xdr:sp macro="" textlink="">
      <xdr:nvSpPr>
        <xdr:cNvPr id="108" name="Freeform 676">
          <a:extLst>
            <a:ext uri="{FF2B5EF4-FFF2-40B4-BE49-F238E27FC236}">
              <a16:creationId xmlns:a16="http://schemas.microsoft.com/office/drawing/2014/main" id="{220D5A7E-60B3-4CAA-AECE-A2C2D204ED6D}"/>
            </a:ext>
          </a:extLst>
        </xdr:cNvPr>
        <xdr:cNvSpPr>
          <a:spLocks/>
        </xdr:cNvSpPr>
      </xdr:nvSpPr>
      <xdr:spPr bwMode="auto">
        <a:xfrm>
          <a:off x="2051050" y="504825"/>
          <a:ext cx="47625" cy="247650"/>
        </a:xfrm>
        <a:custGeom>
          <a:avLst/>
          <a:gdLst>
            <a:gd name="T0" fmla="*/ 1080202 w 10000"/>
            <a:gd name="T1" fmla="*/ 153168674 h 10306"/>
            <a:gd name="T2" fmla="*/ 0 w 10000"/>
            <a:gd name="T3" fmla="*/ 136017701 h 10306"/>
            <a:gd name="T4" fmla="*/ 82425 w 10000"/>
            <a:gd name="T5" fmla="*/ 0 h 1030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0000" h="10306">
              <a:moveTo>
                <a:pt x="10000" y="10306"/>
              </a:moveTo>
              <a:lnTo>
                <a:pt x="0" y="9152"/>
              </a:lnTo>
              <a:cubicBezTo>
                <a:pt x="254" y="6101"/>
                <a:pt x="509" y="3051"/>
                <a:pt x="763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4</xdr:col>
      <xdr:colOff>17692</xdr:colOff>
      <xdr:row>7</xdr:row>
      <xdr:rowOff>1216</xdr:rowOff>
    </xdr:from>
    <xdr:ext cx="612777" cy="204106"/>
    <xdr:sp macro="" textlink="">
      <xdr:nvSpPr>
        <xdr:cNvPr id="109" name="Text Box 860">
          <a:extLst>
            <a:ext uri="{FF2B5EF4-FFF2-40B4-BE49-F238E27FC236}">
              <a16:creationId xmlns:a16="http://schemas.microsoft.com/office/drawing/2014/main" id="{A9CE2177-C846-4B34-9A6F-747085E5238E}"/>
            </a:ext>
          </a:extLst>
        </xdr:cNvPr>
        <xdr:cNvSpPr txBox="1">
          <a:spLocks noChangeArrowheads="1"/>
        </xdr:cNvSpPr>
      </xdr:nvSpPr>
      <xdr:spPr bwMode="auto">
        <a:xfrm>
          <a:off x="2278292" y="1201366"/>
          <a:ext cx="612777" cy="204106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0" tIns="18000" rIns="0" bIns="0" anchor="t" anchorCtr="0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泉佐野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りんくう公園</a:t>
          </a:r>
        </a:p>
      </xdr:txBody>
    </xdr:sp>
    <xdr:clientData/>
  </xdr:oneCellAnchor>
  <xdr:twoCellAnchor>
    <xdr:from>
      <xdr:col>4</xdr:col>
      <xdr:colOff>314325</xdr:colOff>
      <xdr:row>4</xdr:row>
      <xdr:rowOff>104775</xdr:rowOff>
    </xdr:from>
    <xdr:to>
      <xdr:col>4</xdr:col>
      <xdr:colOff>447675</xdr:colOff>
      <xdr:row>5</xdr:row>
      <xdr:rowOff>38100</xdr:rowOff>
    </xdr:to>
    <xdr:sp macro="" textlink="">
      <xdr:nvSpPr>
        <xdr:cNvPr id="110" name="AutoShape 861">
          <a:extLst>
            <a:ext uri="{FF2B5EF4-FFF2-40B4-BE49-F238E27FC236}">
              <a16:creationId xmlns:a16="http://schemas.microsoft.com/office/drawing/2014/main" id="{41B75E6C-B3F1-4A2A-9318-AF6C72985D8F}"/>
            </a:ext>
          </a:extLst>
        </xdr:cNvPr>
        <xdr:cNvSpPr>
          <a:spLocks noChangeArrowheads="1"/>
        </xdr:cNvSpPr>
      </xdr:nvSpPr>
      <xdr:spPr bwMode="auto">
        <a:xfrm>
          <a:off x="2574925" y="790575"/>
          <a:ext cx="133350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4</xdr:col>
      <xdr:colOff>44246</xdr:colOff>
      <xdr:row>5</xdr:row>
      <xdr:rowOff>49824</xdr:rowOff>
    </xdr:from>
    <xdr:ext cx="197053" cy="136444"/>
    <xdr:sp macro="" textlink="">
      <xdr:nvSpPr>
        <xdr:cNvPr id="111" name="Text Box 863">
          <a:extLst>
            <a:ext uri="{FF2B5EF4-FFF2-40B4-BE49-F238E27FC236}">
              <a16:creationId xmlns:a16="http://schemas.microsoft.com/office/drawing/2014/main" id="{A098AA05-0982-42D0-99C7-D07AD4109EC1}"/>
            </a:ext>
          </a:extLst>
        </xdr:cNvPr>
        <xdr:cNvSpPr txBox="1">
          <a:spLocks noChangeArrowheads="1"/>
        </xdr:cNvSpPr>
      </xdr:nvSpPr>
      <xdr:spPr bwMode="auto">
        <a:xfrm>
          <a:off x="2304846" y="907074"/>
          <a:ext cx="197053" cy="13644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0" tIns="0" rIns="0" bIns="0" anchor="t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ﾄｲﾚ</a:t>
          </a:r>
        </a:p>
      </xdr:txBody>
    </xdr:sp>
    <xdr:clientData/>
  </xdr:oneCellAnchor>
  <xdr:oneCellAnchor>
    <xdr:from>
      <xdr:col>4</xdr:col>
      <xdr:colOff>200284</xdr:colOff>
      <xdr:row>3</xdr:row>
      <xdr:rowOff>122033</xdr:rowOff>
    </xdr:from>
    <xdr:ext cx="326940" cy="167670"/>
    <xdr:sp macro="" textlink="">
      <xdr:nvSpPr>
        <xdr:cNvPr id="112" name="Text Box 972">
          <a:extLst>
            <a:ext uri="{FF2B5EF4-FFF2-40B4-BE49-F238E27FC236}">
              <a16:creationId xmlns:a16="http://schemas.microsoft.com/office/drawing/2014/main" id="{EAE20846-EE4E-4915-9A74-1B2405328755}"/>
            </a:ext>
          </a:extLst>
        </xdr:cNvPr>
        <xdr:cNvSpPr txBox="1">
          <a:spLocks noChangeArrowheads="1"/>
        </xdr:cNvSpPr>
      </xdr:nvSpPr>
      <xdr:spPr bwMode="auto">
        <a:xfrm>
          <a:off x="2460884" y="636383"/>
          <a:ext cx="326940" cy="167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ｸｻﾘ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267702</xdr:colOff>
      <xdr:row>4</xdr:row>
      <xdr:rowOff>25065</xdr:rowOff>
    </xdr:from>
    <xdr:to>
      <xdr:col>4</xdr:col>
      <xdr:colOff>267702</xdr:colOff>
      <xdr:row>4</xdr:row>
      <xdr:rowOff>167940</xdr:rowOff>
    </xdr:to>
    <xdr:sp macro="" textlink="">
      <xdr:nvSpPr>
        <xdr:cNvPr id="113" name="Line 674">
          <a:extLst>
            <a:ext uri="{FF2B5EF4-FFF2-40B4-BE49-F238E27FC236}">
              <a16:creationId xmlns:a16="http://schemas.microsoft.com/office/drawing/2014/main" id="{4376C0CD-CF49-42AF-BA89-8F68E7CB036E}"/>
            </a:ext>
          </a:extLst>
        </xdr:cNvPr>
        <xdr:cNvSpPr>
          <a:spLocks noChangeShapeType="1"/>
        </xdr:cNvSpPr>
      </xdr:nvSpPr>
      <xdr:spPr bwMode="auto">
        <a:xfrm flipH="1">
          <a:off x="2528302" y="710865"/>
          <a:ext cx="0" cy="142875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3</xdr:col>
      <xdr:colOff>342450</xdr:colOff>
      <xdr:row>1</xdr:row>
      <xdr:rowOff>145514</xdr:rowOff>
    </xdr:from>
    <xdr:ext cx="712109" cy="79094"/>
    <xdr:sp macro="" textlink="">
      <xdr:nvSpPr>
        <xdr:cNvPr id="114" name="Text Box 972">
          <a:extLst>
            <a:ext uri="{FF2B5EF4-FFF2-40B4-BE49-F238E27FC236}">
              <a16:creationId xmlns:a16="http://schemas.microsoft.com/office/drawing/2014/main" id="{2C299A72-E522-448F-9453-10ACE2636F7D}"/>
            </a:ext>
          </a:extLst>
        </xdr:cNvPr>
        <xdr:cNvSpPr txBox="1">
          <a:spLocks noChangeArrowheads="1"/>
        </xdr:cNvSpPr>
      </xdr:nvSpPr>
      <xdr:spPr bwMode="auto">
        <a:xfrm>
          <a:off x="1881690" y="323314"/>
          <a:ext cx="712109" cy="79094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0" tIns="0" rIns="0" bIns="0" anchor="t" upright="1">
          <a:noAutofit/>
        </a:bodyPr>
        <a:lstStyle/>
        <a:p>
          <a:pPr algn="r" rtl="0">
            <a:lnSpc>
              <a:spcPts val="700"/>
            </a:lnSpc>
            <a:defRPr sz="1000"/>
          </a:pPr>
          <a:r>
            <a:rPr lang="en-US" altLang="ja-JP" sz="900"/>
            <a:t> 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田尻ｽｶｲﾌﾞﾘｯｼﾞ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7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338.1m</a:t>
          </a:r>
        </a:p>
      </xdr:txBody>
    </xdr:sp>
    <xdr:clientData/>
  </xdr:oneCellAnchor>
  <xdr:twoCellAnchor>
    <xdr:from>
      <xdr:col>1</xdr:col>
      <xdr:colOff>541560</xdr:colOff>
      <xdr:row>7</xdr:row>
      <xdr:rowOff>96608</xdr:rowOff>
    </xdr:from>
    <xdr:to>
      <xdr:col>2</xdr:col>
      <xdr:colOff>9068</xdr:colOff>
      <xdr:row>8</xdr:row>
      <xdr:rowOff>54427</xdr:rowOff>
    </xdr:to>
    <xdr:sp macro="" textlink="">
      <xdr:nvSpPr>
        <xdr:cNvPr id="115" name="AutoShape 74">
          <a:extLst>
            <a:ext uri="{FF2B5EF4-FFF2-40B4-BE49-F238E27FC236}">
              <a16:creationId xmlns:a16="http://schemas.microsoft.com/office/drawing/2014/main" id="{9E76856A-D998-4D71-8E1F-72FC3D4C511A}"/>
            </a:ext>
          </a:extLst>
        </xdr:cNvPr>
        <xdr:cNvSpPr>
          <a:spLocks noChangeArrowheads="1"/>
        </xdr:cNvSpPr>
      </xdr:nvSpPr>
      <xdr:spPr bwMode="auto">
        <a:xfrm>
          <a:off x="687610" y="1296758"/>
          <a:ext cx="172358" cy="12926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527265</xdr:colOff>
      <xdr:row>5</xdr:row>
      <xdr:rowOff>38639</xdr:rowOff>
    </xdr:from>
    <xdr:to>
      <xdr:col>3</xdr:col>
      <xdr:colOff>685800</xdr:colOff>
      <xdr:row>6</xdr:row>
      <xdr:rowOff>4234</xdr:rowOff>
    </xdr:to>
    <xdr:sp macro="" textlink="">
      <xdr:nvSpPr>
        <xdr:cNvPr id="116" name="六角形 115">
          <a:extLst>
            <a:ext uri="{FF2B5EF4-FFF2-40B4-BE49-F238E27FC236}">
              <a16:creationId xmlns:a16="http://schemas.microsoft.com/office/drawing/2014/main" id="{6FBE4599-A44D-4720-989C-4DA688A5208B}"/>
            </a:ext>
          </a:extLst>
        </xdr:cNvPr>
        <xdr:cNvSpPr/>
      </xdr:nvSpPr>
      <xdr:spPr bwMode="auto">
        <a:xfrm>
          <a:off x="2083015" y="895889"/>
          <a:ext cx="158535" cy="13704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63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3</xdr:col>
      <xdr:colOff>689428</xdr:colOff>
      <xdr:row>6</xdr:row>
      <xdr:rowOff>32515</xdr:rowOff>
    </xdr:from>
    <xdr:ext cx="560044" cy="123529"/>
    <xdr:sp macro="" textlink="">
      <xdr:nvSpPr>
        <xdr:cNvPr id="117" name="Text Box 849">
          <a:extLst>
            <a:ext uri="{FF2B5EF4-FFF2-40B4-BE49-F238E27FC236}">
              <a16:creationId xmlns:a16="http://schemas.microsoft.com/office/drawing/2014/main" id="{5C16F74A-0311-43D8-8653-9092F494E41B}"/>
            </a:ext>
          </a:extLst>
        </xdr:cNvPr>
        <xdr:cNvSpPr txBox="1">
          <a:spLocks noChangeArrowheads="1"/>
        </xdr:cNvSpPr>
      </xdr:nvSpPr>
      <xdr:spPr bwMode="auto">
        <a:xfrm>
          <a:off x="2245178" y="1061215"/>
          <a:ext cx="560044" cy="123529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0" tIns="18000" rIns="0" bIns="0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臨海南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号</a:t>
          </a:r>
        </a:p>
      </xdr:txBody>
    </xdr:sp>
    <xdr:clientData/>
  </xdr:oneCellAnchor>
  <xdr:twoCellAnchor>
    <xdr:from>
      <xdr:col>3</xdr:col>
      <xdr:colOff>581220</xdr:colOff>
      <xdr:row>6</xdr:row>
      <xdr:rowOff>79374</xdr:rowOff>
    </xdr:from>
    <xdr:to>
      <xdr:col>4</xdr:col>
      <xdr:colOff>3500</xdr:colOff>
      <xdr:row>7</xdr:row>
      <xdr:rowOff>42829</xdr:rowOff>
    </xdr:to>
    <xdr:sp macro="" textlink="">
      <xdr:nvSpPr>
        <xdr:cNvPr id="118" name="Oval 862">
          <a:extLst>
            <a:ext uri="{FF2B5EF4-FFF2-40B4-BE49-F238E27FC236}">
              <a16:creationId xmlns:a16="http://schemas.microsoft.com/office/drawing/2014/main" id="{88EBCD65-8C3D-4E20-864A-1B65C6AD1D63}"/>
            </a:ext>
          </a:extLst>
        </xdr:cNvPr>
        <xdr:cNvSpPr>
          <a:spLocks noChangeArrowheads="1"/>
        </xdr:cNvSpPr>
      </xdr:nvSpPr>
      <xdr:spPr bwMode="auto">
        <a:xfrm>
          <a:off x="2136970" y="1108074"/>
          <a:ext cx="127130" cy="13490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183172</xdr:colOff>
      <xdr:row>1</xdr:row>
      <xdr:rowOff>161193</xdr:rowOff>
    </xdr:to>
    <xdr:sp macro="" textlink="">
      <xdr:nvSpPr>
        <xdr:cNvPr id="119" name="六角形 118">
          <a:extLst>
            <a:ext uri="{FF2B5EF4-FFF2-40B4-BE49-F238E27FC236}">
              <a16:creationId xmlns:a16="http://schemas.microsoft.com/office/drawing/2014/main" id="{FEE17E96-3838-451C-963E-6286B5E14FD7}"/>
            </a:ext>
          </a:extLst>
        </xdr:cNvPr>
        <xdr:cNvSpPr/>
      </xdr:nvSpPr>
      <xdr:spPr bwMode="auto">
        <a:xfrm>
          <a:off x="146050" y="171450"/>
          <a:ext cx="183172" cy="161193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749751</xdr:colOff>
      <xdr:row>1</xdr:row>
      <xdr:rowOff>20413</xdr:rowOff>
    </xdr:from>
    <xdr:to>
      <xdr:col>3</xdr:col>
      <xdr:colOff>119743</xdr:colOff>
      <xdr:row>1</xdr:row>
      <xdr:rowOff>168729</xdr:rowOff>
    </xdr:to>
    <xdr:sp macro="" textlink="">
      <xdr:nvSpPr>
        <xdr:cNvPr id="120" name="六角形 119">
          <a:extLst>
            <a:ext uri="{FF2B5EF4-FFF2-40B4-BE49-F238E27FC236}">
              <a16:creationId xmlns:a16="http://schemas.microsoft.com/office/drawing/2014/main" id="{9E00108A-442C-4036-9DE9-F52AF95F693D}"/>
            </a:ext>
          </a:extLst>
        </xdr:cNvPr>
        <xdr:cNvSpPr/>
      </xdr:nvSpPr>
      <xdr:spPr bwMode="auto">
        <a:xfrm>
          <a:off x="1556201" y="191863"/>
          <a:ext cx="119292" cy="148316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343004</xdr:colOff>
      <xdr:row>25</xdr:row>
      <xdr:rowOff>166687</xdr:rowOff>
    </xdr:from>
    <xdr:to>
      <xdr:col>3</xdr:col>
      <xdr:colOff>527839</xdr:colOff>
      <xdr:row>32</xdr:row>
      <xdr:rowOff>66900</xdr:rowOff>
    </xdr:to>
    <xdr:sp macro="" textlink="">
      <xdr:nvSpPr>
        <xdr:cNvPr id="121" name="Freeform 601">
          <a:extLst>
            <a:ext uri="{FF2B5EF4-FFF2-40B4-BE49-F238E27FC236}">
              <a16:creationId xmlns:a16="http://schemas.microsoft.com/office/drawing/2014/main" id="{49479EAF-17BD-4E80-B343-19D15783482B}"/>
            </a:ext>
          </a:extLst>
        </xdr:cNvPr>
        <xdr:cNvSpPr>
          <a:spLocks/>
        </xdr:cNvSpPr>
      </xdr:nvSpPr>
      <xdr:spPr bwMode="auto">
        <a:xfrm flipH="1">
          <a:off x="1898754" y="4459287"/>
          <a:ext cx="184835" cy="1100363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16129 w 16129"/>
            <a:gd name="connsiteY0" fmla="*/ 9255 h 9255"/>
            <a:gd name="connsiteX1" fmla="*/ 9792 w 16129"/>
            <a:gd name="connsiteY1" fmla="*/ 6639 h 9255"/>
            <a:gd name="connsiteX2" fmla="*/ 10000 w 16129"/>
            <a:gd name="connsiteY2" fmla="*/ 0 h 9255"/>
            <a:gd name="connsiteX3" fmla="*/ 0 w 16129"/>
            <a:gd name="connsiteY3" fmla="*/ 110 h 9255"/>
            <a:gd name="connsiteX0" fmla="*/ 10000 w 10000"/>
            <a:gd name="connsiteY0" fmla="*/ 10000 h 10000"/>
            <a:gd name="connsiteX1" fmla="*/ 5879 w 10000"/>
            <a:gd name="connsiteY1" fmla="*/ 6253 h 10000"/>
            <a:gd name="connsiteX2" fmla="*/ 6200 w 10000"/>
            <a:gd name="connsiteY2" fmla="*/ 0 h 10000"/>
            <a:gd name="connsiteX3" fmla="*/ 0 w 10000"/>
            <a:gd name="connsiteY3" fmla="*/ 119 h 10000"/>
            <a:gd name="connsiteX0" fmla="*/ 11922 w 11922"/>
            <a:gd name="connsiteY0" fmla="*/ 9195 h 9195"/>
            <a:gd name="connsiteX1" fmla="*/ 5879 w 11922"/>
            <a:gd name="connsiteY1" fmla="*/ 6253 h 9195"/>
            <a:gd name="connsiteX2" fmla="*/ 6200 w 11922"/>
            <a:gd name="connsiteY2" fmla="*/ 0 h 9195"/>
            <a:gd name="connsiteX3" fmla="*/ 0 w 11922"/>
            <a:gd name="connsiteY3" fmla="*/ 119 h 9195"/>
            <a:gd name="connsiteX0" fmla="*/ 4931 w 5200"/>
            <a:gd name="connsiteY0" fmla="*/ 6800 h 6800"/>
            <a:gd name="connsiteX1" fmla="*/ 5200 w 5200"/>
            <a:gd name="connsiteY1" fmla="*/ 0 h 6800"/>
            <a:gd name="connsiteX2" fmla="*/ 0 w 5200"/>
            <a:gd name="connsiteY2" fmla="*/ 129 h 6800"/>
            <a:gd name="connsiteX0" fmla="*/ 9483 w 10931"/>
            <a:gd name="connsiteY0" fmla="*/ 10000 h 10000"/>
            <a:gd name="connsiteX1" fmla="*/ 10557 w 10931"/>
            <a:gd name="connsiteY1" fmla="*/ 6108 h 10000"/>
            <a:gd name="connsiteX2" fmla="*/ 10000 w 10931"/>
            <a:gd name="connsiteY2" fmla="*/ 0 h 10000"/>
            <a:gd name="connsiteX3" fmla="*/ 0 w 10931"/>
            <a:gd name="connsiteY3" fmla="*/ 190 h 10000"/>
            <a:gd name="connsiteX0" fmla="*/ 10557 w 10931"/>
            <a:gd name="connsiteY0" fmla="*/ 6108 h 6108"/>
            <a:gd name="connsiteX1" fmla="*/ 10000 w 10931"/>
            <a:gd name="connsiteY1" fmla="*/ 0 h 6108"/>
            <a:gd name="connsiteX2" fmla="*/ 0 w 10931"/>
            <a:gd name="connsiteY2" fmla="*/ 190 h 6108"/>
            <a:gd name="connsiteX0" fmla="*/ 9658 w 9677"/>
            <a:gd name="connsiteY0" fmla="*/ 10000 h 10000"/>
            <a:gd name="connsiteX1" fmla="*/ 9148 w 9677"/>
            <a:gd name="connsiteY1" fmla="*/ 0 h 10000"/>
            <a:gd name="connsiteX2" fmla="*/ 0 w 9677"/>
            <a:gd name="connsiteY2" fmla="*/ 311 h 10000"/>
            <a:gd name="connsiteX0" fmla="*/ 9069 w 9595"/>
            <a:gd name="connsiteY0" fmla="*/ 10182 h 10182"/>
            <a:gd name="connsiteX1" fmla="*/ 9453 w 9595"/>
            <a:gd name="connsiteY1" fmla="*/ 0 h 10182"/>
            <a:gd name="connsiteX2" fmla="*/ 0 w 9595"/>
            <a:gd name="connsiteY2" fmla="*/ 311 h 10182"/>
            <a:gd name="connsiteX0" fmla="*/ 10212 w 10260"/>
            <a:gd name="connsiteY0" fmla="*/ 10537 h 10537"/>
            <a:gd name="connsiteX1" fmla="*/ 9852 w 10260"/>
            <a:gd name="connsiteY1" fmla="*/ 0 h 10537"/>
            <a:gd name="connsiteX2" fmla="*/ 0 w 10260"/>
            <a:gd name="connsiteY2" fmla="*/ 305 h 10537"/>
            <a:gd name="connsiteX0" fmla="*/ 10212 w 10217"/>
            <a:gd name="connsiteY0" fmla="*/ 10537 h 10537"/>
            <a:gd name="connsiteX1" fmla="*/ 9852 w 10217"/>
            <a:gd name="connsiteY1" fmla="*/ 0 h 10537"/>
            <a:gd name="connsiteX2" fmla="*/ 0 w 10217"/>
            <a:gd name="connsiteY2" fmla="*/ 305 h 10537"/>
            <a:gd name="connsiteX0" fmla="*/ 9452 w 9852"/>
            <a:gd name="connsiteY0" fmla="*/ 10716 h 10716"/>
            <a:gd name="connsiteX1" fmla="*/ 9852 w 9852"/>
            <a:gd name="connsiteY1" fmla="*/ 0 h 10716"/>
            <a:gd name="connsiteX2" fmla="*/ 0 w 9852"/>
            <a:gd name="connsiteY2" fmla="*/ 305 h 10716"/>
            <a:gd name="connsiteX0" fmla="*/ 6766 w 7172"/>
            <a:gd name="connsiteY0" fmla="*/ 24519 h 24519"/>
            <a:gd name="connsiteX1" fmla="*/ 7172 w 7172"/>
            <a:gd name="connsiteY1" fmla="*/ 14519 h 24519"/>
            <a:gd name="connsiteX2" fmla="*/ 0 w 7172"/>
            <a:gd name="connsiteY2" fmla="*/ 0 h 24519"/>
            <a:gd name="connsiteX0" fmla="*/ 9434 w 10000"/>
            <a:gd name="connsiteY0" fmla="*/ 10000 h 10000"/>
            <a:gd name="connsiteX1" fmla="*/ 10000 w 10000"/>
            <a:gd name="connsiteY1" fmla="*/ 5922 h 10000"/>
            <a:gd name="connsiteX2" fmla="*/ 4435 w 10000"/>
            <a:gd name="connsiteY2" fmla="*/ 5922 h 10000"/>
            <a:gd name="connsiteX3" fmla="*/ 0 w 10000"/>
            <a:gd name="connsiteY3" fmla="*/ 0 h 10000"/>
            <a:gd name="connsiteX0" fmla="*/ 6477 w 7043"/>
            <a:gd name="connsiteY0" fmla="*/ 11065 h 11065"/>
            <a:gd name="connsiteX1" fmla="*/ 7043 w 7043"/>
            <a:gd name="connsiteY1" fmla="*/ 6987 h 11065"/>
            <a:gd name="connsiteX2" fmla="*/ 1478 w 7043"/>
            <a:gd name="connsiteY2" fmla="*/ 6987 h 11065"/>
            <a:gd name="connsiteX3" fmla="*/ 0 w 7043"/>
            <a:gd name="connsiteY3" fmla="*/ 0 h 11065"/>
            <a:gd name="connsiteX0" fmla="*/ 9196 w 10000"/>
            <a:gd name="connsiteY0" fmla="*/ 10000 h 10000"/>
            <a:gd name="connsiteX1" fmla="*/ 10000 w 10000"/>
            <a:gd name="connsiteY1" fmla="*/ 6315 h 10000"/>
            <a:gd name="connsiteX2" fmla="*/ 2099 w 10000"/>
            <a:gd name="connsiteY2" fmla="*/ 6315 h 10000"/>
            <a:gd name="connsiteX3" fmla="*/ 0 w 10000"/>
            <a:gd name="connsiteY3" fmla="*/ 0 h 10000"/>
            <a:gd name="connsiteX0" fmla="*/ 9196 w 10000"/>
            <a:gd name="connsiteY0" fmla="*/ 10000 h 10000"/>
            <a:gd name="connsiteX1" fmla="*/ 10000 w 10000"/>
            <a:gd name="connsiteY1" fmla="*/ 6315 h 10000"/>
            <a:gd name="connsiteX2" fmla="*/ 2099 w 10000"/>
            <a:gd name="connsiteY2" fmla="*/ 6315 h 10000"/>
            <a:gd name="connsiteX3" fmla="*/ 0 w 10000"/>
            <a:gd name="connsiteY3" fmla="*/ 0 h 10000"/>
            <a:gd name="connsiteX0" fmla="*/ 9196 w 10000"/>
            <a:gd name="connsiteY0" fmla="*/ 10000 h 10000"/>
            <a:gd name="connsiteX1" fmla="*/ 10000 w 10000"/>
            <a:gd name="connsiteY1" fmla="*/ 6315 h 10000"/>
            <a:gd name="connsiteX2" fmla="*/ 2099 w 10000"/>
            <a:gd name="connsiteY2" fmla="*/ 6315 h 10000"/>
            <a:gd name="connsiteX3" fmla="*/ 0 w 10000"/>
            <a:gd name="connsiteY3" fmla="*/ 0 h 10000"/>
            <a:gd name="connsiteX0" fmla="*/ 9445 w 10249"/>
            <a:gd name="connsiteY0" fmla="*/ 10000 h 10000"/>
            <a:gd name="connsiteX1" fmla="*/ 10249 w 10249"/>
            <a:gd name="connsiteY1" fmla="*/ 6315 h 10000"/>
            <a:gd name="connsiteX2" fmla="*/ 0 w 10249"/>
            <a:gd name="connsiteY2" fmla="*/ 6348 h 10000"/>
            <a:gd name="connsiteX3" fmla="*/ 249 w 10249"/>
            <a:gd name="connsiteY3" fmla="*/ 0 h 10000"/>
            <a:gd name="connsiteX0" fmla="*/ 9445 w 10249"/>
            <a:gd name="connsiteY0" fmla="*/ 10000 h 10000"/>
            <a:gd name="connsiteX1" fmla="*/ 10249 w 10249"/>
            <a:gd name="connsiteY1" fmla="*/ 6440 h 10000"/>
            <a:gd name="connsiteX2" fmla="*/ 0 w 10249"/>
            <a:gd name="connsiteY2" fmla="*/ 6348 h 10000"/>
            <a:gd name="connsiteX3" fmla="*/ 249 w 10249"/>
            <a:gd name="connsiteY3" fmla="*/ 0 h 10000"/>
            <a:gd name="connsiteX0" fmla="*/ 9445 w 10249"/>
            <a:gd name="connsiteY0" fmla="*/ 10000 h 10000"/>
            <a:gd name="connsiteX1" fmla="*/ 10249 w 10249"/>
            <a:gd name="connsiteY1" fmla="*/ 6377 h 10000"/>
            <a:gd name="connsiteX2" fmla="*/ 0 w 10249"/>
            <a:gd name="connsiteY2" fmla="*/ 6348 h 10000"/>
            <a:gd name="connsiteX3" fmla="*/ 249 w 10249"/>
            <a:gd name="connsiteY3" fmla="*/ 0 h 10000"/>
            <a:gd name="connsiteX0" fmla="*/ 11401 w 12205"/>
            <a:gd name="connsiteY0" fmla="*/ 13005 h 13005"/>
            <a:gd name="connsiteX1" fmla="*/ 12205 w 12205"/>
            <a:gd name="connsiteY1" fmla="*/ 9382 h 13005"/>
            <a:gd name="connsiteX2" fmla="*/ 1956 w 12205"/>
            <a:gd name="connsiteY2" fmla="*/ 9353 h 13005"/>
            <a:gd name="connsiteX3" fmla="*/ 0 w 12205"/>
            <a:gd name="connsiteY3" fmla="*/ 0 h 13005"/>
            <a:gd name="connsiteX0" fmla="*/ 11401 w 12205"/>
            <a:gd name="connsiteY0" fmla="*/ 13005 h 13005"/>
            <a:gd name="connsiteX1" fmla="*/ 12205 w 12205"/>
            <a:gd name="connsiteY1" fmla="*/ 9382 h 13005"/>
            <a:gd name="connsiteX2" fmla="*/ 1956 w 12205"/>
            <a:gd name="connsiteY2" fmla="*/ 9353 h 13005"/>
            <a:gd name="connsiteX3" fmla="*/ 0 w 12205"/>
            <a:gd name="connsiteY3" fmla="*/ 0 h 13005"/>
            <a:gd name="connsiteX0" fmla="*/ 11401 w 12205"/>
            <a:gd name="connsiteY0" fmla="*/ 13005 h 13005"/>
            <a:gd name="connsiteX1" fmla="*/ 12205 w 12205"/>
            <a:gd name="connsiteY1" fmla="*/ 9382 h 13005"/>
            <a:gd name="connsiteX2" fmla="*/ 1956 w 12205"/>
            <a:gd name="connsiteY2" fmla="*/ 9353 h 13005"/>
            <a:gd name="connsiteX3" fmla="*/ 4813 w 12205"/>
            <a:gd name="connsiteY3" fmla="*/ 4649 h 13005"/>
            <a:gd name="connsiteX4" fmla="*/ 0 w 12205"/>
            <a:gd name="connsiteY4" fmla="*/ 0 h 13005"/>
            <a:gd name="connsiteX0" fmla="*/ 11401 w 12205"/>
            <a:gd name="connsiteY0" fmla="*/ 13005 h 13005"/>
            <a:gd name="connsiteX1" fmla="*/ 12205 w 12205"/>
            <a:gd name="connsiteY1" fmla="*/ 9382 h 13005"/>
            <a:gd name="connsiteX2" fmla="*/ 1956 w 12205"/>
            <a:gd name="connsiteY2" fmla="*/ 9353 h 13005"/>
            <a:gd name="connsiteX3" fmla="*/ 2332 w 12205"/>
            <a:gd name="connsiteY3" fmla="*/ 4680 h 13005"/>
            <a:gd name="connsiteX4" fmla="*/ 0 w 12205"/>
            <a:gd name="connsiteY4" fmla="*/ 0 h 13005"/>
            <a:gd name="connsiteX0" fmla="*/ 11401 w 12205"/>
            <a:gd name="connsiteY0" fmla="*/ 13005 h 13005"/>
            <a:gd name="connsiteX1" fmla="*/ 12205 w 12205"/>
            <a:gd name="connsiteY1" fmla="*/ 9382 h 13005"/>
            <a:gd name="connsiteX2" fmla="*/ 1956 w 12205"/>
            <a:gd name="connsiteY2" fmla="*/ 9353 h 13005"/>
            <a:gd name="connsiteX3" fmla="*/ 2332 w 12205"/>
            <a:gd name="connsiteY3" fmla="*/ 4680 h 13005"/>
            <a:gd name="connsiteX4" fmla="*/ 0 w 12205"/>
            <a:gd name="connsiteY4" fmla="*/ 0 h 13005"/>
            <a:gd name="connsiteX0" fmla="*/ 11401 w 12205"/>
            <a:gd name="connsiteY0" fmla="*/ 13005 h 13005"/>
            <a:gd name="connsiteX1" fmla="*/ 12205 w 12205"/>
            <a:gd name="connsiteY1" fmla="*/ 9382 h 13005"/>
            <a:gd name="connsiteX2" fmla="*/ 1956 w 12205"/>
            <a:gd name="connsiteY2" fmla="*/ 9353 h 13005"/>
            <a:gd name="connsiteX3" fmla="*/ 2332 w 12205"/>
            <a:gd name="connsiteY3" fmla="*/ 5181 h 13005"/>
            <a:gd name="connsiteX4" fmla="*/ 0 w 12205"/>
            <a:gd name="connsiteY4" fmla="*/ 0 h 13005"/>
            <a:gd name="connsiteX0" fmla="*/ 11401 w 12205"/>
            <a:gd name="connsiteY0" fmla="*/ 13005 h 13005"/>
            <a:gd name="connsiteX1" fmla="*/ 12205 w 12205"/>
            <a:gd name="connsiteY1" fmla="*/ 9382 h 13005"/>
            <a:gd name="connsiteX2" fmla="*/ 1956 w 12205"/>
            <a:gd name="connsiteY2" fmla="*/ 9353 h 13005"/>
            <a:gd name="connsiteX3" fmla="*/ 2332 w 12205"/>
            <a:gd name="connsiteY3" fmla="*/ 5463 h 13005"/>
            <a:gd name="connsiteX4" fmla="*/ 0 w 12205"/>
            <a:gd name="connsiteY4" fmla="*/ 0 h 13005"/>
            <a:gd name="connsiteX0" fmla="*/ 11401 w 19097"/>
            <a:gd name="connsiteY0" fmla="*/ 13005 h 13005"/>
            <a:gd name="connsiteX1" fmla="*/ 12205 w 19097"/>
            <a:gd name="connsiteY1" fmla="*/ 9382 h 13005"/>
            <a:gd name="connsiteX2" fmla="*/ 1956 w 19097"/>
            <a:gd name="connsiteY2" fmla="*/ 9353 h 13005"/>
            <a:gd name="connsiteX3" fmla="*/ 11705 w 19097"/>
            <a:gd name="connsiteY3" fmla="*/ 5087 h 13005"/>
            <a:gd name="connsiteX4" fmla="*/ 0 w 19097"/>
            <a:gd name="connsiteY4" fmla="*/ 0 h 13005"/>
            <a:gd name="connsiteX0" fmla="*/ 11401 w 19097"/>
            <a:gd name="connsiteY0" fmla="*/ 13005 h 13005"/>
            <a:gd name="connsiteX1" fmla="*/ 12205 w 19097"/>
            <a:gd name="connsiteY1" fmla="*/ 9382 h 13005"/>
            <a:gd name="connsiteX2" fmla="*/ 1956 w 19097"/>
            <a:gd name="connsiteY2" fmla="*/ 9353 h 13005"/>
            <a:gd name="connsiteX3" fmla="*/ 11705 w 19097"/>
            <a:gd name="connsiteY3" fmla="*/ 5087 h 13005"/>
            <a:gd name="connsiteX4" fmla="*/ 0 w 19097"/>
            <a:gd name="connsiteY4" fmla="*/ 0 h 13005"/>
            <a:gd name="connsiteX0" fmla="*/ 11401 w 19097"/>
            <a:gd name="connsiteY0" fmla="*/ 13005 h 13005"/>
            <a:gd name="connsiteX1" fmla="*/ 12205 w 19097"/>
            <a:gd name="connsiteY1" fmla="*/ 9382 h 13005"/>
            <a:gd name="connsiteX2" fmla="*/ 1956 w 19097"/>
            <a:gd name="connsiteY2" fmla="*/ 9353 h 13005"/>
            <a:gd name="connsiteX3" fmla="*/ 11705 w 19097"/>
            <a:gd name="connsiteY3" fmla="*/ 5087 h 13005"/>
            <a:gd name="connsiteX4" fmla="*/ 0 w 19097"/>
            <a:gd name="connsiteY4" fmla="*/ 0 h 13005"/>
            <a:gd name="connsiteX0" fmla="*/ 11401 w 19562"/>
            <a:gd name="connsiteY0" fmla="*/ 13005 h 13005"/>
            <a:gd name="connsiteX1" fmla="*/ 12205 w 19562"/>
            <a:gd name="connsiteY1" fmla="*/ 9382 h 13005"/>
            <a:gd name="connsiteX2" fmla="*/ 1956 w 19562"/>
            <a:gd name="connsiteY2" fmla="*/ 9353 h 13005"/>
            <a:gd name="connsiteX3" fmla="*/ 12256 w 19562"/>
            <a:gd name="connsiteY3" fmla="*/ 4962 h 13005"/>
            <a:gd name="connsiteX4" fmla="*/ 0 w 19562"/>
            <a:gd name="connsiteY4" fmla="*/ 0 h 13005"/>
            <a:gd name="connsiteX0" fmla="*/ 11401 w 19562"/>
            <a:gd name="connsiteY0" fmla="*/ 13005 h 13005"/>
            <a:gd name="connsiteX1" fmla="*/ 12205 w 19562"/>
            <a:gd name="connsiteY1" fmla="*/ 9382 h 13005"/>
            <a:gd name="connsiteX2" fmla="*/ 1956 w 19562"/>
            <a:gd name="connsiteY2" fmla="*/ 9353 h 13005"/>
            <a:gd name="connsiteX3" fmla="*/ 12256 w 19562"/>
            <a:gd name="connsiteY3" fmla="*/ 4962 h 13005"/>
            <a:gd name="connsiteX4" fmla="*/ 0 w 19562"/>
            <a:gd name="connsiteY4" fmla="*/ 0 h 13005"/>
            <a:gd name="connsiteX0" fmla="*/ 11401 w 13448"/>
            <a:gd name="connsiteY0" fmla="*/ 13005 h 13005"/>
            <a:gd name="connsiteX1" fmla="*/ 12205 w 13448"/>
            <a:gd name="connsiteY1" fmla="*/ 9382 h 13005"/>
            <a:gd name="connsiteX2" fmla="*/ 1956 w 13448"/>
            <a:gd name="connsiteY2" fmla="*/ 9353 h 13005"/>
            <a:gd name="connsiteX3" fmla="*/ 12256 w 13448"/>
            <a:gd name="connsiteY3" fmla="*/ 4962 h 13005"/>
            <a:gd name="connsiteX4" fmla="*/ 0 w 13448"/>
            <a:gd name="connsiteY4" fmla="*/ 0 h 13005"/>
            <a:gd name="connsiteX0" fmla="*/ 24633 w 26216"/>
            <a:gd name="connsiteY0" fmla="*/ 13537 h 13537"/>
            <a:gd name="connsiteX1" fmla="*/ 25437 w 26216"/>
            <a:gd name="connsiteY1" fmla="*/ 9914 h 13537"/>
            <a:gd name="connsiteX2" fmla="*/ 15188 w 26216"/>
            <a:gd name="connsiteY2" fmla="*/ 9885 h 13537"/>
            <a:gd name="connsiteX3" fmla="*/ 25488 w 26216"/>
            <a:gd name="connsiteY3" fmla="*/ 5494 h 13537"/>
            <a:gd name="connsiteX4" fmla="*/ 0 w 26216"/>
            <a:gd name="connsiteY4" fmla="*/ 0 h 13537"/>
            <a:gd name="connsiteX0" fmla="*/ 19120 w 20844"/>
            <a:gd name="connsiteY0" fmla="*/ 12817 h 12817"/>
            <a:gd name="connsiteX1" fmla="*/ 19924 w 20844"/>
            <a:gd name="connsiteY1" fmla="*/ 9194 h 12817"/>
            <a:gd name="connsiteX2" fmla="*/ 9675 w 20844"/>
            <a:gd name="connsiteY2" fmla="*/ 9165 h 12817"/>
            <a:gd name="connsiteX3" fmla="*/ 19975 w 20844"/>
            <a:gd name="connsiteY3" fmla="*/ 4774 h 12817"/>
            <a:gd name="connsiteX4" fmla="*/ 0 w 20844"/>
            <a:gd name="connsiteY4" fmla="*/ 0 h 12817"/>
            <a:gd name="connsiteX0" fmla="*/ 19120 w 20953"/>
            <a:gd name="connsiteY0" fmla="*/ 12817 h 12817"/>
            <a:gd name="connsiteX1" fmla="*/ 19924 w 20953"/>
            <a:gd name="connsiteY1" fmla="*/ 9194 h 12817"/>
            <a:gd name="connsiteX2" fmla="*/ 9675 w 20953"/>
            <a:gd name="connsiteY2" fmla="*/ 9165 h 12817"/>
            <a:gd name="connsiteX3" fmla="*/ 19975 w 20953"/>
            <a:gd name="connsiteY3" fmla="*/ 4774 h 12817"/>
            <a:gd name="connsiteX4" fmla="*/ 0 w 20953"/>
            <a:gd name="connsiteY4" fmla="*/ 0 h 12817"/>
            <a:gd name="connsiteX0" fmla="*/ 19120 w 20953"/>
            <a:gd name="connsiteY0" fmla="*/ 12817 h 12817"/>
            <a:gd name="connsiteX1" fmla="*/ 19924 w 20953"/>
            <a:gd name="connsiteY1" fmla="*/ 9194 h 12817"/>
            <a:gd name="connsiteX2" fmla="*/ 9675 w 20953"/>
            <a:gd name="connsiteY2" fmla="*/ 9165 h 12817"/>
            <a:gd name="connsiteX3" fmla="*/ 19975 w 20953"/>
            <a:gd name="connsiteY3" fmla="*/ 4774 h 12817"/>
            <a:gd name="connsiteX4" fmla="*/ 0 w 20953"/>
            <a:gd name="connsiteY4" fmla="*/ 0 h 12817"/>
            <a:gd name="connsiteX0" fmla="*/ 19120 w 20953"/>
            <a:gd name="connsiteY0" fmla="*/ 12817 h 12817"/>
            <a:gd name="connsiteX1" fmla="*/ 19924 w 20953"/>
            <a:gd name="connsiteY1" fmla="*/ 9194 h 12817"/>
            <a:gd name="connsiteX2" fmla="*/ 9675 w 20953"/>
            <a:gd name="connsiteY2" fmla="*/ 9165 h 12817"/>
            <a:gd name="connsiteX3" fmla="*/ 19975 w 20953"/>
            <a:gd name="connsiteY3" fmla="*/ 4774 h 12817"/>
            <a:gd name="connsiteX4" fmla="*/ 0 w 20953"/>
            <a:gd name="connsiteY4" fmla="*/ 0 h 12817"/>
            <a:gd name="connsiteX0" fmla="*/ 19120 w 20953"/>
            <a:gd name="connsiteY0" fmla="*/ 12817 h 12817"/>
            <a:gd name="connsiteX1" fmla="*/ 19924 w 20953"/>
            <a:gd name="connsiteY1" fmla="*/ 9194 h 12817"/>
            <a:gd name="connsiteX2" fmla="*/ 9675 w 20953"/>
            <a:gd name="connsiteY2" fmla="*/ 9165 h 12817"/>
            <a:gd name="connsiteX3" fmla="*/ 19975 w 20953"/>
            <a:gd name="connsiteY3" fmla="*/ 4774 h 12817"/>
            <a:gd name="connsiteX4" fmla="*/ 0 w 20953"/>
            <a:gd name="connsiteY4" fmla="*/ 0 h 12817"/>
            <a:gd name="connsiteX0" fmla="*/ 19120 w 20953"/>
            <a:gd name="connsiteY0" fmla="*/ 12817 h 12817"/>
            <a:gd name="connsiteX1" fmla="*/ 19924 w 20953"/>
            <a:gd name="connsiteY1" fmla="*/ 9194 h 12817"/>
            <a:gd name="connsiteX2" fmla="*/ 9675 w 20953"/>
            <a:gd name="connsiteY2" fmla="*/ 9165 h 12817"/>
            <a:gd name="connsiteX3" fmla="*/ 19975 w 20953"/>
            <a:gd name="connsiteY3" fmla="*/ 4774 h 12817"/>
            <a:gd name="connsiteX4" fmla="*/ 0 w 20953"/>
            <a:gd name="connsiteY4" fmla="*/ 0 h 1281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0953" h="12817">
              <a:moveTo>
                <a:pt x="19120" y="12817"/>
              </a:moveTo>
              <a:cubicBezTo>
                <a:pt x="19291" y="11895"/>
                <a:pt x="18956" y="10540"/>
                <a:pt x="19924" y="9194"/>
              </a:cubicBezTo>
              <a:lnTo>
                <a:pt x="9675" y="9165"/>
              </a:lnTo>
              <a:cubicBezTo>
                <a:pt x="3342" y="6148"/>
                <a:pt x="16717" y="6427"/>
                <a:pt x="19975" y="4774"/>
              </a:cubicBezTo>
              <a:cubicBezTo>
                <a:pt x="25714" y="1994"/>
                <a:pt x="4524" y="551"/>
                <a:pt x="0" y="0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50731</xdr:colOff>
      <xdr:row>3</xdr:row>
      <xdr:rowOff>129323</xdr:rowOff>
    </xdr:from>
    <xdr:to>
      <xdr:col>10</xdr:col>
      <xdr:colOff>50731</xdr:colOff>
      <xdr:row>6</xdr:row>
      <xdr:rowOff>78034</xdr:rowOff>
    </xdr:to>
    <xdr:sp macro="" textlink="">
      <xdr:nvSpPr>
        <xdr:cNvPr id="123" name="Line 120">
          <a:extLst>
            <a:ext uri="{FF2B5EF4-FFF2-40B4-BE49-F238E27FC236}">
              <a16:creationId xmlns:a16="http://schemas.microsoft.com/office/drawing/2014/main" id="{96728387-C7E5-4AC7-A366-CD380677FEBC}"/>
            </a:ext>
          </a:extLst>
        </xdr:cNvPr>
        <xdr:cNvSpPr>
          <a:spLocks noChangeShapeType="1"/>
        </xdr:cNvSpPr>
      </xdr:nvSpPr>
      <xdr:spPr bwMode="auto">
        <a:xfrm>
          <a:off x="6461691" y="662723"/>
          <a:ext cx="0" cy="48211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553650</xdr:colOff>
      <xdr:row>7</xdr:row>
      <xdr:rowOff>10761</xdr:rowOff>
    </xdr:from>
    <xdr:to>
      <xdr:col>9</xdr:col>
      <xdr:colOff>684802</xdr:colOff>
      <xdr:row>7</xdr:row>
      <xdr:rowOff>138086</xdr:rowOff>
    </xdr:to>
    <xdr:sp macro="" textlink="">
      <xdr:nvSpPr>
        <xdr:cNvPr id="127" name="AutoShape 74">
          <a:extLst>
            <a:ext uri="{FF2B5EF4-FFF2-40B4-BE49-F238E27FC236}">
              <a16:creationId xmlns:a16="http://schemas.microsoft.com/office/drawing/2014/main" id="{F2880AAC-FF63-4694-9891-F5F44D570C24}"/>
            </a:ext>
          </a:extLst>
        </xdr:cNvPr>
        <xdr:cNvSpPr>
          <a:spLocks noChangeArrowheads="1"/>
        </xdr:cNvSpPr>
      </xdr:nvSpPr>
      <xdr:spPr bwMode="auto">
        <a:xfrm>
          <a:off x="6268650" y="1255361"/>
          <a:ext cx="131152" cy="1273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623663</xdr:colOff>
      <xdr:row>12</xdr:row>
      <xdr:rowOff>135541</xdr:rowOff>
    </xdr:from>
    <xdr:to>
      <xdr:col>2</xdr:col>
      <xdr:colOff>136594</xdr:colOff>
      <xdr:row>16</xdr:row>
      <xdr:rowOff>90712</xdr:rowOff>
    </xdr:to>
    <xdr:sp macro="" textlink="">
      <xdr:nvSpPr>
        <xdr:cNvPr id="128" name="Line 120">
          <a:extLst>
            <a:ext uri="{FF2B5EF4-FFF2-40B4-BE49-F238E27FC236}">
              <a16:creationId xmlns:a16="http://schemas.microsoft.com/office/drawing/2014/main" id="{8E99A938-0772-43EA-82B0-06A4F9300437}"/>
            </a:ext>
          </a:extLst>
        </xdr:cNvPr>
        <xdr:cNvSpPr>
          <a:spLocks noChangeShapeType="1"/>
        </xdr:cNvSpPr>
      </xdr:nvSpPr>
      <xdr:spPr bwMode="auto">
        <a:xfrm flipH="1">
          <a:off x="769713" y="2192941"/>
          <a:ext cx="217781" cy="640971"/>
        </a:xfrm>
        <a:custGeom>
          <a:avLst/>
          <a:gdLst>
            <a:gd name="connsiteX0" fmla="*/ 0 w 263762"/>
            <a:gd name="connsiteY0" fmla="*/ 0 h 337041"/>
            <a:gd name="connsiteX1" fmla="*/ 263762 w 263762"/>
            <a:gd name="connsiteY1" fmla="*/ 337041 h 337041"/>
            <a:gd name="connsiteX0" fmla="*/ 0 w 315050"/>
            <a:gd name="connsiteY0" fmla="*/ 0 h 402984"/>
            <a:gd name="connsiteX1" fmla="*/ 315050 w 315050"/>
            <a:gd name="connsiteY1" fmla="*/ 402984 h 402984"/>
            <a:gd name="connsiteX0" fmla="*/ 0 w 315050"/>
            <a:gd name="connsiteY0" fmla="*/ 0 h 402984"/>
            <a:gd name="connsiteX1" fmla="*/ 315050 w 315050"/>
            <a:gd name="connsiteY1" fmla="*/ 402984 h 402984"/>
            <a:gd name="connsiteX0" fmla="*/ 0 w 315050"/>
            <a:gd name="connsiteY0" fmla="*/ 0 h 454273"/>
            <a:gd name="connsiteX1" fmla="*/ 315050 w 315050"/>
            <a:gd name="connsiteY1" fmla="*/ 454273 h 454273"/>
            <a:gd name="connsiteX0" fmla="*/ 0 w 315050"/>
            <a:gd name="connsiteY0" fmla="*/ 0 h 454273"/>
            <a:gd name="connsiteX1" fmla="*/ 315050 w 315050"/>
            <a:gd name="connsiteY1" fmla="*/ 454273 h 454273"/>
            <a:gd name="connsiteX0" fmla="*/ 0 w 256435"/>
            <a:gd name="connsiteY0" fmla="*/ 0 h 490908"/>
            <a:gd name="connsiteX1" fmla="*/ 256435 w 256435"/>
            <a:gd name="connsiteY1" fmla="*/ 490908 h 490908"/>
            <a:gd name="connsiteX0" fmla="*/ 0 w 181126"/>
            <a:gd name="connsiteY0" fmla="*/ 0 h 501571"/>
            <a:gd name="connsiteX1" fmla="*/ 181126 w 181126"/>
            <a:gd name="connsiteY1" fmla="*/ 501571 h 501571"/>
            <a:gd name="connsiteX0" fmla="*/ 0 w 194843"/>
            <a:gd name="connsiteY0" fmla="*/ 0 h 501571"/>
            <a:gd name="connsiteX1" fmla="*/ 194843 w 194843"/>
            <a:gd name="connsiteY1" fmla="*/ 501571 h 501571"/>
            <a:gd name="connsiteX0" fmla="*/ 0 w 217705"/>
            <a:gd name="connsiteY0" fmla="*/ 0 h 498066"/>
            <a:gd name="connsiteX1" fmla="*/ 217705 w 217705"/>
            <a:gd name="connsiteY1" fmla="*/ 498066 h 49806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17705" h="498066">
              <a:moveTo>
                <a:pt x="0" y="0"/>
              </a:moveTo>
              <a:cubicBezTo>
                <a:pt x="141652" y="75712"/>
                <a:pt x="141996" y="275815"/>
                <a:pt x="217705" y="498066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264296</xdr:colOff>
      <xdr:row>14</xdr:row>
      <xdr:rowOff>102569</xdr:rowOff>
    </xdr:from>
    <xdr:to>
      <xdr:col>2</xdr:col>
      <xdr:colOff>512638</xdr:colOff>
      <xdr:row>15</xdr:row>
      <xdr:rowOff>144499</xdr:rowOff>
    </xdr:to>
    <xdr:sp macro="" textlink="">
      <xdr:nvSpPr>
        <xdr:cNvPr id="129" name="六角形 128">
          <a:extLst>
            <a:ext uri="{FF2B5EF4-FFF2-40B4-BE49-F238E27FC236}">
              <a16:creationId xmlns:a16="http://schemas.microsoft.com/office/drawing/2014/main" id="{D1B06EF7-50EE-454B-A7F8-56DF358CEFA6}"/>
            </a:ext>
          </a:extLst>
        </xdr:cNvPr>
        <xdr:cNvSpPr/>
      </xdr:nvSpPr>
      <xdr:spPr bwMode="auto">
        <a:xfrm>
          <a:off x="1115196" y="2502869"/>
          <a:ext cx="248342" cy="21338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101836</xdr:colOff>
      <xdr:row>9</xdr:row>
      <xdr:rowOff>159679</xdr:rowOff>
    </xdr:from>
    <xdr:to>
      <xdr:col>2</xdr:col>
      <xdr:colOff>248544</xdr:colOff>
      <xdr:row>16</xdr:row>
      <xdr:rowOff>11256</xdr:rowOff>
    </xdr:to>
    <xdr:sp macro="" textlink="">
      <xdr:nvSpPr>
        <xdr:cNvPr id="130" name="Freeform 601">
          <a:extLst>
            <a:ext uri="{FF2B5EF4-FFF2-40B4-BE49-F238E27FC236}">
              <a16:creationId xmlns:a16="http://schemas.microsoft.com/office/drawing/2014/main" id="{A48A5D61-D8D1-440F-9ADC-991F7311519E}"/>
            </a:ext>
          </a:extLst>
        </xdr:cNvPr>
        <xdr:cNvSpPr>
          <a:spLocks/>
        </xdr:cNvSpPr>
      </xdr:nvSpPr>
      <xdr:spPr bwMode="auto">
        <a:xfrm rot="-5400000" flipH="1">
          <a:off x="500226" y="2155239"/>
          <a:ext cx="1051727" cy="146708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9792 w 10000"/>
            <a:gd name="connsiteY0" fmla="*/ 6639 h 6639"/>
            <a:gd name="connsiteX1" fmla="*/ 10000 w 10000"/>
            <a:gd name="connsiteY1" fmla="*/ 0 h 6639"/>
            <a:gd name="connsiteX2" fmla="*/ 0 w 10000"/>
            <a:gd name="connsiteY2" fmla="*/ 110 h 6639"/>
            <a:gd name="connsiteX0" fmla="*/ 10005 w 10024"/>
            <a:gd name="connsiteY0" fmla="*/ 14017 h 14017"/>
            <a:gd name="connsiteX1" fmla="*/ 10000 w 10024"/>
            <a:gd name="connsiteY1" fmla="*/ 0 h 14017"/>
            <a:gd name="connsiteX2" fmla="*/ 0 w 10024"/>
            <a:gd name="connsiteY2" fmla="*/ 166 h 14017"/>
            <a:gd name="connsiteX0" fmla="*/ 17240 w 17240"/>
            <a:gd name="connsiteY0" fmla="*/ 13423 h 13423"/>
            <a:gd name="connsiteX1" fmla="*/ 10000 w 17240"/>
            <a:gd name="connsiteY1" fmla="*/ 0 h 13423"/>
            <a:gd name="connsiteX2" fmla="*/ 0 w 17240"/>
            <a:gd name="connsiteY2" fmla="*/ 166 h 13423"/>
            <a:gd name="connsiteX0" fmla="*/ 17240 w 17240"/>
            <a:gd name="connsiteY0" fmla="*/ 13423 h 13423"/>
            <a:gd name="connsiteX1" fmla="*/ 10000 w 17240"/>
            <a:gd name="connsiteY1" fmla="*/ 0 h 13423"/>
            <a:gd name="connsiteX2" fmla="*/ 0 w 17240"/>
            <a:gd name="connsiteY2" fmla="*/ 166 h 13423"/>
            <a:gd name="connsiteX0" fmla="*/ 17707 w 17707"/>
            <a:gd name="connsiteY0" fmla="*/ 9858 h 9858"/>
            <a:gd name="connsiteX1" fmla="*/ 10000 w 17707"/>
            <a:gd name="connsiteY1" fmla="*/ 0 h 9858"/>
            <a:gd name="connsiteX2" fmla="*/ 0 w 17707"/>
            <a:gd name="connsiteY2" fmla="*/ 166 h 9858"/>
            <a:gd name="connsiteX0" fmla="*/ 10000 w 10000"/>
            <a:gd name="connsiteY0" fmla="*/ 10000 h 10308"/>
            <a:gd name="connsiteX1" fmla="*/ 5647 w 10000"/>
            <a:gd name="connsiteY1" fmla="*/ 0 h 10308"/>
            <a:gd name="connsiteX2" fmla="*/ 0 w 10000"/>
            <a:gd name="connsiteY2" fmla="*/ 168 h 10308"/>
            <a:gd name="connsiteX0" fmla="*/ 10000 w 10000"/>
            <a:gd name="connsiteY0" fmla="*/ 10000 h 10308"/>
            <a:gd name="connsiteX1" fmla="*/ 5647 w 10000"/>
            <a:gd name="connsiteY1" fmla="*/ 0 h 10308"/>
            <a:gd name="connsiteX2" fmla="*/ 0 w 10000"/>
            <a:gd name="connsiteY2" fmla="*/ 168 h 10308"/>
            <a:gd name="connsiteX0" fmla="*/ 10000 w 10000"/>
            <a:gd name="connsiteY0" fmla="*/ 9832 h 10159"/>
            <a:gd name="connsiteX1" fmla="*/ 5515 w 10000"/>
            <a:gd name="connsiteY1" fmla="*/ 435 h 10159"/>
            <a:gd name="connsiteX2" fmla="*/ 0 w 10000"/>
            <a:gd name="connsiteY2" fmla="*/ 0 h 10159"/>
            <a:gd name="connsiteX0" fmla="*/ 10132 w 10132"/>
            <a:gd name="connsiteY0" fmla="*/ 12243 h 12505"/>
            <a:gd name="connsiteX1" fmla="*/ 5515 w 10132"/>
            <a:gd name="connsiteY1" fmla="*/ 435 h 12505"/>
            <a:gd name="connsiteX2" fmla="*/ 0 w 10132"/>
            <a:gd name="connsiteY2" fmla="*/ 0 h 12505"/>
            <a:gd name="connsiteX0" fmla="*/ 10132 w 10132"/>
            <a:gd name="connsiteY0" fmla="*/ 12243 h 12505"/>
            <a:gd name="connsiteX1" fmla="*/ 5515 w 10132"/>
            <a:gd name="connsiteY1" fmla="*/ 435 h 12505"/>
            <a:gd name="connsiteX2" fmla="*/ 0 w 10132"/>
            <a:gd name="connsiteY2" fmla="*/ 0 h 12505"/>
            <a:gd name="connsiteX0" fmla="*/ 10132 w 10132"/>
            <a:gd name="connsiteY0" fmla="*/ 12243 h 12505"/>
            <a:gd name="connsiteX1" fmla="*/ 5515 w 10132"/>
            <a:gd name="connsiteY1" fmla="*/ 435 h 12505"/>
            <a:gd name="connsiteX2" fmla="*/ 0 w 10132"/>
            <a:gd name="connsiteY2" fmla="*/ 0 h 12505"/>
            <a:gd name="connsiteX0" fmla="*/ 10374 w 10374"/>
            <a:gd name="connsiteY0" fmla="*/ 11808 h 12070"/>
            <a:gd name="connsiteX1" fmla="*/ 5757 w 10374"/>
            <a:gd name="connsiteY1" fmla="*/ 0 h 12070"/>
            <a:gd name="connsiteX2" fmla="*/ 0 w 10374"/>
            <a:gd name="connsiteY2" fmla="*/ 7961 h 12070"/>
            <a:gd name="connsiteX0" fmla="*/ 9283 w 9283"/>
            <a:gd name="connsiteY0" fmla="*/ 11808 h 12070"/>
            <a:gd name="connsiteX1" fmla="*/ 4666 w 9283"/>
            <a:gd name="connsiteY1" fmla="*/ 0 h 12070"/>
            <a:gd name="connsiteX2" fmla="*/ 0 w 9283"/>
            <a:gd name="connsiteY2" fmla="*/ 7961 h 1207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283" h="12070">
              <a:moveTo>
                <a:pt x="9283" y="11808"/>
              </a:moveTo>
              <a:cubicBezTo>
                <a:pt x="5038" y="13852"/>
                <a:pt x="4628" y="3381"/>
                <a:pt x="4666" y="0"/>
              </a:cubicBezTo>
              <a:cubicBezTo>
                <a:pt x="2343" y="13289"/>
                <a:pt x="1838" y="8106"/>
                <a:pt x="0" y="7961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154387</xdr:colOff>
      <xdr:row>13</xdr:row>
      <xdr:rowOff>117224</xdr:rowOff>
    </xdr:from>
    <xdr:to>
      <xdr:col>2</xdr:col>
      <xdr:colOff>285539</xdr:colOff>
      <xdr:row>14</xdr:row>
      <xdr:rowOff>68030</xdr:rowOff>
    </xdr:to>
    <xdr:sp macro="" textlink="">
      <xdr:nvSpPr>
        <xdr:cNvPr id="131" name="AutoShape 74">
          <a:extLst>
            <a:ext uri="{FF2B5EF4-FFF2-40B4-BE49-F238E27FC236}">
              <a16:creationId xmlns:a16="http://schemas.microsoft.com/office/drawing/2014/main" id="{779DA509-2768-46A9-A822-215EAAE09FAF}"/>
            </a:ext>
          </a:extLst>
        </xdr:cNvPr>
        <xdr:cNvSpPr>
          <a:spLocks noChangeArrowheads="1"/>
        </xdr:cNvSpPr>
      </xdr:nvSpPr>
      <xdr:spPr bwMode="auto">
        <a:xfrm>
          <a:off x="1005287" y="2346074"/>
          <a:ext cx="131152" cy="12225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130258</xdr:colOff>
      <xdr:row>11</xdr:row>
      <xdr:rowOff>7325</xdr:rowOff>
    </xdr:from>
    <xdr:to>
      <xdr:col>2</xdr:col>
      <xdr:colOff>365760</xdr:colOff>
      <xdr:row>12</xdr:row>
      <xdr:rowOff>0</xdr:rowOff>
    </xdr:to>
    <xdr:sp macro="" textlink="">
      <xdr:nvSpPr>
        <xdr:cNvPr id="132" name="六角形 131">
          <a:extLst>
            <a:ext uri="{FF2B5EF4-FFF2-40B4-BE49-F238E27FC236}">
              <a16:creationId xmlns:a16="http://schemas.microsoft.com/office/drawing/2014/main" id="{C696FF22-06DE-4208-882F-FD1B0ECBA29E}"/>
            </a:ext>
          </a:extLst>
        </xdr:cNvPr>
        <xdr:cNvSpPr/>
      </xdr:nvSpPr>
      <xdr:spPr bwMode="auto">
        <a:xfrm>
          <a:off x="973538" y="1963125"/>
          <a:ext cx="235502" cy="17047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</xdr:col>
      <xdr:colOff>56544</xdr:colOff>
      <xdr:row>12</xdr:row>
      <xdr:rowOff>146014</xdr:rowOff>
    </xdr:from>
    <xdr:to>
      <xdr:col>1</xdr:col>
      <xdr:colOff>361344</xdr:colOff>
      <xdr:row>14</xdr:row>
      <xdr:rowOff>102731</xdr:rowOff>
    </xdr:to>
    <xdr:grpSp>
      <xdr:nvGrpSpPr>
        <xdr:cNvPr id="133" name="Group 6672">
          <a:extLst>
            <a:ext uri="{FF2B5EF4-FFF2-40B4-BE49-F238E27FC236}">
              <a16:creationId xmlns:a16="http://schemas.microsoft.com/office/drawing/2014/main" id="{9EDCDBC9-266C-426B-B181-3614BC43D89D}"/>
            </a:ext>
          </a:extLst>
        </xdr:cNvPr>
        <xdr:cNvGrpSpPr>
          <a:grpSpLocks/>
        </xdr:cNvGrpSpPr>
      </xdr:nvGrpSpPr>
      <xdr:grpSpPr bwMode="auto">
        <a:xfrm>
          <a:off x="203501" y="2236071"/>
          <a:ext cx="304800" cy="305060"/>
          <a:chOff x="536" y="109"/>
          <a:chExt cx="46" cy="44"/>
        </a:xfrm>
      </xdr:grpSpPr>
      <xdr:pic>
        <xdr:nvPicPr>
          <xdr:cNvPr id="134" name="Picture 6673" descr="route2">
            <a:extLst>
              <a:ext uri="{FF2B5EF4-FFF2-40B4-BE49-F238E27FC236}">
                <a16:creationId xmlns:a16="http://schemas.microsoft.com/office/drawing/2014/main" id="{6B55F123-1AE7-C778-E43C-B43A5D3F1C0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5" name="Text Box 6674">
            <a:extLst>
              <a:ext uri="{FF2B5EF4-FFF2-40B4-BE49-F238E27FC236}">
                <a16:creationId xmlns:a16="http://schemas.microsoft.com/office/drawing/2014/main" id="{3E0DAD0D-FFE8-A7FF-3369-BD619F84CF1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２６</a:t>
            </a:r>
          </a:p>
        </xdr:txBody>
      </xdr:sp>
    </xdr:grpSp>
    <xdr:clientData/>
  </xdr:twoCellAnchor>
  <xdr:twoCellAnchor>
    <xdr:from>
      <xdr:col>2</xdr:col>
      <xdr:colOff>15381</xdr:colOff>
      <xdr:row>12</xdr:row>
      <xdr:rowOff>67941</xdr:rowOff>
    </xdr:from>
    <xdr:to>
      <xdr:col>2</xdr:col>
      <xdr:colOff>203160</xdr:colOff>
      <xdr:row>13</xdr:row>
      <xdr:rowOff>67942</xdr:rowOff>
    </xdr:to>
    <xdr:sp macro="" textlink="">
      <xdr:nvSpPr>
        <xdr:cNvPr id="136" name="Oval 383">
          <a:extLst>
            <a:ext uri="{FF2B5EF4-FFF2-40B4-BE49-F238E27FC236}">
              <a16:creationId xmlns:a16="http://schemas.microsoft.com/office/drawing/2014/main" id="{D6CAA2D1-0912-441A-B2D5-3728FA5B7181}"/>
            </a:ext>
          </a:extLst>
        </xdr:cNvPr>
        <xdr:cNvSpPr>
          <a:spLocks noChangeArrowheads="1"/>
        </xdr:cNvSpPr>
      </xdr:nvSpPr>
      <xdr:spPr bwMode="auto">
        <a:xfrm>
          <a:off x="866281" y="2125341"/>
          <a:ext cx="187779" cy="17145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153861</xdr:colOff>
      <xdr:row>12</xdr:row>
      <xdr:rowOff>73267</xdr:rowOff>
    </xdr:from>
    <xdr:to>
      <xdr:col>3</xdr:col>
      <xdr:colOff>564168</xdr:colOff>
      <xdr:row>14</xdr:row>
      <xdr:rowOff>102576</xdr:rowOff>
    </xdr:to>
    <xdr:sp macro="" textlink="">
      <xdr:nvSpPr>
        <xdr:cNvPr id="137" name="Line 72">
          <a:extLst>
            <a:ext uri="{FF2B5EF4-FFF2-40B4-BE49-F238E27FC236}">
              <a16:creationId xmlns:a16="http://schemas.microsoft.com/office/drawing/2014/main" id="{6C755A4B-E8FA-4D9C-BCF0-277E599EDF91}"/>
            </a:ext>
          </a:extLst>
        </xdr:cNvPr>
        <xdr:cNvSpPr>
          <a:spLocks noChangeShapeType="1"/>
        </xdr:cNvSpPr>
      </xdr:nvSpPr>
      <xdr:spPr bwMode="auto">
        <a:xfrm>
          <a:off x="1709611" y="2130667"/>
          <a:ext cx="410307" cy="372209"/>
        </a:xfrm>
        <a:custGeom>
          <a:avLst/>
          <a:gdLst>
            <a:gd name="connsiteX0" fmla="*/ 0 w 307730"/>
            <a:gd name="connsiteY0" fmla="*/ 0 h 359020"/>
            <a:gd name="connsiteX1" fmla="*/ 307730 w 307730"/>
            <a:gd name="connsiteY1" fmla="*/ 359020 h 359020"/>
            <a:gd name="connsiteX0" fmla="*/ 0 w 439614"/>
            <a:gd name="connsiteY0" fmla="*/ 0 h 344366"/>
            <a:gd name="connsiteX1" fmla="*/ 439614 w 439614"/>
            <a:gd name="connsiteY1" fmla="*/ 344366 h 344366"/>
            <a:gd name="connsiteX0" fmla="*/ 0 w 439614"/>
            <a:gd name="connsiteY0" fmla="*/ 0 h 344366"/>
            <a:gd name="connsiteX1" fmla="*/ 439614 w 439614"/>
            <a:gd name="connsiteY1" fmla="*/ 344366 h 344366"/>
            <a:gd name="connsiteX0" fmla="*/ 0 w 410307"/>
            <a:gd name="connsiteY0" fmla="*/ 0 h 366347"/>
            <a:gd name="connsiteX1" fmla="*/ 410307 w 410307"/>
            <a:gd name="connsiteY1" fmla="*/ 366347 h 366347"/>
            <a:gd name="connsiteX0" fmla="*/ 0 w 410307"/>
            <a:gd name="connsiteY0" fmla="*/ 0 h 366347"/>
            <a:gd name="connsiteX1" fmla="*/ 410307 w 410307"/>
            <a:gd name="connsiteY1" fmla="*/ 366347 h 36634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10307" h="366347">
              <a:moveTo>
                <a:pt x="0" y="0"/>
              </a:moveTo>
              <a:cubicBezTo>
                <a:pt x="505557" y="9769"/>
                <a:pt x="344365" y="136770"/>
                <a:pt x="410307" y="366347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558329</xdr:colOff>
      <xdr:row>12</xdr:row>
      <xdr:rowOff>85624</xdr:rowOff>
    </xdr:from>
    <xdr:to>
      <xdr:col>4</xdr:col>
      <xdr:colOff>387518</xdr:colOff>
      <xdr:row>16</xdr:row>
      <xdr:rowOff>108041</xdr:rowOff>
    </xdr:to>
    <xdr:sp macro="" textlink="">
      <xdr:nvSpPr>
        <xdr:cNvPr id="138" name="Freeform 601">
          <a:extLst>
            <a:ext uri="{FF2B5EF4-FFF2-40B4-BE49-F238E27FC236}">
              <a16:creationId xmlns:a16="http://schemas.microsoft.com/office/drawing/2014/main" id="{054E8C25-4EA0-447B-BF2A-5EAE85024D3D}"/>
            </a:ext>
          </a:extLst>
        </xdr:cNvPr>
        <xdr:cNvSpPr>
          <a:spLocks/>
        </xdr:cNvSpPr>
      </xdr:nvSpPr>
      <xdr:spPr bwMode="auto">
        <a:xfrm rot="-5400000" flipH="1">
          <a:off x="2026990" y="2230113"/>
          <a:ext cx="708217" cy="534039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9792 w 10000"/>
            <a:gd name="connsiteY0" fmla="*/ 6639 h 6639"/>
            <a:gd name="connsiteX1" fmla="*/ 10000 w 10000"/>
            <a:gd name="connsiteY1" fmla="*/ 0 h 6639"/>
            <a:gd name="connsiteX2" fmla="*/ 0 w 10000"/>
            <a:gd name="connsiteY2" fmla="*/ 110 h 6639"/>
            <a:gd name="connsiteX0" fmla="*/ 10005 w 10024"/>
            <a:gd name="connsiteY0" fmla="*/ 14017 h 14017"/>
            <a:gd name="connsiteX1" fmla="*/ 10000 w 10024"/>
            <a:gd name="connsiteY1" fmla="*/ 0 h 14017"/>
            <a:gd name="connsiteX2" fmla="*/ 0 w 10024"/>
            <a:gd name="connsiteY2" fmla="*/ 166 h 14017"/>
            <a:gd name="connsiteX0" fmla="*/ 17240 w 17240"/>
            <a:gd name="connsiteY0" fmla="*/ 13423 h 13423"/>
            <a:gd name="connsiteX1" fmla="*/ 10000 w 17240"/>
            <a:gd name="connsiteY1" fmla="*/ 0 h 13423"/>
            <a:gd name="connsiteX2" fmla="*/ 0 w 17240"/>
            <a:gd name="connsiteY2" fmla="*/ 166 h 13423"/>
            <a:gd name="connsiteX0" fmla="*/ 17240 w 17240"/>
            <a:gd name="connsiteY0" fmla="*/ 13423 h 13423"/>
            <a:gd name="connsiteX1" fmla="*/ 10000 w 17240"/>
            <a:gd name="connsiteY1" fmla="*/ 0 h 13423"/>
            <a:gd name="connsiteX2" fmla="*/ 0 w 17240"/>
            <a:gd name="connsiteY2" fmla="*/ 166 h 13423"/>
            <a:gd name="connsiteX0" fmla="*/ 17707 w 17707"/>
            <a:gd name="connsiteY0" fmla="*/ 9858 h 9858"/>
            <a:gd name="connsiteX1" fmla="*/ 10000 w 17707"/>
            <a:gd name="connsiteY1" fmla="*/ 0 h 9858"/>
            <a:gd name="connsiteX2" fmla="*/ 0 w 17707"/>
            <a:gd name="connsiteY2" fmla="*/ 166 h 9858"/>
            <a:gd name="connsiteX0" fmla="*/ 10000 w 10000"/>
            <a:gd name="connsiteY0" fmla="*/ 10000 h 10308"/>
            <a:gd name="connsiteX1" fmla="*/ 5647 w 10000"/>
            <a:gd name="connsiteY1" fmla="*/ 0 h 10308"/>
            <a:gd name="connsiteX2" fmla="*/ 0 w 10000"/>
            <a:gd name="connsiteY2" fmla="*/ 168 h 10308"/>
            <a:gd name="connsiteX0" fmla="*/ 10000 w 10000"/>
            <a:gd name="connsiteY0" fmla="*/ 10000 h 10308"/>
            <a:gd name="connsiteX1" fmla="*/ 5647 w 10000"/>
            <a:gd name="connsiteY1" fmla="*/ 0 h 10308"/>
            <a:gd name="connsiteX2" fmla="*/ 0 w 10000"/>
            <a:gd name="connsiteY2" fmla="*/ 168 h 10308"/>
            <a:gd name="connsiteX0" fmla="*/ 10000 w 10000"/>
            <a:gd name="connsiteY0" fmla="*/ 9832 h 10159"/>
            <a:gd name="connsiteX1" fmla="*/ 5515 w 10000"/>
            <a:gd name="connsiteY1" fmla="*/ 435 h 10159"/>
            <a:gd name="connsiteX2" fmla="*/ 0 w 10000"/>
            <a:gd name="connsiteY2" fmla="*/ 0 h 10159"/>
            <a:gd name="connsiteX0" fmla="*/ 10132 w 10132"/>
            <a:gd name="connsiteY0" fmla="*/ 12243 h 12505"/>
            <a:gd name="connsiteX1" fmla="*/ 5515 w 10132"/>
            <a:gd name="connsiteY1" fmla="*/ 435 h 12505"/>
            <a:gd name="connsiteX2" fmla="*/ 0 w 10132"/>
            <a:gd name="connsiteY2" fmla="*/ 0 h 12505"/>
            <a:gd name="connsiteX0" fmla="*/ 4620 w 4620"/>
            <a:gd name="connsiteY0" fmla="*/ 11808 h 58640"/>
            <a:gd name="connsiteX1" fmla="*/ 3 w 4620"/>
            <a:gd name="connsiteY1" fmla="*/ 0 h 58640"/>
            <a:gd name="connsiteX2" fmla="*/ 89 w 4620"/>
            <a:gd name="connsiteY2" fmla="*/ 58640 h 58640"/>
            <a:gd name="connsiteX0" fmla="*/ 11423 w 11423"/>
            <a:gd name="connsiteY0" fmla="*/ 0 h 11481"/>
            <a:gd name="connsiteX1" fmla="*/ 3 w 11423"/>
            <a:gd name="connsiteY1" fmla="*/ 1481 h 11481"/>
            <a:gd name="connsiteX2" fmla="*/ 190 w 11423"/>
            <a:gd name="connsiteY2" fmla="*/ 11481 h 11481"/>
            <a:gd name="connsiteX0" fmla="*/ 11234 w 11234"/>
            <a:gd name="connsiteY0" fmla="*/ 0 h 11481"/>
            <a:gd name="connsiteX1" fmla="*/ 3808 w 11234"/>
            <a:gd name="connsiteY1" fmla="*/ 5901 h 11481"/>
            <a:gd name="connsiteX2" fmla="*/ 1 w 11234"/>
            <a:gd name="connsiteY2" fmla="*/ 11481 h 11481"/>
            <a:gd name="connsiteX0" fmla="*/ 11234 w 11234"/>
            <a:gd name="connsiteY0" fmla="*/ 0 h 11481"/>
            <a:gd name="connsiteX1" fmla="*/ 3808 w 11234"/>
            <a:gd name="connsiteY1" fmla="*/ 5901 h 11481"/>
            <a:gd name="connsiteX2" fmla="*/ 1 w 11234"/>
            <a:gd name="connsiteY2" fmla="*/ 11481 h 11481"/>
            <a:gd name="connsiteX0" fmla="*/ 12133 w 12133"/>
            <a:gd name="connsiteY0" fmla="*/ 121 h 11602"/>
            <a:gd name="connsiteX1" fmla="*/ 0 w 12133"/>
            <a:gd name="connsiteY1" fmla="*/ 1499 h 11602"/>
            <a:gd name="connsiteX2" fmla="*/ 900 w 12133"/>
            <a:gd name="connsiteY2" fmla="*/ 11602 h 11602"/>
            <a:gd name="connsiteX0" fmla="*/ 12133 w 12133"/>
            <a:gd name="connsiteY0" fmla="*/ 121 h 11705"/>
            <a:gd name="connsiteX1" fmla="*/ 0 w 12133"/>
            <a:gd name="connsiteY1" fmla="*/ 1499 h 11705"/>
            <a:gd name="connsiteX2" fmla="*/ 44 w 12133"/>
            <a:gd name="connsiteY2" fmla="*/ 11705 h 11705"/>
            <a:gd name="connsiteX0" fmla="*/ 13559 w 13559"/>
            <a:gd name="connsiteY0" fmla="*/ 22 h 11812"/>
            <a:gd name="connsiteX1" fmla="*/ 0 w 13559"/>
            <a:gd name="connsiteY1" fmla="*/ 1606 h 11812"/>
            <a:gd name="connsiteX2" fmla="*/ 44 w 13559"/>
            <a:gd name="connsiteY2" fmla="*/ 11812 h 11812"/>
            <a:gd name="connsiteX0" fmla="*/ 13559 w 13559"/>
            <a:gd name="connsiteY0" fmla="*/ 22 h 8109"/>
            <a:gd name="connsiteX1" fmla="*/ 0 w 13559"/>
            <a:gd name="connsiteY1" fmla="*/ 1606 h 8109"/>
            <a:gd name="connsiteX2" fmla="*/ 147 w 13559"/>
            <a:gd name="connsiteY2" fmla="*/ 8109 h 810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3559" h="8109">
              <a:moveTo>
                <a:pt x="13559" y="22"/>
              </a:moveTo>
              <a:cubicBezTo>
                <a:pt x="4371" y="370"/>
                <a:pt x="1915" y="-901"/>
                <a:pt x="0" y="1606"/>
              </a:cubicBezTo>
              <a:cubicBezTo>
                <a:pt x="63" y="4939"/>
                <a:pt x="84" y="4776"/>
                <a:pt x="147" y="8109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219802</xdr:colOff>
      <xdr:row>12</xdr:row>
      <xdr:rowOff>87920</xdr:rowOff>
    </xdr:from>
    <xdr:to>
      <xdr:col>4</xdr:col>
      <xdr:colOff>267427</xdr:colOff>
      <xdr:row>12</xdr:row>
      <xdr:rowOff>87920</xdr:rowOff>
    </xdr:to>
    <xdr:sp macro="" textlink="">
      <xdr:nvSpPr>
        <xdr:cNvPr id="139" name="Line 120">
          <a:extLst>
            <a:ext uri="{FF2B5EF4-FFF2-40B4-BE49-F238E27FC236}">
              <a16:creationId xmlns:a16="http://schemas.microsoft.com/office/drawing/2014/main" id="{5D9F54C9-1DEC-428C-991A-3D35650ED735}"/>
            </a:ext>
          </a:extLst>
        </xdr:cNvPr>
        <xdr:cNvSpPr>
          <a:spLocks noChangeShapeType="1"/>
        </xdr:cNvSpPr>
      </xdr:nvSpPr>
      <xdr:spPr bwMode="auto">
        <a:xfrm>
          <a:off x="1759042" y="2221520"/>
          <a:ext cx="74358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576451</xdr:colOff>
      <xdr:row>12</xdr:row>
      <xdr:rowOff>91282</xdr:rowOff>
    </xdr:from>
    <xdr:to>
      <xdr:col>4</xdr:col>
      <xdr:colOff>174628</xdr:colOff>
      <xdr:row>15</xdr:row>
      <xdr:rowOff>138907</xdr:rowOff>
    </xdr:to>
    <xdr:sp macro="" textlink="">
      <xdr:nvSpPr>
        <xdr:cNvPr id="140" name="Line 1048">
          <a:extLst>
            <a:ext uri="{FF2B5EF4-FFF2-40B4-BE49-F238E27FC236}">
              <a16:creationId xmlns:a16="http://schemas.microsoft.com/office/drawing/2014/main" id="{CADFA295-4419-40F4-AF4B-5DF2353F8653}"/>
            </a:ext>
          </a:extLst>
        </xdr:cNvPr>
        <xdr:cNvSpPr>
          <a:spLocks noChangeShapeType="1"/>
        </xdr:cNvSpPr>
      </xdr:nvSpPr>
      <xdr:spPr bwMode="auto">
        <a:xfrm>
          <a:off x="2132201" y="2148682"/>
          <a:ext cx="303027" cy="561975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350648 w 350670"/>
            <a:gd name="connsiteY0" fmla="*/ 0 h 10523"/>
            <a:gd name="connsiteX1" fmla="*/ 23 w 350670"/>
            <a:gd name="connsiteY1" fmla="*/ 10523 h 10523"/>
            <a:gd name="connsiteX0" fmla="*/ 392768 w 392767"/>
            <a:gd name="connsiteY0" fmla="*/ 0 h 10523"/>
            <a:gd name="connsiteX1" fmla="*/ 42143 w 392767"/>
            <a:gd name="connsiteY1" fmla="*/ 10523 h 1052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392767" h="10523">
              <a:moveTo>
                <a:pt x="392768" y="0"/>
              </a:moveTo>
              <a:cubicBezTo>
                <a:pt x="-174890" y="915"/>
                <a:pt x="38810" y="7190"/>
                <a:pt x="42143" y="10523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520216</xdr:colOff>
      <xdr:row>14</xdr:row>
      <xdr:rowOff>51288</xdr:rowOff>
    </xdr:from>
    <xdr:to>
      <xdr:col>3</xdr:col>
      <xdr:colOff>630115</xdr:colOff>
      <xdr:row>15</xdr:row>
      <xdr:rowOff>21981</xdr:rowOff>
    </xdr:to>
    <xdr:sp macro="" textlink="">
      <xdr:nvSpPr>
        <xdr:cNvPr id="141" name="Text Box 1620">
          <a:extLst>
            <a:ext uri="{FF2B5EF4-FFF2-40B4-BE49-F238E27FC236}">
              <a16:creationId xmlns:a16="http://schemas.microsoft.com/office/drawing/2014/main" id="{90286A3A-76A0-45DE-9B8E-18AF085128AE}"/>
            </a:ext>
          </a:extLst>
        </xdr:cNvPr>
        <xdr:cNvSpPr txBox="1">
          <a:spLocks noChangeArrowheads="1"/>
        </xdr:cNvSpPr>
      </xdr:nvSpPr>
      <xdr:spPr bwMode="auto">
        <a:xfrm>
          <a:off x="2075966" y="2451588"/>
          <a:ext cx="109899" cy="142143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square" lIns="27432" tIns="18288" rIns="27432" bIns="18288" anchor="b" upright="1">
          <a:noAutofit/>
        </a:bodyPr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56910</xdr:colOff>
      <xdr:row>14</xdr:row>
      <xdr:rowOff>75882</xdr:rowOff>
    </xdr:from>
    <xdr:to>
      <xdr:col>4</xdr:col>
      <xdr:colOff>668588</xdr:colOff>
      <xdr:row>14</xdr:row>
      <xdr:rowOff>145504</xdr:rowOff>
    </xdr:to>
    <xdr:grpSp>
      <xdr:nvGrpSpPr>
        <xdr:cNvPr id="142" name="グループ化 141">
          <a:extLst>
            <a:ext uri="{FF2B5EF4-FFF2-40B4-BE49-F238E27FC236}">
              <a16:creationId xmlns:a16="http://schemas.microsoft.com/office/drawing/2014/main" id="{AA979305-B726-4DBA-B4F4-F656D0388144}"/>
            </a:ext>
          </a:extLst>
        </xdr:cNvPr>
        <xdr:cNvGrpSpPr/>
      </xdr:nvGrpSpPr>
      <xdr:grpSpPr>
        <a:xfrm rot="5400000">
          <a:off x="2203003" y="1897632"/>
          <a:ext cx="69622" cy="1302921"/>
          <a:chOff x="1261220" y="847582"/>
          <a:chExt cx="69622" cy="1381072"/>
        </a:xfrm>
      </xdr:grpSpPr>
      <xdr:grpSp>
        <xdr:nvGrpSpPr>
          <xdr:cNvPr id="143" name="Group 802">
            <a:extLst>
              <a:ext uri="{FF2B5EF4-FFF2-40B4-BE49-F238E27FC236}">
                <a16:creationId xmlns:a16="http://schemas.microsoft.com/office/drawing/2014/main" id="{8B927DD1-B8EE-89A5-5EB7-5BEDC6E53910}"/>
              </a:ext>
            </a:extLst>
          </xdr:cNvPr>
          <xdr:cNvGrpSpPr>
            <a:grpSpLocks/>
          </xdr:cNvGrpSpPr>
        </xdr:nvGrpSpPr>
        <xdr:grpSpPr bwMode="auto">
          <a:xfrm>
            <a:off x="1261220" y="847582"/>
            <a:ext cx="69622" cy="1381072"/>
            <a:chOff x="1729" y="1694"/>
            <a:chExt cx="21" cy="146"/>
          </a:xfrm>
        </xdr:grpSpPr>
        <xdr:sp macro="" textlink="">
          <xdr:nvSpPr>
            <xdr:cNvPr id="146" name="Line 803">
              <a:extLst>
                <a:ext uri="{FF2B5EF4-FFF2-40B4-BE49-F238E27FC236}">
                  <a16:creationId xmlns:a16="http://schemas.microsoft.com/office/drawing/2014/main" id="{1A90F4B3-9D55-6D7F-ACC8-7302C4637A0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738" y="1694"/>
              <a:ext cx="0" cy="146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7" name="Line 804">
              <a:extLst>
                <a:ext uri="{FF2B5EF4-FFF2-40B4-BE49-F238E27FC236}">
                  <a16:creationId xmlns:a16="http://schemas.microsoft.com/office/drawing/2014/main" id="{80B38AF2-B57D-54D2-BAFD-71C9940B6527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694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48" name="Line 805">
              <a:extLst>
                <a:ext uri="{FF2B5EF4-FFF2-40B4-BE49-F238E27FC236}">
                  <a16:creationId xmlns:a16="http://schemas.microsoft.com/office/drawing/2014/main" id="{A29C0A68-020B-0860-69B8-0E077EE67A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05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49" name="Line 806">
              <a:extLst>
                <a:ext uri="{FF2B5EF4-FFF2-40B4-BE49-F238E27FC236}">
                  <a16:creationId xmlns:a16="http://schemas.microsoft.com/office/drawing/2014/main" id="{BDB003EF-6C83-028B-130F-3898F8A52AA8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1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50" name="Line 807">
              <a:extLst>
                <a:ext uri="{FF2B5EF4-FFF2-40B4-BE49-F238E27FC236}">
                  <a16:creationId xmlns:a16="http://schemas.microsoft.com/office/drawing/2014/main" id="{0CA1AEC1-46A5-43CF-0412-928E28D4EE52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40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51" name="Line 808">
              <a:extLst>
                <a:ext uri="{FF2B5EF4-FFF2-40B4-BE49-F238E27FC236}">
                  <a16:creationId xmlns:a16="http://schemas.microsoft.com/office/drawing/2014/main" id="{908CACFC-86B5-2763-B848-51C0CF4366C2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65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52" name="Line 809">
              <a:extLst>
                <a:ext uri="{FF2B5EF4-FFF2-40B4-BE49-F238E27FC236}">
                  <a16:creationId xmlns:a16="http://schemas.microsoft.com/office/drawing/2014/main" id="{2C365899-FC36-C957-EAA8-D0ACC92C0F45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76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53" name="Line 810">
              <a:extLst>
                <a:ext uri="{FF2B5EF4-FFF2-40B4-BE49-F238E27FC236}">
                  <a16:creationId xmlns:a16="http://schemas.microsoft.com/office/drawing/2014/main" id="{F06697A0-ABE0-6588-450D-367A5C91C1C2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2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54" name="Line 811">
              <a:extLst>
                <a:ext uri="{FF2B5EF4-FFF2-40B4-BE49-F238E27FC236}">
                  <a16:creationId xmlns:a16="http://schemas.microsoft.com/office/drawing/2014/main" id="{3E0D6286-18E0-A842-2438-02D142069D1C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53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55" name="Line 812">
              <a:extLst>
                <a:ext uri="{FF2B5EF4-FFF2-40B4-BE49-F238E27FC236}">
                  <a16:creationId xmlns:a16="http://schemas.microsoft.com/office/drawing/2014/main" id="{D9BA3CCA-E986-A579-3E34-7D4D018818BD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87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56" name="Line 813">
              <a:extLst>
                <a:ext uri="{FF2B5EF4-FFF2-40B4-BE49-F238E27FC236}">
                  <a16:creationId xmlns:a16="http://schemas.microsoft.com/office/drawing/2014/main" id="{37BF9546-7577-A742-D084-8D539E830F35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9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57" name="Line 814">
              <a:extLst>
                <a:ext uri="{FF2B5EF4-FFF2-40B4-BE49-F238E27FC236}">
                  <a16:creationId xmlns:a16="http://schemas.microsoft.com/office/drawing/2014/main" id="{616B6C49-7E5C-C647-7B3C-8CCF33A1E517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810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58" name="Line 815">
              <a:extLst>
                <a:ext uri="{FF2B5EF4-FFF2-40B4-BE49-F238E27FC236}">
                  <a16:creationId xmlns:a16="http://schemas.microsoft.com/office/drawing/2014/main" id="{226FEF72-27BC-927E-12F2-AFD76CA61FFE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836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44" name="Line 813">
            <a:extLst>
              <a:ext uri="{FF2B5EF4-FFF2-40B4-BE49-F238E27FC236}">
                <a16:creationId xmlns:a16="http://schemas.microsoft.com/office/drawing/2014/main" id="{2AC673AB-43DA-A177-0512-57735A2D99C2}"/>
              </a:ext>
            </a:extLst>
          </xdr:cNvPr>
          <xdr:cNvSpPr>
            <a:spLocks noChangeShapeType="1"/>
          </xdr:cNvSpPr>
        </xdr:nvSpPr>
        <xdr:spPr bwMode="auto">
          <a:xfrm flipV="1">
            <a:off x="1261698" y="2026482"/>
            <a:ext cx="6630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5" name="Line 814">
            <a:extLst>
              <a:ext uri="{FF2B5EF4-FFF2-40B4-BE49-F238E27FC236}">
                <a16:creationId xmlns:a16="http://schemas.microsoft.com/office/drawing/2014/main" id="{F2859383-C37E-9EE7-69C1-B866B1DD5C4C}"/>
              </a:ext>
            </a:extLst>
          </xdr:cNvPr>
          <xdr:cNvSpPr>
            <a:spLocks noChangeShapeType="1"/>
          </xdr:cNvSpPr>
        </xdr:nvSpPr>
        <xdr:spPr bwMode="auto">
          <a:xfrm flipV="1">
            <a:off x="1261698" y="2114111"/>
            <a:ext cx="6630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4</xdr:col>
      <xdr:colOff>14941</xdr:colOff>
      <xdr:row>14</xdr:row>
      <xdr:rowOff>14655</xdr:rowOff>
    </xdr:from>
    <xdr:ext cx="527531" cy="197826"/>
    <xdr:sp macro="" textlink="">
      <xdr:nvSpPr>
        <xdr:cNvPr id="159" name="Text Box 849">
          <a:extLst>
            <a:ext uri="{FF2B5EF4-FFF2-40B4-BE49-F238E27FC236}">
              <a16:creationId xmlns:a16="http://schemas.microsoft.com/office/drawing/2014/main" id="{5F685A07-78F9-480E-8EBB-E7503C951197}"/>
            </a:ext>
          </a:extLst>
        </xdr:cNvPr>
        <xdr:cNvSpPr txBox="1">
          <a:spLocks noChangeArrowheads="1"/>
        </xdr:cNvSpPr>
      </xdr:nvSpPr>
      <xdr:spPr bwMode="auto">
        <a:xfrm>
          <a:off x="2275541" y="2414955"/>
          <a:ext cx="527531" cy="197826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深日町駅</a:t>
          </a:r>
        </a:p>
      </xdr:txBody>
    </xdr:sp>
    <xdr:clientData/>
  </xdr:oneCellAnchor>
  <xdr:twoCellAnchor>
    <xdr:from>
      <xdr:col>3</xdr:col>
      <xdr:colOff>490909</xdr:colOff>
      <xdr:row>15</xdr:row>
      <xdr:rowOff>51289</xdr:rowOff>
    </xdr:from>
    <xdr:to>
      <xdr:col>3</xdr:col>
      <xdr:colOff>640134</xdr:colOff>
      <xdr:row>16</xdr:row>
      <xdr:rowOff>28819</xdr:rowOff>
    </xdr:to>
    <xdr:sp macro="" textlink="">
      <xdr:nvSpPr>
        <xdr:cNvPr id="160" name="Oval 140">
          <a:extLst>
            <a:ext uri="{FF2B5EF4-FFF2-40B4-BE49-F238E27FC236}">
              <a16:creationId xmlns:a16="http://schemas.microsoft.com/office/drawing/2014/main" id="{F02C1EBF-6115-4C04-B69C-BEC49B7204F6}"/>
            </a:ext>
          </a:extLst>
        </xdr:cNvPr>
        <xdr:cNvSpPr>
          <a:spLocks noChangeArrowheads="1"/>
        </xdr:cNvSpPr>
      </xdr:nvSpPr>
      <xdr:spPr bwMode="auto">
        <a:xfrm>
          <a:off x="2046659" y="2623039"/>
          <a:ext cx="149225" cy="14898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oneCellAnchor>
    <xdr:from>
      <xdr:col>3</xdr:col>
      <xdr:colOff>570906</xdr:colOff>
      <xdr:row>11</xdr:row>
      <xdr:rowOff>108965</xdr:rowOff>
    </xdr:from>
    <xdr:ext cx="509088" cy="155648"/>
    <xdr:sp macro="" textlink="">
      <xdr:nvSpPr>
        <xdr:cNvPr id="161" name="Text Box 1620">
          <a:extLst>
            <a:ext uri="{FF2B5EF4-FFF2-40B4-BE49-F238E27FC236}">
              <a16:creationId xmlns:a16="http://schemas.microsoft.com/office/drawing/2014/main" id="{E6980D5D-E0D0-427E-8453-1A2F184184FE}"/>
            </a:ext>
          </a:extLst>
        </xdr:cNvPr>
        <xdr:cNvSpPr txBox="1">
          <a:spLocks noChangeArrowheads="1"/>
        </xdr:cNvSpPr>
      </xdr:nvSpPr>
      <xdr:spPr bwMode="auto">
        <a:xfrm>
          <a:off x="2122120" y="2004894"/>
          <a:ext cx="509088" cy="155648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加太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→</a:t>
          </a:r>
          <a:endParaRPr lang="en-US" altLang="ja-JP" sz="900" b="1" i="0" u="none" strike="noStrike" baseline="0">
            <a:solidFill>
              <a:srgbClr val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深日港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51289</xdr:colOff>
      <xdr:row>11</xdr:row>
      <xdr:rowOff>21981</xdr:rowOff>
    </xdr:from>
    <xdr:ext cx="509088" cy="155648"/>
    <xdr:sp macro="" textlink="">
      <xdr:nvSpPr>
        <xdr:cNvPr id="162" name="Text Box 1620">
          <a:extLst>
            <a:ext uri="{FF2B5EF4-FFF2-40B4-BE49-F238E27FC236}">
              <a16:creationId xmlns:a16="http://schemas.microsoft.com/office/drawing/2014/main" id="{0E5F0447-31A8-4C66-9A6C-13C69A0E9D45}"/>
            </a:ext>
          </a:extLst>
        </xdr:cNvPr>
        <xdr:cNvSpPr txBox="1">
          <a:spLocks noChangeArrowheads="1"/>
        </xdr:cNvSpPr>
      </xdr:nvSpPr>
      <xdr:spPr bwMode="auto">
        <a:xfrm>
          <a:off x="1607039" y="1907931"/>
          <a:ext cx="509088" cy="155648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和歌山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234452</xdr:colOff>
      <xdr:row>15</xdr:row>
      <xdr:rowOff>51284</xdr:rowOff>
    </xdr:from>
    <xdr:to>
      <xdr:col>3</xdr:col>
      <xdr:colOff>482794</xdr:colOff>
      <xdr:row>16</xdr:row>
      <xdr:rowOff>93214</xdr:rowOff>
    </xdr:to>
    <xdr:sp macro="" textlink="">
      <xdr:nvSpPr>
        <xdr:cNvPr id="163" name="六角形 162">
          <a:extLst>
            <a:ext uri="{FF2B5EF4-FFF2-40B4-BE49-F238E27FC236}">
              <a16:creationId xmlns:a16="http://schemas.microsoft.com/office/drawing/2014/main" id="{8615743D-BA4E-431A-B26A-89CDDA857B17}"/>
            </a:ext>
          </a:extLst>
        </xdr:cNvPr>
        <xdr:cNvSpPr/>
      </xdr:nvSpPr>
      <xdr:spPr bwMode="auto">
        <a:xfrm>
          <a:off x="1790202" y="2623034"/>
          <a:ext cx="248342" cy="21338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151937</xdr:colOff>
      <xdr:row>12</xdr:row>
      <xdr:rowOff>118994</xdr:rowOff>
    </xdr:from>
    <xdr:to>
      <xdr:col>4</xdr:col>
      <xdr:colOff>370415</xdr:colOff>
      <xdr:row>13</xdr:row>
      <xdr:rowOff>105834</xdr:rowOff>
    </xdr:to>
    <xdr:sp macro="" textlink="">
      <xdr:nvSpPr>
        <xdr:cNvPr id="164" name="六角形 163">
          <a:extLst>
            <a:ext uri="{FF2B5EF4-FFF2-40B4-BE49-F238E27FC236}">
              <a16:creationId xmlns:a16="http://schemas.microsoft.com/office/drawing/2014/main" id="{747847D0-5504-4988-9770-1C8F22E56636}"/>
            </a:ext>
          </a:extLst>
        </xdr:cNvPr>
        <xdr:cNvSpPr/>
      </xdr:nvSpPr>
      <xdr:spPr bwMode="auto">
        <a:xfrm>
          <a:off x="2387137" y="2252594"/>
          <a:ext cx="218478" cy="16464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51451</xdr:colOff>
      <xdr:row>12</xdr:row>
      <xdr:rowOff>0</xdr:rowOff>
    </xdr:from>
    <xdr:to>
      <xdr:col>3</xdr:col>
      <xdr:colOff>285208</xdr:colOff>
      <xdr:row>13</xdr:row>
      <xdr:rowOff>16144</xdr:rowOff>
    </xdr:to>
    <xdr:sp macro="" textlink="">
      <xdr:nvSpPr>
        <xdr:cNvPr id="165" name="六角形 164">
          <a:extLst>
            <a:ext uri="{FF2B5EF4-FFF2-40B4-BE49-F238E27FC236}">
              <a16:creationId xmlns:a16="http://schemas.microsoft.com/office/drawing/2014/main" id="{2C23B22F-5FA4-480E-A749-160ADAA8B9D7}"/>
            </a:ext>
          </a:extLst>
        </xdr:cNvPr>
        <xdr:cNvSpPr/>
      </xdr:nvSpPr>
      <xdr:spPr bwMode="auto">
        <a:xfrm>
          <a:off x="1607201" y="2057400"/>
          <a:ext cx="233757" cy="18759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3</xdr:col>
      <xdr:colOff>597582</xdr:colOff>
      <xdr:row>15</xdr:row>
      <xdr:rowOff>37348</xdr:rowOff>
    </xdr:from>
    <xdr:ext cx="424199" cy="293414"/>
    <xdr:sp macro="" textlink="">
      <xdr:nvSpPr>
        <xdr:cNvPr id="166" name="Text Box 972">
          <a:extLst>
            <a:ext uri="{FF2B5EF4-FFF2-40B4-BE49-F238E27FC236}">
              <a16:creationId xmlns:a16="http://schemas.microsoft.com/office/drawing/2014/main" id="{F73582D8-EB61-42DB-AA8A-096F8F319CAF}"/>
            </a:ext>
          </a:extLst>
        </xdr:cNvPr>
        <xdr:cNvSpPr txBox="1">
          <a:spLocks noChangeArrowheads="1"/>
        </xdr:cNvSpPr>
      </xdr:nvSpPr>
      <xdr:spPr bwMode="auto">
        <a:xfrm>
          <a:off x="2136822" y="2704348"/>
          <a:ext cx="424199" cy="293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5m </a:t>
          </a:r>
        </a:p>
      </xdr:txBody>
    </xdr:sp>
    <xdr:clientData/>
  </xdr:oneCellAnchor>
  <xdr:twoCellAnchor>
    <xdr:from>
      <xdr:col>6</xdr:col>
      <xdr:colOff>143180</xdr:colOff>
      <xdr:row>10</xdr:row>
      <xdr:rowOff>131881</xdr:rowOff>
    </xdr:from>
    <xdr:to>
      <xdr:col>6</xdr:col>
      <xdr:colOff>143180</xdr:colOff>
      <xdr:row>13</xdr:row>
      <xdr:rowOff>33893</xdr:rowOff>
    </xdr:to>
    <xdr:sp macro="" textlink="">
      <xdr:nvSpPr>
        <xdr:cNvPr id="167" name="Line 73">
          <a:extLst>
            <a:ext uri="{FF2B5EF4-FFF2-40B4-BE49-F238E27FC236}">
              <a16:creationId xmlns:a16="http://schemas.microsoft.com/office/drawing/2014/main" id="{2612E193-038C-4F34-B31A-E537719F6EC9}"/>
            </a:ext>
          </a:extLst>
        </xdr:cNvPr>
        <xdr:cNvSpPr>
          <a:spLocks noChangeShapeType="1"/>
        </xdr:cNvSpPr>
      </xdr:nvSpPr>
      <xdr:spPr bwMode="auto">
        <a:xfrm flipV="1">
          <a:off x="3813480" y="1846381"/>
          <a:ext cx="0" cy="41636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564467</xdr:colOff>
      <xdr:row>12</xdr:row>
      <xdr:rowOff>94706</xdr:rowOff>
    </xdr:from>
    <xdr:to>
      <xdr:col>6</xdr:col>
      <xdr:colOff>109966</xdr:colOff>
      <xdr:row>13</xdr:row>
      <xdr:rowOff>125209</xdr:rowOff>
    </xdr:to>
    <xdr:grpSp>
      <xdr:nvGrpSpPr>
        <xdr:cNvPr id="168" name="グループ化 167">
          <a:extLst>
            <a:ext uri="{FF2B5EF4-FFF2-40B4-BE49-F238E27FC236}">
              <a16:creationId xmlns:a16="http://schemas.microsoft.com/office/drawing/2014/main" id="{611DC443-28B1-4956-A8E7-BB0C1E4BF711}"/>
            </a:ext>
          </a:extLst>
        </xdr:cNvPr>
        <xdr:cNvGrpSpPr/>
      </xdr:nvGrpSpPr>
      <xdr:grpSpPr>
        <a:xfrm rot="600000">
          <a:off x="3476396" y="2184763"/>
          <a:ext cx="236741" cy="204675"/>
          <a:chOff x="2231352" y="4981575"/>
          <a:chExt cx="314826" cy="199022"/>
        </a:xfrm>
      </xdr:grpSpPr>
      <xdr:sp macro="" textlink="">
        <xdr:nvSpPr>
          <xdr:cNvPr id="169" name="Freeform 342">
            <a:extLst>
              <a:ext uri="{FF2B5EF4-FFF2-40B4-BE49-F238E27FC236}">
                <a16:creationId xmlns:a16="http://schemas.microsoft.com/office/drawing/2014/main" id="{F4E3E4E1-47C1-4553-8109-A78BE8D67FD1}"/>
              </a:ext>
            </a:extLst>
          </xdr:cNvPr>
          <xdr:cNvSpPr>
            <a:spLocks/>
          </xdr:cNvSpPr>
        </xdr:nvSpPr>
        <xdr:spPr bwMode="auto">
          <a:xfrm>
            <a:off x="2231352" y="4981575"/>
            <a:ext cx="295275" cy="38100"/>
          </a:xfrm>
          <a:custGeom>
            <a:avLst/>
            <a:gdLst>
              <a:gd name="T0" fmla="*/ 0 w 31"/>
              <a:gd name="T1" fmla="*/ 0 h 4"/>
              <a:gd name="T2" fmla="*/ 2147483647 w 31"/>
              <a:gd name="T3" fmla="*/ 2147483647 h 4"/>
              <a:gd name="T4" fmla="*/ 2147483647 w 31"/>
              <a:gd name="T5" fmla="*/ 2147483647 h 4"/>
              <a:gd name="T6" fmla="*/ 2147483647 w 31"/>
              <a:gd name="T7" fmla="*/ 0 h 4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31" h="4">
                <a:moveTo>
                  <a:pt x="0" y="0"/>
                </a:moveTo>
                <a:lnTo>
                  <a:pt x="5" y="4"/>
                </a:lnTo>
                <a:lnTo>
                  <a:pt x="28" y="4"/>
                </a:lnTo>
                <a:lnTo>
                  <a:pt x="31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70" name="Freeform 343">
            <a:extLst>
              <a:ext uri="{FF2B5EF4-FFF2-40B4-BE49-F238E27FC236}">
                <a16:creationId xmlns:a16="http://schemas.microsoft.com/office/drawing/2014/main" id="{0C96F73E-7C26-059B-4B70-58B706DA74BF}"/>
              </a:ext>
            </a:extLst>
          </xdr:cNvPr>
          <xdr:cNvSpPr>
            <a:spLocks/>
          </xdr:cNvSpPr>
        </xdr:nvSpPr>
        <xdr:spPr bwMode="auto">
          <a:xfrm rot="10800000">
            <a:off x="2250402" y="5142497"/>
            <a:ext cx="295776" cy="38100"/>
          </a:xfrm>
          <a:custGeom>
            <a:avLst/>
            <a:gdLst>
              <a:gd name="T0" fmla="*/ 0 w 31"/>
              <a:gd name="T1" fmla="*/ 0 h 4"/>
              <a:gd name="T2" fmla="*/ 2147483647 w 31"/>
              <a:gd name="T3" fmla="*/ 2147483647 h 4"/>
              <a:gd name="T4" fmla="*/ 2147483647 w 31"/>
              <a:gd name="T5" fmla="*/ 2147483647 h 4"/>
              <a:gd name="T6" fmla="*/ 2147483647 w 31"/>
              <a:gd name="T7" fmla="*/ 0 h 4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31" h="4">
                <a:moveTo>
                  <a:pt x="0" y="0"/>
                </a:moveTo>
                <a:lnTo>
                  <a:pt x="5" y="4"/>
                </a:lnTo>
                <a:lnTo>
                  <a:pt x="28" y="4"/>
                </a:lnTo>
                <a:lnTo>
                  <a:pt x="31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49691</xdr:colOff>
      <xdr:row>12</xdr:row>
      <xdr:rowOff>52874</xdr:rowOff>
    </xdr:from>
    <xdr:to>
      <xdr:col>6</xdr:col>
      <xdr:colOff>143181</xdr:colOff>
      <xdr:row>16</xdr:row>
      <xdr:rowOff>68259</xdr:rowOff>
    </xdr:to>
    <xdr:sp macro="" textlink="">
      <xdr:nvSpPr>
        <xdr:cNvPr id="171" name="Freeform 344">
          <a:extLst>
            <a:ext uri="{FF2B5EF4-FFF2-40B4-BE49-F238E27FC236}">
              <a16:creationId xmlns:a16="http://schemas.microsoft.com/office/drawing/2014/main" id="{1705FE6A-BB68-4729-B217-45CBA57CC3F3}"/>
            </a:ext>
          </a:extLst>
        </xdr:cNvPr>
        <xdr:cNvSpPr>
          <a:spLocks/>
        </xdr:cNvSpPr>
      </xdr:nvSpPr>
      <xdr:spPr bwMode="auto">
        <a:xfrm>
          <a:off x="2980851" y="2186474"/>
          <a:ext cx="789450" cy="726585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22012 w 22012"/>
            <a:gd name="connsiteY0" fmla="*/ 12923 h 12923"/>
            <a:gd name="connsiteX1" fmla="*/ 22012 w 22012"/>
            <a:gd name="connsiteY1" fmla="*/ 3101 h 12923"/>
            <a:gd name="connsiteX2" fmla="*/ 0 w 22012"/>
            <a:gd name="connsiteY2" fmla="*/ 0 h 1292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2012" h="12923">
              <a:moveTo>
                <a:pt x="22012" y="12923"/>
              </a:moveTo>
              <a:lnTo>
                <a:pt x="22012" y="3101"/>
              </a:lnTo>
              <a:cubicBezTo>
                <a:pt x="17980" y="2489"/>
                <a:pt x="4032" y="612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72333</xdr:colOff>
      <xdr:row>14</xdr:row>
      <xdr:rowOff>41252</xdr:rowOff>
    </xdr:from>
    <xdr:to>
      <xdr:col>6</xdr:col>
      <xdr:colOff>208064</xdr:colOff>
      <xdr:row>14</xdr:row>
      <xdr:rowOff>154550</xdr:rowOff>
    </xdr:to>
    <xdr:sp macro="" textlink="">
      <xdr:nvSpPr>
        <xdr:cNvPr id="172" name="AutoShape 341">
          <a:extLst>
            <a:ext uri="{FF2B5EF4-FFF2-40B4-BE49-F238E27FC236}">
              <a16:creationId xmlns:a16="http://schemas.microsoft.com/office/drawing/2014/main" id="{D4DA698C-8040-496E-880C-354E3AC46041}"/>
            </a:ext>
          </a:extLst>
        </xdr:cNvPr>
        <xdr:cNvSpPr>
          <a:spLocks noChangeArrowheads="1"/>
        </xdr:cNvSpPr>
      </xdr:nvSpPr>
      <xdr:spPr bwMode="auto">
        <a:xfrm>
          <a:off x="3742633" y="2441552"/>
          <a:ext cx="135731" cy="11329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118796</xdr:colOff>
      <xdr:row>13</xdr:row>
      <xdr:rowOff>45619</xdr:rowOff>
    </xdr:from>
    <xdr:to>
      <xdr:col>6</xdr:col>
      <xdr:colOff>521777</xdr:colOff>
      <xdr:row>13</xdr:row>
      <xdr:rowOff>96911</xdr:rowOff>
    </xdr:to>
    <xdr:sp macro="" textlink="">
      <xdr:nvSpPr>
        <xdr:cNvPr id="173" name="Line 120">
          <a:extLst>
            <a:ext uri="{FF2B5EF4-FFF2-40B4-BE49-F238E27FC236}">
              <a16:creationId xmlns:a16="http://schemas.microsoft.com/office/drawing/2014/main" id="{A262315F-51AB-4AFE-9DE3-FF1B8A0F59D2}"/>
            </a:ext>
          </a:extLst>
        </xdr:cNvPr>
        <xdr:cNvSpPr>
          <a:spLocks noChangeShapeType="1"/>
        </xdr:cNvSpPr>
      </xdr:nvSpPr>
      <xdr:spPr bwMode="auto">
        <a:xfrm>
          <a:off x="3745916" y="2357019"/>
          <a:ext cx="402981" cy="5129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190500</xdr:colOff>
      <xdr:row>11</xdr:row>
      <xdr:rowOff>109904</xdr:rowOff>
    </xdr:from>
    <xdr:to>
      <xdr:col>6</xdr:col>
      <xdr:colOff>359023</xdr:colOff>
      <xdr:row>13</xdr:row>
      <xdr:rowOff>21980</xdr:rowOff>
    </xdr:to>
    <xdr:sp macro="" textlink="">
      <xdr:nvSpPr>
        <xdr:cNvPr id="174" name="Line 73">
          <a:extLst>
            <a:ext uri="{FF2B5EF4-FFF2-40B4-BE49-F238E27FC236}">
              <a16:creationId xmlns:a16="http://schemas.microsoft.com/office/drawing/2014/main" id="{77C53719-6D05-4E70-92A2-0E4F5DB44DBE}"/>
            </a:ext>
          </a:extLst>
        </xdr:cNvPr>
        <xdr:cNvSpPr>
          <a:spLocks noChangeShapeType="1"/>
        </xdr:cNvSpPr>
      </xdr:nvSpPr>
      <xdr:spPr bwMode="auto">
        <a:xfrm flipV="1">
          <a:off x="3860800" y="1995854"/>
          <a:ext cx="168523" cy="25497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175848</xdr:colOff>
      <xdr:row>15</xdr:row>
      <xdr:rowOff>0</xdr:rowOff>
    </xdr:from>
    <xdr:to>
      <xdr:col>6</xdr:col>
      <xdr:colOff>422793</xdr:colOff>
      <xdr:row>16</xdr:row>
      <xdr:rowOff>27539</xdr:rowOff>
    </xdr:to>
    <xdr:sp macro="" textlink="">
      <xdr:nvSpPr>
        <xdr:cNvPr id="175" name="六角形 174">
          <a:extLst>
            <a:ext uri="{FF2B5EF4-FFF2-40B4-BE49-F238E27FC236}">
              <a16:creationId xmlns:a16="http://schemas.microsoft.com/office/drawing/2014/main" id="{F65A45EB-8A89-494B-AB38-C89EFB24D43E}"/>
            </a:ext>
          </a:extLst>
        </xdr:cNvPr>
        <xdr:cNvSpPr/>
      </xdr:nvSpPr>
      <xdr:spPr bwMode="auto">
        <a:xfrm>
          <a:off x="3846148" y="2571750"/>
          <a:ext cx="246945" cy="19898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367523</xdr:colOff>
      <xdr:row>12</xdr:row>
      <xdr:rowOff>77861</xdr:rowOff>
    </xdr:from>
    <xdr:to>
      <xdr:col>5</xdr:col>
      <xdr:colOff>558801</xdr:colOff>
      <xdr:row>13</xdr:row>
      <xdr:rowOff>71120</xdr:rowOff>
    </xdr:to>
    <xdr:sp macro="" textlink="">
      <xdr:nvSpPr>
        <xdr:cNvPr id="176" name="六角形 175">
          <a:extLst>
            <a:ext uri="{FF2B5EF4-FFF2-40B4-BE49-F238E27FC236}">
              <a16:creationId xmlns:a16="http://schemas.microsoft.com/office/drawing/2014/main" id="{249573A6-2725-49FC-955D-FDFD65200F22}"/>
            </a:ext>
          </a:extLst>
        </xdr:cNvPr>
        <xdr:cNvSpPr/>
      </xdr:nvSpPr>
      <xdr:spPr bwMode="auto">
        <a:xfrm>
          <a:off x="3298683" y="2211461"/>
          <a:ext cx="191278" cy="17105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5</xdr:col>
      <xdr:colOff>388331</xdr:colOff>
      <xdr:row>14</xdr:row>
      <xdr:rowOff>0</xdr:rowOff>
    </xdr:from>
    <xdr:ext cx="509088" cy="155648"/>
    <xdr:sp macro="" textlink="">
      <xdr:nvSpPr>
        <xdr:cNvPr id="177" name="Text Box 1620">
          <a:extLst>
            <a:ext uri="{FF2B5EF4-FFF2-40B4-BE49-F238E27FC236}">
              <a16:creationId xmlns:a16="http://schemas.microsoft.com/office/drawing/2014/main" id="{49BF995F-FB96-4EAF-9161-B39B4BBC76D5}"/>
            </a:ext>
          </a:extLst>
        </xdr:cNvPr>
        <xdr:cNvSpPr txBox="1">
          <a:spLocks noChangeArrowheads="1"/>
        </xdr:cNvSpPr>
      </xdr:nvSpPr>
      <xdr:spPr bwMode="auto">
        <a:xfrm>
          <a:off x="3353781" y="2400300"/>
          <a:ext cx="509088" cy="155648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加太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60704</xdr:colOff>
      <xdr:row>13</xdr:row>
      <xdr:rowOff>1569</xdr:rowOff>
    </xdr:from>
    <xdr:ext cx="527531" cy="197826"/>
    <xdr:sp macro="" textlink="">
      <xdr:nvSpPr>
        <xdr:cNvPr id="178" name="Text Box 849">
          <a:extLst>
            <a:ext uri="{FF2B5EF4-FFF2-40B4-BE49-F238E27FC236}">
              <a16:creationId xmlns:a16="http://schemas.microsoft.com/office/drawing/2014/main" id="{C606507E-CE10-420C-B892-9175BA989484}"/>
            </a:ext>
          </a:extLst>
        </xdr:cNvPr>
        <xdr:cNvSpPr txBox="1">
          <a:spLocks noChangeArrowheads="1"/>
        </xdr:cNvSpPr>
      </xdr:nvSpPr>
      <xdr:spPr bwMode="auto">
        <a:xfrm>
          <a:off x="4435854" y="2230419"/>
          <a:ext cx="527531" cy="197826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和歌山県</a:t>
          </a:r>
        </a:p>
      </xdr:txBody>
    </xdr:sp>
    <xdr:clientData/>
  </xdr:oneCellAnchor>
  <xdr:twoCellAnchor editAs="oneCell">
    <xdr:from>
      <xdr:col>7</xdr:col>
      <xdr:colOff>657792</xdr:colOff>
      <xdr:row>14</xdr:row>
      <xdr:rowOff>171790</xdr:rowOff>
    </xdr:from>
    <xdr:to>
      <xdr:col>8</xdr:col>
      <xdr:colOff>470442</xdr:colOff>
      <xdr:row>16</xdr:row>
      <xdr:rowOff>99160</xdr:rowOff>
    </xdr:to>
    <xdr:pic>
      <xdr:nvPicPr>
        <xdr:cNvPr id="179" name="図 178">
          <a:extLst>
            <a:ext uri="{FF2B5EF4-FFF2-40B4-BE49-F238E27FC236}">
              <a16:creationId xmlns:a16="http://schemas.microsoft.com/office/drawing/2014/main" id="{F2381485-3B54-4E7B-8DC9-5878C71EC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0800000">
          <a:off x="5032942" y="2572090"/>
          <a:ext cx="517500" cy="270270"/>
        </a:xfrm>
        <a:prstGeom prst="rect">
          <a:avLst/>
        </a:prstGeom>
      </xdr:spPr>
    </xdr:pic>
    <xdr:clientData/>
  </xdr:twoCellAnchor>
  <xdr:oneCellAnchor>
    <xdr:from>
      <xdr:col>8</xdr:col>
      <xdr:colOff>135848</xdr:colOff>
      <xdr:row>13</xdr:row>
      <xdr:rowOff>110391</xdr:rowOff>
    </xdr:from>
    <xdr:ext cx="424962" cy="146875"/>
    <xdr:sp macro="" textlink="">
      <xdr:nvSpPr>
        <xdr:cNvPr id="180" name="Text Box 972">
          <a:extLst>
            <a:ext uri="{FF2B5EF4-FFF2-40B4-BE49-F238E27FC236}">
              <a16:creationId xmlns:a16="http://schemas.microsoft.com/office/drawing/2014/main" id="{943E866A-494E-4116-9C92-AC67BBC41B1C}"/>
            </a:ext>
          </a:extLst>
        </xdr:cNvPr>
        <xdr:cNvSpPr txBox="1">
          <a:spLocks noChangeArrowheads="1"/>
        </xdr:cNvSpPr>
      </xdr:nvSpPr>
      <xdr:spPr bwMode="auto">
        <a:xfrm>
          <a:off x="5215848" y="2339241"/>
          <a:ext cx="424962" cy="14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4.5km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先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</xdr:col>
      <xdr:colOff>93390</xdr:colOff>
      <xdr:row>11</xdr:row>
      <xdr:rowOff>46014</xdr:rowOff>
    </xdr:from>
    <xdr:to>
      <xdr:col>8</xdr:col>
      <xdr:colOff>283887</xdr:colOff>
      <xdr:row>12</xdr:row>
      <xdr:rowOff>31359</xdr:rowOff>
    </xdr:to>
    <xdr:sp macro="" textlink="">
      <xdr:nvSpPr>
        <xdr:cNvPr id="181" name="六角形 180">
          <a:extLst>
            <a:ext uri="{FF2B5EF4-FFF2-40B4-BE49-F238E27FC236}">
              <a16:creationId xmlns:a16="http://schemas.microsoft.com/office/drawing/2014/main" id="{51E19006-38DB-4C37-BB11-86364DE53C75}"/>
            </a:ext>
          </a:extLst>
        </xdr:cNvPr>
        <xdr:cNvSpPr/>
      </xdr:nvSpPr>
      <xdr:spPr bwMode="auto">
        <a:xfrm>
          <a:off x="5173390" y="1931964"/>
          <a:ext cx="190497" cy="1567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+mj-ea"/>
              <a:ea typeface="+mj-ea"/>
            </a:rPr>
            <a:t>７</a:t>
          </a:r>
        </a:p>
      </xdr:txBody>
    </xdr:sp>
    <xdr:clientData/>
  </xdr:twoCellAnchor>
  <xdr:twoCellAnchor>
    <xdr:from>
      <xdr:col>8</xdr:col>
      <xdr:colOff>34352</xdr:colOff>
      <xdr:row>12</xdr:row>
      <xdr:rowOff>61706</xdr:rowOff>
    </xdr:from>
    <xdr:to>
      <xdr:col>8</xdr:col>
      <xdr:colOff>181676</xdr:colOff>
      <xdr:row>14</xdr:row>
      <xdr:rowOff>35763</xdr:rowOff>
    </xdr:to>
    <xdr:sp macro="" textlink="">
      <xdr:nvSpPr>
        <xdr:cNvPr id="182" name="Line 2254">
          <a:extLst>
            <a:ext uri="{FF2B5EF4-FFF2-40B4-BE49-F238E27FC236}">
              <a16:creationId xmlns:a16="http://schemas.microsoft.com/office/drawing/2014/main" id="{B1DE59FF-75EF-4EC3-975C-28DC327AC1B9}"/>
            </a:ext>
          </a:extLst>
        </xdr:cNvPr>
        <xdr:cNvSpPr>
          <a:spLocks noChangeShapeType="1"/>
        </xdr:cNvSpPr>
      </xdr:nvSpPr>
      <xdr:spPr bwMode="auto">
        <a:xfrm rot="9269890" flipH="1">
          <a:off x="5114352" y="2119106"/>
          <a:ext cx="147324" cy="316957"/>
        </a:xfrm>
        <a:custGeom>
          <a:avLst/>
          <a:gdLst>
            <a:gd name="connsiteX0" fmla="*/ 0 w 745984"/>
            <a:gd name="connsiteY0" fmla="*/ 0 h 400385"/>
            <a:gd name="connsiteX1" fmla="*/ 745984 w 745984"/>
            <a:gd name="connsiteY1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1769"/>
            <a:gd name="connsiteY0" fmla="*/ 0 h 387741"/>
            <a:gd name="connsiteX1" fmla="*/ 741769 w 741769"/>
            <a:gd name="connsiteY1" fmla="*/ 29500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9105 w 9105"/>
            <a:gd name="connsiteY0" fmla="*/ 1 h 375101"/>
            <a:gd name="connsiteX1" fmla="*/ 676 w 9105"/>
            <a:gd name="connsiteY1" fmla="*/ 375101 h 375101"/>
            <a:gd name="connsiteX0" fmla="*/ 303931 w 303931"/>
            <a:gd name="connsiteY0" fmla="*/ 0 h 26729"/>
            <a:gd name="connsiteX1" fmla="*/ 162 w 303931"/>
            <a:gd name="connsiteY1" fmla="*/ 26729 h 26729"/>
            <a:gd name="connsiteX2" fmla="*/ 294673 w 303931"/>
            <a:gd name="connsiteY2" fmla="*/ 10000 h 26729"/>
            <a:gd name="connsiteX0" fmla="*/ 963802 w 963802"/>
            <a:gd name="connsiteY0" fmla="*/ 21937 h 22120"/>
            <a:gd name="connsiteX1" fmla="*/ 162 w 963802"/>
            <a:gd name="connsiteY1" fmla="*/ 17700 h 22120"/>
            <a:gd name="connsiteX2" fmla="*/ 294673 w 963802"/>
            <a:gd name="connsiteY2" fmla="*/ 971 h 22120"/>
            <a:gd name="connsiteX0" fmla="*/ 669130 w 669130"/>
            <a:gd name="connsiteY0" fmla="*/ 22107 h 22231"/>
            <a:gd name="connsiteX1" fmla="*/ 195070 w 669130"/>
            <a:gd name="connsiteY1" fmla="*/ 13955 h 22231"/>
            <a:gd name="connsiteX2" fmla="*/ 1 w 669130"/>
            <a:gd name="connsiteY2" fmla="*/ 1141 h 22231"/>
            <a:gd name="connsiteX0" fmla="*/ 1009709 w 1009709"/>
            <a:gd name="connsiteY0" fmla="*/ 8519 h 8643"/>
            <a:gd name="connsiteX1" fmla="*/ 535649 w 1009709"/>
            <a:gd name="connsiteY1" fmla="*/ 367 h 8643"/>
            <a:gd name="connsiteX2" fmla="*/ 0 w 1009709"/>
            <a:gd name="connsiteY2" fmla="*/ 4638 h 8643"/>
            <a:gd name="connsiteX0" fmla="*/ 10000 w 10000"/>
            <a:gd name="connsiteY0" fmla="*/ 9654 h 9798"/>
            <a:gd name="connsiteX1" fmla="*/ 5305 w 10000"/>
            <a:gd name="connsiteY1" fmla="*/ 222 h 9798"/>
            <a:gd name="connsiteX2" fmla="*/ 0 w 10000"/>
            <a:gd name="connsiteY2" fmla="*/ 5163 h 9798"/>
            <a:gd name="connsiteX0" fmla="*/ 10000 w 10000"/>
            <a:gd name="connsiteY0" fmla="*/ 10029 h 10168"/>
            <a:gd name="connsiteX1" fmla="*/ 5305 w 10000"/>
            <a:gd name="connsiteY1" fmla="*/ 403 h 10168"/>
            <a:gd name="connsiteX2" fmla="*/ 0 w 10000"/>
            <a:gd name="connsiteY2" fmla="*/ 5445 h 10168"/>
            <a:gd name="connsiteX0" fmla="*/ 10000 w 10000"/>
            <a:gd name="connsiteY0" fmla="*/ 9675 h 9928"/>
            <a:gd name="connsiteX1" fmla="*/ 5305 w 10000"/>
            <a:gd name="connsiteY1" fmla="*/ 49 h 9928"/>
            <a:gd name="connsiteX2" fmla="*/ 0 w 10000"/>
            <a:gd name="connsiteY2" fmla="*/ 5091 h 9928"/>
            <a:gd name="connsiteX0" fmla="*/ 10000 w 10000"/>
            <a:gd name="connsiteY0" fmla="*/ 9733 h 9988"/>
            <a:gd name="connsiteX1" fmla="*/ 5305 w 10000"/>
            <a:gd name="connsiteY1" fmla="*/ 37 h 9988"/>
            <a:gd name="connsiteX2" fmla="*/ 0 w 10000"/>
            <a:gd name="connsiteY2" fmla="*/ 5116 h 9988"/>
            <a:gd name="connsiteX0" fmla="*/ 12319 w 12319"/>
            <a:gd name="connsiteY0" fmla="*/ 7626 h 7963"/>
            <a:gd name="connsiteX1" fmla="*/ 5305 w 12319"/>
            <a:gd name="connsiteY1" fmla="*/ 37 h 7963"/>
            <a:gd name="connsiteX2" fmla="*/ 0 w 12319"/>
            <a:gd name="connsiteY2" fmla="*/ 5122 h 7963"/>
            <a:gd name="connsiteX0" fmla="*/ 10000 w 10000"/>
            <a:gd name="connsiteY0" fmla="*/ 9577 h 11193"/>
            <a:gd name="connsiteX1" fmla="*/ 4306 w 10000"/>
            <a:gd name="connsiteY1" fmla="*/ 46 h 11193"/>
            <a:gd name="connsiteX2" fmla="*/ 0 w 10000"/>
            <a:gd name="connsiteY2" fmla="*/ 6432 h 11193"/>
            <a:gd name="connsiteX0" fmla="*/ 10000 w 10000"/>
            <a:gd name="connsiteY0" fmla="*/ 9577 h 11381"/>
            <a:gd name="connsiteX1" fmla="*/ 4306 w 10000"/>
            <a:gd name="connsiteY1" fmla="*/ 46 h 11381"/>
            <a:gd name="connsiteX2" fmla="*/ 0 w 10000"/>
            <a:gd name="connsiteY2" fmla="*/ 6432 h 11381"/>
            <a:gd name="connsiteX0" fmla="*/ 8781 w 8781"/>
            <a:gd name="connsiteY0" fmla="*/ 13865 h 15270"/>
            <a:gd name="connsiteX1" fmla="*/ 4306 w 8781"/>
            <a:gd name="connsiteY1" fmla="*/ 46 h 15270"/>
            <a:gd name="connsiteX2" fmla="*/ 0 w 8781"/>
            <a:gd name="connsiteY2" fmla="*/ 6432 h 15270"/>
            <a:gd name="connsiteX0" fmla="*/ 10000 w 10000"/>
            <a:gd name="connsiteY0" fmla="*/ 9080 h 9080"/>
            <a:gd name="connsiteX1" fmla="*/ 4904 w 10000"/>
            <a:gd name="connsiteY1" fmla="*/ 30 h 9080"/>
            <a:gd name="connsiteX2" fmla="*/ 0 w 10000"/>
            <a:gd name="connsiteY2" fmla="*/ 4212 h 9080"/>
            <a:gd name="connsiteX0" fmla="*/ 10000 w 10000"/>
            <a:gd name="connsiteY0" fmla="*/ 10679 h 10679"/>
            <a:gd name="connsiteX1" fmla="*/ 4904 w 10000"/>
            <a:gd name="connsiteY1" fmla="*/ 712 h 10679"/>
            <a:gd name="connsiteX2" fmla="*/ 0 w 10000"/>
            <a:gd name="connsiteY2" fmla="*/ 5318 h 10679"/>
            <a:gd name="connsiteX0" fmla="*/ 11607 w 11607"/>
            <a:gd name="connsiteY0" fmla="*/ 11223 h 11223"/>
            <a:gd name="connsiteX1" fmla="*/ 6511 w 11607"/>
            <a:gd name="connsiteY1" fmla="*/ 1256 h 11223"/>
            <a:gd name="connsiteX2" fmla="*/ 0 w 11607"/>
            <a:gd name="connsiteY2" fmla="*/ 4647 h 11223"/>
            <a:gd name="connsiteX0" fmla="*/ 11607 w 11607"/>
            <a:gd name="connsiteY0" fmla="*/ 10465 h 10465"/>
            <a:gd name="connsiteX1" fmla="*/ 6511 w 11607"/>
            <a:gd name="connsiteY1" fmla="*/ 498 h 10465"/>
            <a:gd name="connsiteX2" fmla="*/ 0 w 11607"/>
            <a:gd name="connsiteY2" fmla="*/ 3889 h 10465"/>
            <a:gd name="connsiteX0" fmla="*/ 11631 w 11631"/>
            <a:gd name="connsiteY0" fmla="*/ 12404 h 12404"/>
            <a:gd name="connsiteX1" fmla="*/ 6535 w 11631"/>
            <a:gd name="connsiteY1" fmla="*/ 2437 h 12404"/>
            <a:gd name="connsiteX2" fmla="*/ 0 w 11631"/>
            <a:gd name="connsiteY2" fmla="*/ 2408 h 12404"/>
            <a:gd name="connsiteX0" fmla="*/ 11631 w 11631"/>
            <a:gd name="connsiteY0" fmla="*/ 11085 h 11085"/>
            <a:gd name="connsiteX1" fmla="*/ 6535 w 11631"/>
            <a:gd name="connsiteY1" fmla="*/ 1118 h 11085"/>
            <a:gd name="connsiteX2" fmla="*/ 0 w 11631"/>
            <a:gd name="connsiteY2" fmla="*/ 1089 h 11085"/>
            <a:gd name="connsiteX0" fmla="*/ 11631 w 11631"/>
            <a:gd name="connsiteY0" fmla="*/ 11085 h 11085"/>
            <a:gd name="connsiteX1" fmla="*/ 6535 w 11631"/>
            <a:gd name="connsiteY1" fmla="*/ 1118 h 11085"/>
            <a:gd name="connsiteX2" fmla="*/ 0 w 11631"/>
            <a:gd name="connsiteY2" fmla="*/ 1089 h 11085"/>
            <a:gd name="connsiteX0" fmla="*/ 11631 w 11631"/>
            <a:gd name="connsiteY0" fmla="*/ 11085 h 11085"/>
            <a:gd name="connsiteX1" fmla="*/ 6535 w 11631"/>
            <a:gd name="connsiteY1" fmla="*/ 1118 h 11085"/>
            <a:gd name="connsiteX2" fmla="*/ 0 w 11631"/>
            <a:gd name="connsiteY2" fmla="*/ 1089 h 11085"/>
            <a:gd name="connsiteX0" fmla="*/ 11886 w 11886"/>
            <a:gd name="connsiteY0" fmla="*/ 10370 h 10370"/>
            <a:gd name="connsiteX1" fmla="*/ 6535 w 11886"/>
            <a:gd name="connsiteY1" fmla="*/ 1118 h 10370"/>
            <a:gd name="connsiteX2" fmla="*/ 0 w 11886"/>
            <a:gd name="connsiteY2" fmla="*/ 1089 h 10370"/>
            <a:gd name="connsiteX0" fmla="*/ 11886 w 11886"/>
            <a:gd name="connsiteY0" fmla="*/ 10370 h 11076"/>
            <a:gd name="connsiteX1" fmla="*/ 5824 w 11886"/>
            <a:gd name="connsiteY1" fmla="*/ 10653 h 11076"/>
            <a:gd name="connsiteX2" fmla="*/ 6535 w 11886"/>
            <a:gd name="connsiteY2" fmla="*/ 1118 h 11076"/>
            <a:gd name="connsiteX3" fmla="*/ 0 w 11886"/>
            <a:gd name="connsiteY3" fmla="*/ 1089 h 11076"/>
            <a:gd name="connsiteX0" fmla="*/ 11886 w 11886"/>
            <a:gd name="connsiteY0" fmla="*/ 9788 h 10494"/>
            <a:gd name="connsiteX1" fmla="*/ 5824 w 11886"/>
            <a:gd name="connsiteY1" fmla="*/ 10071 h 10494"/>
            <a:gd name="connsiteX2" fmla="*/ 3033 w 11886"/>
            <a:gd name="connsiteY2" fmla="*/ 4543 h 10494"/>
            <a:gd name="connsiteX3" fmla="*/ 0 w 11886"/>
            <a:gd name="connsiteY3" fmla="*/ 507 h 10494"/>
            <a:gd name="connsiteX0" fmla="*/ 11886 w 11886"/>
            <a:gd name="connsiteY0" fmla="*/ 9281 h 9987"/>
            <a:gd name="connsiteX1" fmla="*/ 5824 w 11886"/>
            <a:gd name="connsiteY1" fmla="*/ 9564 h 9987"/>
            <a:gd name="connsiteX2" fmla="*/ 3033 w 11886"/>
            <a:gd name="connsiteY2" fmla="*/ 4036 h 9987"/>
            <a:gd name="connsiteX3" fmla="*/ 0 w 11886"/>
            <a:gd name="connsiteY3" fmla="*/ 0 h 9987"/>
            <a:gd name="connsiteX0" fmla="*/ 10000 w 10000"/>
            <a:gd name="connsiteY0" fmla="*/ 9293 h 10000"/>
            <a:gd name="connsiteX1" fmla="*/ 4900 w 10000"/>
            <a:gd name="connsiteY1" fmla="*/ 9576 h 10000"/>
            <a:gd name="connsiteX2" fmla="*/ 2079 w 10000"/>
            <a:gd name="connsiteY2" fmla="*/ 5873 h 10000"/>
            <a:gd name="connsiteX3" fmla="*/ 0 w 10000"/>
            <a:gd name="connsiteY3" fmla="*/ 0 h 10000"/>
            <a:gd name="connsiteX0" fmla="*/ 39 w 6739"/>
            <a:gd name="connsiteY0" fmla="*/ 15082 h 15082"/>
            <a:gd name="connsiteX1" fmla="*/ 6690 w 6739"/>
            <a:gd name="connsiteY1" fmla="*/ 9576 h 15082"/>
            <a:gd name="connsiteX2" fmla="*/ 3869 w 6739"/>
            <a:gd name="connsiteY2" fmla="*/ 5873 h 15082"/>
            <a:gd name="connsiteX3" fmla="*/ 1790 w 6739"/>
            <a:gd name="connsiteY3" fmla="*/ 0 h 15082"/>
            <a:gd name="connsiteX0" fmla="*/ 58 w 10000"/>
            <a:gd name="connsiteY0" fmla="*/ 10000 h 10000"/>
            <a:gd name="connsiteX1" fmla="*/ 9927 w 10000"/>
            <a:gd name="connsiteY1" fmla="*/ 6349 h 10000"/>
            <a:gd name="connsiteX2" fmla="*/ 5741 w 10000"/>
            <a:gd name="connsiteY2" fmla="*/ 3894 h 10000"/>
            <a:gd name="connsiteX3" fmla="*/ 2656 w 10000"/>
            <a:gd name="connsiteY3" fmla="*/ 0 h 10000"/>
            <a:gd name="connsiteX0" fmla="*/ 194 w 10063"/>
            <a:gd name="connsiteY0" fmla="*/ 10000 h 10000"/>
            <a:gd name="connsiteX1" fmla="*/ 10063 w 10063"/>
            <a:gd name="connsiteY1" fmla="*/ 6349 h 10000"/>
            <a:gd name="connsiteX2" fmla="*/ 5877 w 10063"/>
            <a:gd name="connsiteY2" fmla="*/ 3894 h 10000"/>
            <a:gd name="connsiteX3" fmla="*/ 2792 w 10063"/>
            <a:gd name="connsiteY3" fmla="*/ 0 h 10000"/>
            <a:gd name="connsiteX0" fmla="*/ 17330 w 17330"/>
            <a:gd name="connsiteY0" fmla="*/ 17083 h 17083"/>
            <a:gd name="connsiteX1" fmla="*/ 7271 w 17330"/>
            <a:gd name="connsiteY1" fmla="*/ 6349 h 17083"/>
            <a:gd name="connsiteX2" fmla="*/ 3085 w 17330"/>
            <a:gd name="connsiteY2" fmla="*/ 3894 h 17083"/>
            <a:gd name="connsiteX3" fmla="*/ 0 w 17330"/>
            <a:gd name="connsiteY3" fmla="*/ 0 h 17083"/>
            <a:gd name="connsiteX0" fmla="*/ 18043 w 18043"/>
            <a:gd name="connsiteY0" fmla="*/ 17083 h 17083"/>
            <a:gd name="connsiteX1" fmla="*/ 1716 w 18043"/>
            <a:gd name="connsiteY1" fmla="*/ 11296 h 17083"/>
            <a:gd name="connsiteX2" fmla="*/ 3798 w 18043"/>
            <a:gd name="connsiteY2" fmla="*/ 3894 h 17083"/>
            <a:gd name="connsiteX3" fmla="*/ 713 w 18043"/>
            <a:gd name="connsiteY3" fmla="*/ 0 h 17083"/>
            <a:gd name="connsiteX0" fmla="*/ 18164 w 18164"/>
            <a:gd name="connsiteY0" fmla="*/ 13138 h 13138"/>
            <a:gd name="connsiteX1" fmla="*/ 1709 w 18164"/>
            <a:gd name="connsiteY1" fmla="*/ 11296 h 13138"/>
            <a:gd name="connsiteX2" fmla="*/ 3791 w 18164"/>
            <a:gd name="connsiteY2" fmla="*/ 3894 h 13138"/>
            <a:gd name="connsiteX3" fmla="*/ 706 w 18164"/>
            <a:gd name="connsiteY3" fmla="*/ 0 h 13138"/>
            <a:gd name="connsiteX0" fmla="*/ 18351 w 18351"/>
            <a:gd name="connsiteY0" fmla="*/ 13138 h 13801"/>
            <a:gd name="connsiteX1" fmla="*/ 1896 w 18351"/>
            <a:gd name="connsiteY1" fmla="*/ 11296 h 13801"/>
            <a:gd name="connsiteX2" fmla="*/ 3978 w 18351"/>
            <a:gd name="connsiteY2" fmla="*/ 3894 h 13801"/>
            <a:gd name="connsiteX3" fmla="*/ 893 w 18351"/>
            <a:gd name="connsiteY3" fmla="*/ 0 h 13801"/>
            <a:gd name="connsiteX0" fmla="*/ 17878 w 17878"/>
            <a:gd name="connsiteY0" fmla="*/ 13138 h 13568"/>
            <a:gd name="connsiteX1" fmla="*/ 1423 w 17878"/>
            <a:gd name="connsiteY1" fmla="*/ 11296 h 13568"/>
            <a:gd name="connsiteX2" fmla="*/ 3505 w 17878"/>
            <a:gd name="connsiteY2" fmla="*/ 3894 h 13568"/>
            <a:gd name="connsiteX3" fmla="*/ 420 w 17878"/>
            <a:gd name="connsiteY3" fmla="*/ 0 h 13568"/>
            <a:gd name="connsiteX0" fmla="*/ 17878 w 17878"/>
            <a:gd name="connsiteY0" fmla="*/ 13138 h 13568"/>
            <a:gd name="connsiteX1" fmla="*/ 1423 w 17878"/>
            <a:gd name="connsiteY1" fmla="*/ 11296 h 13568"/>
            <a:gd name="connsiteX2" fmla="*/ 3505 w 17878"/>
            <a:gd name="connsiteY2" fmla="*/ 3894 h 13568"/>
            <a:gd name="connsiteX3" fmla="*/ 420 w 17878"/>
            <a:gd name="connsiteY3" fmla="*/ 0 h 13568"/>
            <a:gd name="connsiteX0" fmla="*/ 17472 w 17472"/>
            <a:gd name="connsiteY0" fmla="*/ 13138 h 13485"/>
            <a:gd name="connsiteX1" fmla="*/ 1017 w 17472"/>
            <a:gd name="connsiteY1" fmla="*/ 11296 h 13485"/>
            <a:gd name="connsiteX2" fmla="*/ 3099 w 17472"/>
            <a:gd name="connsiteY2" fmla="*/ 3894 h 13485"/>
            <a:gd name="connsiteX3" fmla="*/ 14 w 17472"/>
            <a:gd name="connsiteY3" fmla="*/ 0 h 13485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191 w 17564"/>
            <a:gd name="connsiteY2" fmla="*/ 3894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4386 w 17564"/>
            <a:gd name="connsiteY2" fmla="*/ 2822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4386 w 17564"/>
            <a:gd name="connsiteY2" fmla="*/ 2822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4386 w 17564"/>
            <a:gd name="connsiteY2" fmla="*/ 2822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676 w 17564"/>
            <a:gd name="connsiteY2" fmla="*/ 5125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676 w 17564"/>
            <a:gd name="connsiteY2" fmla="*/ 5125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676 w 17564"/>
            <a:gd name="connsiteY2" fmla="*/ 5125 h 15580"/>
            <a:gd name="connsiteX3" fmla="*/ 106 w 17564"/>
            <a:gd name="connsiteY3" fmla="*/ 0 h 15580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3570 w 17458"/>
            <a:gd name="connsiteY2" fmla="*/ 5125 h 15449"/>
            <a:gd name="connsiteX3" fmla="*/ 0 w 17458"/>
            <a:gd name="connsiteY3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5484 w 17458"/>
            <a:gd name="connsiteY2" fmla="*/ 7142 h 15449"/>
            <a:gd name="connsiteX3" fmla="*/ 3570 w 17458"/>
            <a:gd name="connsiteY3" fmla="*/ 5125 h 15449"/>
            <a:gd name="connsiteX4" fmla="*/ 0 w 17458"/>
            <a:gd name="connsiteY4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6461 w 17458"/>
            <a:gd name="connsiteY2" fmla="*/ 8789 h 15449"/>
            <a:gd name="connsiteX3" fmla="*/ 3570 w 17458"/>
            <a:gd name="connsiteY3" fmla="*/ 5125 h 15449"/>
            <a:gd name="connsiteX4" fmla="*/ 0 w 17458"/>
            <a:gd name="connsiteY4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3570 w 17458"/>
            <a:gd name="connsiteY2" fmla="*/ 5125 h 15449"/>
            <a:gd name="connsiteX3" fmla="*/ 0 w 17458"/>
            <a:gd name="connsiteY3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5734 w 17458"/>
            <a:gd name="connsiteY2" fmla="*/ 6788 h 15449"/>
            <a:gd name="connsiteX3" fmla="*/ 0 w 17458"/>
            <a:gd name="connsiteY3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5734 w 17458"/>
            <a:gd name="connsiteY2" fmla="*/ 6788 h 15449"/>
            <a:gd name="connsiteX3" fmla="*/ 0 w 17458"/>
            <a:gd name="connsiteY3" fmla="*/ 0 h 15449"/>
            <a:gd name="connsiteX0" fmla="*/ 17458 w 17458"/>
            <a:gd name="connsiteY0" fmla="*/ 13138 h 17284"/>
            <a:gd name="connsiteX1" fmla="*/ 1003 w 17458"/>
            <a:gd name="connsiteY1" fmla="*/ 11296 h 17284"/>
            <a:gd name="connsiteX2" fmla="*/ 5734 w 17458"/>
            <a:gd name="connsiteY2" fmla="*/ 6788 h 17284"/>
            <a:gd name="connsiteX3" fmla="*/ 0 w 17458"/>
            <a:gd name="connsiteY3" fmla="*/ 0 h 17284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5734 w 17458"/>
            <a:gd name="connsiteY2" fmla="*/ 6788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5734 w 17458"/>
            <a:gd name="connsiteY2" fmla="*/ 6788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668 w 17458"/>
            <a:gd name="connsiteY2" fmla="*/ 5262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668 w 17458"/>
            <a:gd name="connsiteY2" fmla="*/ 5262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172 w 17458"/>
            <a:gd name="connsiteY2" fmla="*/ 5391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172 w 17458"/>
            <a:gd name="connsiteY2" fmla="*/ 5391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172 w 17458"/>
            <a:gd name="connsiteY2" fmla="*/ 5391 h 15393"/>
            <a:gd name="connsiteX3" fmla="*/ 0 w 17458"/>
            <a:gd name="connsiteY3" fmla="*/ 0 h 15393"/>
            <a:gd name="connsiteX0" fmla="*/ 17796 w 17796"/>
            <a:gd name="connsiteY0" fmla="*/ 13138 h 15484"/>
            <a:gd name="connsiteX1" fmla="*/ 640 w 17796"/>
            <a:gd name="connsiteY1" fmla="*/ 12511 h 15484"/>
            <a:gd name="connsiteX2" fmla="*/ 3510 w 17796"/>
            <a:gd name="connsiteY2" fmla="*/ 5391 h 15484"/>
            <a:gd name="connsiteX3" fmla="*/ 338 w 17796"/>
            <a:gd name="connsiteY3" fmla="*/ 0 h 15484"/>
            <a:gd name="connsiteX0" fmla="*/ 17910 w 17910"/>
            <a:gd name="connsiteY0" fmla="*/ 13138 h 16723"/>
            <a:gd name="connsiteX1" fmla="*/ 754 w 17910"/>
            <a:gd name="connsiteY1" fmla="*/ 12511 h 16723"/>
            <a:gd name="connsiteX2" fmla="*/ 3624 w 17910"/>
            <a:gd name="connsiteY2" fmla="*/ 5391 h 16723"/>
            <a:gd name="connsiteX3" fmla="*/ 452 w 17910"/>
            <a:gd name="connsiteY3" fmla="*/ 0 h 16723"/>
            <a:gd name="connsiteX0" fmla="*/ 17566 w 17566"/>
            <a:gd name="connsiteY0" fmla="*/ 13138 h 17298"/>
            <a:gd name="connsiteX1" fmla="*/ 410 w 17566"/>
            <a:gd name="connsiteY1" fmla="*/ 12511 h 17298"/>
            <a:gd name="connsiteX2" fmla="*/ 3280 w 17566"/>
            <a:gd name="connsiteY2" fmla="*/ 5391 h 17298"/>
            <a:gd name="connsiteX3" fmla="*/ 108 w 17566"/>
            <a:gd name="connsiteY3" fmla="*/ 0 h 17298"/>
            <a:gd name="connsiteX0" fmla="*/ 17458 w 17458"/>
            <a:gd name="connsiteY0" fmla="*/ 13138 h 17001"/>
            <a:gd name="connsiteX1" fmla="*/ 302 w 17458"/>
            <a:gd name="connsiteY1" fmla="*/ 12511 h 17001"/>
            <a:gd name="connsiteX2" fmla="*/ 3172 w 17458"/>
            <a:gd name="connsiteY2" fmla="*/ 5391 h 17001"/>
            <a:gd name="connsiteX3" fmla="*/ 0 w 17458"/>
            <a:gd name="connsiteY3" fmla="*/ 0 h 17001"/>
            <a:gd name="connsiteX0" fmla="*/ 17458 w 17458"/>
            <a:gd name="connsiteY0" fmla="*/ 13138 h 16920"/>
            <a:gd name="connsiteX1" fmla="*/ 302 w 17458"/>
            <a:gd name="connsiteY1" fmla="*/ 12511 h 16920"/>
            <a:gd name="connsiteX2" fmla="*/ 3172 w 17458"/>
            <a:gd name="connsiteY2" fmla="*/ 5391 h 16920"/>
            <a:gd name="connsiteX3" fmla="*/ 0 w 17458"/>
            <a:gd name="connsiteY3" fmla="*/ 0 h 16920"/>
            <a:gd name="connsiteX0" fmla="*/ 17458 w 17458"/>
            <a:gd name="connsiteY0" fmla="*/ 13138 h 16920"/>
            <a:gd name="connsiteX1" fmla="*/ 302 w 17458"/>
            <a:gd name="connsiteY1" fmla="*/ 12511 h 16920"/>
            <a:gd name="connsiteX2" fmla="*/ 3172 w 17458"/>
            <a:gd name="connsiteY2" fmla="*/ 5391 h 16920"/>
            <a:gd name="connsiteX3" fmla="*/ 0 w 17458"/>
            <a:gd name="connsiteY3" fmla="*/ 0 h 16920"/>
            <a:gd name="connsiteX0" fmla="*/ 17458 w 17458"/>
            <a:gd name="connsiteY0" fmla="*/ 13138 h 19166"/>
            <a:gd name="connsiteX1" fmla="*/ 302 w 17458"/>
            <a:gd name="connsiteY1" fmla="*/ 12511 h 19166"/>
            <a:gd name="connsiteX2" fmla="*/ 3172 w 17458"/>
            <a:gd name="connsiteY2" fmla="*/ 5391 h 19166"/>
            <a:gd name="connsiteX3" fmla="*/ 0 w 17458"/>
            <a:gd name="connsiteY3" fmla="*/ 0 h 19166"/>
            <a:gd name="connsiteX0" fmla="*/ 17458 w 17458"/>
            <a:gd name="connsiteY0" fmla="*/ 13138 h 17417"/>
            <a:gd name="connsiteX1" fmla="*/ 302 w 17458"/>
            <a:gd name="connsiteY1" fmla="*/ 12511 h 17417"/>
            <a:gd name="connsiteX2" fmla="*/ 3172 w 17458"/>
            <a:gd name="connsiteY2" fmla="*/ 5391 h 17417"/>
            <a:gd name="connsiteX3" fmla="*/ 0 w 17458"/>
            <a:gd name="connsiteY3" fmla="*/ 0 h 17417"/>
            <a:gd name="connsiteX0" fmla="*/ 17458 w 17458"/>
            <a:gd name="connsiteY0" fmla="*/ 13138 h 16357"/>
            <a:gd name="connsiteX1" fmla="*/ 302 w 17458"/>
            <a:gd name="connsiteY1" fmla="*/ 12511 h 16357"/>
            <a:gd name="connsiteX2" fmla="*/ 3172 w 17458"/>
            <a:gd name="connsiteY2" fmla="*/ 5391 h 16357"/>
            <a:gd name="connsiteX3" fmla="*/ 0 w 17458"/>
            <a:gd name="connsiteY3" fmla="*/ 0 h 16357"/>
            <a:gd name="connsiteX0" fmla="*/ 17458 w 17458"/>
            <a:gd name="connsiteY0" fmla="*/ 13138 h 18141"/>
            <a:gd name="connsiteX1" fmla="*/ 302 w 17458"/>
            <a:gd name="connsiteY1" fmla="*/ 12511 h 18141"/>
            <a:gd name="connsiteX2" fmla="*/ 3172 w 17458"/>
            <a:gd name="connsiteY2" fmla="*/ 5391 h 18141"/>
            <a:gd name="connsiteX3" fmla="*/ 0 w 17458"/>
            <a:gd name="connsiteY3" fmla="*/ 0 h 18141"/>
            <a:gd name="connsiteX0" fmla="*/ 17458 w 17458"/>
            <a:gd name="connsiteY0" fmla="*/ 13138 h 17906"/>
            <a:gd name="connsiteX1" fmla="*/ 302 w 17458"/>
            <a:gd name="connsiteY1" fmla="*/ 12511 h 17906"/>
            <a:gd name="connsiteX2" fmla="*/ 3172 w 17458"/>
            <a:gd name="connsiteY2" fmla="*/ 5391 h 17906"/>
            <a:gd name="connsiteX3" fmla="*/ 0 w 17458"/>
            <a:gd name="connsiteY3" fmla="*/ 0 h 17906"/>
            <a:gd name="connsiteX0" fmla="*/ 17458 w 17458"/>
            <a:gd name="connsiteY0" fmla="*/ 13138 h 17409"/>
            <a:gd name="connsiteX1" fmla="*/ 7753 w 17458"/>
            <a:gd name="connsiteY1" fmla="*/ 8125 h 17409"/>
            <a:gd name="connsiteX2" fmla="*/ 3172 w 17458"/>
            <a:gd name="connsiteY2" fmla="*/ 5391 h 17409"/>
            <a:gd name="connsiteX3" fmla="*/ 0 w 17458"/>
            <a:gd name="connsiteY3" fmla="*/ 0 h 17409"/>
            <a:gd name="connsiteX0" fmla="*/ 17458 w 17458"/>
            <a:gd name="connsiteY0" fmla="*/ 13138 h 18495"/>
            <a:gd name="connsiteX1" fmla="*/ 7753 w 17458"/>
            <a:gd name="connsiteY1" fmla="*/ 8125 h 18495"/>
            <a:gd name="connsiteX2" fmla="*/ 3172 w 17458"/>
            <a:gd name="connsiteY2" fmla="*/ 5391 h 18495"/>
            <a:gd name="connsiteX3" fmla="*/ 0 w 17458"/>
            <a:gd name="connsiteY3" fmla="*/ 0 h 18495"/>
            <a:gd name="connsiteX0" fmla="*/ 17458 w 17458"/>
            <a:gd name="connsiteY0" fmla="*/ 13138 h 18009"/>
            <a:gd name="connsiteX1" fmla="*/ 6492 w 17458"/>
            <a:gd name="connsiteY1" fmla="*/ 4705 h 18009"/>
            <a:gd name="connsiteX2" fmla="*/ 3172 w 17458"/>
            <a:gd name="connsiteY2" fmla="*/ 5391 h 18009"/>
            <a:gd name="connsiteX3" fmla="*/ 0 w 17458"/>
            <a:gd name="connsiteY3" fmla="*/ 0 h 18009"/>
            <a:gd name="connsiteX0" fmla="*/ 17458 w 17458"/>
            <a:gd name="connsiteY0" fmla="*/ 13138 h 18009"/>
            <a:gd name="connsiteX1" fmla="*/ 6492 w 17458"/>
            <a:gd name="connsiteY1" fmla="*/ 4705 h 18009"/>
            <a:gd name="connsiteX2" fmla="*/ 3172 w 17458"/>
            <a:gd name="connsiteY2" fmla="*/ 5391 h 18009"/>
            <a:gd name="connsiteX3" fmla="*/ 0 w 17458"/>
            <a:gd name="connsiteY3" fmla="*/ 0 h 18009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334"/>
            <a:gd name="connsiteX1" fmla="*/ 6492 w 17458"/>
            <a:gd name="connsiteY1" fmla="*/ 4705 h 17334"/>
            <a:gd name="connsiteX2" fmla="*/ 3172 w 17458"/>
            <a:gd name="connsiteY2" fmla="*/ 5391 h 17334"/>
            <a:gd name="connsiteX3" fmla="*/ 0 w 17458"/>
            <a:gd name="connsiteY3" fmla="*/ 0 h 17334"/>
            <a:gd name="connsiteX0" fmla="*/ 17458 w 17458"/>
            <a:gd name="connsiteY0" fmla="*/ 13138 h 16429"/>
            <a:gd name="connsiteX1" fmla="*/ 6492 w 17458"/>
            <a:gd name="connsiteY1" fmla="*/ 4705 h 16429"/>
            <a:gd name="connsiteX2" fmla="*/ 3172 w 17458"/>
            <a:gd name="connsiteY2" fmla="*/ 5391 h 16429"/>
            <a:gd name="connsiteX3" fmla="*/ 0 w 17458"/>
            <a:gd name="connsiteY3" fmla="*/ 0 h 16429"/>
            <a:gd name="connsiteX0" fmla="*/ 17458 w 17458"/>
            <a:gd name="connsiteY0" fmla="*/ 13138 h 15872"/>
            <a:gd name="connsiteX1" fmla="*/ 6492 w 17458"/>
            <a:gd name="connsiteY1" fmla="*/ 4705 h 15872"/>
            <a:gd name="connsiteX2" fmla="*/ 3172 w 17458"/>
            <a:gd name="connsiteY2" fmla="*/ 5391 h 15872"/>
            <a:gd name="connsiteX3" fmla="*/ 0 w 17458"/>
            <a:gd name="connsiteY3" fmla="*/ 0 h 15872"/>
            <a:gd name="connsiteX0" fmla="*/ 16321 w 16321"/>
            <a:gd name="connsiteY0" fmla="*/ 14932 h 17524"/>
            <a:gd name="connsiteX1" fmla="*/ 6492 w 16321"/>
            <a:gd name="connsiteY1" fmla="*/ 4705 h 17524"/>
            <a:gd name="connsiteX2" fmla="*/ 3172 w 16321"/>
            <a:gd name="connsiteY2" fmla="*/ 5391 h 17524"/>
            <a:gd name="connsiteX3" fmla="*/ 0 w 16321"/>
            <a:gd name="connsiteY3" fmla="*/ 0 h 17524"/>
            <a:gd name="connsiteX0" fmla="*/ 17583 w 17583"/>
            <a:gd name="connsiteY0" fmla="*/ 13721 h 16407"/>
            <a:gd name="connsiteX1" fmla="*/ 6492 w 17583"/>
            <a:gd name="connsiteY1" fmla="*/ 4705 h 16407"/>
            <a:gd name="connsiteX2" fmla="*/ 3172 w 17583"/>
            <a:gd name="connsiteY2" fmla="*/ 5391 h 16407"/>
            <a:gd name="connsiteX3" fmla="*/ 0 w 17583"/>
            <a:gd name="connsiteY3" fmla="*/ 0 h 16407"/>
            <a:gd name="connsiteX0" fmla="*/ 17583 w 17583"/>
            <a:gd name="connsiteY0" fmla="*/ 13721 h 16259"/>
            <a:gd name="connsiteX1" fmla="*/ 6492 w 17583"/>
            <a:gd name="connsiteY1" fmla="*/ 4705 h 16259"/>
            <a:gd name="connsiteX2" fmla="*/ 3172 w 17583"/>
            <a:gd name="connsiteY2" fmla="*/ 5391 h 16259"/>
            <a:gd name="connsiteX3" fmla="*/ 0 w 17583"/>
            <a:gd name="connsiteY3" fmla="*/ 0 h 16259"/>
            <a:gd name="connsiteX0" fmla="*/ 11741 w 11741"/>
            <a:gd name="connsiteY0" fmla="*/ 11773 h 14461"/>
            <a:gd name="connsiteX1" fmla="*/ 6492 w 11741"/>
            <a:gd name="connsiteY1" fmla="*/ 4705 h 14461"/>
            <a:gd name="connsiteX2" fmla="*/ 3172 w 11741"/>
            <a:gd name="connsiteY2" fmla="*/ 5391 h 14461"/>
            <a:gd name="connsiteX3" fmla="*/ 0 w 11741"/>
            <a:gd name="connsiteY3" fmla="*/ 0 h 14461"/>
            <a:gd name="connsiteX0" fmla="*/ 11741 w 11741"/>
            <a:gd name="connsiteY0" fmla="*/ 11773 h 11773"/>
            <a:gd name="connsiteX1" fmla="*/ 6492 w 11741"/>
            <a:gd name="connsiteY1" fmla="*/ 4705 h 11773"/>
            <a:gd name="connsiteX2" fmla="*/ 3172 w 11741"/>
            <a:gd name="connsiteY2" fmla="*/ 5391 h 11773"/>
            <a:gd name="connsiteX3" fmla="*/ 0 w 11741"/>
            <a:gd name="connsiteY3" fmla="*/ 0 h 11773"/>
            <a:gd name="connsiteX0" fmla="*/ 11313 w 11313"/>
            <a:gd name="connsiteY0" fmla="*/ 14199 h 14199"/>
            <a:gd name="connsiteX1" fmla="*/ 6492 w 11313"/>
            <a:gd name="connsiteY1" fmla="*/ 4705 h 14199"/>
            <a:gd name="connsiteX2" fmla="*/ 3172 w 11313"/>
            <a:gd name="connsiteY2" fmla="*/ 5391 h 14199"/>
            <a:gd name="connsiteX3" fmla="*/ 0 w 11313"/>
            <a:gd name="connsiteY3" fmla="*/ 0 h 14199"/>
            <a:gd name="connsiteX0" fmla="*/ 11313 w 11313"/>
            <a:gd name="connsiteY0" fmla="*/ 14199 h 14199"/>
            <a:gd name="connsiteX1" fmla="*/ 6492 w 11313"/>
            <a:gd name="connsiteY1" fmla="*/ 4705 h 14199"/>
            <a:gd name="connsiteX2" fmla="*/ 3172 w 11313"/>
            <a:gd name="connsiteY2" fmla="*/ 5391 h 14199"/>
            <a:gd name="connsiteX3" fmla="*/ 0 w 11313"/>
            <a:gd name="connsiteY3" fmla="*/ 0 h 14199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2017" h="15220">
              <a:moveTo>
                <a:pt x="12017" y="15220"/>
              </a:moveTo>
              <a:cubicBezTo>
                <a:pt x="-2165" y="11644"/>
                <a:pt x="851" y="-925"/>
                <a:pt x="7196" y="5726"/>
              </a:cubicBezTo>
              <a:cubicBezTo>
                <a:pt x="9630" y="8696"/>
                <a:pt x="6992" y="11479"/>
                <a:pt x="3876" y="6412"/>
              </a:cubicBezTo>
              <a:cubicBezTo>
                <a:pt x="2027" y="2828"/>
                <a:pt x="1806" y="3091"/>
                <a:pt x="0" y="0"/>
              </a:cubicBezTo>
            </a:path>
          </a:pathLst>
        </a:cu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stealth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118273</xdr:colOff>
      <xdr:row>14</xdr:row>
      <xdr:rowOff>21979</xdr:rowOff>
    </xdr:from>
    <xdr:to>
      <xdr:col>9</xdr:col>
      <xdr:colOff>308770</xdr:colOff>
      <xdr:row>15</xdr:row>
      <xdr:rowOff>7325</xdr:rowOff>
    </xdr:to>
    <xdr:sp macro="" textlink="">
      <xdr:nvSpPr>
        <xdr:cNvPr id="183" name="六角形 182">
          <a:extLst>
            <a:ext uri="{FF2B5EF4-FFF2-40B4-BE49-F238E27FC236}">
              <a16:creationId xmlns:a16="http://schemas.microsoft.com/office/drawing/2014/main" id="{9A572736-DF9C-4534-8FB5-0AFF0741CA1E}"/>
            </a:ext>
          </a:extLst>
        </xdr:cNvPr>
        <xdr:cNvSpPr/>
      </xdr:nvSpPr>
      <xdr:spPr bwMode="auto">
        <a:xfrm>
          <a:off x="5903123" y="2422279"/>
          <a:ext cx="190497" cy="15679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+mj-ea"/>
              <a:ea typeface="+mj-ea"/>
            </a:rPr>
            <a:t>７</a:t>
          </a:r>
        </a:p>
      </xdr:txBody>
    </xdr:sp>
    <xdr:clientData/>
  </xdr:twoCellAnchor>
  <xdr:twoCellAnchor>
    <xdr:from>
      <xdr:col>1</xdr:col>
      <xdr:colOff>456103</xdr:colOff>
      <xdr:row>19</xdr:row>
      <xdr:rowOff>97790</xdr:rowOff>
    </xdr:from>
    <xdr:to>
      <xdr:col>1</xdr:col>
      <xdr:colOff>456103</xdr:colOff>
      <xdr:row>21</xdr:row>
      <xdr:rowOff>173368</xdr:rowOff>
    </xdr:to>
    <xdr:sp macro="" textlink="">
      <xdr:nvSpPr>
        <xdr:cNvPr id="185" name="Line 73">
          <a:extLst>
            <a:ext uri="{FF2B5EF4-FFF2-40B4-BE49-F238E27FC236}">
              <a16:creationId xmlns:a16="http://schemas.microsoft.com/office/drawing/2014/main" id="{3BE9F0D9-515D-4F71-BAB8-2F19434EF670}"/>
            </a:ext>
          </a:extLst>
        </xdr:cNvPr>
        <xdr:cNvSpPr>
          <a:spLocks noChangeShapeType="1"/>
        </xdr:cNvSpPr>
      </xdr:nvSpPr>
      <xdr:spPr bwMode="auto">
        <a:xfrm flipV="1">
          <a:off x="602153" y="3355340"/>
          <a:ext cx="0" cy="41847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396866</xdr:colOff>
      <xdr:row>21</xdr:row>
      <xdr:rowOff>116283</xdr:rowOff>
    </xdr:from>
    <xdr:to>
      <xdr:col>1</xdr:col>
      <xdr:colOff>511517</xdr:colOff>
      <xdr:row>22</xdr:row>
      <xdr:rowOff>57330</xdr:rowOff>
    </xdr:to>
    <xdr:sp macro="" textlink="">
      <xdr:nvSpPr>
        <xdr:cNvPr id="186" name="Oval 420">
          <a:extLst>
            <a:ext uri="{FF2B5EF4-FFF2-40B4-BE49-F238E27FC236}">
              <a16:creationId xmlns:a16="http://schemas.microsoft.com/office/drawing/2014/main" id="{20857F39-55CE-4994-BBBF-5F3AB734083E}"/>
            </a:ext>
          </a:extLst>
        </xdr:cNvPr>
        <xdr:cNvSpPr>
          <a:spLocks noChangeArrowheads="1"/>
        </xdr:cNvSpPr>
      </xdr:nvSpPr>
      <xdr:spPr bwMode="auto">
        <a:xfrm>
          <a:off x="542916" y="3716733"/>
          <a:ext cx="114651" cy="11249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449815</xdr:colOff>
      <xdr:row>19</xdr:row>
      <xdr:rowOff>162868</xdr:rowOff>
    </xdr:from>
    <xdr:to>
      <xdr:col>2</xdr:col>
      <xdr:colOff>142862</xdr:colOff>
      <xdr:row>24</xdr:row>
      <xdr:rowOff>134942</xdr:rowOff>
    </xdr:to>
    <xdr:sp macro="" textlink="">
      <xdr:nvSpPr>
        <xdr:cNvPr id="187" name="Freeform 344">
          <a:extLst>
            <a:ext uri="{FF2B5EF4-FFF2-40B4-BE49-F238E27FC236}">
              <a16:creationId xmlns:a16="http://schemas.microsoft.com/office/drawing/2014/main" id="{901E8377-D61A-4886-8BE2-39CC1F53982E}"/>
            </a:ext>
          </a:extLst>
        </xdr:cNvPr>
        <xdr:cNvSpPr>
          <a:spLocks/>
        </xdr:cNvSpPr>
      </xdr:nvSpPr>
      <xdr:spPr bwMode="auto">
        <a:xfrm flipH="1">
          <a:off x="595865" y="3420418"/>
          <a:ext cx="397897" cy="829324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10000" y="10000"/>
              </a:moveTo>
              <a:lnTo>
                <a:pt x="10000" y="4236"/>
              </a:lnTo>
              <a:cubicBezTo>
                <a:pt x="5125" y="3877"/>
                <a:pt x="6725" y="3387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388353</xdr:colOff>
      <xdr:row>22</xdr:row>
      <xdr:rowOff>85208</xdr:rowOff>
    </xdr:from>
    <xdr:to>
      <xdr:col>1</xdr:col>
      <xdr:colOff>504903</xdr:colOff>
      <xdr:row>23</xdr:row>
      <xdr:rowOff>9262</xdr:rowOff>
    </xdr:to>
    <xdr:sp macro="" textlink="">
      <xdr:nvSpPr>
        <xdr:cNvPr id="188" name="AutoShape 341">
          <a:extLst>
            <a:ext uri="{FF2B5EF4-FFF2-40B4-BE49-F238E27FC236}">
              <a16:creationId xmlns:a16="http://schemas.microsoft.com/office/drawing/2014/main" id="{DF180C1E-18FB-434A-92A6-1D0726A7B5E1}"/>
            </a:ext>
          </a:extLst>
        </xdr:cNvPr>
        <xdr:cNvSpPr>
          <a:spLocks noChangeArrowheads="1"/>
        </xdr:cNvSpPr>
      </xdr:nvSpPr>
      <xdr:spPr bwMode="auto">
        <a:xfrm>
          <a:off x="534403" y="3857108"/>
          <a:ext cx="116550" cy="9550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458599</xdr:colOff>
      <xdr:row>23</xdr:row>
      <xdr:rowOff>100657</xdr:rowOff>
    </xdr:from>
    <xdr:to>
      <xdr:col>1</xdr:col>
      <xdr:colOff>649096</xdr:colOff>
      <xdr:row>24</xdr:row>
      <xdr:rowOff>86003</xdr:rowOff>
    </xdr:to>
    <xdr:sp macro="" textlink="">
      <xdr:nvSpPr>
        <xdr:cNvPr id="189" name="六角形 188">
          <a:extLst>
            <a:ext uri="{FF2B5EF4-FFF2-40B4-BE49-F238E27FC236}">
              <a16:creationId xmlns:a16="http://schemas.microsoft.com/office/drawing/2014/main" id="{109BBDDC-EF8E-4390-A119-974A1853B9E5}"/>
            </a:ext>
          </a:extLst>
        </xdr:cNvPr>
        <xdr:cNvSpPr/>
      </xdr:nvSpPr>
      <xdr:spPr bwMode="auto">
        <a:xfrm>
          <a:off x="604649" y="4044007"/>
          <a:ext cx="190497" cy="15679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+mj-ea"/>
              <a:ea typeface="+mj-ea"/>
            </a:rPr>
            <a:t>７</a:t>
          </a:r>
        </a:p>
      </xdr:txBody>
    </xdr:sp>
    <xdr:clientData/>
  </xdr:twoCellAnchor>
  <xdr:twoCellAnchor>
    <xdr:from>
      <xdr:col>2</xdr:col>
      <xdr:colOff>116782</xdr:colOff>
      <xdr:row>20</xdr:row>
      <xdr:rowOff>74193</xdr:rowOff>
    </xdr:from>
    <xdr:to>
      <xdr:col>2</xdr:col>
      <xdr:colOff>307279</xdr:colOff>
      <xdr:row>21</xdr:row>
      <xdr:rowOff>59539</xdr:rowOff>
    </xdr:to>
    <xdr:sp macro="" textlink="">
      <xdr:nvSpPr>
        <xdr:cNvPr id="190" name="六角形 189">
          <a:extLst>
            <a:ext uri="{FF2B5EF4-FFF2-40B4-BE49-F238E27FC236}">
              <a16:creationId xmlns:a16="http://schemas.microsoft.com/office/drawing/2014/main" id="{AF46FFB3-B45E-4A55-A612-23F1D59E7002}"/>
            </a:ext>
          </a:extLst>
        </xdr:cNvPr>
        <xdr:cNvSpPr/>
      </xdr:nvSpPr>
      <xdr:spPr bwMode="auto">
        <a:xfrm>
          <a:off x="967682" y="3503193"/>
          <a:ext cx="190497" cy="15679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+mj-ea"/>
              <a:ea typeface="+mj-ea"/>
            </a:rPr>
            <a:t>７</a:t>
          </a:r>
        </a:p>
      </xdr:txBody>
    </xdr:sp>
    <xdr:clientData/>
  </xdr:twoCellAnchor>
  <xdr:twoCellAnchor>
    <xdr:from>
      <xdr:col>3</xdr:col>
      <xdr:colOff>562812</xdr:colOff>
      <xdr:row>17</xdr:row>
      <xdr:rowOff>133778</xdr:rowOff>
    </xdr:from>
    <xdr:to>
      <xdr:col>3</xdr:col>
      <xdr:colOff>579481</xdr:colOff>
      <xdr:row>20</xdr:row>
      <xdr:rowOff>166160</xdr:rowOff>
    </xdr:to>
    <xdr:sp macro="" textlink="">
      <xdr:nvSpPr>
        <xdr:cNvPr id="191" name="Line 73">
          <a:extLst>
            <a:ext uri="{FF2B5EF4-FFF2-40B4-BE49-F238E27FC236}">
              <a16:creationId xmlns:a16="http://schemas.microsoft.com/office/drawing/2014/main" id="{6DE468BF-6F79-4B7B-8CF8-5C9E3BBA01D8}"/>
            </a:ext>
          </a:extLst>
        </xdr:cNvPr>
        <xdr:cNvSpPr>
          <a:spLocks noChangeShapeType="1"/>
        </xdr:cNvSpPr>
      </xdr:nvSpPr>
      <xdr:spPr bwMode="auto">
        <a:xfrm flipV="1">
          <a:off x="2118562" y="3048428"/>
          <a:ext cx="16669" cy="54673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566831</xdr:colOff>
      <xdr:row>20</xdr:row>
      <xdr:rowOff>7999</xdr:rowOff>
    </xdr:from>
    <xdr:to>
      <xdr:col>4</xdr:col>
      <xdr:colOff>372347</xdr:colOff>
      <xdr:row>24</xdr:row>
      <xdr:rowOff>116459</xdr:rowOff>
    </xdr:to>
    <xdr:sp macro="" textlink="">
      <xdr:nvSpPr>
        <xdr:cNvPr id="192" name="Freeform 344">
          <a:extLst>
            <a:ext uri="{FF2B5EF4-FFF2-40B4-BE49-F238E27FC236}">
              <a16:creationId xmlns:a16="http://schemas.microsoft.com/office/drawing/2014/main" id="{57FCAD55-37E6-444E-AB8F-002429423F8A}"/>
            </a:ext>
          </a:extLst>
        </xdr:cNvPr>
        <xdr:cNvSpPr>
          <a:spLocks/>
        </xdr:cNvSpPr>
      </xdr:nvSpPr>
      <xdr:spPr bwMode="auto">
        <a:xfrm flipH="1">
          <a:off x="2122581" y="3436999"/>
          <a:ext cx="510366" cy="794260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3964" h="12059">
              <a:moveTo>
                <a:pt x="13964" y="12059"/>
              </a:moveTo>
              <a:cubicBezTo>
                <a:pt x="13900" y="8933"/>
                <a:pt x="13835" y="5807"/>
                <a:pt x="13771" y="2681"/>
              </a:cubicBezTo>
              <a:cubicBezTo>
                <a:pt x="9811" y="2172"/>
                <a:pt x="6965" y="1366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364506</xdr:colOff>
      <xdr:row>23</xdr:row>
      <xdr:rowOff>127995</xdr:rowOff>
    </xdr:from>
    <xdr:to>
      <xdr:col>3</xdr:col>
      <xdr:colOff>563562</xdr:colOff>
      <xdr:row>24</xdr:row>
      <xdr:rowOff>138906</xdr:rowOff>
    </xdr:to>
    <xdr:sp macro="" textlink="">
      <xdr:nvSpPr>
        <xdr:cNvPr id="193" name="六角形 192">
          <a:extLst>
            <a:ext uri="{FF2B5EF4-FFF2-40B4-BE49-F238E27FC236}">
              <a16:creationId xmlns:a16="http://schemas.microsoft.com/office/drawing/2014/main" id="{A801641C-6915-4155-AAB7-1154BDDA29DD}"/>
            </a:ext>
          </a:extLst>
        </xdr:cNvPr>
        <xdr:cNvSpPr/>
      </xdr:nvSpPr>
      <xdr:spPr bwMode="auto">
        <a:xfrm>
          <a:off x="1920256" y="4071345"/>
          <a:ext cx="199056" cy="18236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+mj-ea"/>
              <a:ea typeface="+mj-ea"/>
            </a:rPr>
            <a:t>７</a:t>
          </a:r>
        </a:p>
      </xdr:txBody>
    </xdr:sp>
    <xdr:clientData/>
  </xdr:twoCellAnchor>
  <xdr:twoCellAnchor>
    <xdr:from>
      <xdr:col>3</xdr:col>
      <xdr:colOff>383562</xdr:colOff>
      <xdr:row>17</xdr:row>
      <xdr:rowOff>104016</xdr:rowOff>
    </xdr:from>
    <xdr:to>
      <xdr:col>3</xdr:col>
      <xdr:colOff>572216</xdr:colOff>
      <xdr:row>18</xdr:row>
      <xdr:rowOff>89361</xdr:rowOff>
    </xdr:to>
    <xdr:sp macro="" textlink="">
      <xdr:nvSpPr>
        <xdr:cNvPr id="194" name="六角形 193">
          <a:extLst>
            <a:ext uri="{FF2B5EF4-FFF2-40B4-BE49-F238E27FC236}">
              <a16:creationId xmlns:a16="http://schemas.microsoft.com/office/drawing/2014/main" id="{0820F9D2-D124-4EC1-8389-AFF0FBDFDA4D}"/>
            </a:ext>
          </a:extLst>
        </xdr:cNvPr>
        <xdr:cNvSpPr/>
      </xdr:nvSpPr>
      <xdr:spPr bwMode="auto">
        <a:xfrm>
          <a:off x="1939312" y="3018666"/>
          <a:ext cx="188654" cy="1567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+mj-ea"/>
              <a:ea typeface="+mj-ea"/>
            </a:rPr>
            <a:t>７</a:t>
          </a:r>
        </a:p>
      </xdr:txBody>
    </xdr:sp>
    <xdr:clientData/>
  </xdr:twoCellAnchor>
  <xdr:twoCellAnchor>
    <xdr:from>
      <xdr:col>3</xdr:col>
      <xdr:colOff>36020</xdr:colOff>
      <xdr:row>21</xdr:row>
      <xdr:rowOff>32018</xdr:rowOff>
    </xdr:from>
    <xdr:to>
      <xdr:col>3</xdr:col>
      <xdr:colOff>548289</xdr:colOff>
      <xdr:row>21</xdr:row>
      <xdr:rowOff>144078</xdr:rowOff>
    </xdr:to>
    <xdr:sp macro="" textlink="">
      <xdr:nvSpPr>
        <xdr:cNvPr id="195" name="Line 73">
          <a:extLst>
            <a:ext uri="{FF2B5EF4-FFF2-40B4-BE49-F238E27FC236}">
              <a16:creationId xmlns:a16="http://schemas.microsoft.com/office/drawing/2014/main" id="{DDE4F0AE-5724-4E96-B91D-B7CFFEB729AF}"/>
            </a:ext>
          </a:extLst>
        </xdr:cNvPr>
        <xdr:cNvSpPr>
          <a:spLocks noChangeShapeType="1"/>
        </xdr:cNvSpPr>
      </xdr:nvSpPr>
      <xdr:spPr bwMode="auto">
        <a:xfrm flipV="1">
          <a:off x="1591770" y="3632468"/>
          <a:ext cx="512269" cy="1120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498817</xdr:colOff>
      <xdr:row>20</xdr:row>
      <xdr:rowOff>114964</xdr:rowOff>
    </xdr:from>
    <xdr:to>
      <xdr:col>3</xdr:col>
      <xdr:colOff>632167</xdr:colOff>
      <xdr:row>21</xdr:row>
      <xdr:rowOff>88318</xdr:rowOff>
    </xdr:to>
    <xdr:sp macro="" textlink="">
      <xdr:nvSpPr>
        <xdr:cNvPr id="196" name="Oval 420">
          <a:extLst>
            <a:ext uri="{FF2B5EF4-FFF2-40B4-BE49-F238E27FC236}">
              <a16:creationId xmlns:a16="http://schemas.microsoft.com/office/drawing/2014/main" id="{F628D823-1731-4D64-AE8B-0590409DF8BA}"/>
            </a:ext>
          </a:extLst>
        </xdr:cNvPr>
        <xdr:cNvSpPr>
          <a:spLocks noChangeArrowheads="1"/>
        </xdr:cNvSpPr>
      </xdr:nvSpPr>
      <xdr:spPr bwMode="auto">
        <a:xfrm>
          <a:off x="2054567" y="3543964"/>
          <a:ext cx="133350" cy="14480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390011</xdr:colOff>
      <xdr:row>19</xdr:row>
      <xdr:rowOff>13420</xdr:rowOff>
    </xdr:from>
    <xdr:to>
      <xdr:col>3</xdr:col>
      <xdr:colOff>445709</xdr:colOff>
      <xdr:row>25</xdr:row>
      <xdr:rowOff>98304</xdr:rowOff>
    </xdr:to>
    <xdr:grpSp>
      <xdr:nvGrpSpPr>
        <xdr:cNvPr id="197" name="グループ化 196">
          <a:extLst>
            <a:ext uri="{FF2B5EF4-FFF2-40B4-BE49-F238E27FC236}">
              <a16:creationId xmlns:a16="http://schemas.microsoft.com/office/drawing/2014/main" id="{F79A7CF2-DDAF-4320-9A63-D2B944D0FF8F}"/>
            </a:ext>
          </a:extLst>
        </xdr:cNvPr>
        <xdr:cNvGrpSpPr/>
      </xdr:nvGrpSpPr>
      <xdr:grpSpPr>
        <a:xfrm rot="8400000">
          <a:off x="1919454" y="3322677"/>
          <a:ext cx="55698" cy="1129913"/>
          <a:chOff x="1261220" y="847582"/>
          <a:chExt cx="69622" cy="1381072"/>
        </a:xfrm>
      </xdr:grpSpPr>
      <xdr:grpSp>
        <xdr:nvGrpSpPr>
          <xdr:cNvPr id="198" name="Group 802">
            <a:extLst>
              <a:ext uri="{FF2B5EF4-FFF2-40B4-BE49-F238E27FC236}">
                <a16:creationId xmlns:a16="http://schemas.microsoft.com/office/drawing/2014/main" id="{E8C3F1A1-728F-E7A8-3A68-B873780BABA3}"/>
              </a:ext>
            </a:extLst>
          </xdr:cNvPr>
          <xdr:cNvGrpSpPr>
            <a:grpSpLocks/>
          </xdr:cNvGrpSpPr>
        </xdr:nvGrpSpPr>
        <xdr:grpSpPr bwMode="auto">
          <a:xfrm>
            <a:off x="1261220" y="847582"/>
            <a:ext cx="69622" cy="1381072"/>
            <a:chOff x="1729" y="1694"/>
            <a:chExt cx="21" cy="146"/>
          </a:xfrm>
        </xdr:grpSpPr>
        <xdr:sp macro="" textlink="">
          <xdr:nvSpPr>
            <xdr:cNvPr id="201" name="Line 803">
              <a:extLst>
                <a:ext uri="{FF2B5EF4-FFF2-40B4-BE49-F238E27FC236}">
                  <a16:creationId xmlns:a16="http://schemas.microsoft.com/office/drawing/2014/main" id="{48F5E34B-C7DA-1DBF-067B-A4D17045D31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738" y="1694"/>
              <a:ext cx="0" cy="146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2" name="Line 804">
              <a:extLst>
                <a:ext uri="{FF2B5EF4-FFF2-40B4-BE49-F238E27FC236}">
                  <a16:creationId xmlns:a16="http://schemas.microsoft.com/office/drawing/2014/main" id="{B2828F5F-7257-AE2F-8036-D0275969BD63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694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03" name="Line 805">
              <a:extLst>
                <a:ext uri="{FF2B5EF4-FFF2-40B4-BE49-F238E27FC236}">
                  <a16:creationId xmlns:a16="http://schemas.microsoft.com/office/drawing/2014/main" id="{8502FBC5-D0A2-1373-7F14-148BDE3802B3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05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04" name="Line 806">
              <a:extLst>
                <a:ext uri="{FF2B5EF4-FFF2-40B4-BE49-F238E27FC236}">
                  <a16:creationId xmlns:a16="http://schemas.microsoft.com/office/drawing/2014/main" id="{883ABB6B-12C2-BAC6-4C65-868DF456CC73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1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05" name="Line 807">
              <a:extLst>
                <a:ext uri="{FF2B5EF4-FFF2-40B4-BE49-F238E27FC236}">
                  <a16:creationId xmlns:a16="http://schemas.microsoft.com/office/drawing/2014/main" id="{BDE91042-BCBC-D601-211E-DE09529385F3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40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06" name="Line 808">
              <a:extLst>
                <a:ext uri="{FF2B5EF4-FFF2-40B4-BE49-F238E27FC236}">
                  <a16:creationId xmlns:a16="http://schemas.microsoft.com/office/drawing/2014/main" id="{47CF446A-5380-5E9A-2C26-45BC267F88AF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65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07" name="Line 809">
              <a:extLst>
                <a:ext uri="{FF2B5EF4-FFF2-40B4-BE49-F238E27FC236}">
                  <a16:creationId xmlns:a16="http://schemas.microsoft.com/office/drawing/2014/main" id="{82C1A80D-6262-941E-10C3-AA143545D084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76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08" name="Line 810">
              <a:extLst>
                <a:ext uri="{FF2B5EF4-FFF2-40B4-BE49-F238E27FC236}">
                  <a16:creationId xmlns:a16="http://schemas.microsoft.com/office/drawing/2014/main" id="{AA0947BE-ABBE-88DD-618A-76099EE47C01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2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09" name="Line 811">
              <a:extLst>
                <a:ext uri="{FF2B5EF4-FFF2-40B4-BE49-F238E27FC236}">
                  <a16:creationId xmlns:a16="http://schemas.microsoft.com/office/drawing/2014/main" id="{F574341C-7CB2-797E-3AC8-5E3FF79B34D9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53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10" name="Line 812">
              <a:extLst>
                <a:ext uri="{FF2B5EF4-FFF2-40B4-BE49-F238E27FC236}">
                  <a16:creationId xmlns:a16="http://schemas.microsoft.com/office/drawing/2014/main" id="{3530B54A-35F0-9F7A-1B2E-05791FBFB961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87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11" name="Line 813">
              <a:extLst>
                <a:ext uri="{FF2B5EF4-FFF2-40B4-BE49-F238E27FC236}">
                  <a16:creationId xmlns:a16="http://schemas.microsoft.com/office/drawing/2014/main" id="{77B450D3-5B14-4CB5-5F10-C3510A52810D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9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12" name="Line 814">
              <a:extLst>
                <a:ext uri="{FF2B5EF4-FFF2-40B4-BE49-F238E27FC236}">
                  <a16:creationId xmlns:a16="http://schemas.microsoft.com/office/drawing/2014/main" id="{32205CE8-26E6-4D2D-DDA1-C8BEDEDD529D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810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13" name="Line 815">
              <a:extLst>
                <a:ext uri="{FF2B5EF4-FFF2-40B4-BE49-F238E27FC236}">
                  <a16:creationId xmlns:a16="http://schemas.microsoft.com/office/drawing/2014/main" id="{94E53706-B6CF-2402-B97E-E3C278C4598B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836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99" name="Line 813">
            <a:extLst>
              <a:ext uri="{FF2B5EF4-FFF2-40B4-BE49-F238E27FC236}">
                <a16:creationId xmlns:a16="http://schemas.microsoft.com/office/drawing/2014/main" id="{E68C9975-7831-E3CE-CE3D-8400BA13AF83}"/>
              </a:ext>
            </a:extLst>
          </xdr:cNvPr>
          <xdr:cNvSpPr>
            <a:spLocks noChangeShapeType="1"/>
          </xdr:cNvSpPr>
        </xdr:nvSpPr>
        <xdr:spPr bwMode="auto">
          <a:xfrm flipV="1">
            <a:off x="1261698" y="2026482"/>
            <a:ext cx="6630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00" name="Line 814">
            <a:extLst>
              <a:ext uri="{FF2B5EF4-FFF2-40B4-BE49-F238E27FC236}">
                <a16:creationId xmlns:a16="http://schemas.microsoft.com/office/drawing/2014/main" id="{DF53AC55-7EBE-AF24-0599-EAF99803B3BC}"/>
              </a:ext>
            </a:extLst>
          </xdr:cNvPr>
          <xdr:cNvSpPr>
            <a:spLocks noChangeShapeType="1"/>
          </xdr:cNvSpPr>
        </xdr:nvSpPr>
        <xdr:spPr bwMode="auto">
          <a:xfrm flipV="1">
            <a:off x="1261698" y="2114111"/>
            <a:ext cx="6630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</xdr:col>
      <xdr:colOff>35996</xdr:colOff>
      <xdr:row>20</xdr:row>
      <xdr:rowOff>77230</xdr:rowOff>
    </xdr:from>
    <xdr:to>
      <xdr:col>4</xdr:col>
      <xdr:colOff>284338</xdr:colOff>
      <xdr:row>21</xdr:row>
      <xdr:rowOff>119162</xdr:rowOff>
    </xdr:to>
    <xdr:sp macro="" textlink="">
      <xdr:nvSpPr>
        <xdr:cNvPr id="214" name="六角形 213">
          <a:extLst>
            <a:ext uri="{FF2B5EF4-FFF2-40B4-BE49-F238E27FC236}">
              <a16:creationId xmlns:a16="http://schemas.microsoft.com/office/drawing/2014/main" id="{5EC3E9A9-0C4C-4BBF-A018-209A54582CBA}"/>
            </a:ext>
          </a:extLst>
        </xdr:cNvPr>
        <xdr:cNvSpPr/>
      </xdr:nvSpPr>
      <xdr:spPr bwMode="auto">
        <a:xfrm>
          <a:off x="2296596" y="3506230"/>
          <a:ext cx="248342" cy="21338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3</xdr:col>
      <xdr:colOff>241417</xdr:colOff>
      <xdr:row>22</xdr:row>
      <xdr:rowOff>124866</xdr:rowOff>
    </xdr:from>
    <xdr:ext cx="272424" cy="159531"/>
    <xdr:sp macro="" textlink="">
      <xdr:nvSpPr>
        <xdr:cNvPr id="215" name="Text Box 1300">
          <a:extLst>
            <a:ext uri="{FF2B5EF4-FFF2-40B4-BE49-F238E27FC236}">
              <a16:creationId xmlns:a16="http://schemas.microsoft.com/office/drawing/2014/main" id="{40AA4FF7-7265-4C0D-BE66-EA25A275FF74}"/>
            </a:ext>
          </a:extLst>
        </xdr:cNvPr>
        <xdr:cNvSpPr txBox="1">
          <a:spLocks noChangeArrowheads="1"/>
        </xdr:cNvSpPr>
      </xdr:nvSpPr>
      <xdr:spPr bwMode="auto">
        <a:xfrm>
          <a:off x="1797167" y="3896766"/>
          <a:ext cx="272424" cy="159531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踏切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579270</xdr:colOff>
      <xdr:row>21</xdr:row>
      <xdr:rowOff>22815</xdr:rowOff>
    </xdr:from>
    <xdr:to>
      <xdr:col>4</xdr:col>
      <xdr:colOff>143441</xdr:colOff>
      <xdr:row>23</xdr:row>
      <xdr:rowOff>61232</xdr:rowOff>
    </xdr:to>
    <xdr:sp macro="" textlink="">
      <xdr:nvSpPr>
        <xdr:cNvPr id="216" name="AutoShape 1653">
          <a:extLst>
            <a:ext uri="{FF2B5EF4-FFF2-40B4-BE49-F238E27FC236}">
              <a16:creationId xmlns:a16="http://schemas.microsoft.com/office/drawing/2014/main" id="{D6E4E5A5-1B88-4C43-984E-64C21681AAC6}"/>
            </a:ext>
          </a:extLst>
        </xdr:cNvPr>
        <xdr:cNvSpPr>
          <a:spLocks/>
        </xdr:cNvSpPr>
      </xdr:nvSpPr>
      <xdr:spPr bwMode="auto">
        <a:xfrm>
          <a:off x="2135020" y="3623265"/>
          <a:ext cx="269021" cy="381317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4</xdr:col>
      <xdr:colOff>111503</xdr:colOff>
      <xdr:row>21</xdr:row>
      <xdr:rowOff>110690</xdr:rowOff>
    </xdr:from>
    <xdr:ext cx="395844" cy="193515"/>
    <xdr:sp macro="" textlink="">
      <xdr:nvSpPr>
        <xdr:cNvPr id="217" name="Text Box 1563">
          <a:extLst>
            <a:ext uri="{FF2B5EF4-FFF2-40B4-BE49-F238E27FC236}">
              <a16:creationId xmlns:a16="http://schemas.microsoft.com/office/drawing/2014/main" id="{0FFB458D-7080-43F4-85C0-62B713FCEDB6}"/>
            </a:ext>
          </a:extLst>
        </xdr:cNvPr>
        <xdr:cNvSpPr txBox="1">
          <a:spLocks noChangeArrowheads="1"/>
        </xdr:cNvSpPr>
      </xdr:nvSpPr>
      <xdr:spPr bwMode="auto">
        <a:xfrm>
          <a:off x="2372103" y="3711140"/>
          <a:ext cx="395844" cy="193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3</xdr:col>
      <xdr:colOff>691139</xdr:colOff>
      <xdr:row>18</xdr:row>
      <xdr:rowOff>126728</xdr:rowOff>
    </xdr:from>
    <xdr:ext cx="540284" cy="299724"/>
    <xdr:sp macro="" textlink="">
      <xdr:nvSpPr>
        <xdr:cNvPr id="218" name="Text Box 1620">
          <a:extLst>
            <a:ext uri="{FF2B5EF4-FFF2-40B4-BE49-F238E27FC236}">
              <a16:creationId xmlns:a16="http://schemas.microsoft.com/office/drawing/2014/main" id="{CDAA4A8F-4811-47D9-9796-05C5D2CCD938}"/>
            </a:ext>
          </a:extLst>
        </xdr:cNvPr>
        <xdr:cNvSpPr txBox="1">
          <a:spLocks noChangeArrowheads="1"/>
        </xdr:cNvSpPr>
      </xdr:nvSpPr>
      <xdr:spPr bwMode="auto">
        <a:xfrm>
          <a:off x="2246889" y="3212828"/>
          <a:ext cx="540284" cy="299724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田辺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→</a:t>
          </a:r>
          <a:endParaRPr lang="en-US" altLang="ja-JP" sz="900" b="1" i="0" u="none" strike="noStrike" baseline="0">
            <a:solidFill>
              <a:srgbClr val="00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海南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212106</xdr:colOff>
      <xdr:row>20</xdr:row>
      <xdr:rowOff>60030</xdr:rowOff>
    </xdr:from>
    <xdr:to>
      <xdr:col>3</xdr:col>
      <xdr:colOff>464344</xdr:colOff>
      <xdr:row>21</xdr:row>
      <xdr:rowOff>91282</xdr:rowOff>
    </xdr:to>
    <xdr:sp macro="" textlink="">
      <xdr:nvSpPr>
        <xdr:cNvPr id="219" name="六角形 218">
          <a:extLst>
            <a:ext uri="{FF2B5EF4-FFF2-40B4-BE49-F238E27FC236}">
              <a16:creationId xmlns:a16="http://schemas.microsoft.com/office/drawing/2014/main" id="{5CFA433E-4175-444E-976A-187CC37BF918}"/>
            </a:ext>
          </a:extLst>
        </xdr:cNvPr>
        <xdr:cNvSpPr/>
      </xdr:nvSpPr>
      <xdr:spPr bwMode="auto">
        <a:xfrm>
          <a:off x="1767856" y="3489030"/>
          <a:ext cx="252238" cy="20270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627107</xdr:colOff>
      <xdr:row>18</xdr:row>
      <xdr:rowOff>161387</xdr:rowOff>
    </xdr:from>
    <xdr:to>
      <xdr:col>5</xdr:col>
      <xdr:colOff>627107</xdr:colOff>
      <xdr:row>21</xdr:row>
      <xdr:rowOff>63399</xdr:rowOff>
    </xdr:to>
    <xdr:sp macro="" textlink="">
      <xdr:nvSpPr>
        <xdr:cNvPr id="220" name="Line 73">
          <a:extLst>
            <a:ext uri="{FF2B5EF4-FFF2-40B4-BE49-F238E27FC236}">
              <a16:creationId xmlns:a16="http://schemas.microsoft.com/office/drawing/2014/main" id="{DDC46680-4288-42F1-8F5E-987EB7994612}"/>
            </a:ext>
          </a:extLst>
        </xdr:cNvPr>
        <xdr:cNvSpPr>
          <a:spLocks noChangeShapeType="1"/>
        </xdr:cNvSpPr>
      </xdr:nvSpPr>
      <xdr:spPr bwMode="auto">
        <a:xfrm flipV="1">
          <a:off x="3592557" y="3247487"/>
          <a:ext cx="0" cy="41636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539818</xdr:colOff>
      <xdr:row>21</xdr:row>
      <xdr:rowOff>125726</xdr:rowOff>
    </xdr:from>
    <xdr:to>
      <xdr:col>6</xdr:col>
      <xdr:colOff>532619</xdr:colOff>
      <xdr:row>24</xdr:row>
      <xdr:rowOff>131521</xdr:rowOff>
    </xdr:to>
    <xdr:sp macro="" textlink="">
      <xdr:nvSpPr>
        <xdr:cNvPr id="221" name="Freeform 344">
          <a:extLst>
            <a:ext uri="{FF2B5EF4-FFF2-40B4-BE49-F238E27FC236}">
              <a16:creationId xmlns:a16="http://schemas.microsoft.com/office/drawing/2014/main" id="{E14C3C6F-005A-4C79-B30F-801146B2F0DE}"/>
            </a:ext>
          </a:extLst>
        </xdr:cNvPr>
        <xdr:cNvSpPr>
          <a:spLocks/>
        </xdr:cNvSpPr>
      </xdr:nvSpPr>
      <xdr:spPr bwMode="auto">
        <a:xfrm flipH="1">
          <a:off x="3505268" y="3726176"/>
          <a:ext cx="697651" cy="520145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3964 w 13964"/>
            <a:gd name="connsiteY0" fmla="*/ 9772 h 9772"/>
            <a:gd name="connsiteX1" fmla="*/ 13771 w 13964"/>
            <a:gd name="connsiteY1" fmla="*/ 394 h 9772"/>
            <a:gd name="connsiteX2" fmla="*/ 0 w 13964"/>
            <a:gd name="connsiteY2" fmla="*/ 0 h 9772"/>
            <a:gd name="connsiteX0" fmla="*/ 10000 w 10000"/>
            <a:gd name="connsiteY0" fmla="*/ 10000 h 10000"/>
            <a:gd name="connsiteX1" fmla="*/ 9862 w 10000"/>
            <a:gd name="connsiteY1" fmla="*/ 403 h 10000"/>
            <a:gd name="connsiteX2" fmla="*/ 0 w 10000"/>
            <a:gd name="connsiteY2" fmla="*/ 0 h 10000"/>
            <a:gd name="connsiteX0" fmla="*/ 10000 w 10000"/>
            <a:gd name="connsiteY0" fmla="*/ 9796 h 9796"/>
            <a:gd name="connsiteX1" fmla="*/ 9862 w 10000"/>
            <a:gd name="connsiteY1" fmla="*/ 199 h 9796"/>
            <a:gd name="connsiteX2" fmla="*/ 0 w 10000"/>
            <a:gd name="connsiteY2" fmla="*/ 176 h 9796"/>
            <a:gd name="connsiteX0" fmla="*/ 10000 w 10000"/>
            <a:gd name="connsiteY0" fmla="*/ 9916 h 9916"/>
            <a:gd name="connsiteX1" fmla="*/ 9862 w 10000"/>
            <a:gd name="connsiteY1" fmla="*/ 119 h 9916"/>
            <a:gd name="connsiteX2" fmla="*/ 0 w 10000"/>
            <a:gd name="connsiteY2" fmla="*/ 96 h 9916"/>
            <a:gd name="connsiteX0" fmla="*/ 10000 w 10000"/>
            <a:gd name="connsiteY0" fmla="*/ 9903 h 9903"/>
            <a:gd name="connsiteX1" fmla="*/ 9862 w 10000"/>
            <a:gd name="connsiteY1" fmla="*/ 23 h 9903"/>
            <a:gd name="connsiteX2" fmla="*/ 0 w 10000"/>
            <a:gd name="connsiteY2" fmla="*/ 0 h 9903"/>
            <a:gd name="connsiteX0" fmla="*/ 11418 w 11418"/>
            <a:gd name="connsiteY0" fmla="*/ 9702 h 9702"/>
            <a:gd name="connsiteX1" fmla="*/ 9862 w 11418"/>
            <a:gd name="connsiteY1" fmla="*/ 23 h 9702"/>
            <a:gd name="connsiteX2" fmla="*/ 0 w 11418"/>
            <a:gd name="connsiteY2" fmla="*/ 0 h 9702"/>
            <a:gd name="connsiteX0" fmla="*/ 10000 w 10000"/>
            <a:gd name="connsiteY0" fmla="*/ 10000 h 10000"/>
            <a:gd name="connsiteX1" fmla="*/ 8637 w 10000"/>
            <a:gd name="connsiteY1" fmla="*/ 24 h 10000"/>
            <a:gd name="connsiteX2" fmla="*/ 0 w 10000"/>
            <a:gd name="connsiteY2" fmla="*/ 0 h 10000"/>
            <a:gd name="connsiteX0" fmla="*/ 13862 w 13862"/>
            <a:gd name="connsiteY0" fmla="*/ 9976 h 9976"/>
            <a:gd name="connsiteX1" fmla="*/ 12499 w 13862"/>
            <a:gd name="connsiteY1" fmla="*/ 0 h 9976"/>
            <a:gd name="connsiteX2" fmla="*/ 0 w 13862"/>
            <a:gd name="connsiteY2" fmla="*/ 130 h 9976"/>
            <a:gd name="connsiteX0" fmla="*/ 10000 w 10000"/>
            <a:gd name="connsiteY0" fmla="*/ 10297 h 10297"/>
            <a:gd name="connsiteX1" fmla="*/ 9017 w 10000"/>
            <a:gd name="connsiteY1" fmla="*/ 297 h 10297"/>
            <a:gd name="connsiteX2" fmla="*/ 0 w 10000"/>
            <a:gd name="connsiteY2" fmla="*/ 427 h 10297"/>
            <a:gd name="connsiteX0" fmla="*/ 10199 w 10199"/>
            <a:gd name="connsiteY0" fmla="*/ 10095 h 10095"/>
            <a:gd name="connsiteX1" fmla="*/ 9216 w 10199"/>
            <a:gd name="connsiteY1" fmla="*/ 95 h 10095"/>
            <a:gd name="connsiteX2" fmla="*/ 0 w 10199"/>
            <a:gd name="connsiteY2" fmla="*/ 533 h 10095"/>
            <a:gd name="connsiteX0" fmla="*/ 9085 w 9085"/>
            <a:gd name="connsiteY0" fmla="*/ 10495 h 10495"/>
            <a:gd name="connsiteX1" fmla="*/ 8102 w 9085"/>
            <a:gd name="connsiteY1" fmla="*/ 495 h 10495"/>
            <a:gd name="connsiteX2" fmla="*/ 0 w 9085"/>
            <a:gd name="connsiteY2" fmla="*/ 367 h 10495"/>
            <a:gd name="connsiteX0" fmla="*/ 10000 w 10000"/>
            <a:gd name="connsiteY0" fmla="*/ 9769 h 9769"/>
            <a:gd name="connsiteX1" fmla="*/ 8918 w 10000"/>
            <a:gd name="connsiteY1" fmla="*/ 241 h 9769"/>
            <a:gd name="connsiteX2" fmla="*/ 0 w 10000"/>
            <a:gd name="connsiteY2" fmla="*/ 119 h 9769"/>
            <a:gd name="connsiteX0" fmla="*/ 9650 w 9650"/>
            <a:gd name="connsiteY0" fmla="*/ 9810 h 9810"/>
            <a:gd name="connsiteX1" fmla="*/ 8568 w 9650"/>
            <a:gd name="connsiteY1" fmla="*/ 57 h 9810"/>
            <a:gd name="connsiteX2" fmla="*/ 0 w 9650"/>
            <a:gd name="connsiteY2" fmla="*/ 169 h 981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650" h="9810">
              <a:moveTo>
                <a:pt x="9650" y="9810"/>
              </a:moveTo>
              <a:cubicBezTo>
                <a:pt x="8633" y="7134"/>
                <a:pt x="8600" y="3408"/>
                <a:pt x="8568" y="57"/>
              </a:cubicBezTo>
              <a:cubicBezTo>
                <a:pt x="5668" y="172"/>
                <a:pt x="3988" y="-202"/>
                <a:pt x="0" y="169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120063</xdr:colOff>
      <xdr:row>21</xdr:row>
      <xdr:rowOff>107351</xdr:rowOff>
    </xdr:from>
    <xdr:to>
      <xdr:col>5</xdr:col>
      <xdr:colOff>620326</xdr:colOff>
      <xdr:row>21</xdr:row>
      <xdr:rowOff>119358</xdr:rowOff>
    </xdr:to>
    <xdr:sp macro="" textlink="">
      <xdr:nvSpPr>
        <xdr:cNvPr id="222" name="Line 73">
          <a:extLst>
            <a:ext uri="{FF2B5EF4-FFF2-40B4-BE49-F238E27FC236}">
              <a16:creationId xmlns:a16="http://schemas.microsoft.com/office/drawing/2014/main" id="{0C139054-FA74-4212-BAD4-E1DCF69BBA21}"/>
            </a:ext>
          </a:extLst>
        </xdr:cNvPr>
        <xdr:cNvSpPr>
          <a:spLocks noChangeShapeType="1"/>
        </xdr:cNvSpPr>
      </xdr:nvSpPr>
      <xdr:spPr bwMode="auto">
        <a:xfrm>
          <a:off x="3085513" y="3707801"/>
          <a:ext cx="500263" cy="1200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535328</xdr:colOff>
      <xdr:row>21</xdr:row>
      <xdr:rowOff>49792</xdr:rowOff>
    </xdr:from>
    <xdr:to>
      <xdr:col>6</xdr:col>
      <xdr:colOff>7934</xdr:colOff>
      <xdr:row>22</xdr:row>
      <xdr:rowOff>43656</xdr:rowOff>
    </xdr:to>
    <xdr:sp macro="" textlink="">
      <xdr:nvSpPr>
        <xdr:cNvPr id="223" name="Oval 420">
          <a:extLst>
            <a:ext uri="{FF2B5EF4-FFF2-40B4-BE49-F238E27FC236}">
              <a16:creationId xmlns:a16="http://schemas.microsoft.com/office/drawing/2014/main" id="{3B00844F-5A4F-4A5A-B1AF-02149C971582}"/>
            </a:ext>
          </a:extLst>
        </xdr:cNvPr>
        <xdr:cNvSpPr>
          <a:spLocks noChangeArrowheads="1"/>
        </xdr:cNvSpPr>
      </xdr:nvSpPr>
      <xdr:spPr bwMode="auto">
        <a:xfrm>
          <a:off x="3500778" y="3650242"/>
          <a:ext cx="177456" cy="16531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5</xdr:col>
      <xdr:colOff>57501</xdr:colOff>
      <xdr:row>21</xdr:row>
      <xdr:rowOff>81645</xdr:rowOff>
    </xdr:from>
    <xdr:ext cx="536681" cy="379396"/>
    <xdr:sp macro="" textlink="">
      <xdr:nvSpPr>
        <xdr:cNvPr id="224" name="Text Box 1620">
          <a:extLst>
            <a:ext uri="{FF2B5EF4-FFF2-40B4-BE49-F238E27FC236}">
              <a16:creationId xmlns:a16="http://schemas.microsoft.com/office/drawing/2014/main" id="{113AE82A-87F9-4892-B90D-88701774787A}"/>
            </a:ext>
          </a:extLst>
        </xdr:cNvPr>
        <xdr:cNvSpPr txBox="1">
          <a:spLocks noChangeArrowheads="1"/>
        </xdr:cNvSpPr>
      </xdr:nvSpPr>
      <xdr:spPr bwMode="auto">
        <a:xfrm>
          <a:off x="3022951" y="3682095"/>
          <a:ext cx="536681" cy="379396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→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6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和歌山本港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和歌山北港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532467</xdr:colOff>
      <xdr:row>18</xdr:row>
      <xdr:rowOff>161387</xdr:rowOff>
    </xdr:from>
    <xdr:to>
      <xdr:col>6</xdr:col>
      <xdr:colOff>23776</xdr:colOff>
      <xdr:row>21</xdr:row>
      <xdr:rowOff>6727</xdr:rowOff>
    </xdr:to>
    <xdr:grpSp>
      <xdr:nvGrpSpPr>
        <xdr:cNvPr id="225" name="Group 405">
          <a:extLst>
            <a:ext uri="{FF2B5EF4-FFF2-40B4-BE49-F238E27FC236}">
              <a16:creationId xmlns:a16="http://schemas.microsoft.com/office/drawing/2014/main" id="{35530356-2BF3-4856-AFC8-C62E2A859767}"/>
            </a:ext>
          </a:extLst>
        </xdr:cNvPr>
        <xdr:cNvGrpSpPr>
          <a:grpSpLocks/>
        </xdr:cNvGrpSpPr>
      </xdr:nvGrpSpPr>
      <xdr:grpSpPr bwMode="auto">
        <a:xfrm>
          <a:off x="3444396" y="3296473"/>
          <a:ext cx="182551" cy="367854"/>
          <a:chOff x="719" y="99"/>
          <a:chExt cx="22" cy="13"/>
        </a:xfrm>
      </xdr:grpSpPr>
      <xdr:sp macro="" textlink="">
        <xdr:nvSpPr>
          <xdr:cNvPr id="226" name="Freeform 406">
            <a:extLst>
              <a:ext uri="{FF2B5EF4-FFF2-40B4-BE49-F238E27FC236}">
                <a16:creationId xmlns:a16="http://schemas.microsoft.com/office/drawing/2014/main" id="{60DA0480-D8F3-022C-36CA-F62AAB4B49F6}"/>
              </a:ext>
            </a:extLst>
          </xdr:cNvPr>
          <xdr:cNvSpPr>
            <a:spLocks/>
          </xdr:cNvSpPr>
        </xdr:nvSpPr>
        <xdr:spPr bwMode="auto">
          <a:xfrm>
            <a:off x="719" y="99"/>
            <a:ext cx="3" cy="13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  <a:gd name="connsiteX0" fmla="*/ 8000 w 8000"/>
              <a:gd name="connsiteY0" fmla="*/ 0 h 8913"/>
              <a:gd name="connsiteX1" fmla="*/ 8000 w 8000"/>
              <a:gd name="connsiteY1" fmla="*/ 7609 h 8913"/>
              <a:gd name="connsiteX2" fmla="*/ 0 w 8000"/>
              <a:gd name="connsiteY2" fmla="*/ 8913 h 89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00" h="8913">
                <a:moveTo>
                  <a:pt x="8000" y="0"/>
                </a:moveTo>
                <a:lnTo>
                  <a:pt x="8000" y="7609"/>
                </a:lnTo>
                <a:lnTo>
                  <a:pt x="0" y="8913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27" name="Freeform 407">
            <a:extLst>
              <a:ext uri="{FF2B5EF4-FFF2-40B4-BE49-F238E27FC236}">
                <a16:creationId xmlns:a16="http://schemas.microsoft.com/office/drawing/2014/main" id="{63E00CA8-BC59-EC5D-CB4E-1C40DFBD14BF}"/>
              </a:ext>
            </a:extLst>
          </xdr:cNvPr>
          <xdr:cNvSpPr>
            <a:spLocks/>
          </xdr:cNvSpPr>
        </xdr:nvSpPr>
        <xdr:spPr bwMode="auto">
          <a:xfrm flipH="1" flipV="1">
            <a:off x="736" y="99"/>
            <a:ext cx="5" cy="13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  <a:gd name="connsiteX0" fmla="*/ 0 w 10000"/>
              <a:gd name="connsiteY0" fmla="*/ 0 h 8696"/>
              <a:gd name="connsiteX1" fmla="*/ 10000 w 10000"/>
              <a:gd name="connsiteY1" fmla="*/ 1087 h 8696"/>
              <a:gd name="connsiteX2" fmla="*/ 10000 w 10000"/>
              <a:gd name="connsiteY2" fmla="*/ 8696 h 869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000" h="8696">
                <a:moveTo>
                  <a:pt x="0" y="0"/>
                </a:moveTo>
                <a:lnTo>
                  <a:pt x="10000" y="1087"/>
                </a:lnTo>
                <a:lnTo>
                  <a:pt x="10000" y="869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5</xdr:col>
      <xdr:colOff>305095</xdr:colOff>
      <xdr:row>23</xdr:row>
      <xdr:rowOff>112257</xdr:rowOff>
    </xdr:from>
    <xdr:to>
      <xdr:col>5</xdr:col>
      <xdr:colOff>518768</xdr:colOff>
      <xdr:row>24</xdr:row>
      <xdr:rowOff>116332</xdr:rowOff>
    </xdr:to>
    <xdr:sp macro="" textlink="">
      <xdr:nvSpPr>
        <xdr:cNvPr id="228" name="六角形 227">
          <a:extLst>
            <a:ext uri="{FF2B5EF4-FFF2-40B4-BE49-F238E27FC236}">
              <a16:creationId xmlns:a16="http://schemas.microsoft.com/office/drawing/2014/main" id="{2F7AE032-8A25-4411-BFAD-4DE2CD151DCA}"/>
            </a:ext>
          </a:extLst>
        </xdr:cNvPr>
        <xdr:cNvSpPr/>
      </xdr:nvSpPr>
      <xdr:spPr bwMode="auto">
        <a:xfrm>
          <a:off x="3270545" y="4055607"/>
          <a:ext cx="213673" cy="17552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674275</xdr:colOff>
      <xdr:row>18</xdr:row>
      <xdr:rowOff>56197</xdr:rowOff>
    </xdr:from>
    <xdr:to>
      <xdr:col>6</xdr:col>
      <xdr:colOff>190500</xdr:colOff>
      <xdr:row>19</xdr:row>
      <xdr:rowOff>90562</xdr:rowOff>
    </xdr:to>
    <xdr:sp macro="" textlink="">
      <xdr:nvSpPr>
        <xdr:cNvPr id="229" name="六角形 228">
          <a:extLst>
            <a:ext uri="{FF2B5EF4-FFF2-40B4-BE49-F238E27FC236}">
              <a16:creationId xmlns:a16="http://schemas.microsoft.com/office/drawing/2014/main" id="{C3167ED6-14F4-47AF-99D3-5ACE4EEBAFD9}"/>
            </a:ext>
          </a:extLst>
        </xdr:cNvPr>
        <xdr:cNvSpPr/>
      </xdr:nvSpPr>
      <xdr:spPr bwMode="auto">
        <a:xfrm>
          <a:off x="3605435" y="3256597"/>
          <a:ext cx="212185" cy="21216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5</xdr:col>
      <xdr:colOff>682662</xdr:colOff>
      <xdr:row>20</xdr:row>
      <xdr:rowOff>120650</xdr:rowOff>
    </xdr:from>
    <xdr:ext cx="238094" cy="148223"/>
    <xdr:sp macro="" textlink="">
      <xdr:nvSpPr>
        <xdr:cNvPr id="230" name="Text Box 1300">
          <a:extLst>
            <a:ext uri="{FF2B5EF4-FFF2-40B4-BE49-F238E27FC236}">
              <a16:creationId xmlns:a16="http://schemas.microsoft.com/office/drawing/2014/main" id="{ECB16440-03B0-4625-A1D4-E0EC43A298AC}"/>
            </a:ext>
          </a:extLst>
        </xdr:cNvPr>
        <xdr:cNvSpPr txBox="1">
          <a:spLocks noChangeArrowheads="1"/>
        </xdr:cNvSpPr>
      </xdr:nvSpPr>
      <xdr:spPr bwMode="auto">
        <a:xfrm>
          <a:off x="3648112" y="3549650"/>
          <a:ext cx="238094" cy="148223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紀の川右岸線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</xdr:col>
      <xdr:colOff>241788</xdr:colOff>
      <xdr:row>22</xdr:row>
      <xdr:rowOff>87922</xdr:rowOff>
    </xdr:from>
    <xdr:to>
      <xdr:col>8</xdr:col>
      <xdr:colOff>307731</xdr:colOff>
      <xdr:row>24</xdr:row>
      <xdr:rowOff>139211</xdr:rowOff>
    </xdr:to>
    <xdr:sp macro="" textlink="">
      <xdr:nvSpPr>
        <xdr:cNvPr id="231" name="Line 73">
          <a:extLst>
            <a:ext uri="{FF2B5EF4-FFF2-40B4-BE49-F238E27FC236}">
              <a16:creationId xmlns:a16="http://schemas.microsoft.com/office/drawing/2014/main" id="{DA337A8E-A030-47AD-90A2-6BA4E19B17CB}"/>
            </a:ext>
          </a:extLst>
        </xdr:cNvPr>
        <xdr:cNvSpPr>
          <a:spLocks noChangeShapeType="1"/>
        </xdr:cNvSpPr>
      </xdr:nvSpPr>
      <xdr:spPr bwMode="auto">
        <a:xfrm flipH="1" flipV="1">
          <a:off x="5321788" y="3859822"/>
          <a:ext cx="65943" cy="39418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693420</xdr:colOff>
      <xdr:row>19</xdr:row>
      <xdr:rowOff>66285</xdr:rowOff>
    </xdr:from>
    <xdr:to>
      <xdr:col>7</xdr:col>
      <xdr:colOff>701893</xdr:colOff>
      <xdr:row>20</xdr:row>
      <xdr:rowOff>102869</xdr:rowOff>
    </xdr:to>
    <xdr:sp macro="" textlink="">
      <xdr:nvSpPr>
        <xdr:cNvPr id="232" name="Line 73">
          <a:extLst>
            <a:ext uri="{FF2B5EF4-FFF2-40B4-BE49-F238E27FC236}">
              <a16:creationId xmlns:a16="http://schemas.microsoft.com/office/drawing/2014/main" id="{D49160C5-F5D7-4E8C-8CDF-CD156A450073}"/>
            </a:ext>
          </a:extLst>
        </xdr:cNvPr>
        <xdr:cNvSpPr>
          <a:spLocks noChangeShapeType="1"/>
        </xdr:cNvSpPr>
      </xdr:nvSpPr>
      <xdr:spPr bwMode="auto">
        <a:xfrm flipV="1">
          <a:off x="5068570" y="3323835"/>
          <a:ext cx="8473" cy="208034"/>
        </a:xfrm>
        <a:prstGeom prst="line">
          <a:avLst/>
        </a:prstGeom>
        <a:noFill/>
        <a:ln w="50800">
          <a:solidFill>
            <a:schemeClr val="bg1"/>
          </a:solidFill>
          <a:prstDash val="solid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659521</xdr:colOff>
      <xdr:row>20</xdr:row>
      <xdr:rowOff>104469</xdr:rowOff>
    </xdr:from>
    <xdr:to>
      <xdr:col>8</xdr:col>
      <xdr:colOff>302494</xdr:colOff>
      <xdr:row>24</xdr:row>
      <xdr:rowOff>120501</xdr:rowOff>
    </xdr:to>
    <xdr:sp macro="" textlink="">
      <xdr:nvSpPr>
        <xdr:cNvPr id="233" name="Freeform 344">
          <a:extLst>
            <a:ext uri="{FF2B5EF4-FFF2-40B4-BE49-F238E27FC236}">
              <a16:creationId xmlns:a16="http://schemas.microsoft.com/office/drawing/2014/main" id="{A6CD2EBA-22F7-4C32-9B37-9B6C591A14BD}"/>
            </a:ext>
          </a:extLst>
        </xdr:cNvPr>
        <xdr:cNvSpPr>
          <a:spLocks/>
        </xdr:cNvSpPr>
      </xdr:nvSpPr>
      <xdr:spPr bwMode="auto">
        <a:xfrm flipH="1">
          <a:off x="5034671" y="3533469"/>
          <a:ext cx="347823" cy="701832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3964 w 13964"/>
            <a:gd name="connsiteY0" fmla="*/ 9772 h 9772"/>
            <a:gd name="connsiteX1" fmla="*/ 13771 w 13964"/>
            <a:gd name="connsiteY1" fmla="*/ 394 h 9772"/>
            <a:gd name="connsiteX2" fmla="*/ 0 w 13964"/>
            <a:gd name="connsiteY2" fmla="*/ 0 h 9772"/>
            <a:gd name="connsiteX0" fmla="*/ 10000 w 10000"/>
            <a:gd name="connsiteY0" fmla="*/ 10000 h 10000"/>
            <a:gd name="connsiteX1" fmla="*/ 9862 w 10000"/>
            <a:gd name="connsiteY1" fmla="*/ 403 h 10000"/>
            <a:gd name="connsiteX2" fmla="*/ 0 w 10000"/>
            <a:gd name="connsiteY2" fmla="*/ 0 h 10000"/>
            <a:gd name="connsiteX0" fmla="*/ 10000 w 10000"/>
            <a:gd name="connsiteY0" fmla="*/ 9796 h 9796"/>
            <a:gd name="connsiteX1" fmla="*/ 9862 w 10000"/>
            <a:gd name="connsiteY1" fmla="*/ 199 h 9796"/>
            <a:gd name="connsiteX2" fmla="*/ 0 w 10000"/>
            <a:gd name="connsiteY2" fmla="*/ 176 h 9796"/>
            <a:gd name="connsiteX0" fmla="*/ 10000 w 10000"/>
            <a:gd name="connsiteY0" fmla="*/ 9916 h 9916"/>
            <a:gd name="connsiteX1" fmla="*/ 9862 w 10000"/>
            <a:gd name="connsiteY1" fmla="*/ 119 h 9916"/>
            <a:gd name="connsiteX2" fmla="*/ 0 w 10000"/>
            <a:gd name="connsiteY2" fmla="*/ 96 h 9916"/>
            <a:gd name="connsiteX0" fmla="*/ 10000 w 10000"/>
            <a:gd name="connsiteY0" fmla="*/ 9903 h 9903"/>
            <a:gd name="connsiteX1" fmla="*/ 9862 w 10000"/>
            <a:gd name="connsiteY1" fmla="*/ 23 h 9903"/>
            <a:gd name="connsiteX2" fmla="*/ 0 w 10000"/>
            <a:gd name="connsiteY2" fmla="*/ 0 h 9903"/>
            <a:gd name="connsiteX0" fmla="*/ 7673 w 7673"/>
            <a:gd name="connsiteY0" fmla="*/ 17529 h 17529"/>
            <a:gd name="connsiteX1" fmla="*/ 7535 w 7673"/>
            <a:gd name="connsiteY1" fmla="*/ 7552 h 17529"/>
            <a:gd name="connsiteX2" fmla="*/ 0 w 7673"/>
            <a:gd name="connsiteY2" fmla="*/ 0 h 17529"/>
            <a:gd name="connsiteX0" fmla="*/ 10000 w 10000"/>
            <a:gd name="connsiteY0" fmla="*/ 10000 h 10000"/>
            <a:gd name="connsiteX1" fmla="*/ 9820 w 10000"/>
            <a:gd name="connsiteY1" fmla="*/ 4308 h 10000"/>
            <a:gd name="connsiteX2" fmla="*/ 0 w 10000"/>
            <a:gd name="connsiteY2" fmla="*/ 0 h 10000"/>
            <a:gd name="connsiteX0" fmla="*/ 10000 w 10000"/>
            <a:gd name="connsiteY0" fmla="*/ 10000 h 10000"/>
            <a:gd name="connsiteX1" fmla="*/ 9820 w 10000"/>
            <a:gd name="connsiteY1" fmla="*/ 4308 h 10000"/>
            <a:gd name="connsiteX2" fmla="*/ 0 w 10000"/>
            <a:gd name="connsiteY2" fmla="*/ 0 h 10000"/>
            <a:gd name="connsiteX0" fmla="*/ 1256 w 10522"/>
            <a:gd name="connsiteY0" fmla="*/ 10000 h 10000"/>
            <a:gd name="connsiteX1" fmla="*/ 1076 w 10522"/>
            <a:gd name="connsiteY1" fmla="*/ 4308 h 10000"/>
            <a:gd name="connsiteX2" fmla="*/ 10291 w 10522"/>
            <a:gd name="connsiteY2" fmla="*/ 0 h 10000"/>
            <a:gd name="connsiteX0" fmla="*/ 3834 w 12869"/>
            <a:gd name="connsiteY0" fmla="*/ 10123 h 10123"/>
            <a:gd name="connsiteX1" fmla="*/ 3654 w 12869"/>
            <a:gd name="connsiteY1" fmla="*/ 4431 h 10123"/>
            <a:gd name="connsiteX2" fmla="*/ 12869 w 12869"/>
            <a:gd name="connsiteY2" fmla="*/ 123 h 10123"/>
            <a:gd name="connsiteX0" fmla="*/ 8627 w 17662"/>
            <a:gd name="connsiteY0" fmla="*/ 10000 h 10000"/>
            <a:gd name="connsiteX1" fmla="*/ 8447 w 17662"/>
            <a:gd name="connsiteY1" fmla="*/ 4308 h 10000"/>
            <a:gd name="connsiteX2" fmla="*/ 170 w 17662"/>
            <a:gd name="connsiteY2" fmla="*/ 420 h 10000"/>
            <a:gd name="connsiteX3" fmla="*/ 17662 w 17662"/>
            <a:gd name="connsiteY3" fmla="*/ 0 h 10000"/>
            <a:gd name="connsiteX0" fmla="*/ 9258 w 18293"/>
            <a:gd name="connsiteY0" fmla="*/ 10000 h 10000"/>
            <a:gd name="connsiteX1" fmla="*/ 9078 w 18293"/>
            <a:gd name="connsiteY1" fmla="*/ 4308 h 10000"/>
            <a:gd name="connsiteX2" fmla="*/ 2822 w 18293"/>
            <a:gd name="connsiteY2" fmla="*/ 3761 h 10000"/>
            <a:gd name="connsiteX3" fmla="*/ 801 w 18293"/>
            <a:gd name="connsiteY3" fmla="*/ 420 h 10000"/>
            <a:gd name="connsiteX4" fmla="*/ 18293 w 18293"/>
            <a:gd name="connsiteY4" fmla="*/ 0 h 10000"/>
            <a:gd name="connsiteX0" fmla="*/ 9354 w 18389"/>
            <a:gd name="connsiteY0" fmla="*/ 10000 h 10000"/>
            <a:gd name="connsiteX1" fmla="*/ 9174 w 18389"/>
            <a:gd name="connsiteY1" fmla="*/ 4308 h 10000"/>
            <a:gd name="connsiteX2" fmla="*/ 2413 w 18389"/>
            <a:gd name="connsiteY2" fmla="*/ 4000 h 10000"/>
            <a:gd name="connsiteX3" fmla="*/ 897 w 18389"/>
            <a:gd name="connsiteY3" fmla="*/ 420 h 10000"/>
            <a:gd name="connsiteX4" fmla="*/ 18389 w 18389"/>
            <a:gd name="connsiteY4" fmla="*/ 0 h 10000"/>
            <a:gd name="connsiteX0" fmla="*/ 9354 w 18389"/>
            <a:gd name="connsiteY0" fmla="*/ 10000 h 10000"/>
            <a:gd name="connsiteX1" fmla="*/ 9174 w 18389"/>
            <a:gd name="connsiteY1" fmla="*/ 4308 h 10000"/>
            <a:gd name="connsiteX2" fmla="*/ 2413 w 18389"/>
            <a:gd name="connsiteY2" fmla="*/ 4000 h 10000"/>
            <a:gd name="connsiteX3" fmla="*/ 897 w 18389"/>
            <a:gd name="connsiteY3" fmla="*/ 420 h 10000"/>
            <a:gd name="connsiteX4" fmla="*/ 18389 w 18389"/>
            <a:gd name="connsiteY4" fmla="*/ 0 h 10000"/>
            <a:gd name="connsiteX0" fmla="*/ 9354 w 18389"/>
            <a:gd name="connsiteY0" fmla="*/ 10000 h 10000"/>
            <a:gd name="connsiteX1" fmla="*/ 9174 w 18389"/>
            <a:gd name="connsiteY1" fmla="*/ 4308 h 10000"/>
            <a:gd name="connsiteX2" fmla="*/ 2413 w 18389"/>
            <a:gd name="connsiteY2" fmla="*/ 4000 h 10000"/>
            <a:gd name="connsiteX3" fmla="*/ 897 w 18389"/>
            <a:gd name="connsiteY3" fmla="*/ 420 h 10000"/>
            <a:gd name="connsiteX4" fmla="*/ 18389 w 18389"/>
            <a:gd name="connsiteY4" fmla="*/ 0 h 10000"/>
            <a:gd name="connsiteX0" fmla="*/ 9491 w 18526"/>
            <a:gd name="connsiteY0" fmla="*/ 10000 h 10000"/>
            <a:gd name="connsiteX1" fmla="*/ 9311 w 18526"/>
            <a:gd name="connsiteY1" fmla="*/ 4308 h 10000"/>
            <a:gd name="connsiteX2" fmla="*/ 2550 w 18526"/>
            <a:gd name="connsiteY2" fmla="*/ 4000 h 10000"/>
            <a:gd name="connsiteX3" fmla="*/ 1034 w 18526"/>
            <a:gd name="connsiteY3" fmla="*/ 420 h 10000"/>
            <a:gd name="connsiteX4" fmla="*/ 18526 w 18526"/>
            <a:gd name="connsiteY4" fmla="*/ 0 h 10000"/>
            <a:gd name="connsiteX0" fmla="*/ 8743 w 17778"/>
            <a:gd name="connsiteY0" fmla="*/ 10000 h 10000"/>
            <a:gd name="connsiteX1" fmla="*/ 8563 w 17778"/>
            <a:gd name="connsiteY1" fmla="*/ 4308 h 10000"/>
            <a:gd name="connsiteX2" fmla="*/ 1802 w 17778"/>
            <a:gd name="connsiteY2" fmla="*/ 4000 h 10000"/>
            <a:gd name="connsiteX3" fmla="*/ 286 w 17778"/>
            <a:gd name="connsiteY3" fmla="*/ 420 h 10000"/>
            <a:gd name="connsiteX4" fmla="*/ 17778 w 17778"/>
            <a:gd name="connsiteY4" fmla="*/ 0 h 10000"/>
            <a:gd name="connsiteX0" fmla="*/ 9443 w 18478"/>
            <a:gd name="connsiteY0" fmla="*/ 10031 h 10031"/>
            <a:gd name="connsiteX1" fmla="*/ 9263 w 18478"/>
            <a:gd name="connsiteY1" fmla="*/ 4339 h 10031"/>
            <a:gd name="connsiteX2" fmla="*/ 2502 w 18478"/>
            <a:gd name="connsiteY2" fmla="*/ 4031 h 10031"/>
            <a:gd name="connsiteX3" fmla="*/ 144 w 18478"/>
            <a:gd name="connsiteY3" fmla="*/ 371 h 10031"/>
            <a:gd name="connsiteX4" fmla="*/ 18478 w 18478"/>
            <a:gd name="connsiteY4" fmla="*/ 31 h 10031"/>
            <a:gd name="connsiteX0" fmla="*/ 9299 w 18334"/>
            <a:gd name="connsiteY0" fmla="*/ 10031 h 10031"/>
            <a:gd name="connsiteX1" fmla="*/ 9119 w 18334"/>
            <a:gd name="connsiteY1" fmla="*/ 4339 h 10031"/>
            <a:gd name="connsiteX2" fmla="*/ 2358 w 18334"/>
            <a:gd name="connsiteY2" fmla="*/ 4031 h 10031"/>
            <a:gd name="connsiteX3" fmla="*/ 0 w 18334"/>
            <a:gd name="connsiteY3" fmla="*/ 371 h 10031"/>
            <a:gd name="connsiteX4" fmla="*/ 18334 w 18334"/>
            <a:gd name="connsiteY4" fmla="*/ 31 h 10031"/>
            <a:gd name="connsiteX0" fmla="*/ 9299 w 19513"/>
            <a:gd name="connsiteY0" fmla="*/ 10954 h 10954"/>
            <a:gd name="connsiteX1" fmla="*/ 9119 w 19513"/>
            <a:gd name="connsiteY1" fmla="*/ 5262 h 10954"/>
            <a:gd name="connsiteX2" fmla="*/ 2358 w 19513"/>
            <a:gd name="connsiteY2" fmla="*/ 4954 h 10954"/>
            <a:gd name="connsiteX3" fmla="*/ 0 w 19513"/>
            <a:gd name="connsiteY3" fmla="*/ 1294 h 10954"/>
            <a:gd name="connsiteX4" fmla="*/ 19513 w 19513"/>
            <a:gd name="connsiteY4" fmla="*/ 0 h 10954"/>
            <a:gd name="connsiteX0" fmla="*/ 9299 w 19513"/>
            <a:gd name="connsiteY0" fmla="*/ 10954 h 10954"/>
            <a:gd name="connsiteX1" fmla="*/ 9119 w 19513"/>
            <a:gd name="connsiteY1" fmla="*/ 5262 h 10954"/>
            <a:gd name="connsiteX2" fmla="*/ 2358 w 19513"/>
            <a:gd name="connsiteY2" fmla="*/ 4954 h 10954"/>
            <a:gd name="connsiteX3" fmla="*/ 0 w 19513"/>
            <a:gd name="connsiteY3" fmla="*/ 1294 h 10954"/>
            <a:gd name="connsiteX4" fmla="*/ 19513 w 19513"/>
            <a:gd name="connsiteY4" fmla="*/ 0 h 10954"/>
            <a:gd name="connsiteX0" fmla="*/ 8962 w 19513"/>
            <a:gd name="connsiteY0" fmla="*/ 9602 h 9602"/>
            <a:gd name="connsiteX1" fmla="*/ 9119 w 19513"/>
            <a:gd name="connsiteY1" fmla="*/ 5262 h 9602"/>
            <a:gd name="connsiteX2" fmla="*/ 2358 w 19513"/>
            <a:gd name="connsiteY2" fmla="*/ 4954 h 9602"/>
            <a:gd name="connsiteX3" fmla="*/ 0 w 19513"/>
            <a:gd name="connsiteY3" fmla="*/ 1294 h 9602"/>
            <a:gd name="connsiteX4" fmla="*/ 19513 w 19513"/>
            <a:gd name="connsiteY4" fmla="*/ 0 h 9602"/>
            <a:gd name="connsiteX0" fmla="*/ 4593 w 9396"/>
            <a:gd name="connsiteY0" fmla="*/ 10580 h 10580"/>
            <a:gd name="connsiteX1" fmla="*/ 4673 w 9396"/>
            <a:gd name="connsiteY1" fmla="*/ 6060 h 10580"/>
            <a:gd name="connsiteX2" fmla="*/ 1208 w 9396"/>
            <a:gd name="connsiteY2" fmla="*/ 5739 h 10580"/>
            <a:gd name="connsiteX3" fmla="*/ 0 w 9396"/>
            <a:gd name="connsiteY3" fmla="*/ 1928 h 10580"/>
            <a:gd name="connsiteX4" fmla="*/ 9396 w 9396"/>
            <a:gd name="connsiteY4" fmla="*/ 0 h 10580"/>
            <a:gd name="connsiteX0" fmla="*/ 4888 w 10000"/>
            <a:gd name="connsiteY0" fmla="*/ 10000 h 10000"/>
            <a:gd name="connsiteX1" fmla="*/ 4973 w 10000"/>
            <a:gd name="connsiteY1" fmla="*/ 5728 h 10000"/>
            <a:gd name="connsiteX2" fmla="*/ 1286 w 10000"/>
            <a:gd name="connsiteY2" fmla="*/ 5424 h 10000"/>
            <a:gd name="connsiteX3" fmla="*/ 0 w 10000"/>
            <a:gd name="connsiteY3" fmla="*/ 1822 h 10000"/>
            <a:gd name="connsiteX4" fmla="*/ 10000 w 10000"/>
            <a:gd name="connsiteY4" fmla="*/ 0 h 10000"/>
            <a:gd name="connsiteX0" fmla="*/ 4888 w 10000"/>
            <a:gd name="connsiteY0" fmla="*/ 10000 h 10000"/>
            <a:gd name="connsiteX1" fmla="*/ 4973 w 10000"/>
            <a:gd name="connsiteY1" fmla="*/ 5728 h 10000"/>
            <a:gd name="connsiteX2" fmla="*/ 1286 w 10000"/>
            <a:gd name="connsiteY2" fmla="*/ 5424 h 10000"/>
            <a:gd name="connsiteX3" fmla="*/ 0 w 10000"/>
            <a:gd name="connsiteY3" fmla="*/ 1822 h 10000"/>
            <a:gd name="connsiteX4" fmla="*/ 3740 w 10000"/>
            <a:gd name="connsiteY4" fmla="*/ 1473 h 10000"/>
            <a:gd name="connsiteX5" fmla="*/ 10000 w 10000"/>
            <a:gd name="connsiteY5" fmla="*/ 0 h 10000"/>
            <a:gd name="connsiteX0" fmla="*/ 4888 w 10000"/>
            <a:gd name="connsiteY0" fmla="*/ 10000 h 10000"/>
            <a:gd name="connsiteX1" fmla="*/ 4973 w 10000"/>
            <a:gd name="connsiteY1" fmla="*/ 5728 h 10000"/>
            <a:gd name="connsiteX2" fmla="*/ 1286 w 10000"/>
            <a:gd name="connsiteY2" fmla="*/ 5424 h 10000"/>
            <a:gd name="connsiteX3" fmla="*/ 0 w 10000"/>
            <a:gd name="connsiteY3" fmla="*/ 1822 h 10000"/>
            <a:gd name="connsiteX4" fmla="*/ 3740 w 10000"/>
            <a:gd name="connsiteY4" fmla="*/ 1473 h 10000"/>
            <a:gd name="connsiteX5" fmla="*/ 10000 w 10000"/>
            <a:gd name="connsiteY5" fmla="*/ 0 h 10000"/>
            <a:gd name="connsiteX0" fmla="*/ 4888 w 10000"/>
            <a:gd name="connsiteY0" fmla="*/ 10000 h 10000"/>
            <a:gd name="connsiteX1" fmla="*/ 4973 w 10000"/>
            <a:gd name="connsiteY1" fmla="*/ 5728 h 10000"/>
            <a:gd name="connsiteX2" fmla="*/ 1286 w 10000"/>
            <a:gd name="connsiteY2" fmla="*/ 5424 h 10000"/>
            <a:gd name="connsiteX3" fmla="*/ 0 w 10000"/>
            <a:gd name="connsiteY3" fmla="*/ 1822 h 10000"/>
            <a:gd name="connsiteX4" fmla="*/ 3740 w 10000"/>
            <a:gd name="connsiteY4" fmla="*/ 1473 h 10000"/>
            <a:gd name="connsiteX5" fmla="*/ 10000 w 10000"/>
            <a:gd name="connsiteY5" fmla="*/ 0 h 10000"/>
            <a:gd name="connsiteX0" fmla="*/ 4888 w 4973"/>
            <a:gd name="connsiteY0" fmla="*/ 8527 h 8527"/>
            <a:gd name="connsiteX1" fmla="*/ 4973 w 4973"/>
            <a:gd name="connsiteY1" fmla="*/ 4255 h 8527"/>
            <a:gd name="connsiteX2" fmla="*/ 1286 w 4973"/>
            <a:gd name="connsiteY2" fmla="*/ 3951 h 8527"/>
            <a:gd name="connsiteX3" fmla="*/ 0 w 4973"/>
            <a:gd name="connsiteY3" fmla="*/ 349 h 8527"/>
            <a:gd name="connsiteX4" fmla="*/ 3740 w 4973"/>
            <a:gd name="connsiteY4" fmla="*/ 0 h 8527"/>
            <a:gd name="connsiteX0" fmla="*/ 9829 w 10000"/>
            <a:gd name="connsiteY0" fmla="*/ 9591 h 9591"/>
            <a:gd name="connsiteX1" fmla="*/ 10000 w 10000"/>
            <a:gd name="connsiteY1" fmla="*/ 4581 h 9591"/>
            <a:gd name="connsiteX2" fmla="*/ 2586 w 10000"/>
            <a:gd name="connsiteY2" fmla="*/ 4225 h 9591"/>
            <a:gd name="connsiteX3" fmla="*/ 0 w 10000"/>
            <a:gd name="connsiteY3" fmla="*/ 0 h 9591"/>
            <a:gd name="connsiteX0" fmla="*/ 9394 w 9565"/>
            <a:gd name="connsiteY0" fmla="*/ 9026 h 9026"/>
            <a:gd name="connsiteX1" fmla="*/ 9565 w 9565"/>
            <a:gd name="connsiteY1" fmla="*/ 3802 h 9026"/>
            <a:gd name="connsiteX2" fmla="*/ 2151 w 9565"/>
            <a:gd name="connsiteY2" fmla="*/ 3431 h 9026"/>
            <a:gd name="connsiteX3" fmla="*/ 0 w 9565"/>
            <a:gd name="connsiteY3" fmla="*/ 0 h 902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565" h="9026">
              <a:moveTo>
                <a:pt x="9394" y="9026"/>
              </a:moveTo>
              <a:cubicBezTo>
                <a:pt x="9450" y="7285"/>
                <a:pt x="9511" y="5544"/>
                <a:pt x="9565" y="3802"/>
              </a:cubicBezTo>
              <a:cubicBezTo>
                <a:pt x="6050" y="3446"/>
                <a:pt x="4771" y="3638"/>
                <a:pt x="2151" y="3431"/>
              </a:cubicBezTo>
              <a:cubicBezTo>
                <a:pt x="-101" y="545"/>
                <a:pt x="742" y="1745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397976</xdr:colOff>
      <xdr:row>19</xdr:row>
      <xdr:rowOff>37151</xdr:rowOff>
    </xdr:from>
    <xdr:to>
      <xdr:col>8</xdr:col>
      <xdr:colOff>208446</xdr:colOff>
      <xdr:row>20</xdr:row>
      <xdr:rowOff>103409</xdr:rowOff>
    </xdr:to>
    <xdr:grpSp>
      <xdr:nvGrpSpPr>
        <xdr:cNvPr id="234" name="Group 405">
          <a:extLst>
            <a:ext uri="{FF2B5EF4-FFF2-40B4-BE49-F238E27FC236}">
              <a16:creationId xmlns:a16="http://schemas.microsoft.com/office/drawing/2014/main" id="{5A822DA8-A57F-4462-AB24-947F4E12C14A}"/>
            </a:ext>
          </a:extLst>
        </xdr:cNvPr>
        <xdr:cNvGrpSpPr>
          <a:grpSpLocks/>
        </xdr:cNvGrpSpPr>
      </xdr:nvGrpSpPr>
      <xdr:grpSpPr bwMode="auto">
        <a:xfrm rot="16565243">
          <a:off x="4823032" y="3215766"/>
          <a:ext cx="240430" cy="501713"/>
          <a:chOff x="719" y="94"/>
          <a:chExt cx="22" cy="18"/>
        </a:xfrm>
      </xdr:grpSpPr>
      <xdr:sp macro="" textlink="">
        <xdr:nvSpPr>
          <xdr:cNvPr id="235" name="Freeform 406">
            <a:extLst>
              <a:ext uri="{FF2B5EF4-FFF2-40B4-BE49-F238E27FC236}">
                <a16:creationId xmlns:a16="http://schemas.microsoft.com/office/drawing/2014/main" id="{EF0049C5-A3C9-C059-98B5-909A811BEA38}"/>
              </a:ext>
            </a:extLst>
          </xdr:cNvPr>
          <xdr:cNvSpPr>
            <a:spLocks/>
          </xdr:cNvSpPr>
        </xdr:nvSpPr>
        <xdr:spPr bwMode="auto">
          <a:xfrm>
            <a:off x="719" y="94"/>
            <a:ext cx="12" cy="18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  <a:gd name="connsiteX0" fmla="*/ 8000 w 8000"/>
              <a:gd name="connsiteY0" fmla="*/ 0 h 8913"/>
              <a:gd name="connsiteX1" fmla="*/ 8000 w 8000"/>
              <a:gd name="connsiteY1" fmla="*/ 7609 h 8913"/>
              <a:gd name="connsiteX2" fmla="*/ 0 w 8000"/>
              <a:gd name="connsiteY2" fmla="*/ 8913 h 8913"/>
              <a:gd name="connsiteX0" fmla="*/ 29876 w 29876"/>
              <a:gd name="connsiteY0" fmla="*/ 0 h 11726"/>
              <a:gd name="connsiteX1" fmla="*/ 10000 w 29876"/>
              <a:gd name="connsiteY1" fmla="*/ 10263 h 11726"/>
              <a:gd name="connsiteX2" fmla="*/ 0 w 29876"/>
              <a:gd name="connsiteY2" fmla="*/ 11726 h 11726"/>
              <a:gd name="connsiteX0" fmla="*/ 29876 w 29876"/>
              <a:gd name="connsiteY0" fmla="*/ 0 h 11726"/>
              <a:gd name="connsiteX1" fmla="*/ 10000 w 29876"/>
              <a:gd name="connsiteY1" fmla="*/ 10263 h 11726"/>
              <a:gd name="connsiteX2" fmla="*/ 0 w 29876"/>
              <a:gd name="connsiteY2" fmla="*/ 11726 h 11726"/>
              <a:gd name="connsiteX0" fmla="*/ 25807 w 25807"/>
              <a:gd name="connsiteY0" fmla="*/ 0 h 11948"/>
              <a:gd name="connsiteX1" fmla="*/ 10000 w 25807"/>
              <a:gd name="connsiteY1" fmla="*/ 10485 h 11948"/>
              <a:gd name="connsiteX2" fmla="*/ 0 w 25807"/>
              <a:gd name="connsiteY2" fmla="*/ 11948 h 11948"/>
              <a:gd name="connsiteX0" fmla="*/ 25807 w 25807"/>
              <a:gd name="connsiteY0" fmla="*/ 0 h 11948"/>
              <a:gd name="connsiteX1" fmla="*/ 10000 w 25807"/>
              <a:gd name="connsiteY1" fmla="*/ 10485 h 11948"/>
              <a:gd name="connsiteX2" fmla="*/ 0 w 25807"/>
              <a:gd name="connsiteY2" fmla="*/ 11948 h 11948"/>
              <a:gd name="connsiteX0" fmla="*/ 25807 w 25807"/>
              <a:gd name="connsiteY0" fmla="*/ 0 h 11948"/>
              <a:gd name="connsiteX1" fmla="*/ 14746 w 25807"/>
              <a:gd name="connsiteY1" fmla="*/ 11077 h 11948"/>
              <a:gd name="connsiteX2" fmla="*/ 0 w 25807"/>
              <a:gd name="connsiteY2" fmla="*/ 11948 h 11948"/>
              <a:gd name="connsiteX0" fmla="*/ 25807 w 25807"/>
              <a:gd name="connsiteY0" fmla="*/ 0 h 11948"/>
              <a:gd name="connsiteX1" fmla="*/ 14746 w 25807"/>
              <a:gd name="connsiteY1" fmla="*/ 11077 h 11948"/>
              <a:gd name="connsiteX2" fmla="*/ 0 w 25807"/>
              <a:gd name="connsiteY2" fmla="*/ 11948 h 11948"/>
              <a:gd name="connsiteX0" fmla="*/ 32392 w 32392"/>
              <a:gd name="connsiteY0" fmla="*/ 0 h 13175"/>
              <a:gd name="connsiteX1" fmla="*/ 14746 w 32392"/>
              <a:gd name="connsiteY1" fmla="*/ 12304 h 13175"/>
              <a:gd name="connsiteX2" fmla="*/ 0 w 32392"/>
              <a:gd name="connsiteY2" fmla="*/ 13175 h 13175"/>
              <a:gd name="connsiteX0" fmla="*/ 32392 w 32392"/>
              <a:gd name="connsiteY0" fmla="*/ 0 h 13175"/>
              <a:gd name="connsiteX1" fmla="*/ 17721 w 32392"/>
              <a:gd name="connsiteY1" fmla="*/ 7082 h 13175"/>
              <a:gd name="connsiteX2" fmla="*/ 14746 w 32392"/>
              <a:gd name="connsiteY2" fmla="*/ 12304 h 13175"/>
              <a:gd name="connsiteX3" fmla="*/ 0 w 32392"/>
              <a:gd name="connsiteY3" fmla="*/ 13175 h 13175"/>
              <a:gd name="connsiteX0" fmla="*/ 32392 w 32392"/>
              <a:gd name="connsiteY0" fmla="*/ 0 h 13175"/>
              <a:gd name="connsiteX1" fmla="*/ 17721 w 32392"/>
              <a:gd name="connsiteY1" fmla="*/ 7082 h 13175"/>
              <a:gd name="connsiteX2" fmla="*/ 14746 w 32392"/>
              <a:gd name="connsiteY2" fmla="*/ 12304 h 13175"/>
              <a:gd name="connsiteX3" fmla="*/ 0 w 32392"/>
              <a:gd name="connsiteY3" fmla="*/ 13175 h 13175"/>
              <a:gd name="connsiteX0" fmla="*/ 32392 w 32392"/>
              <a:gd name="connsiteY0" fmla="*/ 0 h 13175"/>
              <a:gd name="connsiteX1" fmla="*/ 17721 w 32392"/>
              <a:gd name="connsiteY1" fmla="*/ 7082 h 13175"/>
              <a:gd name="connsiteX2" fmla="*/ 14746 w 32392"/>
              <a:gd name="connsiteY2" fmla="*/ 12304 h 13175"/>
              <a:gd name="connsiteX3" fmla="*/ 0 w 32392"/>
              <a:gd name="connsiteY3" fmla="*/ 13175 h 13175"/>
              <a:gd name="connsiteX0" fmla="*/ 37695 w 37695"/>
              <a:gd name="connsiteY0" fmla="*/ 0 h 13764"/>
              <a:gd name="connsiteX1" fmla="*/ 17721 w 37695"/>
              <a:gd name="connsiteY1" fmla="*/ 7671 h 13764"/>
              <a:gd name="connsiteX2" fmla="*/ 14746 w 37695"/>
              <a:gd name="connsiteY2" fmla="*/ 12893 h 13764"/>
              <a:gd name="connsiteX3" fmla="*/ 0 w 37695"/>
              <a:gd name="connsiteY3" fmla="*/ 13764 h 1376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37695" h="13764">
                <a:moveTo>
                  <a:pt x="37695" y="0"/>
                </a:moveTo>
                <a:cubicBezTo>
                  <a:pt x="34678" y="1204"/>
                  <a:pt x="20662" y="5620"/>
                  <a:pt x="17721" y="7671"/>
                </a:cubicBezTo>
                <a:cubicBezTo>
                  <a:pt x="9477" y="10312"/>
                  <a:pt x="17127" y="11901"/>
                  <a:pt x="14746" y="12893"/>
                </a:cubicBezTo>
                <a:lnTo>
                  <a:pt x="0" y="13764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6" name="Freeform 407">
            <a:extLst>
              <a:ext uri="{FF2B5EF4-FFF2-40B4-BE49-F238E27FC236}">
                <a16:creationId xmlns:a16="http://schemas.microsoft.com/office/drawing/2014/main" id="{088416B0-3687-7AE9-A392-CC5B16264BF4}"/>
              </a:ext>
            </a:extLst>
          </xdr:cNvPr>
          <xdr:cNvSpPr>
            <a:spLocks/>
          </xdr:cNvSpPr>
        </xdr:nvSpPr>
        <xdr:spPr bwMode="auto">
          <a:xfrm flipH="1" flipV="1">
            <a:off x="734" y="96"/>
            <a:ext cx="7" cy="16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  <a:gd name="connsiteX0" fmla="*/ 0 w 10000"/>
              <a:gd name="connsiteY0" fmla="*/ 0 h 8696"/>
              <a:gd name="connsiteX1" fmla="*/ 10000 w 10000"/>
              <a:gd name="connsiteY1" fmla="*/ 1087 h 8696"/>
              <a:gd name="connsiteX2" fmla="*/ 10000 w 10000"/>
              <a:gd name="connsiteY2" fmla="*/ 8696 h 8696"/>
              <a:gd name="connsiteX0" fmla="*/ 0 w 12052"/>
              <a:gd name="connsiteY0" fmla="*/ 0 h 10000"/>
              <a:gd name="connsiteX1" fmla="*/ 10000 w 12052"/>
              <a:gd name="connsiteY1" fmla="*/ 1250 h 10000"/>
              <a:gd name="connsiteX2" fmla="*/ 10000 w 12052"/>
              <a:gd name="connsiteY2" fmla="*/ 10000 h 10000"/>
              <a:gd name="connsiteX0" fmla="*/ 0 w 11353"/>
              <a:gd name="connsiteY0" fmla="*/ 0 h 10182"/>
              <a:gd name="connsiteX1" fmla="*/ 10000 w 11353"/>
              <a:gd name="connsiteY1" fmla="*/ 1250 h 10182"/>
              <a:gd name="connsiteX2" fmla="*/ 5938 w 11353"/>
              <a:gd name="connsiteY2" fmla="*/ 10182 h 10182"/>
              <a:gd name="connsiteX0" fmla="*/ 0 w 11891"/>
              <a:gd name="connsiteY0" fmla="*/ 0 h 10182"/>
              <a:gd name="connsiteX1" fmla="*/ 10000 w 11891"/>
              <a:gd name="connsiteY1" fmla="*/ 1250 h 10182"/>
              <a:gd name="connsiteX2" fmla="*/ 5938 w 11891"/>
              <a:gd name="connsiteY2" fmla="*/ 10182 h 10182"/>
              <a:gd name="connsiteX0" fmla="*/ 0 w 11517"/>
              <a:gd name="connsiteY0" fmla="*/ 0 h 11161"/>
              <a:gd name="connsiteX1" fmla="*/ 10000 w 11517"/>
              <a:gd name="connsiteY1" fmla="*/ 1250 h 11161"/>
              <a:gd name="connsiteX2" fmla="*/ 3714 w 11517"/>
              <a:gd name="connsiteY2" fmla="*/ 11161 h 11161"/>
              <a:gd name="connsiteX0" fmla="*/ 0 w 11639"/>
              <a:gd name="connsiteY0" fmla="*/ 0 h 11802"/>
              <a:gd name="connsiteX1" fmla="*/ 10000 w 11639"/>
              <a:gd name="connsiteY1" fmla="*/ 1250 h 11802"/>
              <a:gd name="connsiteX2" fmla="*/ 4539 w 11639"/>
              <a:gd name="connsiteY2" fmla="*/ 11802 h 11802"/>
              <a:gd name="connsiteX0" fmla="*/ 0 w 13437"/>
              <a:gd name="connsiteY0" fmla="*/ 0 h 11802"/>
              <a:gd name="connsiteX1" fmla="*/ 10000 w 13437"/>
              <a:gd name="connsiteY1" fmla="*/ 1250 h 11802"/>
              <a:gd name="connsiteX2" fmla="*/ 13231 w 13437"/>
              <a:gd name="connsiteY2" fmla="*/ 4960 h 11802"/>
              <a:gd name="connsiteX3" fmla="*/ 4539 w 13437"/>
              <a:gd name="connsiteY3" fmla="*/ 11802 h 11802"/>
              <a:gd name="connsiteX0" fmla="*/ 0 w 13437"/>
              <a:gd name="connsiteY0" fmla="*/ 0 h 12485"/>
              <a:gd name="connsiteX1" fmla="*/ 10000 w 13437"/>
              <a:gd name="connsiteY1" fmla="*/ 1250 h 12485"/>
              <a:gd name="connsiteX2" fmla="*/ 13231 w 13437"/>
              <a:gd name="connsiteY2" fmla="*/ 4960 h 12485"/>
              <a:gd name="connsiteX3" fmla="*/ 2879 w 13437"/>
              <a:gd name="connsiteY3" fmla="*/ 12485 h 1248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3437" h="12485">
                <a:moveTo>
                  <a:pt x="0" y="0"/>
                </a:moveTo>
                <a:lnTo>
                  <a:pt x="10000" y="1250"/>
                </a:lnTo>
                <a:cubicBezTo>
                  <a:pt x="11850" y="2082"/>
                  <a:pt x="14141" y="3201"/>
                  <a:pt x="13231" y="4960"/>
                </a:cubicBezTo>
                <a:cubicBezTo>
                  <a:pt x="12321" y="6719"/>
                  <a:pt x="3972" y="11351"/>
                  <a:pt x="2879" y="12485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8</xdr:col>
      <xdr:colOff>142957</xdr:colOff>
      <xdr:row>21</xdr:row>
      <xdr:rowOff>118152</xdr:rowOff>
    </xdr:from>
    <xdr:to>
      <xdr:col>8</xdr:col>
      <xdr:colOff>276307</xdr:colOff>
      <xdr:row>22</xdr:row>
      <xdr:rowOff>91507</xdr:rowOff>
    </xdr:to>
    <xdr:sp macro="" textlink="">
      <xdr:nvSpPr>
        <xdr:cNvPr id="237" name="Oval 420">
          <a:extLst>
            <a:ext uri="{FF2B5EF4-FFF2-40B4-BE49-F238E27FC236}">
              <a16:creationId xmlns:a16="http://schemas.microsoft.com/office/drawing/2014/main" id="{24CF4012-D477-4FB3-B567-DFED58D58C6A}"/>
            </a:ext>
          </a:extLst>
        </xdr:cNvPr>
        <xdr:cNvSpPr>
          <a:spLocks noChangeArrowheads="1"/>
        </xdr:cNvSpPr>
      </xdr:nvSpPr>
      <xdr:spPr bwMode="auto">
        <a:xfrm>
          <a:off x="5222957" y="3718602"/>
          <a:ext cx="133350" cy="14480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583436</xdr:colOff>
      <xdr:row>27</xdr:row>
      <xdr:rowOff>19973</xdr:rowOff>
    </xdr:from>
    <xdr:to>
      <xdr:col>2</xdr:col>
      <xdr:colOff>362137</xdr:colOff>
      <xdr:row>29</xdr:row>
      <xdr:rowOff>132847</xdr:rowOff>
    </xdr:to>
    <xdr:sp macro="" textlink="">
      <xdr:nvSpPr>
        <xdr:cNvPr id="238" name="Freeform 344">
          <a:extLst>
            <a:ext uri="{FF2B5EF4-FFF2-40B4-BE49-F238E27FC236}">
              <a16:creationId xmlns:a16="http://schemas.microsoft.com/office/drawing/2014/main" id="{4E65561B-C17C-45CB-8470-2DA7BAAAC95B}"/>
            </a:ext>
          </a:extLst>
        </xdr:cNvPr>
        <xdr:cNvSpPr>
          <a:spLocks/>
        </xdr:cNvSpPr>
      </xdr:nvSpPr>
      <xdr:spPr bwMode="auto">
        <a:xfrm flipH="1">
          <a:off x="729486" y="4655473"/>
          <a:ext cx="483551" cy="455774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3964 w 13964"/>
            <a:gd name="connsiteY0" fmla="*/ 9772 h 9772"/>
            <a:gd name="connsiteX1" fmla="*/ 13771 w 13964"/>
            <a:gd name="connsiteY1" fmla="*/ 394 h 9772"/>
            <a:gd name="connsiteX2" fmla="*/ 0 w 13964"/>
            <a:gd name="connsiteY2" fmla="*/ 0 h 9772"/>
            <a:gd name="connsiteX0" fmla="*/ 10000 w 10000"/>
            <a:gd name="connsiteY0" fmla="*/ 10000 h 10000"/>
            <a:gd name="connsiteX1" fmla="*/ 9862 w 10000"/>
            <a:gd name="connsiteY1" fmla="*/ 403 h 10000"/>
            <a:gd name="connsiteX2" fmla="*/ 0 w 10000"/>
            <a:gd name="connsiteY2" fmla="*/ 0 h 10000"/>
            <a:gd name="connsiteX0" fmla="*/ 10000 w 10000"/>
            <a:gd name="connsiteY0" fmla="*/ 9796 h 9796"/>
            <a:gd name="connsiteX1" fmla="*/ 9862 w 10000"/>
            <a:gd name="connsiteY1" fmla="*/ 199 h 9796"/>
            <a:gd name="connsiteX2" fmla="*/ 0 w 10000"/>
            <a:gd name="connsiteY2" fmla="*/ 176 h 9796"/>
            <a:gd name="connsiteX0" fmla="*/ 10000 w 10000"/>
            <a:gd name="connsiteY0" fmla="*/ 9916 h 9916"/>
            <a:gd name="connsiteX1" fmla="*/ 9862 w 10000"/>
            <a:gd name="connsiteY1" fmla="*/ 119 h 9916"/>
            <a:gd name="connsiteX2" fmla="*/ 0 w 10000"/>
            <a:gd name="connsiteY2" fmla="*/ 96 h 9916"/>
            <a:gd name="connsiteX0" fmla="*/ 10000 w 10000"/>
            <a:gd name="connsiteY0" fmla="*/ 9903 h 9903"/>
            <a:gd name="connsiteX1" fmla="*/ 9862 w 10000"/>
            <a:gd name="connsiteY1" fmla="*/ 23 h 9903"/>
            <a:gd name="connsiteX2" fmla="*/ 0 w 10000"/>
            <a:gd name="connsiteY2" fmla="*/ 0 h 9903"/>
            <a:gd name="connsiteX0" fmla="*/ 7673 w 7673"/>
            <a:gd name="connsiteY0" fmla="*/ 17529 h 17529"/>
            <a:gd name="connsiteX1" fmla="*/ 7535 w 7673"/>
            <a:gd name="connsiteY1" fmla="*/ 7552 h 17529"/>
            <a:gd name="connsiteX2" fmla="*/ 0 w 7673"/>
            <a:gd name="connsiteY2" fmla="*/ 0 h 17529"/>
            <a:gd name="connsiteX0" fmla="*/ 10000 w 10000"/>
            <a:gd name="connsiteY0" fmla="*/ 10000 h 10000"/>
            <a:gd name="connsiteX1" fmla="*/ 9820 w 10000"/>
            <a:gd name="connsiteY1" fmla="*/ 4308 h 10000"/>
            <a:gd name="connsiteX2" fmla="*/ 0 w 10000"/>
            <a:gd name="connsiteY2" fmla="*/ 0 h 10000"/>
            <a:gd name="connsiteX0" fmla="*/ 10000 w 10000"/>
            <a:gd name="connsiteY0" fmla="*/ 10000 h 10000"/>
            <a:gd name="connsiteX1" fmla="*/ 9820 w 10000"/>
            <a:gd name="connsiteY1" fmla="*/ 4308 h 10000"/>
            <a:gd name="connsiteX2" fmla="*/ 0 w 10000"/>
            <a:gd name="connsiteY2" fmla="*/ 0 h 10000"/>
            <a:gd name="connsiteX0" fmla="*/ 1256 w 10522"/>
            <a:gd name="connsiteY0" fmla="*/ 10000 h 10000"/>
            <a:gd name="connsiteX1" fmla="*/ 1076 w 10522"/>
            <a:gd name="connsiteY1" fmla="*/ 4308 h 10000"/>
            <a:gd name="connsiteX2" fmla="*/ 10291 w 10522"/>
            <a:gd name="connsiteY2" fmla="*/ 0 h 10000"/>
            <a:gd name="connsiteX0" fmla="*/ 3834 w 12869"/>
            <a:gd name="connsiteY0" fmla="*/ 10123 h 10123"/>
            <a:gd name="connsiteX1" fmla="*/ 3654 w 12869"/>
            <a:gd name="connsiteY1" fmla="*/ 4431 h 10123"/>
            <a:gd name="connsiteX2" fmla="*/ 12869 w 12869"/>
            <a:gd name="connsiteY2" fmla="*/ 123 h 10123"/>
            <a:gd name="connsiteX0" fmla="*/ 8627 w 17662"/>
            <a:gd name="connsiteY0" fmla="*/ 10000 h 10000"/>
            <a:gd name="connsiteX1" fmla="*/ 8447 w 17662"/>
            <a:gd name="connsiteY1" fmla="*/ 4308 h 10000"/>
            <a:gd name="connsiteX2" fmla="*/ 170 w 17662"/>
            <a:gd name="connsiteY2" fmla="*/ 420 h 10000"/>
            <a:gd name="connsiteX3" fmla="*/ 17662 w 17662"/>
            <a:gd name="connsiteY3" fmla="*/ 0 h 10000"/>
            <a:gd name="connsiteX0" fmla="*/ 9258 w 18293"/>
            <a:gd name="connsiteY0" fmla="*/ 10000 h 10000"/>
            <a:gd name="connsiteX1" fmla="*/ 9078 w 18293"/>
            <a:gd name="connsiteY1" fmla="*/ 4308 h 10000"/>
            <a:gd name="connsiteX2" fmla="*/ 2822 w 18293"/>
            <a:gd name="connsiteY2" fmla="*/ 3761 h 10000"/>
            <a:gd name="connsiteX3" fmla="*/ 801 w 18293"/>
            <a:gd name="connsiteY3" fmla="*/ 420 h 10000"/>
            <a:gd name="connsiteX4" fmla="*/ 18293 w 18293"/>
            <a:gd name="connsiteY4" fmla="*/ 0 h 10000"/>
            <a:gd name="connsiteX0" fmla="*/ 9354 w 18389"/>
            <a:gd name="connsiteY0" fmla="*/ 10000 h 10000"/>
            <a:gd name="connsiteX1" fmla="*/ 9174 w 18389"/>
            <a:gd name="connsiteY1" fmla="*/ 4308 h 10000"/>
            <a:gd name="connsiteX2" fmla="*/ 2413 w 18389"/>
            <a:gd name="connsiteY2" fmla="*/ 4000 h 10000"/>
            <a:gd name="connsiteX3" fmla="*/ 897 w 18389"/>
            <a:gd name="connsiteY3" fmla="*/ 420 h 10000"/>
            <a:gd name="connsiteX4" fmla="*/ 18389 w 18389"/>
            <a:gd name="connsiteY4" fmla="*/ 0 h 10000"/>
            <a:gd name="connsiteX0" fmla="*/ 9354 w 18389"/>
            <a:gd name="connsiteY0" fmla="*/ 10000 h 10000"/>
            <a:gd name="connsiteX1" fmla="*/ 9174 w 18389"/>
            <a:gd name="connsiteY1" fmla="*/ 4308 h 10000"/>
            <a:gd name="connsiteX2" fmla="*/ 2413 w 18389"/>
            <a:gd name="connsiteY2" fmla="*/ 4000 h 10000"/>
            <a:gd name="connsiteX3" fmla="*/ 897 w 18389"/>
            <a:gd name="connsiteY3" fmla="*/ 420 h 10000"/>
            <a:gd name="connsiteX4" fmla="*/ 18389 w 18389"/>
            <a:gd name="connsiteY4" fmla="*/ 0 h 10000"/>
            <a:gd name="connsiteX0" fmla="*/ 9354 w 18389"/>
            <a:gd name="connsiteY0" fmla="*/ 10000 h 10000"/>
            <a:gd name="connsiteX1" fmla="*/ 9174 w 18389"/>
            <a:gd name="connsiteY1" fmla="*/ 4308 h 10000"/>
            <a:gd name="connsiteX2" fmla="*/ 2413 w 18389"/>
            <a:gd name="connsiteY2" fmla="*/ 4000 h 10000"/>
            <a:gd name="connsiteX3" fmla="*/ 897 w 18389"/>
            <a:gd name="connsiteY3" fmla="*/ 420 h 10000"/>
            <a:gd name="connsiteX4" fmla="*/ 18389 w 18389"/>
            <a:gd name="connsiteY4" fmla="*/ 0 h 10000"/>
            <a:gd name="connsiteX0" fmla="*/ 9491 w 18526"/>
            <a:gd name="connsiteY0" fmla="*/ 10000 h 10000"/>
            <a:gd name="connsiteX1" fmla="*/ 9311 w 18526"/>
            <a:gd name="connsiteY1" fmla="*/ 4308 h 10000"/>
            <a:gd name="connsiteX2" fmla="*/ 2550 w 18526"/>
            <a:gd name="connsiteY2" fmla="*/ 4000 h 10000"/>
            <a:gd name="connsiteX3" fmla="*/ 1034 w 18526"/>
            <a:gd name="connsiteY3" fmla="*/ 420 h 10000"/>
            <a:gd name="connsiteX4" fmla="*/ 18526 w 18526"/>
            <a:gd name="connsiteY4" fmla="*/ 0 h 10000"/>
            <a:gd name="connsiteX0" fmla="*/ 8743 w 17778"/>
            <a:gd name="connsiteY0" fmla="*/ 10000 h 10000"/>
            <a:gd name="connsiteX1" fmla="*/ 8563 w 17778"/>
            <a:gd name="connsiteY1" fmla="*/ 4308 h 10000"/>
            <a:gd name="connsiteX2" fmla="*/ 1802 w 17778"/>
            <a:gd name="connsiteY2" fmla="*/ 4000 h 10000"/>
            <a:gd name="connsiteX3" fmla="*/ 286 w 17778"/>
            <a:gd name="connsiteY3" fmla="*/ 420 h 10000"/>
            <a:gd name="connsiteX4" fmla="*/ 17778 w 17778"/>
            <a:gd name="connsiteY4" fmla="*/ 0 h 10000"/>
            <a:gd name="connsiteX0" fmla="*/ 9443 w 18478"/>
            <a:gd name="connsiteY0" fmla="*/ 10031 h 10031"/>
            <a:gd name="connsiteX1" fmla="*/ 9263 w 18478"/>
            <a:gd name="connsiteY1" fmla="*/ 4339 h 10031"/>
            <a:gd name="connsiteX2" fmla="*/ 2502 w 18478"/>
            <a:gd name="connsiteY2" fmla="*/ 4031 h 10031"/>
            <a:gd name="connsiteX3" fmla="*/ 144 w 18478"/>
            <a:gd name="connsiteY3" fmla="*/ 371 h 10031"/>
            <a:gd name="connsiteX4" fmla="*/ 18478 w 18478"/>
            <a:gd name="connsiteY4" fmla="*/ 31 h 10031"/>
            <a:gd name="connsiteX0" fmla="*/ 9299 w 18334"/>
            <a:gd name="connsiteY0" fmla="*/ 10031 h 10031"/>
            <a:gd name="connsiteX1" fmla="*/ 9119 w 18334"/>
            <a:gd name="connsiteY1" fmla="*/ 4339 h 10031"/>
            <a:gd name="connsiteX2" fmla="*/ 2358 w 18334"/>
            <a:gd name="connsiteY2" fmla="*/ 4031 h 10031"/>
            <a:gd name="connsiteX3" fmla="*/ 0 w 18334"/>
            <a:gd name="connsiteY3" fmla="*/ 371 h 10031"/>
            <a:gd name="connsiteX4" fmla="*/ 18334 w 18334"/>
            <a:gd name="connsiteY4" fmla="*/ 31 h 10031"/>
            <a:gd name="connsiteX0" fmla="*/ 9299 w 19513"/>
            <a:gd name="connsiteY0" fmla="*/ 10954 h 10954"/>
            <a:gd name="connsiteX1" fmla="*/ 9119 w 19513"/>
            <a:gd name="connsiteY1" fmla="*/ 5262 h 10954"/>
            <a:gd name="connsiteX2" fmla="*/ 2358 w 19513"/>
            <a:gd name="connsiteY2" fmla="*/ 4954 h 10954"/>
            <a:gd name="connsiteX3" fmla="*/ 0 w 19513"/>
            <a:gd name="connsiteY3" fmla="*/ 1294 h 10954"/>
            <a:gd name="connsiteX4" fmla="*/ 19513 w 19513"/>
            <a:gd name="connsiteY4" fmla="*/ 0 h 10954"/>
            <a:gd name="connsiteX0" fmla="*/ 9299 w 19513"/>
            <a:gd name="connsiteY0" fmla="*/ 10954 h 10954"/>
            <a:gd name="connsiteX1" fmla="*/ 9119 w 19513"/>
            <a:gd name="connsiteY1" fmla="*/ 5262 h 10954"/>
            <a:gd name="connsiteX2" fmla="*/ 2358 w 19513"/>
            <a:gd name="connsiteY2" fmla="*/ 4954 h 10954"/>
            <a:gd name="connsiteX3" fmla="*/ 0 w 19513"/>
            <a:gd name="connsiteY3" fmla="*/ 1294 h 10954"/>
            <a:gd name="connsiteX4" fmla="*/ 19513 w 19513"/>
            <a:gd name="connsiteY4" fmla="*/ 0 h 10954"/>
            <a:gd name="connsiteX0" fmla="*/ 8962 w 19513"/>
            <a:gd name="connsiteY0" fmla="*/ 9602 h 9602"/>
            <a:gd name="connsiteX1" fmla="*/ 9119 w 19513"/>
            <a:gd name="connsiteY1" fmla="*/ 5262 h 9602"/>
            <a:gd name="connsiteX2" fmla="*/ 2358 w 19513"/>
            <a:gd name="connsiteY2" fmla="*/ 4954 h 9602"/>
            <a:gd name="connsiteX3" fmla="*/ 0 w 19513"/>
            <a:gd name="connsiteY3" fmla="*/ 1294 h 9602"/>
            <a:gd name="connsiteX4" fmla="*/ 19513 w 19513"/>
            <a:gd name="connsiteY4" fmla="*/ 0 h 9602"/>
            <a:gd name="connsiteX0" fmla="*/ 4593 w 9396"/>
            <a:gd name="connsiteY0" fmla="*/ 10580 h 10580"/>
            <a:gd name="connsiteX1" fmla="*/ 4673 w 9396"/>
            <a:gd name="connsiteY1" fmla="*/ 6060 h 10580"/>
            <a:gd name="connsiteX2" fmla="*/ 1208 w 9396"/>
            <a:gd name="connsiteY2" fmla="*/ 5739 h 10580"/>
            <a:gd name="connsiteX3" fmla="*/ 0 w 9396"/>
            <a:gd name="connsiteY3" fmla="*/ 1928 h 10580"/>
            <a:gd name="connsiteX4" fmla="*/ 9396 w 9396"/>
            <a:gd name="connsiteY4" fmla="*/ 0 h 10580"/>
            <a:gd name="connsiteX0" fmla="*/ 4888 w 10000"/>
            <a:gd name="connsiteY0" fmla="*/ 10000 h 10000"/>
            <a:gd name="connsiteX1" fmla="*/ 4973 w 10000"/>
            <a:gd name="connsiteY1" fmla="*/ 5728 h 10000"/>
            <a:gd name="connsiteX2" fmla="*/ 1286 w 10000"/>
            <a:gd name="connsiteY2" fmla="*/ 5424 h 10000"/>
            <a:gd name="connsiteX3" fmla="*/ 0 w 10000"/>
            <a:gd name="connsiteY3" fmla="*/ 1822 h 10000"/>
            <a:gd name="connsiteX4" fmla="*/ 10000 w 10000"/>
            <a:gd name="connsiteY4" fmla="*/ 0 h 10000"/>
            <a:gd name="connsiteX0" fmla="*/ 4888 w 10000"/>
            <a:gd name="connsiteY0" fmla="*/ 10000 h 10000"/>
            <a:gd name="connsiteX1" fmla="*/ 4973 w 10000"/>
            <a:gd name="connsiteY1" fmla="*/ 5728 h 10000"/>
            <a:gd name="connsiteX2" fmla="*/ 2379 w 10000"/>
            <a:gd name="connsiteY2" fmla="*/ 3500 h 10000"/>
            <a:gd name="connsiteX3" fmla="*/ 0 w 10000"/>
            <a:gd name="connsiteY3" fmla="*/ 1822 h 10000"/>
            <a:gd name="connsiteX4" fmla="*/ 10000 w 10000"/>
            <a:gd name="connsiteY4" fmla="*/ 0 h 10000"/>
            <a:gd name="connsiteX0" fmla="*/ 5268 w 10380"/>
            <a:gd name="connsiteY0" fmla="*/ 10000 h 10000"/>
            <a:gd name="connsiteX1" fmla="*/ 5353 w 10380"/>
            <a:gd name="connsiteY1" fmla="*/ 5728 h 10000"/>
            <a:gd name="connsiteX2" fmla="*/ 2759 w 10380"/>
            <a:gd name="connsiteY2" fmla="*/ 3500 h 10000"/>
            <a:gd name="connsiteX3" fmla="*/ 0 w 10380"/>
            <a:gd name="connsiteY3" fmla="*/ 5630 h 10000"/>
            <a:gd name="connsiteX4" fmla="*/ 10380 w 10380"/>
            <a:gd name="connsiteY4" fmla="*/ 0 h 10000"/>
            <a:gd name="connsiteX0" fmla="*/ 5280 w 10392"/>
            <a:gd name="connsiteY0" fmla="*/ 10000 h 10000"/>
            <a:gd name="connsiteX1" fmla="*/ 5365 w 10392"/>
            <a:gd name="connsiteY1" fmla="*/ 5728 h 10000"/>
            <a:gd name="connsiteX2" fmla="*/ 2771 w 10392"/>
            <a:gd name="connsiteY2" fmla="*/ 3500 h 10000"/>
            <a:gd name="connsiteX3" fmla="*/ 12 w 10392"/>
            <a:gd name="connsiteY3" fmla="*/ 5630 h 10000"/>
            <a:gd name="connsiteX4" fmla="*/ 10392 w 10392"/>
            <a:gd name="connsiteY4" fmla="*/ 0 h 10000"/>
            <a:gd name="connsiteX0" fmla="*/ 5280 w 10392"/>
            <a:gd name="connsiteY0" fmla="*/ 10000 h 10000"/>
            <a:gd name="connsiteX1" fmla="*/ 5365 w 10392"/>
            <a:gd name="connsiteY1" fmla="*/ 5728 h 10000"/>
            <a:gd name="connsiteX2" fmla="*/ 2771 w 10392"/>
            <a:gd name="connsiteY2" fmla="*/ 3500 h 10000"/>
            <a:gd name="connsiteX3" fmla="*/ 12 w 10392"/>
            <a:gd name="connsiteY3" fmla="*/ 5630 h 10000"/>
            <a:gd name="connsiteX4" fmla="*/ 10392 w 10392"/>
            <a:gd name="connsiteY4" fmla="*/ 0 h 10000"/>
            <a:gd name="connsiteX0" fmla="*/ 5268 w 10380"/>
            <a:gd name="connsiteY0" fmla="*/ 10000 h 10000"/>
            <a:gd name="connsiteX1" fmla="*/ 5353 w 10380"/>
            <a:gd name="connsiteY1" fmla="*/ 5728 h 10000"/>
            <a:gd name="connsiteX2" fmla="*/ 2759 w 10380"/>
            <a:gd name="connsiteY2" fmla="*/ 3500 h 10000"/>
            <a:gd name="connsiteX3" fmla="*/ 0 w 10380"/>
            <a:gd name="connsiteY3" fmla="*/ 5630 h 10000"/>
            <a:gd name="connsiteX4" fmla="*/ 10380 w 10380"/>
            <a:gd name="connsiteY4" fmla="*/ 0 h 10000"/>
            <a:gd name="connsiteX0" fmla="*/ 5271 w 10383"/>
            <a:gd name="connsiteY0" fmla="*/ 10000 h 10000"/>
            <a:gd name="connsiteX1" fmla="*/ 5356 w 10383"/>
            <a:gd name="connsiteY1" fmla="*/ 5728 h 10000"/>
            <a:gd name="connsiteX2" fmla="*/ 2762 w 10383"/>
            <a:gd name="connsiteY2" fmla="*/ 3500 h 10000"/>
            <a:gd name="connsiteX3" fmla="*/ 3 w 10383"/>
            <a:gd name="connsiteY3" fmla="*/ 5630 h 10000"/>
            <a:gd name="connsiteX4" fmla="*/ 2778 w 10383"/>
            <a:gd name="connsiteY4" fmla="*/ 6444 h 10000"/>
            <a:gd name="connsiteX5" fmla="*/ 10383 w 10383"/>
            <a:gd name="connsiteY5" fmla="*/ 0 h 10000"/>
            <a:gd name="connsiteX0" fmla="*/ 5271 w 10383"/>
            <a:gd name="connsiteY0" fmla="*/ 10000 h 10000"/>
            <a:gd name="connsiteX1" fmla="*/ 5356 w 10383"/>
            <a:gd name="connsiteY1" fmla="*/ 5728 h 10000"/>
            <a:gd name="connsiteX2" fmla="*/ 3855 w 10383"/>
            <a:gd name="connsiteY2" fmla="*/ 4663 h 10000"/>
            <a:gd name="connsiteX3" fmla="*/ 3 w 10383"/>
            <a:gd name="connsiteY3" fmla="*/ 5630 h 10000"/>
            <a:gd name="connsiteX4" fmla="*/ 2778 w 10383"/>
            <a:gd name="connsiteY4" fmla="*/ 6444 h 10000"/>
            <a:gd name="connsiteX5" fmla="*/ 10383 w 10383"/>
            <a:gd name="connsiteY5" fmla="*/ 0 h 10000"/>
            <a:gd name="connsiteX0" fmla="*/ 5271 w 10383"/>
            <a:gd name="connsiteY0" fmla="*/ 10000 h 10000"/>
            <a:gd name="connsiteX1" fmla="*/ 3855 w 10383"/>
            <a:gd name="connsiteY1" fmla="*/ 4663 h 10000"/>
            <a:gd name="connsiteX2" fmla="*/ 3 w 10383"/>
            <a:gd name="connsiteY2" fmla="*/ 5630 h 10000"/>
            <a:gd name="connsiteX3" fmla="*/ 2778 w 10383"/>
            <a:gd name="connsiteY3" fmla="*/ 6444 h 10000"/>
            <a:gd name="connsiteX4" fmla="*/ 10383 w 10383"/>
            <a:gd name="connsiteY4" fmla="*/ 0 h 10000"/>
            <a:gd name="connsiteX0" fmla="*/ 3855 w 10383"/>
            <a:gd name="connsiteY0" fmla="*/ 4663 h 6764"/>
            <a:gd name="connsiteX1" fmla="*/ 3 w 10383"/>
            <a:gd name="connsiteY1" fmla="*/ 5630 h 6764"/>
            <a:gd name="connsiteX2" fmla="*/ 2778 w 10383"/>
            <a:gd name="connsiteY2" fmla="*/ 6444 h 6764"/>
            <a:gd name="connsiteX3" fmla="*/ 10383 w 10383"/>
            <a:gd name="connsiteY3" fmla="*/ 0 h 6764"/>
            <a:gd name="connsiteX0" fmla="*/ 4262 w 10000"/>
            <a:gd name="connsiteY0" fmla="*/ 6894 h 10001"/>
            <a:gd name="connsiteX1" fmla="*/ 3 w 10000"/>
            <a:gd name="connsiteY1" fmla="*/ 8323 h 10001"/>
            <a:gd name="connsiteX2" fmla="*/ 2676 w 10000"/>
            <a:gd name="connsiteY2" fmla="*/ 9527 h 10001"/>
            <a:gd name="connsiteX3" fmla="*/ 10000 w 10000"/>
            <a:gd name="connsiteY3" fmla="*/ 0 h 10001"/>
            <a:gd name="connsiteX0" fmla="*/ 4262 w 10000"/>
            <a:gd name="connsiteY0" fmla="*/ 6894 h 10001"/>
            <a:gd name="connsiteX1" fmla="*/ 3 w 10000"/>
            <a:gd name="connsiteY1" fmla="*/ 8323 h 10001"/>
            <a:gd name="connsiteX2" fmla="*/ 2676 w 10000"/>
            <a:gd name="connsiteY2" fmla="*/ 9527 h 10001"/>
            <a:gd name="connsiteX3" fmla="*/ 10000 w 10000"/>
            <a:gd name="connsiteY3" fmla="*/ 0 h 10001"/>
            <a:gd name="connsiteX0" fmla="*/ 4262 w 10000"/>
            <a:gd name="connsiteY0" fmla="*/ 6894 h 10001"/>
            <a:gd name="connsiteX1" fmla="*/ 3 w 10000"/>
            <a:gd name="connsiteY1" fmla="*/ 8323 h 10001"/>
            <a:gd name="connsiteX2" fmla="*/ 2676 w 10000"/>
            <a:gd name="connsiteY2" fmla="*/ 9527 h 10001"/>
            <a:gd name="connsiteX3" fmla="*/ 10000 w 10000"/>
            <a:gd name="connsiteY3" fmla="*/ 0 h 10001"/>
            <a:gd name="connsiteX0" fmla="*/ 4264 w 10002"/>
            <a:gd name="connsiteY0" fmla="*/ 6894 h 10571"/>
            <a:gd name="connsiteX1" fmla="*/ 5 w 10002"/>
            <a:gd name="connsiteY1" fmla="*/ 8323 h 10571"/>
            <a:gd name="connsiteX2" fmla="*/ 2312 w 10002"/>
            <a:gd name="connsiteY2" fmla="*/ 10179 h 10571"/>
            <a:gd name="connsiteX3" fmla="*/ 10002 w 10002"/>
            <a:gd name="connsiteY3" fmla="*/ 0 h 10571"/>
            <a:gd name="connsiteX0" fmla="*/ 4263 w 10001"/>
            <a:gd name="connsiteY0" fmla="*/ 6894 h 10838"/>
            <a:gd name="connsiteX1" fmla="*/ 4 w 10001"/>
            <a:gd name="connsiteY1" fmla="*/ 8323 h 10838"/>
            <a:gd name="connsiteX2" fmla="*/ 2586 w 10001"/>
            <a:gd name="connsiteY2" fmla="*/ 10475 h 10838"/>
            <a:gd name="connsiteX3" fmla="*/ 10001 w 10001"/>
            <a:gd name="connsiteY3" fmla="*/ 0 h 10838"/>
            <a:gd name="connsiteX0" fmla="*/ 4263 w 10001"/>
            <a:gd name="connsiteY0" fmla="*/ 6894 h 10838"/>
            <a:gd name="connsiteX1" fmla="*/ 4 w 10001"/>
            <a:gd name="connsiteY1" fmla="*/ 8323 h 10838"/>
            <a:gd name="connsiteX2" fmla="*/ 2586 w 10001"/>
            <a:gd name="connsiteY2" fmla="*/ 10475 h 10838"/>
            <a:gd name="connsiteX3" fmla="*/ 10001 w 10001"/>
            <a:gd name="connsiteY3" fmla="*/ 0 h 10838"/>
            <a:gd name="connsiteX0" fmla="*/ 4263 w 5789"/>
            <a:gd name="connsiteY0" fmla="*/ 5175 h 9119"/>
            <a:gd name="connsiteX1" fmla="*/ 4 w 5789"/>
            <a:gd name="connsiteY1" fmla="*/ 6604 h 9119"/>
            <a:gd name="connsiteX2" fmla="*/ 2586 w 5789"/>
            <a:gd name="connsiteY2" fmla="*/ 8756 h 9119"/>
            <a:gd name="connsiteX3" fmla="*/ 5789 w 5789"/>
            <a:gd name="connsiteY3" fmla="*/ 0 h 9119"/>
            <a:gd name="connsiteX0" fmla="*/ 7364 w 8577"/>
            <a:gd name="connsiteY0" fmla="*/ 8990 h 13315"/>
            <a:gd name="connsiteX1" fmla="*/ 7 w 8577"/>
            <a:gd name="connsiteY1" fmla="*/ 10557 h 13315"/>
            <a:gd name="connsiteX2" fmla="*/ 4467 w 8577"/>
            <a:gd name="connsiteY2" fmla="*/ 12917 h 13315"/>
            <a:gd name="connsiteX3" fmla="*/ 8577 w 8577"/>
            <a:gd name="connsiteY3" fmla="*/ 0 h 13315"/>
            <a:gd name="connsiteX0" fmla="*/ 8586 w 10775"/>
            <a:gd name="connsiteY0" fmla="*/ 6752 h 10000"/>
            <a:gd name="connsiteX1" fmla="*/ 8 w 10775"/>
            <a:gd name="connsiteY1" fmla="*/ 7929 h 10000"/>
            <a:gd name="connsiteX2" fmla="*/ 5208 w 10775"/>
            <a:gd name="connsiteY2" fmla="*/ 9701 h 10000"/>
            <a:gd name="connsiteX3" fmla="*/ 10553 w 10775"/>
            <a:gd name="connsiteY3" fmla="*/ 2429 h 10000"/>
            <a:gd name="connsiteX4" fmla="*/ 10000 w 10775"/>
            <a:gd name="connsiteY4" fmla="*/ 0 h 10000"/>
            <a:gd name="connsiteX0" fmla="*/ 8586 w 10942"/>
            <a:gd name="connsiteY0" fmla="*/ 6752 h 10000"/>
            <a:gd name="connsiteX1" fmla="*/ 8 w 10942"/>
            <a:gd name="connsiteY1" fmla="*/ 7929 h 10000"/>
            <a:gd name="connsiteX2" fmla="*/ 5208 w 10942"/>
            <a:gd name="connsiteY2" fmla="*/ 9701 h 10000"/>
            <a:gd name="connsiteX3" fmla="*/ 10737 w 10942"/>
            <a:gd name="connsiteY3" fmla="*/ 4821 h 10000"/>
            <a:gd name="connsiteX4" fmla="*/ 10000 w 10942"/>
            <a:gd name="connsiteY4" fmla="*/ 0 h 10000"/>
            <a:gd name="connsiteX0" fmla="*/ 8586 w 10776"/>
            <a:gd name="connsiteY0" fmla="*/ 4995 h 8243"/>
            <a:gd name="connsiteX1" fmla="*/ 8 w 10776"/>
            <a:gd name="connsiteY1" fmla="*/ 6172 h 8243"/>
            <a:gd name="connsiteX2" fmla="*/ 5208 w 10776"/>
            <a:gd name="connsiteY2" fmla="*/ 7944 h 8243"/>
            <a:gd name="connsiteX3" fmla="*/ 10737 w 10776"/>
            <a:gd name="connsiteY3" fmla="*/ 3064 h 8243"/>
            <a:gd name="connsiteX4" fmla="*/ 227 w 10776"/>
            <a:gd name="connsiteY4" fmla="*/ 0 h 8243"/>
            <a:gd name="connsiteX0" fmla="*/ 8788 w 10817"/>
            <a:gd name="connsiteY0" fmla="*/ 7718 h 11658"/>
            <a:gd name="connsiteX1" fmla="*/ 827 w 10817"/>
            <a:gd name="connsiteY1" fmla="*/ 9146 h 11658"/>
            <a:gd name="connsiteX2" fmla="*/ 5653 w 10817"/>
            <a:gd name="connsiteY2" fmla="*/ 11295 h 11658"/>
            <a:gd name="connsiteX3" fmla="*/ 10784 w 10817"/>
            <a:gd name="connsiteY3" fmla="*/ 5375 h 11658"/>
            <a:gd name="connsiteX4" fmla="*/ 4 w 10817"/>
            <a:gd name="connsiteY4" fmla="*/ 0 h 11658"/>
            <a:gd name="connsiteX0" fmla="*/ 8784 w 10823"/>
            <a:gd name="connsiteY0" fmla="*/ 7718 h 11658"/>
            <a:gd name="connsiteX1" fmla="*/ 823 w 10823"/>
            <a:gd name="connsiteY1" fmla="*/ 9146 h 11658"/>
            <a:gd name="connsiteX2" fmla="*/ 5649 w 10823"/>
            <a:gd name="connsiteY2" fmla="*/ 11295 h 11658"/>
            <a:gd name="connsiteX3" fmla="*/ 10780 w 10823"/>
            <a:gd name="connsiteY3" fmla="*/ 5375 h 11658"/>
            <a:gd name="connsiteX4" fmla="*/ 0 w 10823"/>
            <a:gd name="connsiteY4" fmla="*/ 0 h 11658"/>
            <a:gd name="connsiteX0" fmla="*/ 8784 w 10780"/>
            <a:gd name="connsiteY0" fmla="*/ 7718 h 11658"/>
            <a:gd name="connsiteX1" fmla="*/ 823 w 10780"/>
            <a:gd name="connsiteY1" fmla="*/ 9146 h 11658"/>
            <a:gd name="connsiteX2" fmla="*/ 5649 w 10780"/>
            <a:gd name="connsiteY2" fmla="*/ 11295 h 11658"/>
            <a:gd name="connsiteX3" fmla="*/ 10780 w 10780"/>
            <a:gd name="connsiteY3" fmla="*/ 5375 h 11658"/>
            <a:gd name="connsiteX4" fmla="*/ 0 w 10780"/>
            <a:gd name="connsiteY4" fmla="*/ 0 h 11658"/>
            <a:gd name="connsiteX0" fmla="*/ 8784 w 10780"/>
            <a:gd name="connsiteY0" fmla="*/ 7718 h 11658"/>
            <a:gd name="connsiteX1" fmla="*/ 823 w 10780"/>
            <a:gd name="connsiteY1" fmla="*/ 9146 h 11658"/>
            <a:gd name="connsiteX2" fmla="*/ 5649 w 10780"/>
            <a:gd name="connsiteY2" fmla="*/ 11295 h 11658"/>
            <a:gd name="connsiteX3" fmla="*/ 10780 w 10780"/>
            <a:gd name="connsiteY3" fmla="*/ 5375 h 11658"/>
            <a:gd name="connsiteX4" fmla="*/ 0 w 10780"/>
            <a:gd name="connsiteY4" fmla="*/ 0 h 11658"/>
            <a:gd name="connsiteX0" fmla="*/ 8784 w 10780"/>
            <a:gd name="connsiteY0" fmla="*/ 7718 h 11658"/>
            <a:gd name="connsiteX1" fmla="*/ 823 w 10780"/>
            <a:gd name="connsiteY1" fmla="*/ 9146 h 11658"/>
            <a:gd name="connsiteX2" fmla="*/ 5649 w 10780"/>
            <a:gd name="connsiteY2" fmla="*/ 11295 h 11658"/>
            <a:gd name="connsiteX3" fmla="*/ 10780 w 10780"/>
            <a:gd name="connsiteY3" fmla="*/ 5375 h 11658"/>
            <a:gd name="connsiteX4" fmla="*/ 0 w 10780"/>
            <a:gd name="connsiteY4" fmla="*/ 0 h 11658"/>
            <a:gd name="connsiteX0" fmla="*/ 8784 w 10780"/>
            <a:gd name="connsiteY0" fmla="*/ 7718 h 11658"/>
            <a:gd name="connsiteX1" fmla="*/ 823 w 10780"/>
            <a:gd name="connsiteY1" fmla="*/ 9146 h 11658"/>
            <a:gd name="connsiteX2" fmla="*/ 5649 w 10780"/>
            <a:gd name="connsiteY2" fmla="*/ 11295 h 11658"/>
            <a:gd name="connsiteX3" fmla="*/ 10780 w 10780"/>
            <a:gd name="connsiteY3" fmla="*/ 5375 h 11658"/>
            <a:gd name="connsiteX4" fmla="*/ 0 w 10780"/>
            <a:gd name="connsiteY4" fmla="*/ 0 h 11658"/>
            <a:gd name="connsiteX0" fmla="*/ 8784 w 11653"/>
            <a:gd name="connsiteY0" fmla="*/ 7718 h 9380"/>
            <a:gd name="connsiteX1" fmla="*/ 823 w 11653"/>
            <a:gd name="connsiteY1" fmla="*/ 9146 h 9380"/>
            <a:gd name="connsiteX2" fmla="*/ 9753 w 11653"/>
            <a:gd name="connsiteY2" fmla="*/ 7902 h 9380"/>
            <a:gd name="connsiteX3" fmla="*/ 10780 w 11653"/>
            <a:gd name="connsiteY3" fmla="*/ 5375 h 9380"/>
            <a:gd name="connsiteX4" fmla="*/ 0 w 11653"/>
            <a:gd name="connsiteY4" fmla="*/ 0 h 9380"/>
            <a:gd name="connsiteX0" fmla="*/ 7538 w 9251"/>
            <a:gd name="connsiteY0" fmla="*/ 8228 h 10000"/>
            <a:gd name="connsiteX1" fmla="*/ 706 w 9251"/>
            <a:gd name="connsiteY1" fmla="*/ 9751 h 10000"/>
            <a:gd name="connsiteX2" fmla="*/ 8370 w 9251"/>
            <a:gd name="connsiteY2" fmla="*/ 8424 h 10000"/>
            <a:gd name="connsiteX3" fmla="*/ 9251 w 9251"/>
            <a:gd name="connsiteY3" fmla="*/ 5730 h 10000"/>
            <a:gd name="connsiteX4" fmla="*/ 0 w 9251"/>
            <a:gd name="connsiteY4" fmla="*/ 0 h 10000"/>
            <a:gd name="connsiteX0" fmla="*/ 8148 w 10000"/>
            <a:gd name="connsiteY0" fmla="*/ 8228 h 8575"/>
            <a:gd name="connsiteX1" fmla="*/ 9048 w 10000"/>
            <a:gd name="connsiteY1" fmla="*/ 8424 h 8575"/>
            <a:gd name="connsiteX2" fmla="*/ 10000 w 10000"/>
            <a:gd name="connsiteY2" fmla="*/ 5730 h 8575"/>
            <a:gd name="connsiteX3" fmla="*/ 0 w 10000"/>
            <a:gd name="connsiteY3" fmla="*/ 0 h 8575"/>
            <a:gd name="connsiteX0" fmla="*/ 9048 w 10000"/>
            <a:gd name="connsiteY0" fmla="*/ 9824 h 9824"/>
            <a:gd name="connsiteX1" fmla="*/ 10000 w 10000"/>
            <a:gd name="connsiteY1" fmla="*/ 6682 h 9824"/>
            <a:gd name="connsiteX2" fmla="*/ 0 w 10000"/>
            <a:gd name="connsiteY2" fmla="*/ 0 h 9824"/>
            <a:gd name="connsiteX0" fmla="*/ 9311 w 10000"/>
            <a:gd name="connsiteY0" fmla="*/ 10429 h 10429"/>
            <a:gd name="connsiteX1" fmla="*/ 10000 w 10000"/>
            <a:gd name="connsiteY1" fmla="*/ 6802 h 10429"/>
            <a:gd name="connsiteX2" fmla="*/ 0 w 10000"/>
            <a:gd name="connsiteY2" fmla="*/ 0 h 10429"/>
            <a:gd name="connsiteX0" fmla="*/ 9311 w 10000"/>
            <a:gd name="connsiteY0" fmla="*/ 10429 h 10429"/>
            <a:gd name="connsiteX1" fmla="*/ 10000 w 10000"/>
            <a:gd name="connsiteY1" fmla="*/ 6802 h 10429"/>
            <a:gd name="connsiteX2" fmla="*/ 0 w 10000"/>
            <a:gd name="connsiteY2" fmla="*/ 0 h 10429"/>
            <a:gd name="connsiteX0" fmla="*/ 9311 w 10000"/>
            <a:gd name="connsiteY0" fmla="*/ 10736 h 10736"/>
            <a:gd name="connsiteX1" fmla="*/ 10000 w 10000"/>
            <a:gd name="connsiteY1" fmla="*/ 6802 h 10736"/>
            <a:gd name="connsiteX2" fmla="*/ 0 w 10000"/>
            <a:gd name="connsiteY2" fmla="*/ 0 h 10736"/>
            <a:gd name="connsiteX0" fmla="*/ 10821 w 11510"/>
            <a:gd name="connsiteY0" fmla="*/ 8957 h 8957"/>
            <a:gd name="connsiteX1" fmla="*/ 11510 w 11510"/>
            <a:gd name="connsiteY1" fmla="*/ 5023 h 8957"/>
            <a:gd name="connsiteX2" fmla="*/ 0 w 11510"/>
            <a:gd name="connsiteY2" fmla="*/ 0 h 8957"/>
            <a:gd name="connsiteX0" fmla="*/ 9401 w 10000"/>
            <a:gd name="connsiteY0" fmla="*/ 10000 h 10000"/>
            <a:gd name="connsiteX1" fmla="*/ 10000 w 10000"/>
            <a:gd name="connsiteY1" fmla="*/ 5334 h 10000"/>
            <a:gd name="connsiteX2" fmla="*/ 0 w 10000"/>
            <a:gd name="connsiteY2" fmla="*/ 0 h 10000"/>
            <a:gd name="connsiteX0" fmla="*/ 9401 w 10000"/>
            <a:gd name="connsiteY0" fmla="*/ 10000 h 10000"/>
            <a:gd name="connsiteX1" fmla="*/ 10000 w 10000"/>
            <a:gd name="connsiteY1" fmla="*/ 5334 h 10000"/>
            <a:gd name="connsiteX2" fmla="*/ 0 w 10000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9401" y="10000"/>
              </a:moveTo>
              <a:cubicBezTo>
                <a:pt x="9795" y="8956"/>
                <a:pt x="9572" y="8038"/>
                <a:pt x="10000" y="5334"/>
              </a:cubicBezTo>
              <a:cubicBezTo>
                <a:pt x="7770" y="4404"/>
                <a:pt x="2000" y="3175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523593</xdr:colOff>
      <xdr:row>28</xdr:row>
      <xdr:rowOff>8538</xdr:rowOff>
    </xdr:from>
    <xdr:to>
      <xdr:col>1</xdr:col>
      <xdr:colOff>654286</xdr:colOff>
      <xdr:row>28</xdr:row>
      <xdr:rowOff>154220</xdr:rowOff>
    </xdr:to>
    <xdr:sp macro="" textlink="">
      <xdr:nvSpPr>
        <xdr:cNvPr id="239" name="Oval 420">
          <a:extLst>
            <a:ext uri="{FF2B5EF4-FFF2-40B4-BE49-F238E27FC236}">
              <a16:creationId xmlns:a16="http://schemas.microsoft.com/office/drawing/2014/main" id="{60D84488-CC74-40DA-A69B-FB81FC24CF7F}"/>
            </a:ext>
          </a:extLst>
        </xdr:cNvPr>
        <xdr:cNvSpPr>
          <a:spLocks noChangeArrowheads="1"/>
        </xdr:cNvSpPr>
      </xdr:nvSpPr>
      <xdr:spPr bwMode="auto">
        <a:xfrm>
          <a:off x="669643" y="4815488"/>
          <a:ext cx="130693" cy="14568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529515</xdr:colOff>
      <xdr:row>28</xdr:row>
      <xdr:rowOff>160576</xdr:rowOff>
    </xdr:from>
    <xdr:to>
      <xdr:col>1</xdr:col>
      <xdr:colOff>662012</xdr:colOff>
      <xdr:row>29</xdr:row>
      <xdr:rowOff>97130</xdr:rowOff>
    </xdr:to>
    <xdr:sp macro="" textlink="">
      <xdr:nvSpPr>
        <xdr:cNvPr id="240" name="AutoShape 341">
          <a:extLst>
            <a:ext uri="{FF2B5EF4-FFF2-40B4-BE49-F238E27FC236}">
              <a16:creationId xmlns:a16="http://schemas.microsoft.com/office/drawing/2014/main" id="{93B06403-8915-4CB2-B33B-6094C5D7341A}"/>
            </a:ext>
          </a:extLst>
        </xdr:cNvPr>
        <xdr:cNvSpPr>
          <a:spLocks noChangeArrowheads="1"/>
        </xdr:cNvSpPr>
      </xdr:nvSpPr>
      <xdr:spPr bwMode="auto">
        <a:xfrm>
          <a:off x="675565" y="4967526"/>
          <a:ext cx="132497" cy="10800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672926</xdr:colOff>
      <xdr:row>19</xdr:row>
      <xdr:rowOff>48251</xdr:rowOff>
    </xdr:from>
    <xdr:to>
      <xdr:col>8</xdr:col>
      <xdr:colOff>161604</xdr:colOff>
      <xdr:row>20</xdr:row>
      <xdr:rowOff>47072</xdr:rowOff>
    </xdr:to>
    <xdr:sp macro="" textlink="">
      <xdr:nvSpPr>
        <xdr:cNvPr id="241" name="六角形 240">
          <a:extLst>
            <a:ext uri="{FF2B5EF4-FFF2-40B4-BE49-F238E27FC236}">
              <a16:creationId xmlns:a16="http://schemas.microsoft.com/office/drawing/2014/main" id="{03BC5322-26FD-485B-8157-553607B2A50D}"/>
            </a:ext>
          </a:extLst>
        </xdr:cNvPr>
        <xdr:cNvSpPr/>
      </xdr:nvSpPr>
      <xdr:spPr bwMode="auto">
        <a:xfrm>
          <a:off x="5048076" y="3305801"/>
          <a:ext cx="193528" cy="17027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148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482517</xdr:colOff>
      <xdr:row>31</xdr:row>
      <xdr:rowOff>3308</xdr:rowOff>
    </xdr:from>
    <xdr:to>
      <xdr:col>1</xdr:col>
      <xdr:colOff>698709</xdr:colOff>
      <xdr:row>32</xdr:row>
      <xdr:rowOff>119236</xdr:rowOff>
    </xdr:to>
    <xdr:grpSp>
      <xdr:nvGrpSpPr>
        <xdr:cNvPr id="242" name="Group 405">
          <a:extLst>
            <a:ext uri="{FF2B5EF4-FFF2-40B4-BE49-F238E27FC236}">
              <a16:creationId xmlns:a16="http://schemas.microsoft.com/office/drawing/2014/main" id="{6E9D4944-1170-46E8-A177-0BC0EBFD5C34}"/>
            </a:ext>
          </a:extLst>
        </xdr:cNvPr>
        <xdr:cNvGrpSpPr>
          <a:grpSpLocks/>
        </xdr:cNvGrpSpPr>
      </xdr:nvGrpSpPr>
      <xdr:grpSpPr bwMode="auto">
        <a:xfrm rot="10800000">
          <a:off x="629474" y="5402622"/>
          <a:ext cx="208572" cy="290100"/>
          <a:chOff x="719" y="99"/>
          <a:chExt cx="22" cy="13"/>
        </a:xfrm>
      </xdr:grpSpPr>
      <xdr:sp macro="" textlink="">
        <xdr:nvSpPr>
          <xdr:cNvPr id="243" name="Freeform 406">
            <a:extLst>
              <a:ext uri="{FF2B5EF4-FFF2-40B4-BE49-F238E27FC236}">
                <a16:creationId xmlns:a16="http://schemas.microsoft.com/office/drawing/2014/main" id="{BF6383F1-6B3C-E422-1CCA-49B70F557AB4}"/>
              </a:ext>
            </a:extLst>
          </xdr:cNvPr>
          <xdr:cNvSpPr>
            <a:spLocks/>
          </xdr:cNvSpPr>
        </xdr:nvSpPr>
        <xdr:spPr bwMode="auto">
          <a:xfrm>
            <a:off x="719" y="99"/>
            <a:ext cx="3" cy="13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  <a:gd name="connsiteX0" fmla="*/ 8000 w 8000"/>
              <a:gd name="connsiteY0" fmla="*/ 0 h 8913"/>
              <a:gd name="connsiteX1" fmla="*/ 8000 w 8000"/>
              <a:gd name="connsiteY1" fmla="*/ 7609 h 8913"/>
              <a:gd name="connsiteX2" fmla="*/ 0 w 8000"/>
              <a:gd name="connsiteY2" fmla="*/ 8913 h 89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00" h="8913">
                <a:moveTo>
                  <a:pt x="8000" y="0"/>
                </a:moveTo>
                <a:lnTo>
                  <a:pt x="8000" y="7609"/>
                </a:lnTo>
                <a:lnTo>
                  <a:pt x="0" y="8913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44" name="Freeform 407">
            <a:extLst>
              <a:ext uri="{FF2B5EF4-FFF2-40B4-BE49-F238E27FC236}">
                <a16:creationId xmlns:a16="http://schemas.microsoft.com/office/drawing/2014/main" id="{91D37C79-43F1-73F3-C95E-12D43C836C2A}"/>
              </a:ext>
            </a:extLst>
          </xdr:cNvPr>
          <xdr:cNvSpPr>
            <a:spLocks/>
          </xdr:cNvSpPr>
        </xdr:nvSpPr>
        <xdr:spPr bwMode="auto">
          <a:xfrm flipH="1" flipV="1">
            <a:off x="736" y="99"/>
            <a:ext cx="5" cy="13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  <a:gd name="connsiteX0" fmla="*/ 0 w 10000"/>
              <a:gd name="connsiteY0" fmla="*/ 0 h 8696"/>
              <a:gd name="connsiteX1" fmla="*/ 10000 w 10000"/>
              <a:gd name="connsiteY1" fmla="*/ 1087 h 8696"/>
              <a:gd name="connsiteX2" fmla="*/ 10000 w 10000"/>
              <a:gd name="connsiteY2" fmla="*/ 8696 h 869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000" h="8696">
                <a:moveTo>
                  <a:pt x="0" y="0"/>
                </a:moveTo>
                <a:lnTo>
                  <a:pt x="10000" y="1087"/>
                </a:lnTo>
                <a:lnTo>
                  <a:pt x="10000" y="869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</xdr:col>
      <xdr:colOff>122188</xdr:colOff>
      <xdr:row>28</xdr:row>
      <xdr:rowOff>22620</xdr:rowOff>
    </xdr:from>
    <xdr:to>
      <xdr:col>1</xdr:col>
      <xdr:colOff>238125</xdr:colOff>
      <xdr:row>28</xdr:row>
      <xdr:rowOff>154475</xdr:rowOff>
    </xdr:to>
    <xdr:sp macro="" textlink="">
      <xdr:nvSpPr>
        <xdr:cNvPr id="245" name="Oval 1295">
          <a:extLst>
            <a:ext uri="{FF2B5EF4-FFF2-40B4-BE49-F238E27FC236}">
              <a16:creationId xmlns:a16="http://schemas.microsoft.com/office/drawing/2014/main" id="{BF168D39-7FE5-4490-BE17-2CCCAE71D7C7}"/>
            </a:ext>
          </a:extLst>
        </xdr:cNvPr>
        <xdr:cNvSpPr>
          <a:spLocks noChangeArrowheads="1"/>
        </xdr:cNvSpPr>
      </xdr:nvSpPr>
      <xdr:spPr bwMode="auto">
        <a:xfrm>
          <a:off x="268238" y="4829570"/>
          <a:ext cx="115937" cy="13185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round/>
          <a:headEnd/>
          <a:tailEnd/>
        </a:ln>
      </xdr:spPr>
    </xdr:sp>
    <xdr:clientData/>
  </xdr:twoCellAnchor>
  <xdr:twoCellAnchor>
    <xdr:from>
      <xdr:col>1</xdr:col>
      <xdr:colOff>1388</xdr:colOff>
      <xdr:row>27</xdr:row>
      <xdr:rowOff>154450</xdr:rowOff>
    </xdr:from>
    <xdr:to>
      <xdr:col>2</xdr:col>
      <xdr:colOff>282295</xdr:colOff>
      <xdr:row>28</xdr:row>
      <xdr:rowOff>16933</xdr:rowOff>
    </xdr:to>
    <xdr:grpSp>
      <xdr:nvGrpSpPr>
        <xdr:cNvPr id="246" name="グループ化 245">
          <a:extLst>
            <a:ext uri="{FF2B5EF4-FFF2-40B4-BE49-F238E27FC236}">
              <a16:creationId xmlns:a16="http://schemas.microsoft.com/office/drawing/2014/main" id="{AF6501C8-58CF-4DA3-99AF-580171EAD193}"/>
            </a:ext>
          </a:extLst>
        </xdr:cNvPr>
        <xdr:cNvGrpSpPr/>
      </xdr:nvGrpSpPr>
      <xdr:grpSpPr>
        <a:xfrm rot="3600000">
          <a:off x="616093" y="4389331"/>
          <a:ext cx="36654" cy="972150"/>
          <a:chOff x="1261220" y="847582"/>
          <a:chExt cx="69622" cy="1381072"/>
        </a:xfrm>
      </xdr:grpSpPr>
      <xdr:grpSp>
        <xdr:nvGrpSpPr>
          <xdr:cNvPr id="247" name="Group 802">
            <a:extLst>
              <a:ext uri="{FF2B5EF4-FFF2-40B4-BE49-F238E27FC236}">
                <a16:creationId xmlns:a16="http://schemas.microsoft.com/office/drawing/2014/main" id="{7EAA2A65-895E-5BE5-74A2-9648BA1E7B59}"/>
              </a:ext>
            </a:extLst>
          </xdr:cNvPr>
          <xdr:cNvGrpSpPr>
            <a:grpSpLocks/>
          </xdr:cNvGrpSpPr>
        </xdr:nvGrpSpPr>
        <xdr:grpSpPr bwMode="auto">
          <a:xfrm>
            <a:off x="1261220" y="847582"/>
            <a:ext cx="69622" cy="1381072"/>
            <a:chOff x="1729" y="1694"/>
            <a:chExt cx="21" cy="146"/>
          </a:xfrm>
        </xdr:grpSpPr>
        <xdr:sp macro="" textlink="">
          <xdr:nvSpPr>
            <xdr:cNvPr id="250" name="Line 803">
              <a:extLst>
                <a:ext uri="{FF2B5EF4-FFF2-40B4-BE49-F238E27FC236}">
                  <a16:creationId xmlns:a16="http://schemas.microsoft.com/office/drawing/2014/main" id="{9862C4F8-6D4B-C405-F92B-ED7C0E34731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738" y="1694"/>
              <a:ext cx="0" cy="146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51" name="Line 804">
              <a:extLst>
                <a:ext uri="{FF2B5EF4-FFF2-40B4-BE49-F238E27FC236}">
                  <a16:creationId xmlns:a16="http://schemas.microsoft.com/office/drawing/2014/main" id="{07340AFC-4565-9FEA-A84A-A94513A9BE8D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694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52" name="Line 805">
              <a:extLst>
                <a:ext uri="{FF2B5EF4-FFF2-40B4-BE49-F238E27FC236}">
                  <a16:creationId xmlns:a16="http://schemas.microsoft.com/office/drawing/2014/main" id="{088518A7-C85D-2339-3D39-FB7D2758752E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05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53" name="Line 806">
              <a:extLst>
                <a:ext uri="{FF2B5EF4-FFF2-40B4-BE49-F238E27FC236}">
                  <a16:creationId xmlns:a16="http://schemas.microsoft.com/office/drawing/2014/main" id="{DEC9D624-A8E6-1625-C959-C14C39A0BF0B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1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54" name="Line 807">
              <a:extLst>
                <a:ext uri="{FF2B5EF4-FFF2-40B4-BE49-F238E27FC236}">
                  <a16:creationId xmlns:a16="http://schemas.microsoft.com/office/drawing/2014/main" id="{15846C8F-5E90-1D57-F6AB-45E4338148F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40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55" name="Line 808">
              <a:extLst>
                <a:ext uri="{FF2B5EF4-FFF2-40B4-BE49-F238E27FC236}">
                  <a16:creationId xmlns:a16="http://schemas.microsoft.com/office/drawing/2014/main" id="{FE93C3D1-A89E-D4B3-5B53-80B6E50D04D5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65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56" name="Line 809">
              <a:extLst>
                <a:ext uri="{FF2B5EF4-FFF2-40B4-BE49-F238E27FC236}">
                  <a16:creationId xmlns:a16="http://schemas.microsoft.com/office/drawing/2014/main" id="{A764FA9B-14B4-3E17-7F0A-8E78CAB340A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76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57" name="Line 810">
              <a:extLst>
                <a:ext uri="{FF2B5EF4-FFF2-40B4-BE49-F238E27FC236}">
                  <a16:creationId xmlns:a16="http://schemas.microsoft.com/office/drawing/2014/main" id="{C73C022C-E553-E83E-82B9-416831153465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2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58" name="Line 811">
              <a:extLst>
                <a:ext uri="{FF2B5EF4-FFF2-40B4-BE49-F238E27FC236}">
                  <a16:creationId xmlns:a16="http://schemas.microsoft.com/office/drawing/2014/main" id="{CD439E26-8890-81E3-6354-E004B2B8D1B2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53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59" name="Line 812">
              <a:extLst>
                <a:ext uri="{FF2B5EF4-FFF2-40B4-BE49-F238E27FC236}">
                  <a16:creationId xmlns:a16="http://schemas.microsoft.com/office/drawing/2014/main" id="{85948C88-62FB-0A7D-07D6-CE192581E1F3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87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60" name="Line 813">
              <a:extLst>
                <a:ext uri="{FF2B5EF4-FFF2-40B4-BE49-F238E27FC236}">
                  <a16:creationId xmlns:a16="http://schemas.microsoft.com/office/drawing/2014/main" id="{A4877238-4E15-AFE8-C931-6795F351F793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9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61" name="Line 814">
              <a:extLst>
                <a:ext uri="{FF2B5EF4-FFF2-40B4-BE49-F238E27FC236}">
                  <a16:creationId xmlns:a16="http://schemas.microsoft.com/office/drawing/2014/main" id="{12D18A4E-4EF3-D5C6-E0FD-10A1855E52E8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810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62" name="Line 815">
              <a:extLst>
                <a:ext uri="{FF2B5EF4-FFF2-40B4-BE49-F238E27FC236}">
                  <a16:creationId xmlns:a16="http://schemas.microsoft.com/office/drawing/2014/main" id="{1B89D218-DE6E-2498-C9D8-532C6AE49D74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836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248" name="Line 813">
            <a:extLst>
              <a:ext uri="{FF2B5EF4-FFF2-40B4-BE49-F238E27FC236}">
                <a16:creationId xmlns:a16="http://schemas.microsoft.com/office/drawing/2014/main" id="{9436CFB7-A865-92A4-91FE-042040B9D994}"/>
              </a:ext>
            </a:extLst>
          </xdr:cNvPr>
          <xdr:cNvSpPr>
            <a:spLocks noChangeShapeType="1"/>
          </xdr:cNvSpPr>
        </xdr:nvSpPr>
        <xdr:spPr bwMode="auto">
          <a:xfrm flipV="1">
            <a:off x="1261698" y="2026482"/>
            <a:ext cx="6630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49" name="Line 814">
            <a:extLst>
              <a:ext uri="{FF2B5EF4-FFF2-40B4-BE49-F238E27FC236}">
                <a16:creationId xmlns:a16="http://schemas.microsoft.com/office/drawing/2014/main" id="{E468A2DE-ADD7-1037-70C4-B717CBA4A81E}"/>
              </a:ext>
            </a:extLst>
          </xdr:cNvPr>
          <xdr:cNvSpPr>
            <a:spLocks noChangeShapeType="1"/>
          </xdr:cNvSpPr>
        </xdr:nvSpPr>
        <xdr:spPr bwMode="auto">
          <a:xfrm flipV="1">
            <a:off x="1261698" y="2114111"/>
            <a:ext cx="6630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1</xdr:col>
      <xdr:colOff>686861</xdr:colOff>
      <xdr:row>28</xdr:row>
      <xdr:rowOff>63503</xdr:rowOff>
    </xdr:from>
    <xdr:ext cx="386020" cy="130551"/>
    <xdr:sp macro="" textlink="">
      <xdr:nvSpPr>
        <xdr:cNvPr id="263" name="Text Box 1664">
          <a:extLst>
            <a:ext uri="{FF2B5EF4-FFF2-40B4-BE49-F238E27FC236}">
              <a16:creationId xmlns:a16="http://schemas.microsoft.com/office/drawing/2014/main" id="{DF301C4E-D060-448A-A2B8-4C295BD670AA}"/>
            </a:ext>
          </a:extLst>
        </xdr:cNvPr>
        <xdr:cNvSpPr txBox="1">
          <a:spLocks noChangeArrowheads="1"/>
        </xdr:cNvSpPr>
      </xdr:nvSpPr>
      <xdr:spPr bwMode="auto">
        <a:xfrm>
          <a:off x="832911" y="4870453"/>
          <a:ext cx="386020" cy="130551"/>
        </a:xfrm>
        <a:prstGeom prst="rect">
          <a:avLst/>
        </a:prstGeom>
        <a:solidFill>
          <a:schemeClr val="bg1">
            <a:alpha val="60000"/>
          </a:schemeClr>
        </a:solidFill>
        <a:ln w="9525">
          <a:solidFill>
            <a:schemeClr val="tx2"/>
          </a:solidFill>
          <a:miter lim="800000"/>
          <a:headEnd/>
          <a:tailEnd/>
        </a:ln>
      </xdr:spPr>
      <xdr:txBody>
        <a:bodyPr vertOverflow="overflow" horzOverflow="overflow" wrap="none" lIns="0" tIns="18288" rIns="0" bIns="0" anchor="b" anchorCtr="0" upright="1">
          <a:noAutofit/>
        </a:bodyPr>
        <a:lstStyle/>
        <a:p>
          <a:pPr algn="ctr" rtl="0">
            <a:lnSpc>
              <a:spcPts val="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ﾌｪﾘｰ前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</xdr:col>
      <xdr:colOff>113431</xdr:colOff>
      <xdr:row>27</xdr:row>
      <xdr:rowOff>76352</xdr:rowOff>
    </xdr:from>
    <xdr:to>
      <xdr:col>2</xdr:col>
      <xdr:colOff>244124</xdr:colOff>
      <xdr:row>28</xdr:row>
      <xdr:rowOff>49706</xdr:rowOff>
    </xdr:to>
    <xdr:sp macro="" textlink="">
      <xdr:nvSpPr>
        <xdr:cNvPr id="264" name="Oval 420">
          <a:extLst>
            <a:ext uri="{FF2B5EF4-FFF2-40B4-BE49-F238E27FC236}">
              <a16:creationId xmlns:a16="http://schemas.microsoft.com/office/drawing/2014/main" id="{77CAAD39-2DDE-481E-B2E0-13BEE4EF4E49}"/>
            </a:ext>
          </a:extLst>
        </xdr:cNvPr>
        <xdr:cNvSpPr>
          <a:spLocks noChangeArrowheads="1"/>
        </xdr:cNvSpPr>
      </xdr:nvSpPr>
      <xdr:spPr bwMode="auto">
        <a:xfrm>
          <a:off x="964331" y="4711852"/>
          <a:ext cx="130693" cy="14480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587192</xdr:colOff>
      <xdr:row>26</xdr:row>
      <xdr:rowOff>44707</xdr:rowOff>
    </xdr:from>
    <xdr:to>
      <xdr:col>2</xdr:col>
      <xdr:colOff>333486</xdr:colOff>
      <xdr:row>27</xdr:row>
      <xdr:rowOff>91140</xdr:rowOff>
    </xdr:to>
    <xdr:pic>
      <xdr:nvPicPr>
        <xdr:cNvPr id="265" name="図 264">
          <a:extLst>
            <a:ext uri="{FF2B5EF4-FFF2-40B4-BE49-F238E27FC236}">
              <a16:creationId xmlns:a16="http://schemas.microsoft.com/office/drawing/2014/main" id="{1D8C2086-7FF2-4D44-BEE0-869AD3C2A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9800000">
          <a:off x="733242" y="4508757"/>
          <a:ext cx="451144" cy="217883"/>
        </a:xfrm>
        <a:prstGeom prst="rect">
          <a:avLst/>
        </a:prstGeom>
      </xdr:spPr>
    </xdr:pic>
    <xdr:clientData/>
  </xdr:twoCellAnchor>
  <xdr:twoCellAnchor>
    <xdr:from>
      <xdr:col>3</xdr:col>
      <xdr:colOff>11135</xdr:colOff>
      <xdr:row>25</xdr:row>
      <xdr:rowOff>18543</xdr:rowOff>
    </xdr:from>
    <xdr:to>
      <xdr:col>3</xdr:col>
      <xdr:colOff>183450</xdr:colOff>
      <xdr:row>26</xdr:row>
      <xdr:rowOff>7286</xdr:rowOff>
    </xdr:to>
    <xdr:sp macro="" textlink="">
      <xdr:nvSpPr>
        <xdr:cNvPr id="266" name="六角形 265">
          <a:extLst>
            <a:ext uri="{FF2B5EF4-FFF2-40B4-BE49-F238E27FC236}">
              <a16:creationId xmlns:a16="http://schemas.microsoft.com/office/drawing/2014/main" id="{B1234ABC-0C6F-4273-96E4-79EEE8B61930}"/>
            </a:ext>
          </a:extLst>
        </xdr:cNvPr>
        <xdr:cNvSpPr/>
      </xdr:nvSpPr>
      <xdr:spPr bwMode="auto">
        <a:xfrm>
          <a:off x="1566885" y="4311143"/>
          <a:ext cx="172315" cy="160193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16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374346</xdr:colOff>
      <xdr:row>25</xdr:row>
      <xdr:rowOff>37882</xdr:rowOff>
    </xdr:from>
    <xdr:to>
      <xdr:col>3</xdr:col>
      <xdr:colOff>407350</xdr:colOff>
      <xdr:row>26</xdr:row>
      <xdr:rowOff>92724</xdr:rowOff>
    </xdr:to>
    <xdr:sp macro="" textlink="">
      <xdr:nvSpPr>
        <xdr:cNvPr id="267" name="Line 73">
          <a:extLst>
            <a:ext uri="{FF2B5EF4-FFF2-40B4-BE49-F238E27FC236}">
              <a16:creationId xmlns:a16="http://schemas.microsoft.com/office/drawing/2014/main" id="{D539542A-AE07-4065-9BF7-9B5208194B11}"/>
            </a:ext>
          </a:extLst>
        </xdr:cNvPr>
        <xdr:cNvSpPr>
          <a:spLocks noChangeShapeType="1"/>
        </xdr:cNvSpPr>
      </xdr:nvSpPr>
      <xdr:spPr bwMode="auto">
        <a:xfrm flipH="1" flipV="1">
          <a:off x="1930096" y="4330482"/>
          <a:ext cx="33004" cy="226292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0 w 233840000"/>
            <a:gd name="connsiteY0" fmla="*/ 0 h 10000"/>
            <a:gd name="connsiteX1" fmla="*/ 10000 w 233840000"/>
            <a:gd name="connsiteY1" fmla="*/ 10000 h 10000"/>
            <a:gd name="connsiteX0" fmla="*/ 0 w 330040000"/>
            <a:gd name="connsiteY0" fmla="*/ 0 h 10000"/>
            <a:gd name="connsiteX1" fmla="*/ 10000 w 330040000"/>
            <a:gd name="connsiteY1" fmla="*/ 1000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330040000" h="10000">
              <a:moveTo>
                <a:pt x="0" y="0"/>
              </a:moveTo>
              <a:cubicBezTo>
                <a:pt x="526140000" y="6367"/>
                <a:pt x="344720000" y="5549"/>
                <a:pt x="10000" y="1000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460815</xdr:colOff>
      <xdr:row>25</xdr:row>
      <xdr:rowOff>107597</xdr:rowOff>
    </xdr:from>
    <xdr:to>
      <xdr:col>3</xdr:col>
      <xdr:colOff>564675</xdr:colOff>
      <xdr:row>26</xdr:row>
      <xdr:rowOff>99347</xdr:rowOff>
    </xdr:to>
    <xdr:sp macro="" textlink="">
      <xdr:nvSpPr>
        <xdr:cNvPr id="268" name="Freeform 395">
          <a:extLst>
            <a:ext uri="{FF2B5EF4-FFF2-40B4-BE49-F238E27FC236}">
              <a16:creationId xmlns:a16="http://schemas.microsoft.com/office/drawing/2014/main" id="{93C85AB7-C284-4526-BFAF-9B7D7EA8EA8C}"/>
            </a:ext>
          </a:extLst>
        </xdr:cNvPr>
        <xdr:cNvSpPr>
          <a:spLocks/>
        </xdr:cNvSpPr>
      </xdr:nvSpPr>
      <xdr:spPr bwMode="auto">
        <a:xfrm rot="3244557">
          <a:off x="1986895" y="4429867"/>
          <a:ext cx="163200" cy="103860"/>
        </a:xfrm>
        <a:custGeom>
          <a:avLst/>
          <a:gdLst>
            <a:gd name="T0" fmla="*/ 0 w 21"/>
            <a:gd name="T1" fmla="*/ 2147483647 h 16"/>
            <a:gd name="T2" fmla="*/ 2147483647 w 21"/>
            <a:gd name="T3" fmla="*/ 2147483647 h 16"/>
            <a:gd name="T4" fmla="*/ 2147483647 w 21"/>
            <a:gd name="T5" fmla="*/ 0 h 16"/>
            <a:gd name="T6" fmla="*/ 2147483647 w 21"/>
            <a:gd name="T7" fmla="*/ 2147483647 h 16"/>
            <a:gd name="T8" fmla="*/ 2147483647 w 21"/>
            <a:gd name="T9" fmla="*/ 2147483647 h 1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131 w 10131"/>
            <a:gd name="connsiteY0" fmla="*/ 9375 h 10000"/>
            <a:gd name="connsiteX1" fmla="*/ 4417 w 10131"/>
            <a:gd name="connsiteY1" fmla="*/ 0 h 10000"/>
            <a:gd name="connsiteX2" fmla="*/ 10131 w 10131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1010"/>
            <a:gd name="connsiteY0" fmla="*/ 11060 h 11060"/>
            <a:gd name="connsiteX1" fmla="*/ 5296 w 11010"/>
            <a:gd name="connsiteY1" fmla="*/ 0 h 11060"/>
            <a:gd name="connsiteX2" fmla="*/ 11010 w 11010"/>
            <a:gd name="connsiteY2" fmla="*/ 10000 h 11060"/>
            <a:gd name="connsiteX0" fmla="*/ 0 w 10204"/>
            <a:gd name="connsiteY0" fmla="*/ 10834 h 10834"/>
            <a:gd name="connsiteX1" fmla="*/ 4490 w 10204"/>
            <a:gd name="connsiteY1" fmla="*/ 0 h 10834"/>
            <a:gd name="connsiteX2" fmla="*/ 10204 w 10204"/>
            <a:gd name="connsiteY2" fmla="*/ 10000 h 10834"/>
            <a:gd name="connsiteX0" fmla="*/ 0 w 9398"/>
            <a:gd name="connsiteY0" fmla="*/ 10157 h 10157"/>
            <a:gd name="connsiteX1" fmla="*/ 3684 w 9398"/>
            <a:gd name="connsiteY1" fmla="*/ 0 h 10157"/>
            <a:gd name="connsiteX2" fmla="*/ 9398 w 9398"/>
            <a:gd name="connsiteY2" fmla="*/ 10000 h 10157"/>
            <a:gd name="connsiteX0" fmla="*/ 288 w 10288"/>
            <a:gd name="connsiteY0" fmla="*/ 10000 h 10000"/>
            <a:gd name="connsiteX1" fmla="*/ 4208 w 10288"/>
            <a:gd name="connsiteY1" fmla="*/ 0 h 10000"/>
            <a:gd name="connsiteX2" fmla="*/ 10288 w 10288"/>
            <a:gd name="connsiteY2" fmla="*/ 9845 h 10000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7805 h 7805"/>
            <a:gd name="connsiteX1" fmla="*/ 3920 w 10000"/>
            <a:gd name="connsiteY1" fmla="*/ 26 h 7805"/>
            <a:gd name="connsiteX2" fmla="*/ 10000 w 10000"/>
            <a:gd name="connsiteY2" fmla="*/ 7650 h 7805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59">
              <a:moveTo>
                <a:pt x="0" y="10059"/>
              </a:moveTo>
              <a:cubicBezTo>
                <a:pt x="19" y="1849"/>
                <a:pt x="1962" y="-524"/>
                <a:pt x="4564" y="92"/>
              </a:cubicBezTo>
              <a:cubicBezTo>
                <a:pt x="7887" y="-252"/>
                <a:pt x="8831" y="3381"/>
                <a:pt x="10000" y="9860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578991</xdr:colOff>
      <xdr:row>25</xdr:row>
      <xdr:rowOff>24519</xdr:rowOff>
    </xdr:from>
    <xdr:to>
      <xdr:col>3</xdr:col>
      <xdr:colOff>671725</xdr:colOff>
      <xdr:row>26</xdr:row>
      <xdr:rowOff>29939</xdr:rowOff>
    </xdr:to>
    <xdr:sp macro="" textlink="">
      <xdr:nvSpPr>
        <xdr:cNvPr id="269" name="Line 73">
          <a:extLst>
            <a:ext uri="{FF2B5EF4-FFF2-40B4-BE49-F238E27FC236}">
              <a16:creationId xmlns:a16="http://schemas.microsoft.com/office/drawing/2014/main" id="{834BF12B-284C-4231-9865-1FD3B44D1A28}"/>
            </a:ext>
          </a:extLst>
        </xdr:cNvPr>
        <xdr:cNvSpPr>
          <a:spLocks noChangeShapeType="1"/>
        </xdr:cNvSpPr>
      </xdr:nvSpPr>
      <xdr:spPr bwMode="auto">
        <a:xfrm rot="1800000" flipV="1">
          <a:off x="2134741" y="4317119"/>
          <a:ext cx="92734" cy="17687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triangle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74058</xdr:colOff>
      <xdr:row>29</xdr:row>
      <xdr:rowOff>101599</xdr:rowOff>
    </xdr:from>
    <xdr:to>
      <xdr:col>3</xdr:col>
      <xdr:colOff>244475</xdr:colOff>
      <xdr:row>30</xdr:row>
      <xdr:rowOff>56150</xdr:rowOff>
    </xdr:to>
    <xdr:sp macro="" textlink="">
      <xdr:nvSpPr>
        <xdr:cNvPr id="270" name="六角形 269">
          <a:extLst>
            <a:ext uri="{FF2B5EF4-FFF2-40B4-BE49-F238E27FC236}">
              <a16:creationId xmlns:a16="http://schemas.microsoft.com/office/drawing/2014/main" id="{8752E1BD-7576-4C36-9A6A-6B3A1860190F}"/>
            </a:ext>
          </a:extLst>
        </xdr:cNvPr>
        <xdr:cNvSpPr/>
      </xdr:nvSpPr>
      <xdr:spPr bwMode="auto">
        <a:xfrm>
          <a:off x="1629808" y="5079999"/>
          <a:ext cx="170417" cy="12600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252957</xdr:colOff>
      <xdr:row>30</xdr:row>
      <xdr:rowOff>156010</xdr:rowOff>
    </xdr:from>
    <xdr:to>
      <xdr:col>4</xdr:col>
      <xdr:colOff>409575</xdr:colOff>
      <xdr:row>31</xdr:row>
      <xdr:rowOff>133350</xdr:rowOff>
    </xdr:to>
    <xdr:sp macro="" textlink="">
      <xdr:nvSpPr>
        <xdr:cNvPr id="271" name="六角形 270">
          <a:extLst>
            <a:ext uri="{FF2B5EF4-FFF2-40B4-BE49-F238E27FC236}">
              <a16:creationId xmlns:a16="http://schemas.microsoft.com/office/drawing/2014/main" id="{DB394D21-195B-4812-9285-E811CC589A7F}"/>
            </a:ext>
          </a:extLst>
        </xdr:cNvPr>
        <xdr:cNvSpPr/>
      </xdr:nvSpPr>
      <xdr:spPr bwMode="auto">
        <a:xfrm>
          <a:off x="2513557" y="5305860"/>
          <a:ext cx="156618" cy="14879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15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3</xdr:col>
      <xdr:colOff>425470</xdr:colOff>
      <xdr:row>26</xdr:row>
      <xdr:rowOff>23815</xdr:rowOff>
    </xdr:from>
    <xdr:to>
      <xdr:col>3</xdr:col>
      <xdr:colOff>666749</xdr:colOff>
      <xdr:row>30</xdr:row>
      <xdr:rowOff>138563</xdr:rowOff>
    </xdr:to>
    <xdr:pic>
      <xdr:nvPicPr>
        <xdr:cNvPr id="272" name="図 271">
          <a:extLst>
            <a:ext uri="{FF2B5EF4-FFF2-40B4-BE49-F238E27FC236}">
              <a16:creationId xmlns:a16="http://schemas.microsoft.com/office/drawing/2014/main" id="{E740FBE9-0D33-4E3F-BE04-E41DCCBD4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5400000">
          <a:off x="1695235" y="4791085"/>
          <a:ext cx="804177" cy="241279"/>
        </a:xfrm>
        <a:prstGeom prst="rect">
          <a:avLst/>
        </a:prstGeom>
      </xdr:spPr>
    </xdr:pic>
    <xdr:clientData/>
  </xdr:twoCellAnchor>
  <xdr:twoCellAnchor>
    <xdr:from>
      <xdr:col>3</xdr:col>
      <xdr:colOff>59540</xdr:colOff>
      <xdr:row>30</xdr:row>
      <xdr:rowOff>164040</xdr:rowOff>
    </xdr:from>
    <xdr:to>
      <xdr:col>3</xdr:col>
      <xdr:colOff>294431</xdr:colOff>
      <xdr:row>32</xdr:row>
      <xdr:rowOff>135826</xdr:rowOff>
    </xdr:to>
    <xdr:sp macro="" textlink="">
      <xdr:nvSpPr>
        <xdr:cNvPr id="273" name="Freeform 217">
          <a:extLst>
            <a:ext uri="{FF2B5EF4-FFF2-40B4-BE49-F238E27FC236}">
              <a16:creationId xmlns:a16="http://schemas.microsoft.com/office/drawing/2014/main" id="{2BE1303A-FBB5-47F7-B1AE-A2AD2F31A0A0}"/>
            </a:ext>
          </a:extLst>
        </xdr:cNvPr>
        <xdr:cNvSpPr>
          <a:spLocks/>
        </xdr:cNvSpPr>
      </xdr:nvSpPr>
      <xdr:spPr bwMode="auto">
        <a:xfrm rot="5400000">
          <a:off x="1575393" y="5353787"/>
          <a:ext cx="314686" cy="234891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7279"/>
            <a:gd name="connsiteX1" fmla="*/ 6789 w 10000"/>
            <a:gd name="connsiteY1" fmla="*/ 479 h 7279"/>
            <a:gd name="connsiteX2" fmla="*/ 0 w 10000"/>
            <a:gd name="connsiteY2" fmla="*/ 6797 h 7279"/>
            <a:gd name="connsiteX0" fmla="*/ 10000 w 10000"/>
            <a:gd name="connsiteY0" fmla="*/ 0 h 22255"/>
            <a:gd name="connsiteX1" fmla="*/ 6789 w 10000"/>
            <a:gd name="connsiteY1" fmla="*/ 658 h 22255"/>
            <a:gd name="connsiteX2" fmla="*/ 0 w 10000"/>
            <a:gd name="connsiteY2" fmla="*/ 9338 h 22255"/>
            <a:gd name="connsiteX0" fmla="*/ 3877 w 3877"/>
            <a:gd name="connsiteY0" fmla="*/ 0 h 159139"/>
            <a:gd name="connsiteX1" fmla="*/ 666 w 3877"/>
            <a:gd name="connsiteY1" fmla="*/ 658 h 159139"/>
            <a:gd name="connsiteX2" fmla="*/ 0 w 3877"/>
            <a:gd name="connsiteY2" fmla="*/ 159080 h 159139"/>
            <a:gd name="connsiteX0" fmla="*/ 9028 w 9028"/>
            <a:gd name="connsiteY0" fmla="*/ 0 h 10073"/>
            <a:gd name="connsiteX1" fmla="*/ 746 w 9028"/>
            <a:gd name="connsiteY1" fmla="*/ 41 h 10073"/>
            <a:gd name="connsiteX2" fmla="*/ 0 w 9028"/>
            <a:gd name="connsiteY2" fmla="*/ 10070 h 10073"/>
            <a:gd name="connsiteX0" fmla="*/ 10058 w 10058"/>
            <a:gd name="connsiteY0" fmla="*/ 0 h 9997"/>
            <a:gd name="connsiteX1" fmla="*/ 884 w 10058"/>
            <a:gd name="connsiteY1" fmla="*/ 41 h 9997"/>
            <a:gd name="connsiteX2" fmla="*/ 58 w 10058"/>
            <a:gd name="connsiteY2" fmla="*/ 9997 h 9997"/>
            <a:gd name="connsiteX0" fmla="*/ 9759 w 9759"/>
            <a:gd name="connsiteY0" fmla="*/ 0 h 10074"/>
            <a:gd name="connsiteX1" fmla="*/ 638 w 9759"/>
            <a:gd name="connsiteY1" fmla="*/ 41 h 10074"/>
            <a:gd name="connsiteX2" fmla="*/ 85 w 9759"/>
            <a:gd name="connsiteY2" fmla="*/ 10074 h 10074"/>
            <a:gd name="connsiteX0" fmla="*/ 9924 w 9924"/>
            <a:gd name="connsiteY0" fmla="*/ 0 h 10000"/>
            <a:gd name="connsiteX1" fmla="*/ 578 w 9924"/>
            <a:gd name="connsiteY1" fmla="*/ 41 h 10000"/>
            <a:gd name="connsiteX2" fmla="*/ 1105 w 9924"/>
            <a:gd name="connsiteY2" fmla="*/ 2676 h 10000"/>
            <a:gd name="connsiteX3" fmla="*/ 11 w 9924"/>
            <a:gd name="connsiteY3" fmla="*/ 10000 h 10000"/>
            <a:gd name="connsiteX0" fmla="*/ 10000 w 10000"/>
            <a:gd name="connsiteY0" fmla="*/ 0 h 10000"/>
            <a:gd name="connsiteX1" fmla="*/ 582 w 10000"/>
            <a:gd name="connsiteY1" fmla="*/ 41 h 10000"/>
            <a:gd name="connsiteX2" fmla="*/ 1113 w 10000"/>
            <a:gd name="connsiteY2" fmla="*/ 2676 h 10000"/>
            <a:gd name="connsiteX3" fmla="*/ 11 w 10000"/>
            <a:gd name="connsiteY3" fmla="*/ 10000 h 10000"/>
            <a:gd name="connsiteX0" fmla="*/ 9989 w 9989"/>
            <a:gd name="connsiteY0" fmla="*/ 0 h 10000"/>
            <a:gd name="connsiteX1" fmla="*/ 3426 w 9989"/>
            <a:gd name="connsiteY1" fmla="*/ 41 h 10000"/>
            <a:gd name="connsiteX2" fmla="*/ 1102 w 9989"/>
            <a:gd name="connsiteY2" fmla="*/ 2676 h 10000"/>
            <a:gd name="connsiteX3" fmla="*/ 0 w 9989"/>
            <a:gd name="connsiteY3" fmla="*/ 10000 h 10000"/>
            <a:gd name="connsiteX0" fmla="*/ 10191 w 10191"/>
            <a:gd name="connsiteY0" fmla="*/ 0 h 10000"/>
            <a:gd name="connsiteX1" fmla="*/ 3621 w 10191"/>
            <a:gd name="connsiteY1" fmla="*/ 41 h 10000"/>
            <a:gd name="connsiteX2" fmla="*/ 741 w 10191"/>
            <a:gd name="connsiteY2" fmla="*/ 2603 h 10000"/>
            <a:gd name="connsiteX3" fmla="*/ 191 w 10191"/>
            <a:gd name="connsiteY3" fmla="*/ 10000 h 10000"/>
            <a:gd name="connsiteX0" fmla="*/ 10191 w 10191"/>
            <a:gd name="connsiteY0" fmla="*/ 0 h 10000"/>
            <a:gd name="connsiteX1" fmla="*/ 3621 w 10191"/>
            <a:gd name="connsiteY1" fmla="*/ 41 h 10000"/>
            <a:gd name="connsiteX2" fmla="*/ 741 w 10191"/>
            <a:gd name="connsiteY2" fmla="*/ 2603 h 10000"/>
            <a:gd name="connsiteX3" fmla="*/ 191 w 10191"/>
            <a:gd name="connsiteY3" fmla="*/ 10000 h 10000"/>
            <a:gd name="connsiteX0" fmla="*/ 10411 w 10411"/>
            <a:gd name="connsiteY0" fmla="*/ 0 h 6420"/>
            <a:gd name="connsiteX1" fmla="*/ 3841 w 10411"/>
            <a:gd name="connsiteY1" fmla="*/ 41 h 6420"/>
            <a:gd name="connsiteX2" fmla="*/ 961 w 10411"/>
            <a:gd name="connsiteY2" fmla="*/ 2603 h 6420"/>
            <a:gd name="connsiteX3" fmla="*/ 15 w 10411"/>
            <a:gd name="connsiteY3" fmla="*/ 6420 h 64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411" h="6420">
              <a:moveTo>
                <a:pt x="10411" y="0"/>
              </a:moveTo>
              <a:cubicBezTo>
                <a:pt x="6027" y="161"/>
                <a:pt x="8736" y="-56"/>
                <a:pt x="3841" y="41"/>
              </a:cubicBezTo>
              <a:cubicBezTo>
                <a:pt x="3342" y="1351"/>
                <a:pt x="1056" y="943"/>
                <a:pt x="961" y="2603"/>
              </a:cubicBezTo>
              <a:cubicBezTo>
                <a:pt x="-331" y="4117"/>
                <a:pt x="76" y="5187"/>
                <a:pt x="15" y="6420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297780</xdr:colOff>
      <xdr:row>31</xdr:row>
      <xdr:rowOff>48281</xdr:rowOff>
    </xdr:from>
    <xdr:to>
      <xdr:col>3</xdr:col>
      <xdr:colOff>430277</xdr:colOff>
      <xdr:row>31</xdr:row>
      <xdr:rowOff>156285</xdr:rowOff>
    </xdr:to>
    <xdr:sp macro="" textlink="">
      <xdr:nvSpPr>
        <xdr:cNvPr id="274" name="AutoShape 341">
          <a:extLst>
            <a:ext uri="{FF2B5EF4-FFF2-40B4-BE49-F238E27FC236}">
              <a16:creationId xmlns:a16="http://schemas.microsoft.com/office/drawing/2014/main" id="{A271D928-4951-4B99-8E8D-9CA8FC1813D7}"/>
            </a:ext>
          </a:extLst>
        </xdr:cNvPr>
        <xdr:cNvSpPr>
          <a:spLocks noChangeArrowheads="1"/>
        </xdr:cNvSpPr>
      </xdr:nvSpPr>
      <xdr:spPr bwMode="auto">
        <a:xfrm>
          <a:off x="1853530" y="5369581"/>
          <a:ext cx="132497" cy="10800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104759</xdr:colOff>
      <xdr:row>29</xdr:row>
      <xdr:rowOff>110490</xdr:rowOff>
    </xdr:from>
    <xdr:to>
      <xdr:col>1</xdr:col>
      <xdr:colOff>506730</xdr:colOff>
      <xdr:row>31</xdr:row>
      <xdr:rowOff>52907</xdr:rowOff>
    </xdr:to>
    <xdr:sp macro="" textlink="">
      <xdr:nvSpPr>
        <xdr:cNvPr id="275" name="Freeform 217">
          <a:extLst>
            <a:ext uri="{FF2B5EF4-FFF2-40B4-BE49-F238E27FC236}">
              <a16:creationId xmlns:a16="http://schemas.microsoft.com/office/drawing/2014/main" id="{BC5B44C4-ED55-4593-A74D-BE2E96B2166F}"/>
            </a:ext>
          </a:extLst>
        </xdr:cNvPr>
        <xdr:cNvSpPr>
          <a:spLocks/>
        </xdr:cNvSpPr>
      </xdr:nvSpPr>
      <xdr:spPr bwMode="auto">
        <a:xfrm>
          <a:off x="250809" y="5088890"/>
          <a:ext cx="401971" cy="285317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1282 w 11282"/>
            <a:gd name="connsiteY0" fmla="*/ 351529 h 357332"/>
            <a:gd name="connsiteX1" fmla="*/ 6968 w 11282"/>
            <a:gd name="connsiteY1" fmla="*/ 357229 h 357332"/>
            <a:gd name="connsiteX2" fmla="*/ 0 w 11282"/>
            <a:gd name="connsiteY2" fmla="*/ 0 h 357332"/>
            <a:gd name="connsiteX0" fmla="*/ 11282 w 11282"/>
            <a:gd name="connsiteY0" fmla="*/ 351529 h 357351"/>
            <a:gd name="connsiteX1" fmla="*/ 6968 w 11282"/>
            <a:gd name="connsiteY1" fmla="*/ 357229 h 357351"/>
            <a:gd name="connsiteX2" fmla="*/ 0 w 11282"/>
            <a:gd name="connsiteY2" fmla="*/ 0 h 357351"/>
            <a:gd name="connsiteX0" fmla="*/ 11282 w 11282"/>
            <a:gd name="connsiteY0" fmla="*/ 351529 h 358119"/>
            <a:gd name="connsiteX1" fmla="*/ 6968 w 11282"/>
            <a:gd name="connsiteY1" fmla="*/ 357229 h 358119"/>
            <a:gd name="connsiteX2" fmla="*/ 0 w 11282"/>
            <a:gd name="connsiteY2" fmla="*/ 0 h 358119"/>
            <a:gd name="connsiteX0" fmla="*/ 11282 w 11282"/>
            <a:gd name="connsiteY0" fmla="*/ 351529 h 355745"/>
            <a:gd name="connsiteX1" fmla="*/ 6968 w 11282"/>
            <a:gd name="connsiteY1" fmla="*/ 346618 h 355745"/>
            <a:gd name="connsiteX2" fmla="*/ 0 w 11282"/>
            <a:gd name="connsiteY2" fmla="*/ 0 h 355745"/>
            <a:gd name="connsiteX0" fmla="*/ 11515 w 11515"/>
            <a:gd name="connsiteY0" fmla="*/ 376288 h 378591"/>
            <a:gd name="connsiteX1" fmla="*/ 6968 w 11515"/>
            <a:gd name="connsiteY1" fmla="*/ 346618 h 378591"/>
            <a:gd name="connsiteX2" fmla="*/ 0 w 11515"/>
            <a:gd name="connsiteY2" fmla="*/ 0 h 378591"/>
            <a:gd name="connsiteX0" fmla="*/ 11515 w 11515"/>
            <a:gd name="connsiteY0" fmla="*/ 376288 h 376288"/>
            <a:gd name="connsiteX1" fmla="*/ 6968 w 11515"/>
            <a:gd name="connsiteY1" fmla="*/ 346618 h 376288"/>
            <a:gd name="connsiteX2" fmla="*/ 0 w 11515"/>
            <a:gd name="connsiteY2" fmla="*/ 0 h 376288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2797 w 12797"/>
            <a:gd name="connsiteY0" fmla="*/ 355066 h 355066"/>
            <a:gd name="connsiteX1" fmla="*/ 7784 w 12797"/>
            <a:gd name="connsiteY1" fmla="*/ 328933 h 355066"/>
            <a:gd name="connsiteX2" fmla="*/ 0 w 12797"/>
            <a:gd name="connsiteY2" fmla="*/ 0 h 35506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2797" h="355066">
              <a:moveTo>
                <a:pt x="12797" y="355066"/>
              </a:moveTo>
              <a:cubicBezTo>
                <a:pt x="11464" y="350349"/>
                <a:pt x="10943" y="350155"/>
                <a:pt x="7784" y="328933"/>
              </a:cubicBezTo>
              <a:cubicBezTo>
                <a:pt x="5612" y="336008"/>
                <a:pt x="308" y="63662"/>
                <a:pt x="0" y="0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702727</xdr:colOff>
      <xdr:row>28</xdr:row>
      <xdr:rowOff>163633</xdr:rowOff>
    </xdr:from>
    <xdr:to>
      <xdr:col>2</xdr:col>
      <xdr:colOff>645492</xdr:colOff>
      <xdr:row>31</xdr:row>
      <xdr:rowOff>81636</xdr:rowOff>
    </xdr:to>
    <xdr:sp macro="" textlink="">
      <xdr:nvSpPr>
        <xdr:cNvPr id="276" name="Freeform 217">
          <a:extLst>
            <a:ext uri="{FF2B5EF4-FFF2-40B4-BE49-F238E27FC236}">
              <a16:creationId xmlns:a16="http://schemas.microsoft.com/office/drawing/2014/main" id="{FE03FC62-CAC5-42EF-BB89-A314954043AD}"/>
            </a:ext>
          </a:extLst>
        </xdr:cNvPr>
        <xdr:cNvSpPr>
          <a:spLocks/>
        </xdr:cNvSpPr>
      </xdr:nvSpPr>
      <xdr:spPr bwMode="auto">
        <a:xfrm rot="278021">
          <a:off x="848777" y="4970583"/>
          <a:ext cx="647615" cy="432353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24703 w 24703"/>
            <a:gd name="connsiteY0" fmla="*/ 0 h 456434"/>
            <a:gd name="connsiteX1" fmla="*/ 5686 w 24703"/>
            <a:gd name="connsiteY1" fmla="*/ 453504 h 456434"/>
            <a:gd name="connsiteX2" fmla="*/ 0 w 24703"/>
            <a:gd name="connsiteY2" fmla="*/ 446433 h 456434"/>
            <a:gd name="connsiteX0" fmla="*/ 24703 w 24703"/>
            <a:gd name="connsiteY0" fmla="*/ 0 h 447127"/>
            <a:gd name="connsiteX1" fmla="*/ 21317 w 24703"/>
            <a:gd name="connsiteY1" fmla="*/ 397303 h 447127"/>
            <a:gd name="connsiteX2" fmla="*/ 0 w 24703"/>
            <a:gd name="connsiteY2" fmla="*/ 446433 h 447127"/>
            <a:gd name="connsiteX0" fmla="*/ 24703 w 24703"/>
            <a:gd name="connsiteY0" fmla="*/ 0 h 446973"/>
            <a:gd name="connsiteX1" fmla="*/ 23263 w 24703"/>
            <a:gd name="connsiteY1" fmla="*/ 381870 h 446973"/>
            <a:gd name="connsiteX2" fmla="*/ 0 w 24703"/>
            <a:gd name="connsiteY2" fmla="*/ 446433 h 446973"/>
            <a:gd name="connsiteX0" fmla="*/ 24703 w 25391"/>
            <a:gd name="connsiteY0" fmla="*/ 0 h 446973"/>
            <a:gd name="connsiteX1" fmla="*/ 23263 w 25391"/>
            <a:gd name="connsiteY1" fmla="*/ 381870 h 446973"/>
            <a:gd name="connsiteX2" fmla="*/ 0 w 25391"/>
            <a:gd name="connsiteY2" fmla="*/ 446433 h 446973"/>
            <a:gd name="connsiteX0" fmla="*/ 24703 w 24703"/>
            <a:gd name="connsiteY0" fmla="*/ 0 h 446973"/>
            <a:gd name="connsiteX1" fmla="*/ 23263 w 24703"/>
            <a:gd name="connsiteY1" fmla="*/ 381870 h 446973"/>
            <a:gd name="connsiteX2" fmla="*/ 0 w 24703"/>
            <a:gd name="connsiteY2" fmla="*/ 446433 h 44697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4703" h="446973">
              <a:moveTo>
                <a:pt x="24703" y="0"/>
              </a:moveTo>
              <a:cubicBezTo>
                <a:pt x="24196" y="225233"/>
                <a:pt x="24250" y="222737"/>
                <a:pt x="23263" y="381870"/>
              </a:cubicBezTo>
              <a:cubicBezTo>
                <a:pt x="21091" y="388945"/>
                <a:pt x="2172" y="453504"/>
                <a:pt x="0" y="446433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333816</xdr:colOff>
      <xdr:row>27</xdr:row>
      <xdr:rowOff>80570</xdr:rowOff>
    </xdr:from>
    <xdr:to>
      <xdr:col>9</xdr:col>
      <xdr:colOff>575309</xdr:colOff>
      <xdr:row>28</xdr:row>
      <xdr:rowOff>107890</xdr:rowOff>
    </xdr:to>
    <xdr:sp macro="" textlink="">
      <xdr:nvSpPr>
        <xdr:cNvPr id="277" name="六角形 276">
          <a:extLst>
            <a:ext uri="{FF2B5EF4-FFF2-40B4-BE49-F238E27FC236}">
              <a16:creationId xmlns:a16="http://schemas.microsoft.com/office/drawing/2014/main" id="{50E19C25-3457-4A51-BD5F-2AAAE16B7D24}"/>
            </a:ext>
          </a:extLst>
        </xdr:cNvPr>
        <xdr:cNvSpPr/>
      </xdr:nvSpPr>
      <xdr:spPr bwMode="auto">
        <a:xfrm>
          <a:off x="6118666" y="4716070"/>
          <a:ext cx="241493" cy="19877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151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296581</xdr:colOff>
      <xdr:row>30</xdr:row>
      <xdr:rowOff>15564</xdr:rowOff>
    </xdr:from>
    <xdr:to>
      <xdr:col>7</xdr:col>
      <xdr:colOff>661781</xdr:colOff>
      <xdr:row>32</xdr:row>
      <xdr:rowOff>147172</xdr:rowOff>
    </xdr:to>
    <xdr:sp macro="" textlink="">
      <xdr:nvSpPr>
        <xdr:cNvPr id="278" name="Freeform 601">
          <a:extLst>
            <a:ext uri="{FF2B5EF4-FFF2-40B4-BE49-F238E27FC236}">
              <a16:creationId xmlns:a16="http://schemas.microsoft.com/office/drawing/2014/main" id="{7646A608-ACEF-4FB2-9266-CC17C5314D31}"/>
            </a:ext>
          </a:extLst>
        </xdr:cNvPr>
        <xdr:cNvSpPr>
          <a:spLocks/>
        </xdr:cNvSpPr>
      </xdr:nvSpPr>
      <xdr:spPr bwMode="auto">
        <a:xfrm rot="10800000" flipH="1">
          <a:off x="4671731" y="5165414"/>
          <a:ext cx="365200" cy="474508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9792 w 10000"/>
            <a:gd name="connsiteY0" fmla="*/ 6639 h 6639"/>
            <a:gd name="connsiteX1" fmla="*/ 10000 w 10000"/>
            <a:gd name="connsiteY1" fmla="*/ 0 h 6639"/>
            <a:gd name="connsiteX2" fmla="*/ 0 w 10000"/>
            <a:gd name="connsiteY2" fmla="*/ 110 h 6639"/>
            <a:gd name="connsiteX0" fmla="*/ 10005 w 10024"/>
            <a:gd name="connsiteY0" fmla="*/ 14017 h 14017"/>
            <a:gd name="connsiteX1" fmla="*/ 10000 w 10024"/>
            <a:gd name="connsiteY1" fmla="*/ 0 h 14017"/>
            <a:gd name="connsiteX2" fmla="*/ 0 w 10024"/>
            <a:gd name="connsiteY2" fmla="*/ 166 h 14017"/>
            <a:gd name="connsiteX0" fmla="*/ 10103 w 10122"/>
            <a:gd name="connsiteY0" fmla="*/ 15372 h 15372"/>
            <a:gd name="connsiteX1" fmla="*/ 10098 w 10122"/>
            <a:gd name="connsiteY1" fmla="*/ 1355 h 15372"/>
            <a:gd name="connsiteX2" fmla="*/ 0 w 10122"/>
            <a:gd name="connsiteY2" fmla="*/ 1 h 15372"/>
            <a:gd name="connsiteX0" fmla="*/ 10103 w 10158"/>
            <a:gd name="connsiteY0" fmla="*/ 15372 h 15372"/>
            <a:gd name="connsiteX1" fmla="*/ 10158 w 10158"/>
            <a:gd name="connsiteY1" fmla="*/ 2676 h 15372"/>
            <a:gd name="connsiteX2" fmla="*/ 0 w 10158"/>
            <a:gd name="connsiteY2" fmla="*/ 1 h 15372"/>
            <a:gd name="connsiteX0" fmla="*/ 8135 w 8190"/>
            <a:gd name="connsiteY0" fmla="*/ 15981 h 15981"/>
            <a:gd name="connsiteX1" fmla="*/ 8190 w 8190"/>
            <a:gd name="connsiteY1" fmla="*/ 3285 h 15981"/>
            <a:gd name="connsiteX2" fmla="*/ 0 w 8190"/>
            <a:gd name="connsiteY2" fmla="*/ 0 h 15981"/>
            <a:gd name="connsiteX0" fmla="*/ 9933 w 10000"/>
            <a:gd name="connsiteY0" fmla="*/ 10000 h 10000"/>
            <a:gd name="connsiteX1" fmla="*/ 10000 w 10000"/>
            <a:gd name="connsiteY1" fmla="*/ 2056 h 10000"/>
            <a:gd name="connsiteX2" fmla="*/ 0 w 10000"/>
            <a:gd name="connsiteY2" fmla="*/ 0 h 10000"/>
            <a:gd name="connsiteX0" fmla="*/ 8477 w 8544"/>
            <a:gd name="connsiteY0" fmla="*/ 9682 h 9682"/>
            <a:gd name="connsiteX1" fmla="*/ 8544 w 8544"/>
            <a:gd name="connsiteY1" fmla="*/ 1738 h 9682"/>
            <a:gd name="connsiteX2" fmla="*/ 0 w 8544"/>
            <a:gd name="connsiteY2" fmla="*/ 0 h 9682"/>
            <a:gd name="connsiteX0" fmla="*/ 9922 w 10000"/>
            <a:gd name="connsiteY0" fmla="*/ 10000 h 10000"/>
            <a:gd name="connsiteX1" fmla="*/ 10000 w 10000"/>
            <a:gd name="connsiteY1" fmla="*/ 1795 h 10000"/>
            <a:gd name="connsiteX2" fmla="*/ 0 w 10000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9922" y="10000"/>
              </a:moveTo>
              <a:cubicBezTo>
                <a:pt x="10020" y="7845"/>
                <a:pt x="9902" y="3949"/>
                <a:pt x="10000" y="1795"/>
              </a:cubicBezTo>
              <a:cubicBezTo>
                <a:pt x="5662" y="1042"/>
                <a:pt x="5104" y="753"/>
                <a:pt x="0" y="0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8688</xdr:colOff>
      <xdr:row>25</xdr:row>
      <xdr:rowOff>11429</xdr:rowOff>
    </xdr:from>
    <xdr:to>
      <xdr:col>9</xdr:col>
      <xdr:colOff>181003</xdr:colOff>
      <xdr:row>25</xdr:row>
      <xdr:rowOff>163828</xdr:rowOff>
    </xdr:to>
    <xdr:sp macro="" textlink="">
      <xdr:nvSpPr>
        <xdr:cNvPr id="279" name="六角形 278">
          <a:extLst>
            <a:ext uri="{FF2B5EF4-FFF2-40B4-BE49-F238E27FC236}">
              <a16:creationId xmlns:a16="http://schemas.microsoft.com/office/drawing/2014/main" id="{6788972F-FAB1-472D-9D82-2B9BD16BEECD}"/>
            </a:ext>
          </a:extLst>
        </xdr:cNvPr>
        <xdr:cNvSpPr/>
      </xdr:nvSpPr>
      <xdr:spPr bwMode="auto">
        <a:xfrm>
          <a:off x="5793538" y="4304029"/>
          <a:ext cx="172315" cy="152399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66036</xdr:colOff>
      <xdr:row>27</xdr:row>
      <xdr:rowOff>121920</xdr:rowOff>
    </xdr:from>
    <xdr:to>
      <xdr:col>10</xdr:col>
      <xdr:colOff>307529</xdr:colOff>
      <xdr:row>28</xdr:row>
      <xdr:rowOff>149240</xdr:rowOff>
    </xdr:to>
    <xdr:sp macro="" textlink="">
      <xdr:nvSpPr>
        <xdr:cNvPr id="280" name="六角形 279">
          <a:extLst>
            <a:ext uri="{FF2B5EF4-FFF2-40B4-BE49-F238E27FC236}">
              <a16:creationId xmlns:a16="http://schemas.microsoft.com/office/drawing/2014/main" id="{D044C73B-FAA0-49A9-8E92-4254F24A700D}"/>
            </a:ext>
          </a:extLst>
        </xdr:cNvPr>
        <xdr:cNvSpPr/>
      </xdr:nvSpPr>
      <xdr:spPr bwMode="auto">
        <a:xfrm>
          <a:off x="6555736" y="4757420"/>
          <a:ext cx="241493" cy="19877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151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152497</xdr:colOff>
      <xdr:row>28</xdr:row>
      <xdr:rowOff>8556</xdr:rowOff>
    </xdr:from>
    <xdr:to>
      <xdr:col>9</xdr:col>
      <xdr:colOff>638790</xdr:colOff>
      <xdr:row>28</xdr:row>
      <xdr:rowOff>159417</xdr:rowOff>
    </xdr:to>
    <xdr:sp macro="" textlink="">
      <xdr:nvSpPr>
        <xdr:cNvPr id="281" name="Line 73">
          <a:extLst>
            <a:ext uri="{FF2B5EF4-FFF2-40B4-BE49-F238E27FC236}">
              <a16:creationId xmlns:a16="http://schemas.microsoft.com/office/drawing/2014/main" id="{3ECCE92E-2BAF-4317-ABD1-6724FFE73C28}"/>
            </a:ext>
          </a:extLst>
        </xdr:cNvPr>
        <xdr:cNvSpPr>
          <a:spLocks noChangeShapeType="1"/>
        </xdr:cNvSpPr>
      </xdr:nvSpPr>
      <xdr:spPr bwMode="auto">
        <a:xfrm>
          <a:off x="5937347" y="4815506"/>
          <a:ext cx="486293" cy="150861"/>
        </a:xfrm>
        <a:custGeom>
          <a:avLst/>
          <a:gdLst>
            <a:gd name="connsiteX0" fmla="*/ 0 w 534553"/>
            <a:gd name="connsiteY0" fmla="*/ 0 h 103447"/>
            <a:gd name="connsiteX1" fmla="*/ 534553 w 534553"/>
            <a:gd name="connsiteY1" fmla="*/ 103447 h 103447"/>
            <a:gd name="connsiteX0" fmla="*/ 0 w 534553"/>
            <a:gd name="connsiteY0" fmla="*/ 0 h 103447"/>
            <a:gd name="connsiteX1" fmla="*/ 534553 w 534553"/>
            <a:gd name="connsiteY1" fmla="*/ 103447 h 10344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534553" h="103447">
              <a:moveTo>
                <a:pt x="0" y="0"/>
              </a:moveTo>
              <a:cubicBezTo>
                <a:pt x="178184" y="34482"/>
                <a:pt x="223019" y="84205"/>
                <a:pt x="534553" y="103447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82682</xdr:colOff>
      <xdr:row>28</xdr:row>
      <xdr:rowOff>128101</xdr:rowOff>
    </xdr:from>
    <xdr:to>
      <xdr:col>10</xdr:col>
      <xdr:colOff>627326</xdr:colOff>
      <xdr:row>32</xdr:row>
      <xdr:rowOff>113214</xdr:rowOff>
    </xdr:to>
    <xdr:sp macro="" textlink="">
      <xdr:nvSpPr>
        <xdr:cNvPr id="282" name="Freeform 344">
          <a:extLst>
            <a:ext uri="{FF2B5EF4-FFF2-40B4-BE49-F238E27FC236}">
              <a16:creationId xmlns:a16="http://schemas.microsoft.com/office/drawing/2014/main" id="{B3D93BDD-C87C-40D3-93CC-DDE0254012E9}"/>
            </a:ext>
          </a:extLst>
        </xdr:cNvPr>
        <xdr:cNvSpPr>
          <a:spLocks/>
        </xdr:cNvSpPr>
      </xdr:nvSpPr>
      <xdr:spPr bwMode="auto">
        <a:xfrm flipH="1">
          <a:off x="5867532" y="4935051"/>
          <a:ext cx="1249494" cy="670913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9294 w 19294"/>
            <a:gd name="connsiteY0" fmla="*/ 12464 h 12464"/>
            <a:gd name="connsiteX1" fmla="*/ 13771 w 19294"/>
            <a:gd name="connsiteY1" fmla="*/ 2681 h 12464"/>
            <a:gd name="connsiteX2" fmla="*/ 0 w 19294"/>
            <a:gd name="connsiteY2" fmla="*/ 0 h 12464"/>
            <a:gd name="connsiteX0" fmla="*/ 19294 w 19294"/>
            <a:gd name="connsiteY0" fmla="*/ 12464 h 12464"/>
            <a:gd name="connsiteX1" fmla="*/ 13771 w 19294"/>
            <a:gd name="connsiteY1" fmla="*/ 2681 h 12464"/>
            <a:gd name="connsiteX2" fmla="*/ 0 w 19294"/>
            <a:gd name="connsiteY2" fmla="*/ 0 h 12464"/>
            <a:gd name="connsiteX0" fmla="*/ 19294 w 19294"/>
            <a:gd name="connsiteY0" fmla="*/ 12464 h 12464"/>
            <a:gd name="connsiteX1" fmla="*/ 13821 w 19294"/>
            <a:gd name="connsiteY1" fmla="*/ 8214 h 12464"/>
            <a:gd name="connsiteX2" fmla="*/ 13771 w 19294"/>
            <a:gd name="connsiteY2" fmla="*/ 2681 h 12464"/>
            <a:gd name="connsiteX3" fmla="*/ 0 w 19294"/>
            <a:gd name="connsiteY3" fmla="*/ 0 h 12464"/>
            <a:gd name="connsiteX0" fmla="*/ 19294 w 19294"/>
            <a:gd name="connsiteY0" fmla="*/ 12464 h 12464"/>
            <a:gd name="connsiteX1" fmla="*/ 13821 w 19294"/>
            <a:gd name="connsiteY1" fmla="*/ 8214 h 12464"/>
            <a:gd name="connsiteX2" fmla="*/ 13771 w 19294"/>
            <a:gd name="connsiteY2" fmla="*/ 2681 h 12464"/>
            <a:gd name="connsiteX3" fmla="*/ 0 w 19294"/>
            <a:gd name="connsiteY3" fmla="*/ 0 h 12464"/>
            <a:gd name="connsiteX0" fmla="*/ 19294 w 19294"/>
            <a:gd name="connsiteY0" fmla="*/ 12464 h 12557"/>
            <a:gd name="connsiteX1" fmla="*/ 17957 w 19294"/>
            <a:gd name="connsiteY1" fmla="*/ 12206 h 12557"/>
            <a:gd name="connsiteX2" fmla="*/ 13821 w 19294"/>
            <a:gd name="connsiteY2" fmla="*/ 8214 h 12557"/>
            <a:gd name="connsiteX3" fmla="*/ 13771 w 19294"/>
            <a:gd name="connsiteY3" fmla="*/ 2681 h 12557"/>
            <a:gd name="connsiteX4" fmla="*/ 0 w 19294"/>
            <a:gd name="connsiteY4" fmla="*/ 0 h 12557"/>
            <a:gd name="connsiteX0" fmla="*/ 21316 w 21316"/>
            <a:gd name="connsiteY0" fmla="*/ 9051 h 12289"/>
            <a:gd name="connsiteX1" fmla="*/ 17957 w 21316"/>
            <a:gd name="connsiteY1" fmla="*/ 12206 h 12289"/>
            <a:gd name="connsiteX2" fmla="*/ 13821 w 21316"/>
            <a:gd name="connsiteY2" fmla="*/ 8214 h 12289"/>
            <a:gd name="connsiteX3" fmla="*/ 13771 w 21316"/>
            <a:gd name="connsiteY3" fmla="*/ 2681 h 12289"/>
            <a:gd name="connsiteX4" fmla="*/ 0 w 21316"/>
            <a:gd name="connsiteY4" fmla="*/ 0 h 12289"/>
            <a:gd name="connsiteX0" fmla="*/ 20948 w 20948"/>
            <a:gd name="connsiteY0" fmla="*/ 5580 h 12253"/>
            <a:gd name="connsiteX1" fmla="*/ 17957 w 20948"/>
            <a:gd name="connsiteY1" fmla="*/ 12206 h 12253"/>
            <a:gd name="connsiteX2" fmla="*/ 13821 w 20948"/>
            <a:gd name="connsiteY2" fmla="*/ 8214 h 12253"/>
            <a:gd name="connsiteX3" fmla="*/ 13771 w 20948"/>
            <a:gd name="connsiteY3" fmla="*/ 2681 h 12253"/>
            <a:gd name="connsiteX4" fmla="*/ 0 w 20948"/>
            <a:gd name="connsiteY4" fmla="*/ 0 h 12253"/>
            <a:gd name="connsiteX0" fmla="*/ 20948 w 20948"/>
            <a:gd name="connsiteY0" fmla="*/ 5580 h 12213"/>
            <a:gd name="connsiteX1" fmla="*/ 19151 w 20948"/>
            <a:gd name="connsiteY1" fmla="*/ 3876 h 12213"/>
            <a:gd name="connsiteX2" fmla="*/ 17957 w 20948"/>
            <a:gd name="connsiteY2" fmla="*/ 12206 h 12213"/>
            <a:gd name="connsiteX3" fmla="*/ 13821 w 20948"/>
            <a:gd name="connsiteY3" fmla="*/ 8214 h 12213"/>
            <a:gd name="connsiteX4" fmla="*/ 13771 w 20948"/>
            <a:gd name="connsiteY4" fmla="*/ 2681 h 12213"/>
            <a:gd name="connsiteX5" fmla="*/ 0 w 20948"/>
            <a:gd name="connsiteY5" fmla="*/ 0 h 12213"/>
            <a:gd name="connsiteX0" fmla="*/ 25175 w 25175"/>
            <a:gd name="connsiteY0" fmla="*/ 7026 h 12213"/>
            <a:gd name="connsiteX1" fmla="*/ 19151 w 25175"/>
            <a:gd name="connsiteY1" fmla="*/ 3876 h 12213"/>
            <a:gd name="connsiteX2" fmla="*/ 17957 w 25175"/>
            <a:gd name="connsiteY2" fmla="*/ 12206 h 12213"/>
            <a:gd name="connsiteX3" fmla="*/ 13821 w 25175"/>
            <a:gd name="connsiteY3" fmla="*/ 8214 h 12213"/>
            <a:gd name="connsiteX4" fmla="*/ 13771 w 25175"/>
            <a:gd name="connsiteY4" fmla="*/ 2681 h 12213"/>
            <a:gd name="connsiteX5" fmla="*/ 0 w 25175"/>
            <a:gd name="connsiteY5" fmla="*/ 0 h 12213"/>
            <a:gd name="connsiteX0" fmla="*/ 28483 w 28483"/>
            <a:gd name="connsiteY0" fmla="*/ 4886 h 12213"/>
            <a:gd name="connsiteX1" fmla="*/ 19151 w 28483"/>
            <a:gd name="connsiteY1" fmla="*/ 3876 h 12213"/>
            <a:gd name="connsiteX2" fmla="*/ 17957 w 28483"/>
            <a:gd name="connsiteY2" fmla="*/ 12206 h 12213"/>
            <a:gd name="connsiteX3" fmla="*/ 13821 w 28483"/>
            <a:gd name="connsiteY3" fmla="*/ 8214 h 12213"/>
            <a:gd name="connsiteX4" fmla="*/ 13771 w 28483"/>
            <a:gd name="connsiteY4" fmla="*/ 2681 h 12213"/>
            <a:gd name="connsiteX5" fmla="*/ 0 w 28483"/>
            <a:gd name="connsiteY5" fmla="*/ 0 h 12213"/>
            <a:gd name="connsiteX0" fmla="*/ 28483 w 28483"/>
            <a:gd name="connsiteY0" fmla="*/ 4886 h 12213"/>
            <a:gd name="connsiteX1" fmla="*/ 26227 w 28483"/>
            <a:gd name="connsiteY1" fmla="*/ 5380 h 12213"/>
            <a:gd name="connsiteX2" fmla="*/ 19151 w 28483"/>
            <a:gd name="connsiteY2" fmla="*/ 3876 h 12213"/>
            <a:gd name="connsiteX3" fmla="*/ 17957 w 28483"/>
            <a:gd name="connsiteY3" fmla="*/ 12206 h 12213"/>
            <a:gd name="connsiteX4" fmla="*/ 13821 w 28483"/>
            <a:gd name="connsiteY4" fmla="*/ 8214 h 12213"/>
            <a:gd name="connsiteX5" fmla="*/ 13771 w 28483"/>
            <a:gd name="connsiteY5" fmla="*/ 2681 h 12213"/>
            <a:gd name="connsiteX6" fmla="*/ 0 w 28483"/>
            <a:gd name="connsiteY6" fmla="*/ 0 h 12213"/>
            <a:gd name="connsiteX0" fmla="*/ 33170 w 33170"/>
            <a:gd name="connsiteY0" fmla="*/ 2270 h 9597"/>
            <a:gd name="connsiteX1" fmla="*/ 30914 w 33170"/>
            <a:gd name="connsiteY1" fmla="*/ 2764 h 9597"/>
            <a:gd name="connsiteX2" fmla="*/ 23838 w 33170"/>
            <a:gd name="connsiteY2" fmla="*/ 1260 h 9597"/>
            <a:gd name="connsiteX3" fmla="*/ 22644 w 33170"/>
            <a:gd name="connsiteY3" fmla="*/ 9590 h 9597"/>
            <a:gd name="connsiteX4" fmla="*/ 18508 w 33170"/>
            <a:gd name="connsiteY4" fmla="*/ 5598 h 9597"/>
            <a:gd name="connsiteX5" fmla="*/ 18458 w 33170"/>
            <a:gd name="connsiteY5" fmla="*/ 65 h 9597"/>
            <a:gd name="connsiteX6" fmla="*/ 0 w 33170"/>
            <a:gd name="connsiteY6" fmla="*/ 913 h 9597"/>
            <a:gd name="connsiteX0" fmla="*/ 10000 w 10000"/>
            <a:gd name="connsiteY0" fmla="*/ 3040 h 10675"/>
            <a:gd name="connsiteX1" fmla="*/ 9320 w 10000"/>
            <a:gd name="connsiteY1" fmla="*/ 3555 h 10675"/>
            <a:gd name="connsiteX2" fmla="*/ 7187 w 10000"/>
            <a:gd name="connsiteY2" fmla="*/ 1988 h 10675"/>
            <a:gd name="connsiteX3" fmla="*/ 6827 w 10000"/>
            <a:gd name="connsiteY3" fmla="*/ 10668 h 10675"/>
            <a:gd name="connsiteX4" fmla="*/ 5580 w 10000"/>
            <a:gd name="connsiteY4" fmla="*/ 6508 h 10675"/>
            <a:gd name="connsiteX5" fmla="*/ 5565 w 10000"/>
            <a:gd name="connsiteY5" fmla="*/ 743 h 10675"/>
            <a:gd name="connsiteX6" fmla="*/ 2228 w 10000"/>
            <a:gd name="connsiteY6" fmla="*/ 59 h 10675"/>
            <a:gd name="connsiteX7" fmla="*/ 0 w 10000"/>
            <a:gd name="connsiteY7" fmla="*/ 1626 h 10675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5"/>
            <a:gd name="connsiteX1" fmla="*/ 9320 w 10000"/>
            <a:gd name="connsiteY1" fmla="*/ 3496 h 10615"/>
            <a:gd name="connsiteX2" fmla="*/ 7187 w 10000"/>
            <a:gd name="connsiteY2" fmla="*/ 1929 h 10615"/>
            <a:gd name="connsiteX3" fmla="*/ 6827 w 10000"/>
            <a:gd name="connsiteY3" fmla="*/ 10609 h 10615"/>
            <a:gd name="connsiteX4" fmla="*/ 5469 w 10000"/>
            <a:gd name="connsiteY4" fmla="*/ 5967 h 10615"/>
            <a:gd name="connsiteX5" fmla="*/ 5565 w 10000"/>
            <a:gd name="connsiteY5" fmla="*/ 684 h 10615"/>
            <a:gd name="connsiteX6" fmla="*/ 2228 w 10000"/>
            <a:gd name="connsiteY6" fmla="*/ 0 h 10615"/>
            <a:gd name="connsiteX7" fmla="*/ 0 w 10000"/>
            <a:gd name="connsiteY7" fmla="*/ 1567 h 10615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827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10000" h="10614">
              <a:moveTo>
                <a:pt x="10000" y="2981"/>
              </a:moveTo>
              <a:cubicBezTo>
                <a:pt x="9947" y="2956"/>
                <a:pt x="9789" y="3671"/>
                <a:pt x="9320" y="3496"/>
              </a:cubicBezTo>
              <a:cubicBezTo>
                <a:pt x="8851" y="3321"/>
                <a:pt x="7468" y="1416"/>
                <a:pt x="7187" y="1929"/>
              </a:cubicBezTo>
              <a:cubicBezTo>
                <a:pt x="6905" y="2924"/>
                <a:pt x="7316" y="10438"/>
                <a:pt x="6993" y="10609"/>
              </a:cubicBezTo>
              <a:cubicBezTo>
                <a:pt x="6669" y="10780"/>
                <a:pt x="5873" y="7200"/>
                <a:pt x="5663" y="5666"/>
              </a:cubicBezTo>
              <a:cubicBezTo>
                <a:pt x="5452" y="4132"/>
                <a:pt x="5627" y="4200"/>
                <a:pt x="5565" y="684"/>
              </a:cubicBezTo>
              <a:cubicBezTo>
                <a:pt x="4729" y="785"/>
                <a:pt x="4014" y="2264"/>
                <a:pt x="2228" y="0"/>
              </a:cubicBezTo>
              <a:cubicBezTo>
                <a:pt x="1301" y="147"/>
                <a:pt x="1369" y="1697"/>
                <a:pt x="0" y="1567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93679</xdr:colOff>
      <xdr:row>30</xdr:row>
      <xdr:rowOff>25058</xdr:rowOff>
    </xdr:from>
    <xdr:to>
      <xdr:col>10</xdr:col>
      <xdr:colOff>546467</xdr:colOff>
      <xdr:row>33</xdr:row>
      <xdr:rowOff>74666</xdr:rowOff>
    </xdr:to>
    <xdr:sp macro="" textlink="">
      <xdr:nvSpPr>
        <xdr:cNvPr id="283" name="Freeform 217">
          <a:extLst>
            <a:ext uri="{FF2B5EF4-FFF2-40B4-BE49-F238E27FC236}">
              <a16:creationId xmlns:a16="http://schemas.microsoft.com/office/drawing/2014/main" id="{4BE2658D-3042-4C02-91FC-FC8571A39256}"/>
            </a:ext>
          </a:extLst>
        </xdr:cNvPr>
        <xdr:cNvSpPr>
          <a:spLocks/>
        </xdr:cNvSpPr>
      </xdr:nvSpPr>
      <xdr:spPr bwMode="auto">
        <a:xfrm rot="7030885">
          <a:off x="6527794" y="5230493"/>
          <a:ext cx="563958" cy="452788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8074"/>
            <a:gd name="connsiteX1" fmla="*/ 5333 w 10000"/>
            <a:gd name="connsiteY1" fmla="*/ 5793 h 8074"/>
            <a:gd name="connsiteX2" fmla="*/ 0 w 10000"/>
            <a:gd name="connsiteY2" fmla="*/ 6797 h 8074"/>
            <a:gd name="connsiteX0" fmla="*/ 9643 w 9643"/>
            <a:gd name="connsiteY0" fmla="*/ 0 h 24304"/>
            <a:gd name="connsiteX1" fmla="*/ 5333 w 9643"/>
            <a:gd name="connsiteY1" fmla="*/ 21478 h 24304"/>
            <a:gd name="connsiteX2" fmla="*/ 0 w 9643"/>
            <a:gd name="connsiteY2" fmla="*/ 22721 h 24304"/>
            <a:gd name="connsiteX0" fmla="*/ 7267 w 7267"/>
            <a:gd name="connsiteY0" fmla="*/ 58177 h 67028"/>
            <a:gd name="connsiteX1" fmla="*/ 2797 w 7267"/>
            <a:gd name="connsiteY1" fmla="*/ 67014 h 67028"/>
            <a:gd name="connsiteX2" fmla="*/ 0 w 7267"/>
            <a:gd name="connsiteY2" fmla="*/ 0 h 67028"/>
            <a:gd name="connsiteX0" fmla="*/ 9552 w 9552"/>
            <a:gd name="connsiteY0" fmla="*/ 8918 h 10238"/>
            <a:gd name="connsiteX1" fmla="*/ 3401 w 9552"/>
            <a:gd name="connsiteY1" fmla="*/ 10236 h 10238"/>
            <a:gd name="connsiteX2" fmla="*/ 0 w 9552"/>
            <a:gd name="connsiteY2" fmla="*/ 0 h 10238"/>
            <a:gd name="connsiteX0" fmla="*/ 10000 w 10000"/>
            <a:gd name="connsiteY0" fmla="*/ 8711 h 10000"/>
            <a:gd name="connsiteX1" fmla="*/ 3561 w 10000"/>
            <a:gd name="connsiteY1" fmla="*/ 9998 h 10000"/>
            <a:gd name="connsiteX2" fmla="*/ 0 w 10000"/>
            <a:gd name="connsiteY2" fmla="*/ 0 h 10000"/>
            <a:gd name="connsiteX0" fmla="*/ 10000 w 10000"/>
            <a:gd name="connsiteY0" fmla="*/ 8711 h 9998"/>
            <a:gd name="connsiteX1" fmla="*/ 3561 w 10000"/>
            <a:gd name="connsiteY1" fmla="*/ 9998 h 9998"/>
            <a:gd name="connsiteX2" fmla="*/ 0 w 10000"/>
            <a:gd name="connsiteY2" fmla="*/ 0 h 999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9998">
              <a:moveTo>
                <a:pt x="10000" y="8711"/>
              </a:moveTo>
              <a:cubicBezTo>
                <a:pt x="7770" y="8850"/>
                <a:pt x="6051" y="9914"/>
                <a:pt x="3561" y="9998"/>
              </a:cubicBezTo>
              <a:cubicBezTo>
                <a:pt x="2497" y="7717"/>
                <a:pt x="735" y="3036"/>
                <a:pt x="0" y="0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10</xdr:col>
      <xdr:colOff>225962</xdr:colOff>
      <xdr:row>29</xdr:row>
      <xdr:rowOff>156210</xdr:rowOff>
    </xdr:from>
    <xdr:ext cx="471294" cy="164403"/>
    <xdr:sp macro="" textlink="">
      <xdr:nvSpPr>
        <xdr:cNvPr id="284" name="Text Box 1416">
          <a:extLst>
            <a:ext uri="{FF2B5EF4-FFF2-40B4-BE49-F238E27FC236}">
              <a16:creationId xmlns:a16="http://schemas.microsoft.com/office/drawing/2014/main" id="{D4EBA278-A791-4F3E-A175-F6F1E6A54B68}"/>
            </a:ext>
          </a:extLst>
        </xdr:cNvPr>
        <xdr:cNvSpPr txBox="1">
          <a:spLocks noChangeArrowheads="1"/>
        </xdr:cNvSpPr>
      </xdr:nvSpPr>
      <xdr:spPr bwMode="auto">
        <a:xfrm>
          <a:off x="6715662" y="5134610"/>
          <a:ext cx="471294" cy="164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新和歌浦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9</xdr:col>
      <xdr:colOff>515245</xdr:colOff>
      <xdr:row>29</xdr:row>
      <xdr:rowOff>1087</xdr:rowOff>
    </xdr:from>
    <xdr:ext cx="83819" cy="243840"/>
    <xdr:sp macro="" textlink="">
      <xdr:nvSpPr>
        <xdr:cNvPr id="285" name="Text Box 1664">
          <a:extLst>
            <a:ext uri="{FF2B5EF4-FFF2-40B4-BE49-F238E27FC236}">
              <a16:creationId xmlns:a16="http://schemas.microsoft.com/office/drawing/2014/main" id="{AEC6ED96-7207-4509-8417-B2CEF7786238}"/>
            </a:ext>
          </a:extLst>
        </xdr:cNvPr>
        <xdr:cNvSpPr txBox="1">
          <a:spLocks noChangeArrowheads="1"/>
        </xdr:cNvSpPr>
      </xdr:nvSpPr>
      <xdr:spPr bwMode="auto">
        <a:xfrm>
          <a:off x="6300095" y="4979487"/>
          <a:ext cx="83819" cy="243840"/>
        </a:xfrm>
        <a:prstGeom prst="rect">
          <a:avLst/>
        </a:prstGeom>
        <a:solidFill>
          <a:schemeClr val="bg1"/>
        </a:solidFill>
        <a:ln w="9525">
          <a:solidFill>
            <a:schemeClr val="tx2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577231</xdr:colOff>
      <xdr:row>29</xdr:row>
      <xdr:rowOff>50156</xdr:rowOff>
    </xdr:from>
    <xdr:to>
      <xdr:col>10</xdr:col>
      <xdr:colOff>9339</xdr:colOff>
      <xdr:row>30</xdr:row>
      <xdr:rowOff>6222</xdr:rowOff>
    </xdr:to>
    <xdr:sp macro="" textlink="">
      <xdr:nvSpPr>
        <xdr:cNvPr id="286" name="AutoShape 341">
          <a:extLst>
            <a:ext uri="{FF2B5EF4-FFF2-40B4-BE49-F238E27FC236}">
              <a16:creationId xmlns:a16="http://schemas.microsoft.com/office/drawing/2014/main" id="{06D79157-70FF-4080-A955-5F74944CA3D7}"/>
            </a:ext>
          </a:extLst>
        </xdr:cNvPr>
        <xdr:cNvSpPr>
          <a:spLocks noChangeArrowheads="1"/>
        </xdr:cNvSpPr>
      </xdr:nvSpPr>
      <xdr:spPr bwMode="auto">
        <a:xfrm>
          <a:off x="6362081" y="5028556"/>
          <a:ext cx="136958" cy="12751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9</xdr:col>
      <xdr:colOff>480473</xdr:colOff>
      <xdr:row>30</xdr:row>
      <xdr:rowOff>165518</xdr:rowOff>
    </xdr:from>
    <xdr:ext cx="78885" cy="115000"/>
    <xdr:sp macro="" textlink="">
      <xdr:nvSpPr>
        <xdr:cNvPr id="287" name="Text Box 1664">
          <a:extLst>
            <a:ext uri="{FF2B5EF4-FFF2-40B4-BE49-F238E27FC236}">
              <a16:creationId xmlns:a16="http://schemas.microsoft.com/office/drawing/2014/main" id="{25684A31-AC37-412F-8899-E5A789F42C8A}"/>
            </a:ext>
          </a:extLst>
        </xdr:cNvPr>
        <xdr:cNvSpPr txBox="1">
          <a:spLocks noChangeArrowheads="1"/>
        </xdr:cNvSpPr>
      </xdr:nvSpPr>
      <xdr:spPr bwMode="auto">
        <a:xfrm rot="1679988">
          <a:off x="6265323" y="5315368"/>
          <a:ext cx="78885" cy="115000"/>
        </a:xfrm>
        <a:prstGeom prst="rect">
          <a:avLst/>
        </a:prstGeom>
        <a:solidFill>
          <a:schemeClr val="bg1"/>
        </a:solidFill>
        <a:ln w="9525">
          <a:solidFill>
            <a:schemeClr val="tx2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</xdr:col>
      <xdr:colOff>383999</xdr:colOff>
      <xdr:row>39</xdr:row>
      <xdr:rowOff>71386</xdr:rowOff>
    </xdr:from>
    <xdr:to>
      <xdr:col>1</xdr:col>
      <xdr:colOff>622420</xdr:colOff>
      <xdr:row>40</xdr:row>
      <xdr:rowOff>124190</xdr:rowOff>
    </xdr:to>
    <xdr:sp macro="" textlink="">
      <xdr:nvSpPr>
        <xdr:cNvPr id="288" name="六角形 287">
          <a:extLst>
            <a:ext uri="{FF2B5EF4-FFF2-40B4-BE49-F238E27FC236}">
              <a16:creationId xmlns:a16="http://schemas.microsoft.com/office/drawing/2014/main" id="{501E785B-A142-4B10-906D-D5E57D183352}"/>
            </a:ext>
          </a:extLst>
        </xdr:cNvPr>
        <xdr:cNvSpPr/>
      </xdr:nvSpPr>
      <xdr:spPr bwMode="auto">
        <a:xfrm>
          <a:off x="530049" y="6764286"/>
          <a:ext cx="238421" cy="17345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151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2572</xdr:colOff>
      <xdr:row>36</xdr:row>
      <xdr:rowOff>23607</xdr:rowOff>
    </xdr:from>
    <xdr:to>
      <xdr:col>2</xdr:col>
      <xdr:colOff>244065</xdr:colOff>
      <xdr:row>37</xdr:row>
      <xdr:rowOff>50927</xdr:rowOff>
    </xdr:to>
    <xdr:sp macro="" textlink="">
      <xdr:nvSpPr>
        <xdr:cNvPr id="289" name="六角形 288">
          <a:extLst>
            <a:ext uri="{FF2B5EF4-FFF2-40B4-BE49-F238E27FC236}">
              <a16:creationId xmlns:a16="http://schemas.microsoft.com/office/drawing/2014/main" id="{2B8E8505-CCC5-4A3D-8EF8-C4BD5339D912}"/>
            </a:ext>
          </a:extLst>
        </xdr:cNvPr>
        <xdr:cNvSpPr/>
      </xdr:nvSpPr>
      <xdr:spPr bwMode="auto">
        <a:xfrm>
          <a:off x="853472" y="6202157"/>
          <a:ext cx="241493" cy="19877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151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39559</xdr:colOff>
      <xdr:row>37</xdr:row>
      <xdr:rowOff>63355</xdr:rowOff>
    </xdr:from>
    <xdr:to>
      <xdr:col>2</xdr:col>
      <xdr:colOff>617754</xdr:colOff>
      <xdr:row>40</xdr:row>
      <xdr:rowOff>72425</xdr:rowOff>
    </xdr:to>
    <xdr:sp macro="" textlink="">
      <xdr:nvSpPr>
        <xdr:cNvPr id="290" name="Freeform 344">
          <a:extLst>
            <a:ext uri="{FF2B5EF4-FFF2-40B4-BE49-F238E27FC236}">
              <a16:creationId xmlns:a16="http://schemas.microsoft.com/office/drawing/2014/main" id="{A16816F0-3FE0-4C04-8AD4-80C3CA4FB5DE}"/>
            </a:ext>
          </a:extLst>
        </xdr:cNvPr>
        <xdr:cNvSpPr>
          <a:spLocks/>
        </xdr:cNvSpPr>
      </xdr:nvSpPr>
      <xdr:spPr bwMode="auto">
        <a:xfrm flipH="1">
          <a:off x="185609" y="6413355"/>
          <a:ext cx="1283045" cy="472620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9294 w 19294"/>
            <a:gd name="connsiteY0" fmla="*/ 12464 h 12464"/>
            <a:gd name="connsiteX1" fmla="*/ 13771 w 19294"/>
            <a:gd name="connsiteY1" fmla="*/ 2681 h 12464"/>
            <a:gd name="connsiteX2" fmla="*/ 0 w 19294"/>
            <a:gd name="connsiteY2" fmla="*/ 0 h 12464"/>
            <a:gd name="connsiteX0" fmla="*/ 19294 w 19294"/>
            <a:gd name="connsiteY0" fmla="*/ 12464 h 12464"/>
            <a:gd name="connsiteX1" fmla="*/ 13771 w 19294"/>
            <a:gd name="connsiteY1" fmla="*/ 2681 h 12464"/>
            <a:gd name="connsiteX2" fmla="*/ 0 w 19294"/>
            <a:gd name="connsiteY2" fmla="*/ 0 h 12464"/>
            <a:gd name="connsiteX0" fmla="*/ 19294 w 19294"/>
            <a:gd name="connsiteY0" fmla="*/ 12464 h 12464"/>
            <a:gd name="connsiteX1" fmla="*/ 13821 w 19294"/>
            <a:gd name="connsiteY1" fmla="*/ 8214 h 12464"/>
            <a:gd name="connsiteX2" fmla="*/ 13771 w 19294"/>
            <a:gd name="connsiteY2" fmla="*/ 2681 h 12464"/>
            <a:gd name="connsiteX3" fmla="*/ 0 w 19294"/>
            <a:gd name="connsiteY3" fmla="*/ 0 h 12464"/>
            <a:gd name="connsiteX0" fmla="*/ 19294 w 19294"/>
            <a:gd name="connsiteY0" fmla="*/ 12464 h 12464"/>
            <a:gd name="connsiteX1" fmla="*/ 13821 w 19294"/>
            <a:gd name="connsiteY1" fmla="*/ 8214 h 12464"/>
            <a:gd name="connsiteX2" fmla="*/ 13771 w 19294"/>
            <a:gd name="connsiteY2" fmla="*/ 2681 h 12464"/>
            <a:gd name="connsiteX3" fmla="*/ 0 w 19294"/>
            <a:gd name="connsiteY3" fmla="*/ 0 h 12464"/>
            <a:gd name="connsiteX0" fmla="*/ 19294 w 19294"/>
            <a:gd name="connsiteY0" fmla="*/ 12464 h 12557"/>
            <a:gd name="connsiteX1" fmla="*/ 17957 w 19294"/>
            <a:gd name="connsiteY1" fmla="*/ 12206 h 12557"/>
            <a:gd name="connsiteX2" fmla="*/ 13821 w 19294"/>
            <a:gd name="connsiteY2" fmla="*/ 8214 h 12557"/>
            <a:gd name="connsiteX3" fmla="*/ 13771 w 19294"/>
            <a:gd name="connsiteY3" fmla="*/ 2681 h 12557"/>
            <a:gd name="connsiteX4" fmla="*/ 0 w 19294"/>
            <a:gd name="connsiteY4" fmla="*/ 0 h 12557"/>
            <a:gd name="connsiteX0" fmla="*/ 21316 w 21316"/>
            <a:gd name="connsiteY0" fmla="*/ 9051 h 12289"/>
            <a:gd name="connsiteX1" fmla="*/ 17957 w 21316"/>
            <a:gd name="connsiteY1" fmla="*/ 12206 h 12289"/>
            <a:gd name="connsiteX2" fmla="*/ 13821 w 21316"/>
            <a:gd name="connsiteY2" fmla="*/ 8214 h 12289"/>
            <a:gd name="connsiteX3" fmla="*/ 13771 w 21316"/>
            <a:gd name="connsiteY3" fmla="*/ 2681 h 12289"/>
            <a:gd name="connsiteX4" fmla="*/ 0 w 21316"/>
            <a:gd name="connsiteY4" fmla="*/ 0 h 12289"/>
            <a:gd name="connsiteX0" fmla="*/ 20948 w 20948"/>
            <a:gd name="connsiteY0" fmla="*/ 5580 h 12253"/>
            <a:gd name="connsiteX1" fmla="*/ 17957 w 20948"/>
            <a:gd name="connsiteY1" fmla="*/ 12206 h 12253"/>
            <a:gd name="connsiteX2" fmla="*/ 13821 w 20948"/>
            <a:gd name="connsiteY2" fmla="*/ 8214 h 12253"/>
            <a:gd name="connsiteX3" fmla="*/ 13771 w 20948"/>
            <a:gd name="connsiteY3" fmla="*/ 2681 h 12253"/>
            <a:gd name="connsiteX4" fmla="*/ 0 w 20948"/>
            <a:gd name="connsiteY4" fmla="*/ 0 h 12253"/>
            <a:gd name="connsiteX0" fmla="*/ 20948 w 20948"/>
            <a:gd name="connsiteY0" fmla="*/ 5580 h 12213"/>
            <a:gd name="connsiteX1" fmla="*/ 19151 w 20948"/>
            <a:gd name="connsiteY1" fmla="*/ 3876 h 12213"/>
            <a:gd name="connsiteX2" fmla="*/ 17957 w 20948"/>
            <a:gd name="connsiteY2" fmla="*/ 12206 h 12213"/>
            <a:gd name="connsiteX3" fmla="*/ 13821 w 20948"/>
            <a:gd name="connsiteY3" fmla="*/ 8214 h 12213"/>
            <a:gd name="connsiteX4" fmla="*/ 13771 w 20948"/>
            <a:gd name="connsiteY4" fmla="*/ 2681 h 12213"/>
            <a:gd name="connsiteX5" fmla="*/ 0 w 20948"/>
            <a:gd name="connsiteY5" fmla="*/ 0 h 12213"/>
            <a:gd name="connsiteX0" fmla="*/ 25175 w 25175"/>
            <a:gd name="connsiteY0" fmla="*/ 7026 h 12213"/>
            <a:gd name="connsiteX1" fmla="*/ 19151 w 25175"/>
            <a:gd name="connsiteY1" fmla="*/ 3876 h 12213"/>
            <a:gd name="connsiteX2" fmla="*/ 17957 w 25175"/>
            <a:gd name="connsiteY2" fmla="*/ 12206 h 12213"/>
            <a:gd name="connsiteX3" fmla="*/ 13821 w 25175"/>
            <a:gd name="connsiteY3" fmla="*/ 8214 h 12213"/>
            <a:gd name="connsiteX4" fmla="*/ 13771 w 25175"/>
            <a:gd name="connsiteY4" fmla="*/ 2681 h 12213"/>
            <a:gd name="connsiteX5" fmla="*/ 0 w 25175"/>
            <a:gd name="connsiteY5" fmla="*/ 0 h 12213"/>
            <a:gd name="connsiteX0" fmla="*/ 28483 w 28483"/>
            <a:gd name="connsiteY0" fmla="*/ 4886 h 12213"/>
            <a:gd name="connsiteX1" fmla="*/ 19151 w 28483"/>
            <a:gd name="connsiteY1" fmla="*/ 3876 h 12213"/>
            <a:gd name="connsiteX2" fmla="*/ 17957 w 28483"/>
            <a:gd name="connsiteY2" fmla="*/ 12206 h 12213"/>
            <a:gd name="connsiteX3" fmla="*/ 13821 w 28483"/>
            <a:gd name="connsiteY3" fmla="*/ 8214 h 12213"/>
            <a:gd name="connsiteX4" fmla="*/ 13771 w 28483"/>
            <a:gd name="connsiteY4" fmla="*/ 2681 h 12213"/>
            <a:gd name="connsiteX5" fmla="*/ 0 w 28483"/>
            <a:gd name="connsiteY5" fmla="*/ 0 h 12213"/>
            <a:gd name="connsiteX0" fmla="*/ 28483 w 28483"/>
            <a:gd name="connsiteY0" fmla="*/ 4886 h 12213"/>
            <a:gd name="connsiteX1" fmla="*/ 26227 w 28483"/>
            <a:gd name="connsiteY1" fmla="*/ 5380 h 12213"/>
            <a:gd name="connsiteX2" fmla="*/ 19151 w 28483"/>
            <a:gd name="connsiteY2" fmla="*/ 3876 h 12213"/>
            <a:gd name="connsiteX3" fmla="*/ 17957 w 28483"/>
            <a:gd name="connsiteY3" fmla="*/ 12206 h 12213"/>
            <a:gd name="connsiteX4" fmla="*/ 13821 w 28483"/>
            <a:gd name="connsiteY4" fmla="*/ 8214 h 12213"/>
            <a:gd name="connsiteX5" fmla="*/ 13771 w 28483"/>
            <a:gd name="connsiteY5" fmla="*/ 2681 h 12213"/>
            <a:gd name="connsiteX6" fmla="*/ 0 w 28483"/>
            <a:gd name="connsiteY6" fmla="*/ 0 h 12213"/>
            <a:gd name="connsiteX0" fmla="*/ 33170 w 33170"/>
            <a:gd name="connsiteY0" fmla="*/ 2270 h 9597"/>
            <a:gd name="connsiteX1" fmla="*/ 30914 w 33170"/>
            <a:gd name="connsiteY1" fmla="*/ 2764 h 9597"/>
            <a:gd name="connsiteX2" fmla="*/ 23838 w 33170"/>
            <a:gd name="connsiteY2" fmla="*/ 1260 h 9597"/>
            <a:gd name="connsiteX3" fmla="*/ 22644 w 33170"/>
            <a:gd name="connsiteY3" fmla="*/ 9590 h 9597"/>
            <a:gd name="connsiteX4" fmla="*/ 18508 w 33170"/>
            <a:gd name="connsiteY4" fmla="*/ 5598 h 9597"/>
            <a:gd name="connsiteX5" fmla="*/ 18458 w 33170"/>
            <a:gd name="connsiteY5" fmla="*/ 65 h 9597"/>
            <a:gd name="connsiteX6" fmla="*/ 0 w 33170"/>
            <a:gd name="connsiteY6" fmla="*/ 913 h 9597"/>
            <a:gd name="connsiteX0" fmla="*/ 10000 w 10000"/>
            <a:gd name="connsiteY0" fmla="*/ 3040 h 10675"/>
            <a:gd name="connsiteX1" fmla="*/ 9320 w 10000"/>
            <a:gd name="connsiteY1" fmla="*/ 3555 h 10675"/>
            <a:gd name="connsiteX2" fmla="*/ 7187 w 10000"/>
            <a:gd name="connsiteY2" fmla="*/ 1988 h 10675"/>
            <a:gd name="connsiteX3" fmla="*/ 6827 w 10000"/>
            <a:gd name="connsiteY3" fmla="*/ 10668 h 10675"/>
            <a:gd name="connsiteX4" fmla="*/ 5580 w 10000"/>
            <a:gd name="connsiteY4" fmla="*/ 6508 h 10675"/>
            <a:gd name="connsiteX5" fmla="*/ 5565 w 10000"/>
            <a:gd name="connsiteY5" fmla="*/ 743 h 10675"/>
            <a:gd name="connsiteX6" fmla="*/ 2228 w 10000"/>
            <a:gd name="connsiteY6" fmla="*/ 59 h 10675"/>
            <a:gd name="connsiteX7" fmla="*/ 0 w 10000"/>
            <a:gd name="connsiteY7" fmla="*/ 1626 h 10675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5"/>
            <a:gd name="connsiteX1" fmla="*/ 9320 w 10000"/>
            <a:gd name="connsiteY1" fmla="*/ 3496 h 10615"/>
            <a:gd name="connsiteX2" fmla="*/ 7187 w 10000"/>
            <a:gd name="connsiteY2" fmla="*/ 1929 h 10615"/>
            <a:gd name="connsiteX3" fmla="*/ 6827 w 10000"/>
            <a:gd name="connsiteY3" fmla="*/ 10609 h 10615"/>
            <a:gd name="connsiteX4" fmla="*/ 5469 w 10000"/>
            <a:gd name="connsiteY4" fmla="*/ 5967 h 10615"/>
            <a:gd name="connsiteX5" fmla="*/ 5565 w 10000"/>
            <a:gd name="connsiteY5" fmla="*/ 684 h 10615"/>
            <a:gd name="connsiteX6" fmla="*/ 2228 w 10000"/>
            <a:gd name="connsiteY6" fmla="*/ 0 h 10615"/>
            <a:gd name="connsiteX7" fmla="*/ 0 w 10000"/>
            <a:gd name="connsiteY7" fmla="*/ 1567 h 10615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827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9320 w 9320"/>
            <a:gd name="connsiteY0" fmla="*/ 3496 h 10614"/>
            <a:gd name="connsiteX1" fmla="*/ 7187 w 9320"/>
            <a:gd name="connsiteY1" fmla="*/ 1929 h 10614"/>
            <a:gd name="connsiteX2" fmla="*/ 6993 w 9320"/>
            <a:gd name="connsiteY2" fmla="*/ 10609 h 10614"/>
            <a:gd name="connsiteX3" fmla="*/ 5663 w 9320"/>
            <a:gd name="connsiteY3" fmla="*/ 5666 h 10614"/>
            <a:gd name="connsiteX4" fmla="*/ 5565 w 9320"/>
            <a:gd name="connsiteY4" fmla="*/ 684 h 10614"/>
            <a:gd name="connsiteX5" fmla="*/ 2228 w 9320"/>
            <a:gd name="connsiteY5" fmla="*/ 0 h 10614"/>
            <a:gd name="connsiteX6" fmla="*/ 0 w 9320"/>
            <a:gd name="connsiteY6" fmla="*/ 1567 h 10614"/>
            <a:gd name="connsiteX0" fmla="*/ 7711 w 7711"/>
            <a:gd name="connsiteY0" fmla="*/ 1817 h 10000"/>
            <a:gd name="connsiteX1" fmla="*/ 7503 w 7711"/>
            <a:gd name="connsiteY1" fmla="*/ 9995 h 10000"/>
            <a:gd name="connsiteX2" fmla="*/ 6076 w 7711"/>
            <a:gd name="connsiteY2" fmla="*/ 5338 h 10000"/>
            <a:gd name="connsiteX3" fmla="*/ 5971 w 7711"/>
            <a:gd name="connsiteY3" fmla="*/ 644 h 10000"/>
            <a:gd name="connsiteX4" fmla="*/ 2391 w 7711"/>
            <a:gd name="connsiteY4" fmla="*/ 0 h 10000"/>
            <a:gd name="connsiteX5" fmla="*/ 0 w 7711"/>
            <a:gd name="connsiteY5" fmla="*/ 1476 h 10000"/>
            <a:gd name="connsiteX0" fmla="*/ 9730 w 9730"/>
            <a:gd name="connsiteY0" fmla="*/ 9995 h 10000"/>
            <a:gd name="connsiteX1" fmla="*/ 7880 w 9730"/>
            <a:gd name="connsiteY1" fmla="*/ 5338 h 10000"/>
            <a:gd name="connsiteX2" fmla="*/ 7743 w 9730"/>
            <a:gd name="connsiteY2" fmla="*/ 644 h 10000"/>
            <a:gd name="connsiteX3" fmla="*/ 3101 w 9730"/>
            <a:gd name="connsiteY3" fmla="*/ 0 h 10000"/>
            <a:gd name="connsiteX4" fmla="*/ 0 w 9730"/>
            <a:gd name="connsiteY4" fmla="*/ 1476 h 10000"/>
            <a:gd name="connsiteX0" fmla="*/ 11917 w 11917"/>
            <a:gd name="connsiteY0" fmla="*/ 6314 h 6456"/>
            <a:gd name="connsiteX1" fmla="*/ 8099 w 11917"/>
            <a:gd name="connsiteY1" fmla="*/ 5338 h 6456"/>
            <a:gd name="connsiteX2" fmla="*/ 7958 w 11917"/>
            <a:gd name="connsiteY2" fmla="*/ 644 h 6456"/>
            <a:gd name="connsiteX3" fmla="*/ 3187 w 11917"/>
            <a:gd name="connsiteY3" fmla="*/ 0 h 6456"/>
            <a:gd name="connsiteX4" fmla="*/ 0 w 11917"/>
            <a:gd name="connsiteY4" fmla="*/ 1476 h 6456"/>
            <a:gd name="connsiteX0" fmla="*/ 10000 w 10000"/>
            <a:gd name="connsiteY0" fmla="*/ 9057 h 9278"/>
            <a:gd name="connsiteX1" fmla="*/ 6796 w 10000"/>
            <a:gd name="connsiteY1" fmla="*/ 7545 h 9278"/>
            <a:gd name="connsiteX2" fmla="*/ 6678 w 10000"/>
            <a:gd name="connsiteY2" fmla="*/ 275 h 9278"/>
            <a:gd name="connsiteX3" fmla="*/ 0 w 10000"/>
            <a:gd name="connsiteY3" fmla="*/ 1563 h 9278"/>
            <a:gd name="connsiteX0" fmla="*/ 9881 w 9881"/>
            <a:gd name="connsiteY0" fmla="*/ 9707 h 9945"/>
            <a:gd name="connsiteX1" fmla="*/ 6677 w 9881"/>
            <a:gd name="connsiteY1" fmla="*/ 8077 h 9945"/>
            <a:gd name="connsiteX2" fmla="*/ 6559 w 9881"/>
            <a:gd name="connsiteY2" fmla="*/ 241 h 9945"/>
            <a:gd name="connsiteX3" fmla="*/ 0 w 9881"/>
            <a:gd name="connsiteY3" fmla="*/ 2313 h 9945"/>
            <a:gd name="connsiteX0" fmla="*/ 10000 w 10000"/>
            <a:gd name="connsiteY0" fmla="*/ 9520 h 9759"/>
            <a:gd name="connsiteX1" fmla="*/ 6757 w 10000"/>
            <a:gd name="connsiteY1" fmla="*/ 7881 h 9759"/>
            <a:gd name="connsiteX2" fmla="*/ 6638 w 10000"/>
            <a:gd name="connsiteY2" fmla="*/ 1 h 9759"/>
            <a:gd name="connsiteX3" fmla="*/ 0 w 10000"/>
            <a:gd name="connsiteY3" fmla="*/ 2085 h 9759"/>
            <a:gd name="connsiteX0" fmla="*/ 11947 w 11947"/>
            <a:gd name="connsiteY0" fmla="*/ 11946 h 11975"/>
            <a:gd name="connsiteX1" fmla="*/ 6757 w 11947"/>
            <a:gd name="connsiteY1" fmla="*/ 8076 h 11975"/>
            <a:gd name="connsiteX2" fmla="*/ 6638 w 11947"/>
            <a:gd name="connsiteY2" fmla="*/ 1 h 11975"/>
            <a:gd name="connsiteX3" fmla="*/ 0 w 11947"/>
            <a:gd name="connsiteY3" fmla="*/ 2136 h 11975"/>
            <a:gd name="connsiteX0" fmla="*/ 11947 w 11947"/>
            <a:gd name="connsiteY0" fmla="*/ 11946 h 11946"/>
            <a:gd name="connsiteX1" fmla="*/ 6757 w 11947"/>
            <a:gd name="connsiteY1" fmla="*/ 8076 h 11946"/>
            <a:gd name="connsiteX2" fmla="*/ 6638 w 11947"/>
            <a:gd name="connsiteY2" fmla="*/ 1 h 11946"/>
            <a:gd name="connsiteX3" fmla="*/ 0 w 11947"/>
            <a:gd name="connsiteY3" fmla="*/ 2136 h 1194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1947" h="11946">
              <a:moveTo>
                <a:pt x="11947" y="11946"/>
              </a:moveTo>
              <a:cubicBezTo>
                <a:pt x="10625" y="8857"/>
                <a:pt x="7013" y="10562"/>
                <a:pt x="6757" y="8076"/>
              </a:cubicBezTo>
              <a:cubicBezTo>
                <a:pt x="6502" y="5590"/>
                <a:pt x="6714" y="5700"/>
                <a:pt x="6638" y="1"/>
              </a:cubicBezTo>
              <a:cubicBezTo>
                <a:pt x="5551" y="-50"/>
                <a:pt x="1408" y="1838"/>
                <a:pt x="0" y="2136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545211</xdr:colOff>
      <xdr:row>37</xdr:row>
      <xdr:rowOff>112991</xdr:rowOff>
    </xdr:from>
    <xdr:to>
      <xdr:col>1</xdr:col>
      <xdr:colOff>670277</xdr:colOff>
      <xdr:row>38</xdr:row>
      <xdr:rowOff>70553</xdr:rowOff>
    </xdr:to>
    <xdr:sp macro="" textlink="">
      <xdr:nvSpPr>
        <xdr:cNvPr id="291" name="AutoShape 341">
          <a:extLst>
            <a:ext uri="{FF2B5EF4-FFF2-40B4-BE49-F238E27FC236}">
              <a16:creationId xmlns:a16="http://schemas.microsoft.com/office/drawing/2014/main" id="{48DBF604-9897-4D49-A2B2-B9E313746E2B}"/>
            </a:ext>
          </a:extLst>
        </xdr:cNvPr>
        <xdr:cNvSpPr>
          <a:spLocks noChangeArrowheads="1"/>
        </xdr:cNvSpPr>
      </xdr:nvSpPr>
      <xdr:spPr bwMode="auto">
        <a:xfrm>
          <a:off x="691261" y="6462991"/>
          <a:ext cx="125066" cy="12901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613525</xdr:colOff>
      <xdr:row>34</xdr:row>
      <xdr:rowOff>86916</xdr:rowOff>
    </xdr:from>
    <xdr:to>
      <xdr:col>1</xdr:col>
      <xdr:colOff>613525</xdr:colOff>
      <xdr:row>36</xdr:row>
      <xdr:rowOff>159017</xdr:rowOff>
    </xdr:to>
    <xdr:sp macro="" textlink="">
      <xdr:nvSpPr>
        <xdr:cNvPr id="292" name="Line 73">
          <a:extLst>
            <a:ext uri="{FF2B5EF4-FFF2-40B4-BE49-F238E27FC236}">
              <a16:creationId xmlns:a16="http://schemas.microsoft.com/office/drawing/2014/main" id="{07F23FE8-FC71-4CA5-A930-C0E38BAB7935}"/>
            </a:ext>
          </a:extLst>
        </xdr:cNvPr>
        <xdr:cNvSpPr>
          <a:spLocks noChangeShapeType="1"/>
        </xdr:cNvSpPr>
      </xdr:nvSpPr>
      <xdr:spPr bwMode="auto">
        <a:xfrm flipV="1">
          <a:off x="759575" y="5922566"/>
          <a:ext cx="0" cy="41500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150277</xdr:colOff>
      <xdr:row>37</xdr:row>
      <xdr:rowOff>2416</xdr:rowOff>
    </xdr:from>
    <xdr:to>
      <xdr:col>1</xdr:col>
      <xdr:colOff>644655</xdr:colOff>
      <xdr:row>37</xdr:row>
      <xdr:rowOff>64007</xdr:rowOff>
    </xdr:to>
    <xdr:sp macro="" textlink="">
      <xdr:nvSpPr>
        <xdr:cNvPr id="293" name="Line 73">
          <a:extLst>
            <a:ext uri="{FF2B5EF4-FFF2-40B4-BE49-F238E27FC236}">
              <a16:creationId xmlns:a16="http://schemas.microsoft.com/office/drawing/2014/main" id="{560070EE-4C1E-434B-BFE2-9300520B582C}"/>
            </a:ext>
          </a:extLst>
        </xdr:cNvPr>
        <xdr:cNvSpPr>
          <a:spLocks noChangeShapeType="1"/>
        </xdr:cNvSpPr>
      </xdr:nvSpPr>
      <xdr:spPr bwMode="auto">
        <a:xfrm>
          <a:off x="296327" y="6352416"/>
          <a:ext cx="494378" cy="615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195246</xdr:colOff>
      <xdr:row>38</xdr:row>
      <xdr:rowOff>3488</xdr:rowOff>
    </xdr:from>
    <xdr:to>
      <xdr:col>1</xdr:col>
      <xdr:colOff>550059</xdr:colOff>
      <xdr:row>39</xdr:row>
      <xdr:rowOff>75079</xdr:rowOff>
    </xdr:to>
    <xdr:sp macro="" textlink="">
      <xdr:nvSpPr>
        <xdr:cNvPr id="294" name="Freeform 217">
          <a:extLst>
            <a:ext uri="{FF2B5EF4-FFF2-40B4-BE49-F238E27FC236}">
              <a16:creationId xmlns:a16="http://schemas.microsoft.com/office/drawing/2014/main" id="{7FF3E053-F0F2-4549-BBBE-66AE46F685F2}"/>
            </a:ext>
          </a:extLst>
        </xdr:cNvPr>
        <xdr:cNvSpPr>
          <a:spLocks/>
        </xdr:cNvSpPr>
      </xdr:nvSpPr>
      <xdr:spPr bwMode="auto">
        <a:xfrm>
          <a:off x="341296" y="6524938"/>
          <a:ext cx="354813" cy="243041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1282 w 11282"/>
            <a:gd name="connsiteY0" fmla="*/ 351529 h 357332"/>
            <a:gd name="connsiteX1" fmla="*/ 6968 w 11282"/>
            <a:gd name="connsiteY1" fmla="*/ 357229 h 357332"/>
            <a:gd name="connsiteX2" fmla="*/ 0 w 11282"/>
            <a:gd name="connsiteY2" fmla="*/ 0 h 357332"/>
            <a:gd name="connsiteX0" fmla="*/ 11282 w 11282"/>
            <a:gd name="connsiteY0" fmla="*/ 351529 h 357351"/>
            <a:gd name="connsiteX1" fmla="*/ 6968 w 11282"/>
            <a:gd name="connsiteY1" fmla="*/ 357229 h 357351"/>
            <a:gd name="connsiteX2" fmla="*/ 0 w 11282"/>
            <a:gd name="connsiteY2" fmla="*/ 0 h 357351"/>
            <a:gd name="connsiteX0" fmla="*/ 11282 w 11282"/>
            <a:gd name="connsiteY0" fmla="*/ 351529 h 358119"/>
            <a:gd name="connsiteX1" fmla="*/ 6968 w 11282"/>
            <a:gd name="connsiteY1" fmla="*/ 357229 h 358119"/>
            <a:gd name="connsiteX2" fmla="*/ 0 w 11282"/>
            <a:gd name="connsiteY2" fmla="*/ 0 h 358119"/>
            <a:gd name="connsiteX0" fmla="*/ 11282 w 11282"/>
            <a:gd name="connsiteY0" fmla="*/ 351529 h 355745"/>
            <a:gd name="connsiteX1" fmla="*/ 6968 w 11282"/>
            <a:gd name="connsiteY1" fmla="*/ 346618 h 355745"/>
            <a:gd name="connsiteX2" fmla="*/ 0 w 11282"/>
            <a:gd name="connsiteY2" fmla="*/ 0 h 355745"/>
            <a:gd name="connsiteX0" fmla="*/ 11515 w 11515"/>
            <a:gd name="connsiteY0" fmla="*/ 376288 h 378591"/>
            <a:gd name="connsiteX1" fmla="*/ 6968 w 11515"/>
            <a:gd name="connsiteY1" fmla="*/ 346618 h 378591"/>
            <a:gd name="connsiteX2" fmla="*/ 0 w 11515"/>
            <a:gd name="connsiteY2" fmla="*/ 0 h 378591"/>
            <a:gd name="connsiteX0" fmla="*/ 11515 w 11515"/>
            <a:gd name="connsiteY0" fmla="*/ 376288 h 376288"/>
            <a:gd name="connsiteX1" fmla="*/ 6968 w 11515"/>
            <a:gd name="connsiteY1" fmla="*/ 346618 h 376288"/>
            <a:gd name="connsiteX2" fmla="*/ 0 w 11515"/>
            <a:gd name="connsiteY2" fmla="*/ 0 h 376288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2797 w 12797"/>
            <a:gd name="connsiteY0" fmla="*/ 355066 h 355066"/>
            <a:gd name="connsiteX1" fmla="*/ 7784 w 12797"/>
            <a:gd name="connsiteY1" fmla="*/ 328933 h 355066"/>
            <a:gd name="connsiteX2" fmla="*/ 0 w 12797"/>
            <a:gd name="connsiteY2" fmla="*/ 0 h 355066"/>
            <a:gd name="connsiteX0" fmla="*/ 13014 w 13014"/>
            <a:gd name="connsiteY0" fmla="*/ 44 h 342372"/>
            <a:gd name="connsiteX1" fmla="*/ 7784 w 13014"/>
            <a:gd name="connsiteY1" fmla="*/ 341487 h 342372"/>
            <a:gd name="connsiteX2" fmla="*/ 0 w 13014"/>
            <a:gd name="connsiteY2" fmla="*/ 12554 h 342372"/>
            <a:gd name="connsiteX0" fmla="*/ 13683 w 13683"/>
            <a:gd name="connsiteY0" fmla="*/ 45 h 357361"/>
            <a:gd name="connsiteX1" fmla="*/ 8453 w 13683"/>
            <a:gd name="connsiteY1" fmla="*/ 341488 h 357361"/>
            <a:gd name="connsiteX2" fmla="*/ 452 w 13683"/>
            <a:gd name="connsiteY2" fmla="*/ 303197 h 357361"/>
            <a:gd name="connsiteX3" fmla="*/ 669 w 13683"/>
            <a:gd name="connsiteY3" fmla="*/ 12555 h 357361"/>
            <a:gd name="connsiteX0" fmla="*/ 2420 w 9047"/>
            <a:gd name="connsiteY0" fmla="*/ 4586 h 344805"/>
            <a:gd name="connsiteX1" fmla="*/ 8453 w 9047"/>
            <a:gd name="connsiteY1" fmla="*/ 328932 h 344805"/>
            <a:gd name="connsiteX2" fmla="*/ 452 w 9047"/>
            <a:gd name="connsiteY2" fmla="*/ 290641 h 344805"/>
            <a:gd name="connsiteX3" fmla="*/ 669 w 9047"/>
            <a:gd name="connsiteY3" fmla="*/ -1 h 344805"/>
            <a:gd name="connsiteX0" fmla="*/ 1957 w 9967"/>
            <a:gd name="connsiteY0" fmla="*/ 1 h 10364"/>
            <a:gd name="connsiteX1" fmla="*/ 9343 w 9967"/>
            <a:gd name="connsiteY1" fmla="*/ 9904 h 10364"/>
            <a:gd name="connsiteX2" fmla="*/ 500 w 9967"/>
            <a:gd name="connsiteY2" fmla="*/ 8793 h 10364"/>
            <a:gd name="connsiteX3" fmla="*/ 739 w 9967"/>
            <a:gd name="connsiteY3" fmla="*/ 364 h 10364"/>
            <a:gd name="connsiteX0" fmla="*/ 1963 w 10000"/>
            <a:gd name="connsiteY0" fmla="*/ 1 h 10000"/>
            <a:gd name="connsiteX1" fmla="*/ 9374 w 10000"/>
            <a:gd name="connsiteY1" fmla="*/ 9556 h 10000"/>
            <a:gd name="connsiteX2" fmla="*/ 502 w 10000"/>
            <a:gd name="connsiteY2" fmla="*/ 8484 h 10000"/>
            <a:gd name="connsiteX3" fmla="*/ 741 w 10000"/>
            <a:gd name="connsiteY3" fmla="*/ 351 h 10000"/>
            <a:gd name="connsiteX4" fmla="*/ 1963 w 10000"/>
            <a:gd name="connsiteY4" fmla="*/ 1 h 10000"/>
            <a:gd name="connsiteX0" fmla="*/ 1242 w 9971"/>
            <a:gd name="connsiteY0" fmla="*/ 2 h 9762"/>
            <a:gd name="connsiteX1" fmla="*/ 9374 w 9971"/>
            <a:gd name="connsiteY1" fmla="*/ 9318 h 9762"/>
            <a:gd name="connsiteX2" fmla="*/ 502 w 9971"/>
            <a:gd name="connsiteY2" fmla="*/ 8246 h 9762"/>
            <a:gd name="connsiteX3" fmla="*/ 741 w 9971"/>
            <a:gd name="connsiteY3" fmla="*/ 113 h 9762"/>
            <a:gd name="connsiteX4" fmla="*/ 1242 w 9971"/>
            <a:gd name="connsiteY4" fmla="*/ 2 h 9762"/>
            <a:gd name="connsiteX0" fmla="*/ 1246 w 10740"/>
            <a:gd name="connsiteY0" fmla="*/ 0 h 9997"/>
            <a:gd name="connsiteX1" fmla="*/ 10139 w 10740"/>
            <a:gd name="connsiteY1" fmla="*/ 1094 h 9997"/>
            <a:gd name="connsiteX2" fmla="*/ 9401 w 10740"/>
            <a:gd name="connsiteY2" fmla="*/ 9543 h 9997"/>
            <a:gd name="connsiteX3" fmla="*/ 503 w 10740"/>
            <a:gd name="connsiteY3" fmla="*/ 8445 h 9997"/>
            <a:gd name="connsiteX4" fmla="*/ 743 w 10740"/>
            <a:gd name="connsiteY4" fmla="*/ 114 h 9997"/>
            <a:gd name="connsiteX5" fmla="*/ 1246 w 10740"/>
            <a:gd name="connsiteY5" fmla="*/ 0 h 9997"/>
            <a:gd name="connsiteX0" fmla="*/ 1160 w 10231"/>
            <a:gd name="connsiteY0" fmla="*/ 0 h 10000"/>
            <a:gd name="connsiteX1" fmla="*/ 9440 w 10231"/>
            <a:gd name="connsiteY1" fmla="*/ 1094 h 10000"/>
            <a:gd name="connsiteX2" fmla="*/ 8753 w 10231"/>
            <a:gd name="connsiteY2" fmla="*/ 9546 h 10000"/>
            <a:gd name="connsiteX3" fmla="*/ 468 w 10231"/>
            <a:gd name="connsiteY3" fmla="*/ 8448 h 10000"/>
            <a:gd name="connsiteX4" fmla="*/ 692 w 10231"/>
            <a:gd name="connsiteY4" fmla="*/ 114 h 10000"/>
            <a:gd name="connsiteX5" fmla="*/ 1160 w 10231"/>
            <a:gd name="connsiteY5" fmla="*/ 0 h 10000"/>
            <a:gd name="connsiteX0" fmla="*/ 1160 w 10231"/>
            <a:gd name="connsiteY0" fmla="*/ 0 h 10560"/>
            <a:gd name="connsiteX1" fmla="*/ 9440 w 10231"/>
            <a:gd name="connsiteY1" fmla="*/ 1094 h 10560"/>
            <a:gd name="connsiteX2" fmla="*/ 8753 w 10231"/>
            <a:gd name="connsiteY2" fmla="*/ 9546 h 10560"/>
            <a:gd name="connsiteX3" fmla="*/ 468 w 10231"/>
            <a:gd name="connsiteY3" fmla="*/ 9674 h 10560"/>
            <a:gd name="connsiteX4" fmla="*/ 692 w 10231"/>
            <a:gd name="connsiteY4" fmla="*/ 114 h 10560"/>
            <a:gd name="connsiteX5" fmla="*/ 1160 w 10231"/>
            <a:gd name="connsiteY5" fmla="*/ 0 h 10560"/>
            <a:gd name="connsiteX0" fmla="*/ 1285 w 10356"/>
            <a:gd name="connsiteY0" fmla="*/ 0 h 10560"/>
            <a:gd name="connsiteX1" fmla="*/ 9565 w 10356"/>
            <a:gd name="connsiteY1" fmla="*/ 1094 h 10560"/>
            <a:gd name="connsiteX2" fmla="*/ 8878 w 10356"/>
            <a:gd name="connsiteY2" fmla="*/ 9546 h 10560"/>
            <a:gd name="connsiteX3" fmla="*/ 593 w 10356"/>
            <a:gd name="connsiteY3" fmla="*/ 9674 h 10560"/>
            <a:gd name="connsiteX4" fmla="*/ 817 w 10356"/>
            <a:gd name="connsiteY4" fmla="*/ 114 h 10560"/>
            <a:gd name="connsiteX5" fmla="*/ 1285 w 10356"/>
            <a:gd name="connsiteY5" fmla="*/ 0 h 10560"/>
            <a:gd name="connsiteX0" fmla="*/ 1285 w 10356"/>
            <a:gd name="connsiteY0" fmla="*/ 0 h 10560"/>
            <a:gd name="connsiteX1" fmla="*/ 9565 w 10356"/>
            <a:gd name="connsiteY1" fmla="*/ 1094 h 10560"/>
            <a:gd name="connsiteX2" fmla="*/ 8878 w 10356"/>
            <a:gd name="connsiteY2" fmla="*/ 9546 h 10560"/>
            <a:gd name="connsiteX3" fmla="*/ 593 w 10356"/>
            <a:gd name="connsiteY3" fmla="*/ 9674 h 10560"/>
            <a:gd name="connsiteX4" fmla="*/ 817 w 10356"/>
            <a:gd name="connsiteY4" fmla="*/ 114 h 10560"/>
            <a:gd name="connsiteX5" fmla="*/ 1285 w 10356"/>
            <a:gd name="connsiteY5" fmla="*/ 0 h 10560"/>
            <a:gd name="connsiteX0" fmla="*/ 1285 w 10356"/>
            <a:gd name="connsiteY0" fmla="*/ 9 h 10569"/>
            <a:gd name="connsiteX1" fmla="*/ 9565 w 10356"/>
            <a:gd name="connsiteY1" fmla="*/ 1103 h 10569"/>
            <a:gd name="connsiteX2" fmla="*/ 8878 w 10356"/>
            <a:gd name="connsiteY2" fmla="*/ 9555 h 10569"/>
            <a:gd name="connsiteX3" fmla="*/ 593 w 10356"/>
            <a:gd name="connsiteY3" fmla="*/ 9683 h 10569"/>
            <a:gd name="connsiteX4" fmla="*/ 817 w 10356"/>
            <a:gd name="connsiteY4" fmla="*/ 123 h 10569"/>
            <a:gd name="connsiteX5" fmla="*/ 1285 w 10356"/>
            <a:gd name="connsiteY5" fmla="*/ 9 h 10569"/>
            <a:gd name="connsiteX0" fmla="*/ 1285 w 10355"/>
            <a:gd name="connsiteY0" fmla="*/ 0 h 10411"/>
            <a:gd name="connsiteX1" fmla="*/ 9565 w 10355"/>
            <a:gd name="connsiteY1" fmla="*/ 1094 h 10411"/>
            <a:gd name="connsiteX2" fmla="*/ 8878 w 10355"/>
            <a:gd name="connsiteY2" fmla="*/ 9071 h 10411"/>
            <a:gd name="connsiteX3" fmla="*/ 593 w 10355"/>
            <a:gd name="connsiteY3" fmla="*/ 9674 h 10411"/>
            <a:gd name="connsiteX4" fmla="*/ 817 w 10355"/>
            <a:gd name="connsiteY4" fmla="*/ 114 h 10411"/>
            <a:gd name="connsiteX5" fmla="*/ 1285 w 10355"/>
            <a:gd name="connsiteY5" fmla="*/ 0 h 10411"/>
            <a:gd name="connsiteX0" fmla="*/ 1285 w 10355"/>
            <a:gd name="connsiteY0" fmla="*/ 0 h 10162"/>
            <a:gd name="connsiteX1" fmla="*/ 9565 w 10355"/>
            <a:gd name="connsiteY1" fmla="*/ 1094 h 10162"/>
            <a:gd name="connsiteX2" fmla="*/ 8878 w 10355"/>
            <a:gd name="connsiteY2" fmla="*/ 9071 h 10162"/>
            <a:gd name="connsiteX3" fmla="*/ 593 w 10355"/>
            <a:gd name="connsiteY3" fmla="*/ 9318 h 10162"/>
            <a:gd name="connsiteX4" fmla="*/ 817 w 10355"/>
            <a:gd name="connsiteY4" fmla="*/ 114 h 10162"/>
            <a:gd name="connsiteX5" fmla="*/ 1285 w 10355"/>
            <a:gd name="connsiteY5" fmla="*/ 0 h 1016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0355" h="10162">
              <a:moveTo>
                <a:pt x="1285" y="0"/>
              </a:moveTo>
              <a:cubicBezTo>
                <a:pt x="2033" y="146"/>
                <a:pt x="8300" y="-418"/>
                <a:pt x="9565" y="1094"/>
              </a:cubicBezTo>
              <a:cubicBezTo>
                <a:pt x="10830" y="2606"/>
                <a:pt x="10560" y="9275"/>
                <a:pt x="8878" y="9071"/>
              </a:cubicBezTo>
              <a:cubicBezTo>
                <a:pt x="7082" y="9948"/>
                <a:pt x="1936" y="10889"/>
                <a:pt x="593" y="9318"/>
              </a:cubicBezTo>
              <a:cubicBezTo>
                <a:pt x="-750" y="7746"/>
                <a:pt x="572" y="1049"/>
                <a:pt x="817" y="114"/>
              </a:cubicBezTo>
              <a:lnTo>
                <a:pt x="1285" y="0"/>
              </a:lnTo>
              <a:close/>
            </a:path>
          </a:pathLst>
        </a:custGeom>
        <a:solidFill>
          <a:schemeClr val="tx2">
            <a:lumMod val="20000"/>
            <a:lumOff val="80000"/>
          </a:schemeClr>
        </a:solidFill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48712</xdr:colOff>
      <xdr:row>38</xdr:row>
      <xdr:rowOff>83387</xdr:rowOff>
    </xdr:from>
    <xdr:to>
      <xdr:col>1</xdr:col>
      <xdr:colOff>504033</xdr:colOff>
      <xdr:row>39</xdr:row>
      <xdr:rowOff>33864</xdr:rowOff>
    </xdr:to>
    <xdr:sp macro="" textlink="">
      <xdr:nvSpPr>
        <xdr:cNvPr id="295" name="Text Box 1620">
          <a:extLst>
            <a:ext uri="{FF2B5EF4-FFF2-40B4-BE49-F238E27FC236}">
              <a16:creationId xmlns:a16="http://schemas.microsoft.com/office/drawing/2014/main" id="{69323926-591A-454E-96E6-DB86D4F6FC45}"/>
            </a:ext>
          </a:extLst>
        </xdr:cNvPr>
        <xdr:cNvSpPr txBox="1">
          <a:spLocks noChangeArrowheads="1"/>
        </xdr:cNvSpPr>
      </xdr:nvSpPr>
      <xdr:spPr bwMode="auto">
        <a:xfrm>
          <a:off x="194762" y="6604837"/>
          <a:ext cx="455321" cy="121927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none" lIns="27432" tIns="36000" rIns="36000" bIns="18000" anchor="ctr" anchorCtr="0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御手洗池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oneCellAnchor>
    <xdr:from>
      <xdr:col>1</xdr:col>
      <xdr:colOff>375286</xdr:colOff>
      <xdr:row>37</xdr:row>
      <xdr:rowOff>83074</xdr:rowOff>
    </xdr:from>
    <xdr:ext cx="184185" cy="88446"/>
    <xdr:sp macro="" textlink="">
      <xdr:nvSpPr>
        <xdr:cNvPr id="296" name="Text Box 863">
          <a:extLst>
            <a:ext uri="{FF2B5EF4-FFF2-40B4-BE49-F238E27FC236}">
              <a16:creationId xmlns:a16="http://schemas.microsoft.com/office/drawing/2014/main" id="{0CF31F58-427D-4363-B127-55D6E50C6386}"/>
            </a:ext>
          </a:extLst>
        </xdr:cNvPr>
        <xdr:cNvSpPr txBox="1">
          <a:spLocks noChangeArrowheads="1"/>
        </xdr:cNvSpPr>
      </xdr:nvSpPr>
      <xdr:spPr bwMode="auto">
        <a:xfrm>
          <a:off x="521336" y="6433074"/>
          <a:ext cx="184185" cy="88446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ﾄｲﾚ</a:t>
          </a:r>
        </a:p>
      </xdr:txBody>
    </xdr:sp>
    <xdr:clientData/>
  </xdr:oneCellAnchor>
  <xdr:twoCellAnchor>
    <xdr:from>
      <xdr:col>1</xdr:col>
      <xdr:colOff>552187</xdr:colOff>
      <xdr:row>36</xdr:row>
      <xdr:rowOff>166495</xdr:rowOff>
    </xdr:from>
    <xdr:to>
      <xdr:col>1</xdr:col>
      <xdr:colOff>682036</xdr:colOff>
      <xdr:row>37</xdr:row>
      <xdr:rowOff>135695</xdr:rowOff>
    </xdr:to>
    <xdr:sp macro="" textlink="">
      <xdr:nvSpPr>
        <xdr:cNvPr id="297" name="Oval 420">
          <a:extLst>
            <a:ext uri="{FF2B5EF4-FFF2-40B4-BE49-F238E27FC236}">
              <a16:creationId xmlns:a16="http://schemas.microsoft.com/office/drawing/2014/main" id="{461ACFD3-5E6C-4105-9D1C-0A32756661D2}"/>
            </a:ext>
          </a:extLst>
        </xdr:cNvPr>
        <xdr:cNvSpPr>
          <a:spLocks noChangeArrowheads="1"/>
        </xdr:cNvSpPr>
      </xdr:nvSpPr>
      <xdr:spPr bwMode="auto">
        <a:xfrm>
          <a:off x="698237" y="6345045"/>
          <a:ext cx="129849" cy="1406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</xdr:col>
      <xdr:colOff>195479</xdr:colOff>
      <xdr:row>35</xdr:row>
      <xdr:rowOff>125791</xdr:rowOff>
    </xdr:from>
    <xdr:ext cx="455839" cy="219513"/>
    <xdr:sp macro="" textlink="">
      <xdr:nvSpPr>
        <xdr:cNvPr id="298" name="Text Box 1416">
          <a:extLst>
            <a:ext uri="{FF2B5EF4-FFF2-40B4-BE49-F238E27FC236}">
              <a16:creationId xmlns:a16="http://schemas.microsoft.com/office/drawing/2014/main" id="{4C3A4310-A790-4F6F-BDDC-97BD08EC4C76}"/>
            </a:ext>
          </a:extLst>
        </xdr:cNvPr>
        <xdr:cNvSpPr txBox="1">
          <a:spLocks noChangeArrowheads="1"/>
        </xdr:cNvSpPr>
      </xdr:nvSpPr>
      <xdr:spPr bwMode="auto">
        <a:xfrm>
          <a:off x="341529" y="6132891"/>
          <a:ext cx="455839" cy="219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紀州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東照宮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256145</xdr:colOff>
      <xdr:row>37</xdr:row>
      <xdr:rowOff>136024</xdr:rowOff>
    </xdr:from>
    <xdr:to>
      <xdr:col>3</xdr:col>
      <xdr:colOff>497638</xdr:colOff>
      <xdr:row>38</xdr:row>
      <xdr:rowOff>163343</xdr:rowOff>
    </xdr:to>
    <xdr:sp macro="" textlink="">
      <xdr:nvSpPr>
        <xdr:cNvPr id="299" name="六角形 298">
          <a:extLst>
            <a:ext uri="{FF2B5EF4-FFF2-40B4-BE49-F238E27FC236}">
              <a16:creationId xmlns:a16="http://schemas.microsoft.com/office/drawing/2014/main" id="{75B28518-AFFC-42B1-AAA4-082E5E328286}"/>
            </a:ext>
          </a:extLst>
        </xdr:cNvPr>
        <xdr:cNvSpPr/>
      </xdr:nvSpPr>
      <xdr:spPr bwMode="auto">
        <a:xfrm>
          <a:off x="1811895" y="6486024"/>
          <a:ext cx="241493" cy="19876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151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28737</xdr:colOff>
      <xdr:row>35</xdr:row>
      <xdr:rowOff>88673</xdr:rowOff>
    </xdr:from>
    <xdr:to>
      <xdr:col>4</xdr:col>
      <xdr:colOff>494292</xdr:colOff>
      <xdr:row>39</xdr:row>
      <xdr:rowOff>31429</xdr:rowOff>
    </xdr:to>
    <xdr:sp macro="" textlink="">
      <xdr:nvSpPr>
        <xdr:cNvPr id="300" name="Freeform 344">
          <a:extLst>
            <a:ext uri="{FF2B5EF4-FFF2-40B4-BE49-F238E27FC236}">
              <a16:creationId xmlns:a16="http://schemas.microsoft.com/office/drawing/2014/main" id="{D426CFA5-C145-4496-8FD9-4D700F484029}"/>
            </a:ext>
          </a:extLst>
        </xdr:cNvPr>
        <xdr:cNvSpPr>
          <a:spLocks/>
        </xdr:cNvSpPr>
      </xdr:nvSpPr>
      <xdr:spPr bwMode="auto">
        <a:xfrm flipH="1">
          <a:off x="1584487" y="6095773"/>
          <a:ext cx="1170405" cy="628556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9294 w 19294"/>
            <a:gd name="connsiteY0" fmla="*/ 12464 h 12464"/>
            <a:gd name="connsiteX1" fmla="*/ 13771 w 19294"/>
            <a:gd name="connsiteY1" fmla="*/ 2681 h 12464"/>
            <a:gd name="connsiteX2" fmla="*/ 0 w 19294"/>
            <a:gd name="connsiteY2" fmla="*/ 0 h 12464"/>
            <a:gd name="connsiteX0" fmla="*/ 19294 w 19294"/>
            <a:gd name="connsiteY0" fmla="*/ 12464 h 12464"/>
            <a:gd name="connsiteX1" fmla="*/ 13771 w 19294"/>
            <a:gd name="connsiteY1" fmla="*/ 2681 h 12464"/>
            <a:gd name="connsiteX2" fmla="*/ 0 w 19294"/>
            <a:gd name="connsiteY2" fmla="*/ 0 h 12464"/>
            <a:gd name="connsiteX0" fmla="*/ 19294 w 19294"/>
            <a:gd name="connsiteY0" fmla="*/ 12464 h 12464"/>
            <a:gd name="connsiteX1" fmla="*/ 13821 w 19294"/>
            <a:gd name="connsiteY1" fmla="*/ 8214 h 12464"/>
            <a:gd name="connsiteX2" fmla="*/ 13771 w 19294"/>
            <a:gd name="connsiteY2" fmla="*/ 2681 h 12464"/>
            <a:gd name="connsiteX3" fmla="*/ 0 w 19294"/>
            <a:gd name="connsiteY3" fmla="*/ 0 h 12464"/>
            <a:gd name="connsiteX0" fmla="*/ 19294 w 19294"/>
            <a:gd name="connsiteY0" fmla="*/ 12464 h 12464"/>
            <a:gd name="connsiteX1" fmla="*/ 13821 w 19294"/>
            <a:gd name="connsiteY1" fmla="*/ 8214 h 12464"/>
            <a:gd name="connsiteX2" fmla="*/ 13771 w 19294"/>
            <a:gd name="connsiteY2" fmla="*/ 2681 h 12464"/>
            <a:gd name="connsiteX3" fmla="*/ 0 w 19294"/>
            <a:gd name="connsiteY3" fmla="*/ 0 h 12464"/>
            <a:gd name="connsiteX0" fmla="*/ 19294 w 19294"/>
            <a:gd name="connsiteY0" fmla="*/ 12464 h 12557"/>
            <a:gd name="connsiteX1" fmla="*/ 17957 w 19294"/>
            <a:gd name="connsiteY1" fmla="*/ 12206 h 12557"/>
            <a:gd name="connsiteX2" fmla="*/ 13821 w 19294"/>
            <a:gd name="connsiteY2" fmla="*/ 8214 h 12557"/>
            <a:gd name="connsiteX3" fmla="*/ 13771 w 19294"/>
            <a:gd name="connsiteY3" fmla="*/ 2681 h 12557"/>
            <a:gd name="connsiteX4" fmla="*/ 0 w 19294"/>
            <a:gd name="connsiteY4" fmla="*/ 0 h 12557"/>
            <a:gd name="connsiteX0" fmla="*/ 21316 w 21316"/>
            <a:gd name="connsiteY0" fmla="*/ 9051 h 12289"/>
            <a:gd name="connsiteX1" fmla="*/ 17957 w 21316"/>
            <a:gd name="connsiteY1" fmla="*/ 12206 h 12289"/>
            <a:gd name="connsiteX2" fmla="*/ 13821 w 21316"/>
            <a:gd name="connsiteY2" fmla="*/ 8214 h 12289"/>
            <a:gd name="connsiteX3" fmla="*/ 13771 w 21316"/>
            <a:gd name="connsiteY3" fmla="*/ 2681 h 12289"/>
            <a:gd name="connsiteX4" fmla="*/ 0 w 21316"/>
            <a:gd name="connsiteY4" fmla="*/ 0 h 12289"/>
            <a:gd name="connsiteX0" fmla="*/ 20948 w 20948"/>
            <a:gd name="connsiteY0" fmla="*/ 5580 h 12253"/>
            <a:gd name="connsiteX1" fmla="*/ 17957 w 20948"/>
            <a:gd name="connsiteY1" fmla="*/ 12206 h 12253"/>
            <a:gd name="connsiteX2" fmla="*/ 13821 w 20948"/>
            <a:gd name="connsiteY2" fmla="*/ 8214 h 12253"/>
            <a:gd name="connsiteX3" fmla="*/ 13771 w 20948"/>
            <a:gd name="connsiteY3" fmla="*/ 2681 h 12253"/>
            <a:gd name="connsiteX4" fmla="*/ 0 w 20948"/>
            <a:gd name="connsiteY4" fmla="*/ 0 h 12253"/>
            <a:gd name="connsiteX0" fmla="*/ 20948 w 20948"/>
            <a:gd name="connsiteY0" fmla="*/ 5580 h 12213"/>
            <a:gd name="connsiteX1" fmla="*/ 19151 w 20948"/>
            <a:gd name="connsiteY1" fmla="*/ 3876 h 12213"/>
            <a:gd name="connsiteX2" fmla="*/ 17957 w 20948"/>
            <a:gd name="connsiteY2" fmla="*/ 12206 h 12213"/>
            <a:gd name="connsiteX3" fmla="*/ 13821 w 20948"/>
            <a:gd name="connsiteY3" fmla="*/ 8214 h 12213"/>
            <a:gd name="connsiteX4" fmla="*/ 13771 w 20948"/>
            <a:gd name="connsiteY4" fmla="*/ 2681 h 12213"/>
            <a:gd name="connsiteX5" fmla="*/ 0 w 20948"/>
            <a:gd name="connsiteY5" fmla="*/ 0 h 12213"/>
            <a:gd name="connsiteX0" fmla="*/ 25175 w 25175"/>
            <a:gd name="connsiteY0" fmla="*/ 7026 h 12213"/>
            <a:gd name="connsiteX1" fmla="*/ 19151 w 25175"/>
            <a:gd name="connsiteY1" fmla="*/ 3876 h 12213"/>
            <a:gd name="connsiteX2" fmla="*/ 17957 w 25175"/>
            <a:gd name="connsiteY2" fmla="*/ 12206 h 12213"/>
            <a:gd name="connsiteX3" fmla="*/ 13821 w 25175"/>
            <a:gd name="connsiteY3" fmla="*/ 8214 h 12213"/>
            <a:gd name="connsiteX4" fmla="*/ 13771 w 25175"/>
            <a:gd name="connsiteY4" fmla="*/ 2681 h 12213"/>
            <a:gd name="connsiteX5" fmla="*/ 0 w 25175"/>
            <a:gd name="connsiteY5" fmla="*/ 0 h 12213"/>
            <a:gd name="connsiteX0" fmla="*/ 28483 w 28483"/>
            <a:gd name="connsiteY0" fmla="*/ 4886 h 12213"/>
            <a:gd name="connsiteX1" fmla="*/ 19151 w 28483"/>
            <a:gd name="connsiteY1" fmla="*/ 3876 h 12213"/>
            <a:gd name="connsiteX2" fmla="*/ 17957 w 28483"/>
            <a:gd name="connsiteY2" fmla="*/ 12206 h 12213"/>
            <a:gd name="connsiteX3" fmla="*/ 13821 w 28483"/>
            <a:gd name="connsiteY3" fmla="*/ 8214 h 12213"/>
            <a:gd name="connsiteX4" fmla="*/ 13771 w 28483"/>
            <a:gd name="connsiteY4" fmla="*/ 2681 h 12213"/>
            <a:gd name="connsiteX5" fmla="*/ 0 w 28483"/>
            <a:gd name="connsiteY5" fmla="*/ 0 h 12213"/>
            <a:gd name="connsiteX0" fmla="*/ 28483 w 28483"/>
            <a:gd name="connsiteY0" fmla="*/ 4886 h 12213"/>
            <a:gd name="connsiteX1" fmla="*/ 26227 w 28483"/>
            <a:gd name="connsiteY1" fmla="*/ 5380 h 12213"/>
            <a:gd name="connsiteX2" fmla="*/ 19151 w 28483"/>
            <a:gd name="connsiteY2" fmla="*/ 3876 h 12213"/>
            <a:gd name="connsiteX3" fmla="*/ 17957 w 28483"/>
            <a:gd name="connsiteY3" fmla="*/ 12206 h 12213"/>
            <a:gd name="connsiteX4" fmla="*/ 13821 w 28483"/>
            <a:gd name="connsiteY4" fmla="*/ 8214 h 12213"/>
            <a:gd name="connsiteX5" fmla="*/ 13771 w 28483"/>
            <a:gd name="connsiteY5" fmla="*/ 2681 h 12213"/>
            <a:gd name="connsiteX6" fmla="*/ 0 w 28483"/>
            <a:gd name="connsiteY6" fmla="*/ 0 h 12213"/>
            <a:gd name="connsiteX0" fmla="*/ 33170 w 33170"/>
            <a:gd name="connsiteY0" fmla="*/ 2270 h 9597"/>
            <a:gd name="connsiteX1" fmla="*/ 30914 w 33170"/>
            <a:gd name="connsiteY1" fmla="*/ 2764 h 9597"/>
            <a:gd name="connsiteX2" fmla="*/ 23838 w 33170"/>
            <a:gd name="connsiteY2" fmla="*/ 1260 h 9597"/>
            <a:gd name="connsiteX3" fmla="*/ 22644 w 33170"/>
            <a:gd name="connsiteY3" fmla="*/ 9590 h 9597"/>
            <a:gd name="connsiteX4" fmla="*/ 18508 w 33170"/>
            <a:gd name="connsiteY4" fmla="*/ 5598 h 9597"/>
            <a:gd name="connsiteX5" fmla="*/ 18458 w 33170"/>
            <a:gd name="connsiteY5" fmla="*/ 65 h 9597"/>
            <a:gd name="connsiteX6" fmla="*/ 0 w 33170"/>
            <a:gd name="connsiteY6" fmla="*/ 913 h 9597"/>
            <a:gd name="connsiteX0" fmla="*/ 10000 w 10000"/>
            <a:gd name="connsiteY0" fmla="*/ 3040 h 10675"/>
            <a:gd name="connsiteX1" fmla="*/ 9320 w 10000"/>
            <a:gd name="connsiteY1" fmla="*/ 3555 h 10675"/>
            <a:gd name="connsiteX2" fmla="*/ 7187 w 10000"/>
            <a:gd name="connsiteY2" fmla="*/ 1988 h 10675"/>
            <a:gd name="connsiteX3" fmla="*/ 6827 w 10000"/>
            <a:gd name="connsiteY3" fmla="*/ 10668 h 10675"/>
            <a:gd name="connsiteX4" fmla="*/ 5580 w 10000"/>
            <a:gd name="connsiteY4" fmla="*/ 6508 h 10675"/>
            <a:gd name="connsiteX5" fmla="*/ 5565 w 10000"/>
            <a:gd name="connsiteY5" fmla="*/ 743 h 10675"/>
            <a:gd name="connsiteX6" fmla="*/ 2228 w 10000"/>
            <a:gd name="connsiteY6" fmla="*/ 59 h 10675"/>
            <a:gd name="connsiteX7" fmla="*/ 0 w 10000"/>
            <a:gd name="connsiteY7" fmla="*/ 1626 h 10675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5"/>
            <a:gd name="connsiteX1" fmla="*/ 9320 w 10000"/>
            <a:gd name="connsiteY1" fmla="*/ 3496 h 10615"/>
            <a:gd name="connsiteX2" fmla="*/ 7187 w 10000"/>
            <a:gd name="connsiteY2" fmla="*/ 1929 h 10615"/>
            <a:gd name="connsiteX3" fmla="*/ 6827 w 10000"/>
            <a:gd name="connsiteY3" fmla="*/ 10609 h 10615"/>
            <a:gd name="connsiteX4" fmla="*/ 5469 w 10000"/>
            <a:gd name="connsiteY4" fmla="*/ 5967 h 10615"/>
            <a:gd name="connsiteX5" fmla="*/ 5565 w 10000"/>
            <a:gd name="connsiteY5" fmla="*/ 684 h 10615"/>
            <a:gd name="connsiteX6" fmla="*/ 2228 w 10000"/>
            <a:gd name="connsiteY6" fmla="*/ 0 h 10615"/>
            <a:gd name="connsiteX7" fmla="*/ 0 w 10000"/>
            <a:gd name="connsiteY7" fmla="*/ 1567 h 10615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827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9320 w 9320"/>
            <a:gd name="connsiteY0" fmla="*/ 3496 h 10614"/>
            <a:gd name="connsiteX1" fmla="*/ 7187 w 9320"/>
            <a:gd name="connsiteY1" fmla="*/ 1929 h 10614"/>
            <a:gd name="connsiteX2" fmla="*/ 6993 w 9320"/>
            <a:gd name="connsiteY2" fmla="*/ 10609 h 10614"/>
            <a:gd name="connsiteX3" fmla="*/ 5663 w 9320"/>
            <a:gd name="connsiteY3" fmla="*/ 5666 h 10614"/>
            <a:gd name="connsiteX4" fmla="*/ 5565 w 9320"/>
            <a:gd name="connsiteY4" fmla="*/ 684 h 10614"/>
            <a:gd name="connsiteX5" fmla="*/ 2228 w 9320"/>
            <a:gd name="connsiteY5" fmla="*/ 0 h 10614"/>
            <a:gd name="connsiteX6" fmla="*/ 0 w 9320"/>
            <a:gd name="connsiteY6" fmla="*/ 1567 h 10614"/>
            <a:gd name="connsiteX0" fmla="*/ 7711 w 7711"/>
            <a:gd name="connsiteY0" fmla="*/ 1817 h 10000"/>
            <a:gd name="connsiteX1" fmla="*/ 7503 w 7711"/>
            <a:gd name="connsiteY1" fmla="*/ 9995 h 10000"/>
            <a:gd name="connsiteX2" fmla="*/ 6076 w 7711"/>
            <a:gd name="connsiteY2" fmla="*/ 5338 h 10000"/>
            <a:gd name="connsiteX3" fmla="*/ 5971 w 7711"/>
            <a:gd name="connsiteY3" fmla="*/ 644 h 10000"/>
            <a:gd name="connsiteX4" fmla="*/ 2391 w 7711"/>
            <a:gd name="connsiteY4" fmla="*/ 0 h 10000"/>
            <a:gd name="connsiteX5" fmla="*/ 0 w 7711"/>
            <a:gd name="connsiteY5" fmla="*/ 1476 h 10000"/>
            <a:gd name="connsiteX0" fmla="*/ 9730 w 9730"/>
            <a:gd name="connsiteY0" fmla="*/ 9995 h 10000"/>
            <a:gd name="connsiteX1" fmla="*/ 7880 w 9730"/>
            <a:gd name="connsiteY1" fmla="*/ 5338 h 10000"/>
            <a:gd name="connsiteX2" fmla="*/ 7743 w 9730"/>
            <a:gd name="connsiteY2" fmla="*/ 644 h 10000"/>
            <a:gd name="connsiteX3" fmla="*/ 3101 w 9730"/>
            <a:gd name="connsiteY3" fmla="*/ 0 h 10000"/>
            <a:gd name="connsiteX4" fmla="*/ 0 w 9730"/>
            <a:gd name="connsiteY4" fmla="*/ 1476 h 10000"/>
            <a:gd name="connsiteX0" fmla="*/ 11917 w 11917"/>
            <a:gd name="connsiteY0" fmla="*/ 6314 h 6456"/>
            <a:gd name="connsiteX1" fmla="*/ 8099 w 11917"/>
            <a:gd name="connsiteY1" fmla="*/ 5338 h 6456"/>
            <a:gd name="connsiteX2" fmla="*/ 7958 w 11917"/>
            <a:gd name="connsiteY2" fmla="*/ 644 h 6456"/>
            <a:gd name="connsiteX3" fmla="*/ 3187 w 11917"/>
            <a:gd name="connsiteY3" fmla="*/ 0 h 6456"/>
            <a:gd name="connsiteX4" fmla="*/ 0 w 11917"/>
            <a:gd name="connsiteY4" fmla="*/ 1476 h 6456"/>
            <a:gd name="connsiteX0" fmla="*/ 10000 w 10000"/>
            <a:gd name="connsiteY0" fmla="*/ 9057 h 9278"/>
            <a:gd name="connsiteX1" fmla="*/ 6796 w 10000"/>
            <a:gd name="connsiteY1" fmla="*/ 7545 h 9278"/>
            <a:gd name="connsiteX2" fmla="*/ 6678 w 10000"/>
            <a:gd name="connsiteY2" fmla="*/ 275 h 9278"/>
            <a:gd name="connsiteX3" fmla="*/ 0 w 10000"/>
            <a:gd name="connsiteY3" fmla="*/ 1563 h 9278"/>
            <a:gd name="connsiteX0" fmla="*/ 9881 w 9881"/>
            <a:gd name="connsiteY0" fmla="*/ 9707 h 9945"/>
            <a:gd name="connsiteX1" fmla="*/ 6677 w 9881"/>
            <a:gd name="connsiteY1" fmla="*/ 8077 h 9945"/>
            <a:gd name="connsiteX2" fmla="*/ 6559 w 9881"/>
            <a:gd name="connsiteY2" fmla="*/ 241 h 9945"/>
            <a:gd name="connsiteX3" fmla="*/ 0 w 9881"/>
            <a:gd name="connsiteY3" fmla="*/ 2313 h 9945"/>
            <a:gd name="connsiteX0" fmla="*/ 10000 w 10000"/>
            <a:gd name="connsiteY0" fmla="*/ 9520 h 9759"/>
            <a:gd name="connsiteX1" fmla="*/ 6757 w 10000"/>
            <a:gd name="connsiteY1" fmla="*/ 7881 h 9759"/>
            <a:gd name="connsiteX2" fmla="*/ 6638 w 10000"/>
            <a:gd name="connsiteY2" fmla="*/ 1 h 9759"/>
            <a:gd name="connsiteX3" fmla="*/ 0 w 10000"/>
            <a:gd name="connsiteY3" fmla="*/ 2085 h 9759"/>
            <a:gd name="connsiteX0" fmla="*/ 9760 w 9760"/>
            <a:gd name="connsiteY0" fmla="*/ 13824 h 13839"/>
            <a:gd name="connsiteX1" fmla="*/ 6757 w 9760"/>
            <a:gd name="connsiteY1" fmla="*/ 8076 h 13839"/>
            <a:gd name="connsiteX2" fmla="*/ 6638 w 9760"/>
            <a:gd name="connsiteY2" fmla="*/ 1 h 13839"/>
            <a:gd name="connsiteX3" fmla="*/ 0 w 9760"/>
            <a:gd name="connsiteY3" fmla="*/ 2136 h 13839"/>
            <a:gd name="connsiteX0" fmla="*/ 10000 w 10000"/>
            <a:gd name="connsiteY0" fmla="*/ 9989 h 12754"/>
            <a:gd name="connsiteX1" fmla="*/ 7046 w 10000"/>
            <a:gd name="connsiteY1" fmla="*/ 12282 h 12754"/>
            <a:gd name="connsiteX2" fmla="*/ 6801 w 10000"/>
            <a:gd name="connsiteY2" fmla="*/ 1 h 12754"/>
            <a:gd name="connsiteX3" fmla="*/ 0 w 10000"/>
            <a:gd name="connsiteY3" fmla="*/ 1543 h 12754"/>
            <a:gd name="connsiteX0" fmla="*/ 10000 w 10000"/>
            <a:gd name="connsiteY0" fmla="*/ 9989 h 12754"/>
            <a:gd name="connsiteX1" fmla="*/ 7046 w 10000"/>
            <a:gd name="connsiteY1" fmla="*/ 12282 h 12754"/>
            <a:gd name="connsiteX2" fmla="*/ 6801 w 10000"/>
            <a:gd name="connsiteY2" fmla="*/ 1 h 12754"/>
            <a:gd name="connsiteX3" fmla="*/ 0 w 10000"/>
            <a:gd name="connsiteY3" fmla="*/ 1543 h 12754"/>
            <a:gd name="connsiteX0" fmla="*/ 10000 w 10000"/>
            <a:gd name="connsiteY0" fmla="*/ 9989 h 12754"/>
            <a:gd name="connsiteX1" fmla="*/ 7046 w 10000"/>
            <a:gd name="connsiteY1" fmla="*/ 12282 h 12754"/>
            <a:gd name="connsiteX2" fmla="*/ 6801 w 10000"/>
            <a:gd name="connsiteY2" fmla="*/ 1 h 12754"/>
            <a:gd name="connsiteX3" fmla="*/ 0 w 10000"/>
            <a:gd name="connsiteY3" fmla="*/ 1543 h 12754"/>
            <a:gd name="connsiteX0" fmla="*/ 10000 w 10000"/>
            <a:gd name="connsiteY0" fmla="*/ 9989 h 11949"/>
            <a:gd name="connsiteX1" fmla="*/ 6923 w 10000"/>
            <a:gd name="connsiteY1" fmla="*/ 11377 h 11949"/>
            <a:gd name="connsiteX2" fmla="*/ 6801 w 10000"/>
            <a:gd name="connsiteY2" fmla="*/ 1 h 11949"/>
            <a:gd name="connsiteX3" fmla="*/ 0 w 10000"/>
            <a:gd name="connsiteY3" fmla="*/ 1543 h 11949"/>
            <a:gd name="connsiteX0" fmla="*/ 10000 w 10000"/>
            <a:gd name="connsiteY0" fmla="*/ 9989 h 11022"/>
            <a:gd name="connsiteX1" fmla="*/ 6923 w 10000"/>
            <a:gd name="connsiteY1" fmla="*/ 10246 h 11022"/>
            <a:gd name="connsiteX2" fmla="*/ 6801 w 10000"/>
            <a:gd name="connsiteY2" fmla="*/ 1 h 11022"/>
            <a:gd name="connsiteX3" fmla="*/ 0 w 10000"/>
            <a:gd name="connsiteY3" fmla="*/ 1543 h 11022"/>
            <a:gd name="connsiteX0" fmla="*/ 10677 w 10677"/>
            <a:gd name="connsiteY0" fmla="*/ 8180 h 10740"/>
            <a:gd name="connsiteX1" fmla="*/ 6923 w 10677"/>
            <a:gd name="connsiteY1" fmla="*/ 10246 h 10740"/>
            <a:gd name="connsiteX2" fmla="*/ 6801 w 10677"/>
            <a:gd name="connsiteY2" fmla="*/ 1 h 10740"/>
            <a:gd name="connsiteX3" fmla="*/ 0 w 10677"/>
            <a:gd name="connsiteY3" fmla="*/ 1543 h 10740"/>
            <a:gd name="connsiteX0" fmla="*/ 10308 w 10308"/>
            <a:gd name="connsiteY0" fmla="*/ 8180 h 10740"/>
            <a:gd name="connsiteX1" fmla="*/ 6554 w 10308"/>
            <a:gd name="connsiteY1" fmla="*/ 10246 h 10740"/>
            <a:gd name="connsiteX2" fmla="*/ 6432 w 10308"/>
            <a:gd name="connsiteY2" fmla="*/ 1 h 10740"/>
            <a:gd name="connsiteX3" fmla="*/ 0 w 10308"/>
            <a:gd name="connsiteY3" fmla="*/ 6406 h 10740"/>
            <a:gd name="connsiteX0" fmla="*/ 10308 w 10308"/>
            <a:gd name="connsiteY0" fmla="*/ 8180 h 10740"/>
            <a:gd name="connsiteX1" fmla="*/ 6554 w 10308"/>
            <a:gd name="connsiteY1" fmla="*/ 10246 h 10740"/>
            <a:gd name="connsiteX2" fmla="*/ 6432 w 10308"/>
            <a:gd name="connsiteY2" fmla="*/ 1 h 10740"/>
            <a:gd name="connsiteX3" fmla="*/ 0 w 10308"/>
            <a:gd name="connsiteY3" fmla="*/ 6406 h 10740"/>
            <a:gd name="connsiteX0" fmla="*/ 11170 w 11170"/>
            <a:gd name="connsiteY0" fmla="*/ 6936 h 10640"/>
            <a:gd name="connsiteX1" fmla="*/ 6554 w 11170"/>
            <a:gd name="connsiteY1" fmla="*/ 10246 h 10640"/>
            <a:gd name="connsiteX2" fmla="*/ 6432 w 11170"/>
            <a:gd name="connsiteY2" fmla="*/ 1 h 10640"/>
            <a:gd name="connsiteX3" fmla="*/ 0 w 11170"/>
            <a:gd name="connsiteY3" fmla="*/ 6406 h 10640"/>
            <a:gd name="connsiteX0" fmla="*/ 11170 w 11170"/>
            <a:gd name="connsiteY0" fmla="*/ 6936 h 10891"/>
            <a:gd name="connsiteX1" fmla="*/ 8989 w 11170"/>
            <a:gd name="connsiteY1" fmla="*/ 9601 h 10891"/>
            <a:gd name="connsiteX2" fmla="*/ 6554 w 11170"/>
            <a:gd name="connsiteY2" fmla="*/ 10246 h 10891"/>
            <a:gd name="connsiteX3" fmla="*/ 6432 w 11170"/>
            <a:gd name="connsiteY3" fmla="*/ 1 h 10891"/>
            <a:gd name="connsiteX4" fmla="*/ 0 w 11170"/>
            <a:gd name="connsiteY4" fmla="*/ 6406 h 10891"/>
            <a:gd name="connsiteX0" fmla="*/ 11170 w 11170"/>
            <a:gd name="connsiteY0" fmla="*/ 6936 h 10349"/>
            <a:gd name="connsiteX1" fmla="*/ 8989 w 11170"/>
            <a:gd name="connsiteY1" fmla="*/ 9601 h 10349"/>
            <a:gd name="connsiteX2" fmla="*/ 6554 w 11170"/>
            <a:gd name="connsiteY2" fmla="*/ 10246 h 10349"/>
            <a:gd name="connsiteX3" fmla="*/ 6432 w 11170"/>
            <a:gd name="connsiteY3" fmla="*/ 1 h 10349"/>
            <a:gd name="connsiteX4" fmla="*/ 0 w 11170"/>
            <a:gd name="connsiteY4" fmla="*/ 6406 h 10349"/>
            <a:gd name="connsiteX0" fmla="*/ 11170 w 11170"/>
            <a:gd name="connsiteY0" fmla="*/ 6936 h 10262"/>
            <a:gd name="connsiteX1" fmla="*/ 8989 w 11170"/>
            <a:gd name="connsiteY1" fmla="*/ 9601 h 10262"/>
            <a:gd name="connsiteX2" fmla="*/ 6554 w 11170"/>
            <a:gd name="connsiteY2" fmla="*/ 10246 h 10262"/>
            <a:gd name="connsiteX3" fmla="*/ 6432 w 11170"/>
            <a:gd name="connsiteY3" fmla="*/ 1 h 10262"/>
            <a:gd name="connsiteX4" fmla="*/ 0 w 11170"/>
            <a:gd name="connsiteY4" fmla="*/ 6406 h 10262"/>
            <a:gd name="connsiteX0" fmla="*/ 11170 w 11170"/>
            <a:gd name="connsiteY0" fmla="*/ 6936 h 10413"/>
            <a:gd name="connsiteX1" fmla="*/ 8989 w 11170"/>
            <a:gd name="connsiteY1" fmla="*/ 9601 h 10413"/>
            <a:gd name="connsiteX2" fmla="*/ 6554 w 11170"/>
            <a:gd name="connsiteY2" fmla="*/ 10246 h 10413"/>
            <a:gd name="connsiteX3" fmla="*/ 6432 w 11170"/>
            <a:gd name="connsiteY3" fmla="*/ 1 h 10413"/>
            <a:gd name="connsiteX4" fmla="*/ 0 w 11170"/>
            <a:gd name="connsiteY4" fmla="*/ 6406 h 10413"/>
            <a:gd name="connsiteX0" fmla="*/ 11170 w 11170"/>
            <a:gd name="connsiteY0" fmla="*/ 6936 h 10552"/>
            <a:gd name="connsiteX1" fmla="*/ 8989 w 11170"/>
            <a:gd name="connsiteY1" fmla="*/ 9601 h 10552"/>
            <a:gd name="connsiteX2" fmla="*/ 6554 w 11170"/>
            <a:gd name="connsiteY2" fmla="*/ 10246 h 10552"/>
            <a:gd name="connsiteX3" fmla="*/ 6432 w 11170"/>
            <a:gd name="connsiteY3" fmla="*/ 1 h 10552"/>
            <a:gd name="connsiteX4" fmla="*/ 0 w 11170"/>
            <a:gd name="connsiteY4" fmla="*/ 6406 h 10552"/>
            <a:gd name="connsiteX0" fmla="*/ 11170 w 11170"/>
            <a:gd name="connsiteY0" fmla="*/ 6936 h 10552"/>
            <a:gd name="connsiteX1" fmla="*/ 8989 w 11170"/>
            <a:gd name="connsiteY1" fmla="*/ 9601 h 10552"/>
            <a:gd name="connsiteX2" fmla="*/ 6554 w 11170"/>
            <a:gd name="connsiteY2" fmla="*/ 10246 h 10552"/>
            <a:gd name="connsiteX3" fmla="*/ 6432 w 11170"/>
            <a:gd name="connsiteY3" fmla="*/ 1 h 10552"/>
            <a:gd name="connsiteX4" fmla="*/ 0 w 11170"/>
            <a:gd name="connsiteY4" fmla="*/ 6406 h 10552"/>
            <a:gd name="connsiteX0" fmla="*/ 11170 w 11170"/>
            <a:gd name="connsiteY0" fmla="*/ 6936 h 10552"/>
            <a:gd name="connsiteX1" fmla="*/ 8989 w 11170"/>
            <a:gd name="connsiteY1" fmla="*/ 9601 h 10552"/>
            <a:gd name="connsiteX2" fmla="*/ 6554 w 11170"/>
            <a:gd name="connsiteY2" fmla="*/ 10246 h 10552"/>
            <a:gd name="connsiteX3" fmla="*/ 6432 w 11170"/>
            <a:gd name="connsiteY3" fmla="*/ 1 h 10552"/>
            <a:gd name="connsiteX4" fmla="*/ 0 w 11170"/>
            <a:gd name="connsiteY4" fmla="*/ 6406 h 10552"/>
            <a:gd name="connsiteX0" fmla="*/ 11170 w 11170"/>
            <a:gd name="connsiteY0" fmla="*/ 6936 h 10552"/>
            <a:gd name="connsiteX1" fmla="*/ 8989 w 11170"/>
            <a:gd name="connsiteY1" fmla="*/ 9601 h 10552"/>
            <a:gd name="connsiteX2" fmla="*/ 6554 w 11170"/>
            <a:gd name="connsiteY2" fmla="*/ 10246 h 10552"/>
            <a:gd name="connsiteX3" fmla="*/ 6432 w 11170"/>
            <a:gd name="connsiteY3" fmla="*/ 1 h 10552"/>
            <a:gd name="connsiteX4" fmla="*/ 0 w 11170"/>
            <a:gd name="connsiteY4" fmla="*/ 6406 h 10552"/>
            <a:gd name="connsiteX0" fmla="*/ 11170 w 11170"/>
            <a:gd name="connsiteY0" fmla="*/ 6936 h 10552"/>
            <a:gd name="connsiteX1" fmla="*/ 8989 w 11170"/>
            <a:gd name="connsiteY1" fmla="*/ 9601 h 10552"/>
            <a:gd name="connsiteX2" fmla="*/ 6554 w 11170"/>
            <a:gd name="connsiteY2" fmla="*/ 10246 h 10552"/>
            <a:gd name="connsiteX3" fmla="*/ 6432 w 11170"/>
            <a:gd name="connsiteY3" fmla="*/ 1 h 10552"/>
            <a:gd name="connsiteX4" fmla="*/ 0 w 11170"/>
            <a:gd name="connsiteY4" fmla="*/ 6406 h 10552"/>
            <a:gd name="connsiteX0" fmla="*/ 11170 w 11170"/>
            <a:gd name="connsiteY0" fmla="*/ 6936 h 10357"/>
            <a:gd name="connsiteX1" fmla="*/ 8989 w 11170"/>
            <a:gd name="connsiteY1" fmla="*/ 9601 h 10357"/>
            <a:gd name="connsiteX2" fmla="*/ 6554 w 11170"/>
            <a:gd name="connsiteY2" fmla="*/ 10246 h 10357"/>
            <a:gd name="connsiteX3" fmla="*/ 6432 w 11170"/>
            <a:gd name="connsiteY3" fmla="*/ 1 h 10357"/>
            <a:gd name="connsiteX4" fmla="*/ 0 w 11170"/>
            <a:gd name="connsiteY4" fmla="*/ 6406 h 10357"/>
            <a:gd name="connsiteX0" fmla="*/ 11170 w 11170"/>
            <a:gd name="connsiteY0" fmla="*/ 6936 h 10357"/>
            <a:gd name="connsiteX1" fmla="*/ 8989 w 11170"/>
            <a:gd name="connsiteY1" fmla="*/ 9601 h 10357"/>
            <a:gd name="connsiteX2" fmla="*/ 6554 w 11170"/>
            <a:gd name="connsiteY2" fmla="*/ 10246 h 10357"/>
            <a:gd name="connsiteX3" fmla="*/ 6432 w 11170"/>
            <a:gd name="connsiteY3" fmla="*/ 1 h 10357"/>
            <a:gd name="connsiteX4" fmla="*/ 0 w 11170"/>
            <a:gd name="connsiteY4" fmla="*/ 6406 h 10357"/>
            <a:gd name="connsiteX0" fmla="*/ 11170 w 11170"/>
            <a:gd name="connsiteY0" fmla="*/ 6936 h 10357"/>
            <a:gd name="connsiteX1" fmla="*/ 8989 w 11170"/>
            <a:gd name="connsiteY1" fmla="*/ 9601 h 10357"/>
            <a:gd name="connsiteX2" fmla="*/ 6554 w 11170"/>
            <a:gd name="connsiteY2" fmla="*/ 10246 h 10357"/>
            <a:gd name="connsiteX3" fmla="*/ 6432 w 11170"/>
            <a:gd name="connsiteY3" fmla="*/ 1 h 10357"/>
            <a:gd name="connsiteX4" fmla="*/ 0 w 11170"/>
            <a:gd name="connsiteY4" fmla="*/ 6406 h 103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1170" h="10357">
              <a:moveTo>
                <a:pt x="11170" y="6936"/>
              </a:moveTo>
              <a:cubicBezTo>
                <a:pt x="10806" y="7324"/>
                <a:pt x="9758" y="9049"/>
                <a:pt x="8989" y="9601"/>
              </a:cubicBezTo>
              <a:cubicBezTo>
                <a:pt x="7542" y="9813"/>
                <a:pt x="7041" y="10658"/>
                <a:pt x="6554" y="10246"/>
              </a:cubicBezTo>
              <a:cubicBezTo>
                <a:pt x="5710" y="8223"/>
                <a:pt x="6757" y="7851"/>
                <a:pt x="6432" y="1"/>
              </a:cubicBezTo>
              <a:cubicBezTo>
                <a:pt x="5319" y="-36"/>
                <a:pt x="1505" y="5286"/>
                <a:pt x="0" y="6406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522006</xdr:colOff>
      <xdr:row>33</xdr:row>
      <xdr:rowOff>78193</xdr:rowOff>
    </xdr:from>
    <xdr:to>
      <xdr:col>3</xdr:col>
      <xdr:colOff>522006</xdr:colOff>
      <xdr:row>35</xdr:row>
      <xdr:rowOff>150294</xdr:rowOff>
    </xdr:to>
    <xdr:sp macro="" textlink="">
      <xdr:nvSpPr>
        <xdr:cNvPr id="301" name="Line 73">
          <a:extLst>
            <a:ext uri="{FF2B5EF4-FFF2-40B4-BE49-F238E27FC236}">
              <a16:creationId xmlns:a16="http://schemas.microsoft.com/office/drawing/2014/main" id="{2293B248-913F-4502-BFD5-BBF90AB960E1}"/>
            </a:ext>
          </a:extLst>
        </xdr:cNvPr>
        <xdr:cNvSpPr>
          <a:spLocks noChangeShapeType="1"/>
        </xdr:cNvSpPr>
      </xdr:nvSpPr>
      <xdr:spPr bwMode="auto">
        <a:xfrm flipV="1">
          <a:off x="2077756" y="5742393"/>
          <a:ext cx="0" cy="41500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456931</xdr:colOff>
      <xdr:row>35</xdr:row>
      <xdr:rowOff>30588</xdr:rowOff>
    </xdr:from>
    <xdr:to>
      <xdr:col>3</xdr:col>
      <xdr:colOff>589642</xdr:colOff>
      <xdr:row>35</xdr:row>
      <xdr:rowOff>159505</xdr:rowOff>
    </xdr:to>
    <xdr:sp macro="" textlink="">
      <xdr:nvSpPr>
        <xdr:cNvPr id="302" name="Oval 420">
          <a:extLst>
            <a:ext uri="{FF2B5EF4-FFF2-40B4-BE49-F238E27FC236}">
              <a16:creationId xmlns:a16="http://schemas.microsoft.com/office/drawing/2014/main" id="{2143305C-A65E-4412-89BF-F692EB5AF6F5}"/>
            </a:ext>
          </a:extLst>
        </xdr:cNvPr>
        <xdr:cNvSpPr>
          <a:spLocks noChangeArrowheads="1"/>
        </xdr:cNvSpPr>
      </xdr:nvSpPr>
      <xdr:spPr bwMode="auto">
        <a:xfrm>
          <a:off x="2012681" y="6037688"/>
          <a:ext cx="132711" cy="12891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534050</xdr:colOff>
      <xdr:row>33</xdr:row>
      <xdr:rowOff>103596</xdr:rowOff>
    </xdr:from>
    <xdr:to>
      <xdr:col>3</xdr:col>
      <xdr:colOff>662107</xdr:colOff>
      <xdr:row>39</xdr:row>
      <xdr:rowOff>97851</xdr:rowOff>
    </xdr:to>
    <xdr:sp macro="" textlink="">
      <xdr:nvSpPr>
        <xdr:cNvPr id="303" name="Freeform 217">
          <a:extLst>
            <a:ext uri="{FF2B5EF4-FFF2-40B4-BE49-F238E27FC236}">
              <a16:creationId xmlns:a16="http://schemas.microsoft.com/office/drawing/2014/main" id="{76F63BFA-60F6-4754-A024-EE6A2A27143B}"/>
            </a:ext>
          </a:extLst>
        </xdr:cNvPr>
        <xdr:cNvSpPr>
          <a:spLocks/>
        </xdr:cNvSpPr>
      </xdr:nvSpPr>
      <xdr:spPr bwMode="auto">
        <a:xfrm rot="6218852">
          <a:off x="1642351" y="6215245"/>
          <a:ext cx="1022955" cy="128057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7279"/>
            <a:gd name="connsiteX1" fmla="*/ 6789 w 10000"/>
            <a:gd name="connsiteY1" fmla="*/ 479 h 7279"/>
            <a:gd name="connsiteX2" fmla="*/ 0 w 10000"/>
            <a:gd name="connsiteY2" fmla="*/ 6797 h 7279"/>
            <a:gd name="connsiteX0" fmla="*/ 10000 w 10000"/>
            <a:gd name="connsiteY0" fmla="*/ 0 h 22255"/>
            <a:gd name="connsiteX1" fmla="*/ 6789 w 10000"/>
            <a:gd name="connsiteY1" fmla="*/ 658 h 22255"/>
            <a:gd name="connsiteX2" fmla="*/ 0 w 10000"/>
            <a:gd name="connsiteY2" fmla="*/ 9338 h 22255"/>
            <a:gd name="connsiteX0" fmla="*/ 3877 w 3877"/>
            <a:gd name="connsiteY0" fmla="*/ 0 h 159139"/>
            <a:gd name="connsiteX1" fmla="*/ 666 w 3877"/>
            <a:gd name="connsiteY1" fmla="*/ 658 h 159139"/>
            <a:gd name="connsiteX2" fmla="*/ 0 w 3877"/>
            <a:gd name="connsiteY2" fmla="*/ 159080 h 159139"/>
            <a:gd name="connsiteX0" fmla="*/ 9028 w 9028"/>
            <a:gd name="connsiteY0" fmla="*/ 0 h 10073"/>
            <a:gd name="connsiteX1" fmla="*/ 746 w 9028"/>
            <a:gd name="connsiteY1" fmla="*/ 41 h 10073"/>
            <a:gd name="connsiteX2" fmla="*/ 0 w 9028"/>
            <a:gd name="connsiteY2" fmla="*/ 10070 h 10073"/>
            <a:gd name="connsiteX0" fmla="*/ 10058 w 10058"/>
            <a:gd name="connsiteY0" fmla="*/ 0 h 9997"/>
            <a:gd name="connsiteX1" fmla="*/ 884 w 10058"/>
            <a:gd name="connsiteY1" fmla="*/ 41 h 9997"/>
            <a:gd name="connsiteX2" fmla="*/ 58 w 10058"/>
            <a:gd name="connsiteY2" fmla="*/ 9997 h 9997"/>
            <a:gd name="connsiteX0" fmla="*/ 9759 w 9759"/>
            <a:gd name="connsiteY0" fmla="*/ 0 h 10074"/>
            <a:gd name="connsiteX1" fmla="*/ 638 w 9759"/>
            <a:gd name="connsiteY1" fmla="*/ 41 h 10074"/>
            <a:gd name="connsiteX2" fmla="*/ 85 w 9759"/>
            <a:gd name="connsiteY2" fmla="*/ 10074 h 10074"/>
            <a:gd name="connsiteX0" fmla="*/ 9924 w 9924"/>
            <a:gd name="connsiteY0" fmla="*/ 0 h 10000"/>
            <a:gd name="connsiteX1" fmla="*/ 578 w 9924"/>
            <a:gd name="connsiteY1" fmla="*/ 41 h 10000"/>
            <a:gd name="connsiteX2" fmla="*/ 1105 w 9924"/>
            <a:gd name="connsiteY2" fmla="*/ 2676 h 10000"/>
            <a:gd name="connsiteX3" fmla="*/ 11 w 9924"/>
            <a:gd name="connsiteY3" fmla="*/ 10000 h 10000"/>
            <a:gd name="connsiteX0" fmla="*/ 10000 w 10000"/>
            <a:gd name="connsiteY0" fmla="*/ 0 h 10000"/>
            <a:gd name="connsiteX1" fmla="*/ 582 w 10000"/>
            <a:gd name="connsiteY1" fmla="*/ 41 h 10000"/>
            <a:gd name="connsiteX2" fmla="*/ 1113 w 10000"/>
            <a:gd name="connsiteY2" fmla="*/ 2676 h 10000"/>
            <a:gd name="connsiteX3" fmla="*/ 11 w 10000"/>
            <a:gd name="connsiteY3" fmla="*/ 10000 h 10000"/>
            <a:gd name="connsiteX0" fmla="*/ 9989 w 9989"/>
            <a:gd name="connsiteY0" fmla="*/ 0 h 10000"/>
            <a:gd name="connsiteX1" fmla="*/ 3426 w 9989"/>
            <a:gd name="connsiteY1" fmla="*/ 41 h 10000"/>
            <a:gd name="connsiteX2" fmla="*/ 1102 w 9989"/>
            <a:gd name="connsiteY2" fmla="*/ 2676 h 10000"/>
            <a:gd name="connsiteX3" fmla="*/ 0 w 9989"/>
            <a:gd name="connsiteY3" fmla="*/ 10000 h 10000"/>
            <a:gd name="connsiteX0" fmla="*/ 10191 w 10191"/>
            <a:gd name="connsiteY0" fmla="*/ 0 h 10000"/>
            <a:gd name="connsiteX1" fmla="*/ 3621 w 10191"/>
            <a:gd name="connsiteY1" fmla="*/ 41 h 10000"/>
            <a:gd name="connsiteX2" fmla="*/ 741 w 10191"/>
            <a:gd name="connsiteY2" fmla="*/ 2603 h 10000"/>
            <a:gd name="connsiteX3" fmla="*/ 191 w 10191"/>
            <a:gd name="connsiteY3" fmla="*/ 10000 h 10000"/>
            <a:gd name="connsiteX0" fmla="*/ 10191 w 10191"/>
            <a:gd name="connsiteY0" fmla="*/ 0 h 10000"/>
            <a:gd name="connsiteX1" fmla="*/ 3621 w 10191"/>
            <a:gd name="connsiteY1" fmla="*/ 41 h 10000"/>
            <a:gd name="connsiteX2" fmla="*/ 741 w 10191"/>
            <a:gd name="connsiteY2" fmla="*/ 2603 h 10000"/>
            <a:gd name="connsiteX3" fmla="*/ 191 w 10191"/>
            <a:gd name="connsiteY3" fmla="*/ 10000 h 10000"/>
            <a:gd name="connsiteX0" fmla="*/ 11868 w 11868"/>
            <a:gd name="connsiteY0" fmla="*/ 0 h 10000"/>
            <a:gd name="connsiteX1" fmla="*/ 5298 w 11868"/>
            <a:gd name="connsiteY1" fmla="*/ 41 h 10000"/>
            <a:gd name="connsiteX2" fmla="*/ 332 w 11868"/>
            <a:gd name="connsiteY2" fmla="*/ 1549 h 10000"/>
            <a:gd name="connsiteX3" fmla="*/ 1868 w 11868"/>
            <a:gd name="connsiteY3" fmla="*/ 10000 h 10000"/>
            <a:gd name="connsiteX0" fmla="*/ 18365 w 18365"/>
            <a:gd name="connsiteY0" fmla="*/ 10406 h 12065"/>
            <a:gd name="connsiteX1" fmla="*/ 11795 w 18365"/>
            <a:gd name="connsiteY1" fmla="*/ 10447 h 12065"/>
            <a:gd name="connsiteX2" fmla="*/ 6829 w 18365"/>
            <a:gd name="connsiteY2" fmla="*/ 11955 h 12065"/>
            <a:gd name="connsiteX3" fmla="*/ 0 w 18365"/>
            <a:gd name="connsiteY3" fmla="*/ 73 h 12065"/>
            <a:gd name="connsiteX0" fmla="*/ 18365 w 18365"/>
            <a:gd name="connsiteY0" fmla="*/ 10414 h 10805"/>
            <a:gd name="connsiteX1" fmla="*/ 11795 w 18365"/>
            <a:gd name="connsiteY1" fmla="*/ 10455 h 10805"/>
            <a:gd name="connsiteX2" fmla="*/ 1895 w 18365"/>
            <a:gd name="connsiteY2" fmla="*/ 10519 h 10805"/>
            <a:gd name="connsiteX3" fmla="*/ 0 w 18365"/>
            <a:gd name="connsiteY3" fmla="*/ 81 h 10805"/>
            <a:gd name="connsiteX0" fmla="*/ 18365 w 18365"/>
            <a:gd name="connsiteY0" fmla="*/ 10414 h 11375"/>
            <a:gd name="connsiteX1" fmla="*/ 11795 w 18365"/>
            <a:gd name="connsiteY1" fmla="*/ 10455 h 11375"/>
            <a:gd name="connsiteX2" fmla="*/ 1895 w 18365"/>
            <a:gd name="connsiteY2" fmla="*/ 10519 h 11375"/>
            <a:gd name="connsiteX3" fmla="*/ 0 w 18365"/>
            <a:gd name="connsiteY3" fmla="*/ 81 h 11375"/>
            <a:gd name="connsiteX0" fmla="*/ 18410 w 18410"/>
            <a:gd name="connsiteY0" fmla="*/ 10442 h 11403"/>
            <a:gd name="connsiteX1" fmla="*/ 11840 w 18410"/>
            <a:gd name="connsiteY1" fmla="*/ 10483 h 11403"/>
            <a:gd name="connsiteX2" fmla="*/ 1940 w 18410"/>
            <a:gd name="connsiteY2" fmla="*/ 10547 h 11403"/>
            <a:gd name="connsiteX3" fmla="*/ 45 w 18410"/>
            <a:gd name="connsiteY3" fmla="*/ 109 h 11403"/>
            <a:gd name="connsiteX0" fmla="*/ 18365 w 18365"/>
            <a:gd name="connsiteY0" fmla="*/ 10457 h 11418"/>
            <a:gd name="connsiteX1" fmla="*/ 11795 w 18365"/>
            <a:gd name="connsiteY1" fmla="*/ 10498 h 11418"/>
            <a:gd name="connsiteX2" fmla="*/ 1895 w 18365"/>
            <a:gd name="connsiteY2" fmla="*/ 10562 h 11418"/>
            <a:gd name="connsiteX3" fmla="*/ 0 w 18365"/>
            <a:gd name="connsiteY3" fmla="*/ 124 h 11418"/>
            <a:gd name="connsiteX0" fmla="*/ 18670 w 18670"/>
            <a:gd name="connsiteY0" fmla="*/ 10446 h 12002"/>
            <a:gd name="connsiteX1" fmla="*/ 12100 w 18670"/>
            <a:gd name="connsiteY1" fmla="*/ 10487 h 12002"/>
            <a:gd name="connsiteX2" fmla="*/ 794 w 18670"/>
            <a:gd name="connsiteY2" fmla="*/ 11505 h 12002"/>
            <a:gd name="connsiteX3" fmla="*/ 305 w 18670"/>
            <a:gd name="connsiteY3" fmla="*/ 113 h 12002"/>
            <a:gd name="connsiteX0" fmla="*/ 18365 w 18365"/>
            <a:gd name="connsiteY0" fmla="*/ 10449 h 12005"/>
            <a:gd name="connsiteX1" fmla="*/ 11795 w 18365"/>
            <a:gd name="connsiteY1" fmla="*/ 10490 h 12005"/>
            <a:gd name="connsiteX2" fmla="*/ 489 w 18365"/>
            <a:gd name="connsiteY2" fmla="*/ 11508 h 12005"/>
            <a:gd name="connsiteX3" fmla="*/ 0 w 18365"/>
            <a:gd name="connsiteY3" fmla="*/ 116 h 12005"/>
            <a:gd name="connsiteX0" fmla="*/ 18431 w 18431"/>
            <a:gd name="connsiteY0" fmla="*/ 10450 h 12006"/>
            <a:gd name="connsiteX1" fmla="*/ 11861 w 18431"/>
            <a:gd name="connsiteY1" fmla="*/ 10491 h 12006"/>
            <a:gd name="connsiteX2" fmla="*/ 555 w 18431"/>
            <a:gd name="connsiteY2" fmla="*/ 11509 h 12006"/>
            <a:gd name="connsiteX3" fmla="*/ 66 w 18431"/>
            <a:gd name="connsiteY3" fmla="*/ 117 h 12006"/>
            <a:gd name="connsiteX0" fmla="*/ 18431 w 18431"/>
            <a:gd name="connsiteY0" fmla="*/ 10450 h 11969"/>
            <a:gd name="connsiteX1" fmla="*/ 11861 w 18431"/>
            <a:gd name="connsiteY1" fmla="*/ 10491 h 11969"/>
            <a:gd name="connsiteX2" fmla="*/ 555 w 18431"/>
            <a:gd name="connsiteY2" fmla="*/ 11509 h 11969"/>
            <a:gd name="connsiteX3" fmla="*/ 66 w 18431"/>
            <a:gd name="connsiteY3" fmla="*/ 117 h 11969"/>
            <a:gd name="connsiteX0" fmla="*/ 18627 w 18627"/>
            <a:gd name="connsiteY0" fmla="*/ 10430 h 11949"/>
            <a:gd name="connsiteX1" fmla="*/ 12057 w 18627"/>
            <a:gd name="connsiteY1" fmla="*/ 10471 h 11949"/>
            <a:gd name="connsiteX2" fmla="*/ 751 w 18627"/>
            <a:gd name="connsiteY2" fmla="*/ 11489 h 11949"/>
            <a:gd name="connsiteX3" fmla="*/ 262 w 18627"/>
            <a:gd name="connsiteY3" fmla="*/ 97 h 11949"/>
            <a:gd name="connsiteX0" fmla="*/ 18830 w 18830"/>
            <a:gd name="connsiteY0" fmla="*/ 10424 h 11943"/>
            <a:gd name="connsiteX1" fmla="*/ 12260 w 18830"/>
            <a:gd name="connsiteY1" fmla="*/ 10465 h 11943"/>
            <a:gd name="connsiteX2" fmla="*/ 954 w 18830"/>
            <a:gd name="connsiteY2" fmla="*/ 11483 h 11943"/>
            <a:gd name="connsiteX3" fmla="*/ 465 w 18830"/>
            <a:gd name="connsiteY3" fmla="*/ 91 h 11943"/>
            <a:gd name="connsiteX0" fmla="*/ 18830 w 18830"/>
            <a:gd name="connsiteY0" fmla="*/ 10424 h 11796"/>
            <a:gd name="connsiteX1" fmla="*/ 12260 w 18830"/>
            <a:gd name="connsiteY1" fmla="*/ 10465 h 11796"/>
            <a:gd name="connsiteX2" fmla="*/ 954 w 18830"/>
            <a:gd name="connsiteY2" fmla="*/ 11483 h 11796"/>
            <a:gd name="connsiteX3" fmla="*/ 465 w 18830"/>
            <a:gd name="connsiteY3" fmla="*/ 91 h 11796"/>
            <a:gd name="connsiteX0" fmla="*/ 18830 w 18830"/>
            <a:gd name="connsiteY0" fmla="*/ 10424 h 11797"/>
            <a:gd name="connsiteX1" fmla="*/ 14239 w 18830"/>
            <a:gd name="connsiteY1" fmla="*/ 10475 h 11797"/>
            <a:gd name="connsiteX2" fmla="*/ 954 w 18830"/>
            <a:gd name="connsiteY2" fmla="*/ 11483 h 11797"/>
            <a:gd name="connsiteX3" fmla="*/ 465 w 18830"/>
            <a:gd name="connsiteY3" fmla="*/ 91 h 11797"/>
            <a:gd name="connsiteX0" fmla="*/ 18830 w 18830"/>
            <a:gd name="connsiteY0" fmla="*/ 10424 h 11726"/>
            <a:gd name="connsiteX1" fmla="*/ 14712 w 18830"/>
            <a:gd name="connsiteY1" fmla="*/ 9684 h 11726"/>
            <a:gd name="connsiteX2" fmla="*/ 954 w 18830"/>
            <a:gd name="connsiteY2" fmla="*/ 11483 h 11726"/>
            <a:gd name="connsiteX3" fmla="*/ 465 w 18830"/>
            <a:gd name="connsiteY3" fmla="*/ 91 h 11726"/>
            <a:gd name="connsiteX0" fmla="*/ 14808 w 16193"/>
            <a:gd name="connsiteY0" fmla="*/ 10947 h 11726"/>
            <a:gd name="connsiteX1" fmla="*/ 14712 w 16193"/>
            <a:gd name="connsiteY1" fmla="*/ 9684 h 11726"/>
            <a:gd name="connsiteX2" fmla="*/ 954 w 16193"/>
            <a:gd name="connsiteY2" fmla="*/ 11483 h 11726"/>
            <a:gd name="connsiteX3" fmla="*/ 465 w 16193"/>
            <a:gd name="connsiteY3" fmla="*/ 91 h 11726"/>
            <a:gd name="connsiteX0" fmla="*/ 14808 w 16976"/>
            <a:gd name="connsiteY0" fmla="*/ 10947 h 11726"/>
            <a:gd name="connsiteX1" fmla="*/ 14712 w 16976"/>
            <a:gd name="connsiteY1" fmla="*/ 9684 h 11726"/>
            <a:gd name="connsiteX2" fmla="*/ 954 w 16976"/>
            <a:gd name="connsiteY2" fmla="*/ 11483 h 11726"/>
            <a:gd name="connsiteX3" fmla="*/ 465 w 16976"/>
            <a:gd name="connsiteY3" fmla="*/ 91 h 11726"/>
            <a:gd name="connsiteX0" fmla="*/ 14808 w 16637"/>
            <a:gd name="connsiteY0" fmla="*/ 10947 h 11655"/>
            <a:gd name="connsiteX1" fmla="*/ 14231 w 16637"/>
            <a:gd name="connsiteY1" fmla="*/ 8272 h 11655"/>
            <a:gd name="connsiteX2" fmla="*/ 954 w 16637"/>
            <a:gd name="connsiteY2" fmla="*/ 11483 h 11655"/>
            <a:gd name="connsiteX3" fmla="*/ 465 w 16637"/>
            <a:gd name="connsiteY3" fmla="*/ 91 h 11655"/>
            <a:gd name="connsiteX0" fmla="*/ 16172 w 17149"/>
            <a:gd name="connsiteY0" fmla="*/ 11327 h 11655"/>
            <a:gd name="connsiteX1" fmla="*/ 14231 w 17149"/>
            <a:gd name="connsiteY1" fmla="*/ 8272 h 11655"/>
            <a:gd name="connsiteX2" fmla="*/ 954 w 17149"/>
            <a:gd name="connsiteY2" fmla="*/ 11483 h 11655"/>
            <a:gd name="connsiteX3" fmla="*/ 465 w 17149"/>
            <a:gd name="connsiteY3" fmla="*/ 91 h 11655"/>
            <a:gd name="connsiteX0" fmla="*/ 17165 w 17666"/>
            <a:gd name="connsiteY0" fmla="*/ 10979 h 11655"/>
            <a:gd name="connsiteX1" fmla="*/ 14231 w 17666"/>
            <a:gd name="connsiteY1" fmla="*/ 8272 h 11655"/>
            <a:gd name="connsiteX2" fmla="*/ 954 w 17666"/>
            <a:gd name="connsiteY2" fmla="*/ 11483 h 11655"/>
            <a:gd name="connsiteX3" fmla="*/ 465 w 17666"/>
            <a:gd name="connsiteY3" fmla="*/ 91 h 11655"/>
            <a:gd name="connsiteX0" fmla="*/ 17165 w 17165"/>
            <a:gd name="connsiteY0" fmla="*/ 10979 h 11655"/>
            <a:gd name="connsiteX1" fmla="*/ 14231 w 17165"/>
            <a:gd name="connsiteY1" fmla="*/ 8272 h 11655"/>
            <a:gd name="connsiteX2" fmla="*/ 954 w 17165"/>
            <a:gd name="connsiteY2" fmla="*/ 11483 h 11655"/>
            <a:gd name="connsiteX3" fmla="*/ 465 w 17165"/>
            <a:gd name="connsiteY3" fmla="*/ 91 h 11655"/>
            <a:gd name="connsiteX0" fmla="*/ 17165 w 17284"/>
            <a:gd name="connsiteY0" fmla="*/ 10979 h 11655"/>
            <a:gd name="connsiteX1" fmla="*/ 14231 w 17284"/>
            <a:gd name="connsiteY1" fmla="*/ 8272 h 11655"/>
            <a:gd name="connsiteX2" fmla="*/ 954 w 17284"/>
            <a:gd name="connsiteY2" fmla="*/ 11483 h 11655"/>
            <a:gd name="connsiteX3" fmla="*/ 465 w 17284"/>
            <a:gd name="connsiteY3" fmla="*/ 91 h 11655"/>
            <a:gd name="connsiteX0" fmla="*/ 14543 w 16339"/>
            <a:gd name="connsiteY0" fmla="*/ 11256 h 11655"/>
            <a:gd name="connsiteX1" fmla="*/ 14231 w 16339"/>
            <a:gd name="connsiteY1" fmla="*/ 8272 h 11655"/>
            <a:gd name="connsiteX2" fmla="*/ 954 w 16339"/>
            <a:gd name="connsiteY2" fmla="*/ 11483 h 11655"/>
            <a:gd name="connsiteX3" fmla="*/ 465 w 16339"/>
            <a:gd name="connsiteY3" fmla="*/ 91 h 11655"/>
            <a:gd name="connsiteX0" fmla="*/ 14543 w 16531"/>
            <a:gd name="connsiteY0" fmla="*/ 11256 h 11655"/>
            <a:gd name="connsiteX1" fmla="*/ 14231 w 16531"/>
            <a:gd name="connsiteY1" fmla="*/ 8272 h 11655"/>
            <a:gd name="connsiteX2" fmla="*/ 954 w 16531"/>
            <a:gd name="connsiteY2" fmla="*/ 11483 h 11655"/>
            <a:gd name="connsiteX3" fmla="*/ 465 w 16531"/>
            <a:gd name="connsiteY3" fmla="*/ 91 h 11655"/>
            <a:gd name="connsiteX0" fmla="*/ 14543 w 15132"/>
            <a:gd name="connsiteY0" fmla="*/ 11256 h 11655"/>
            <a:gd name="connsiteX1" fmla="*/ 14231 w 15132"/>
            <a:gd name="connsiteY1" fmla="*/ 8272 h 11655"/>
            <a:gd name="connsiteX2" fmla="*/ 954 w 15132"/>
            <a:gd name="connsiteY2" fmla="*/ 11483 h 11655"/>
            <a:gd name="connsiteX3" fmla="*/ 465 w 15132"/>
            <a:gd name="connsiteY3" fmla="*/ 91 h 11655"/>
            <a:gd name="connsiteX0" fmla="*/ 14543 w 14964"/>
            <a:gd name="connsiteY0" fmla="*/ 11256 h 11723"/>
            <a:gd name="connsiteX1" fmla="*/ 13956 w 14964"/>
            <a:gd name="connsiteY1" fmla="*/ 9639 h 11723"/>
            <a:gd name="connsiteX2" fmla="*/ 954 w 14964"/>
            <a:gd name="connsiteY2" fmla="*/ 11483 h 11723"/>
            <a:gd name="connsiteX3" fmla="*/ 465 w 14964"/>
            <a:gd name="connsiteY3" fmla="*/ 91 h 11723"/>
            <a:gd name="connsiteX0" fmla="*/ 14543 w 14634"/>
            <a:gd name="connsiteY0" fmla="*/ 11256 h 11723"/>
            <a:gd name="connsiteX1" fmla="*/ 13956 w 14634"/>
            <a:gd name="connsiteY1" fmla="*/ 9639 h 11723"/>
            <a:gd name="connsiteX2" fmla="*/ 954 w 14634"/>
            <a:gd name="connsiteY2" fmla="*/ 11483 h 11723"/>
            <a:gd name="connsiteX3" fmla="*/ 465 w 14634"/>
            <a:gd name="connsiteY3" fmla="*/ 91 h 11723"/>
            <a:gd name="connsiteX0" fmla="*/ 14257 w 14453"/>
            <a:gd name="connsiteY0" fmla="*/ 10778 h 11723"/>
            <a:gd name="connsiteX1" fmla="*/ 13956 w 14453"/>
            <a:gd name="connsiteY1" fmla="*/ 9639 h 11723"/>
            <a:gd name="connsiteX2" fmla="*/ 954 w 14453"/>
            <a:gd name="connsiteY2" fmla="*/ 11483 h 11723"/>
            <a:gd name="connsiteX3" fmla="*/ 465 w 14453"/>
            <a:gd name="connsiteY3" fmla="*/ 91 h 11723"/>
            <a:gd name="connsiteX0" fmla="*/ 14664 w 14731"/>
            <a:gd name="connsiteY0" fmla="*/ 10884 h 11723"/>
            <a:gd name="connsiteX1" fmla="*/ 13956 w 14731"/>
            <a:gd name="connsiteY1" fmla="*/ 9639 h 11723"/>
            <a:gd name="connsiteX2" fmla="*/ 954 w 14731"/>
            <a:gd name="connsiteY2" fmla="*/ 11483 h 11723"/>
            <a:gd name="connsiteX3" fmla="*/ 465 w 14731"/>
            <a:gd name="connsiteY3" fmla="*/ 91 h 11723"/>
            <a:gd name="connsiteX0" fmla="*/ 14664 w 14664"/>
            <a:gd name="connsiteY0" fmla="*/ 10884 h 11723"/>
            <a:gd name="connsiteX1" fmla="*/ 13956 w 14664"/>
            <a:gd name="connsiteY1" fmla="*/ 9639 h 11723"/>
            <a:gd name="connsiteX2" fmla="*/ 954 w 14664"/>
            <a:gd name="connsiteY2" fmla="*/ 11483 h 11723"/>
            <a:gd name="connsiteX3" fmla="*/ 465 w 14664"/>
            <a:gd name="connsiteY3" fmla="*/ 91 h 11723"/>
            <a:gd name="connsiteX0" fmla="*/ 14664 w 14664"/>
            <a:gd name="connsiteY0" fmla="*/ 10884 h 11733"/>
            <a:gd name="connsiteX1" fmla="*/ 13634 w 14664"/>
            <a:gd name="connsiteY1" fmla="*/ 9783 h 11733"/>
            <a:gd name="connsiteX2" fmla="*/ 954 w 14664"/>
            <a:gd name="connsiteY2" fmla="*/ 11483 h 11733"/>
            <a:gd name="connsiteX3" fmla="*/ 465 w 14664"/>
            <a:gd name="connsiteY3" fmla="*/ 91 h 11733"/>
            <a:gd name="connsiteX0" fmla="*/ 14491 w 14491"/>
            <a:gd name="connsiteY0" fmla="*/ 10878 h 12507"/>
            <a:gd name="connsiteX1" fmla="*/ 13461 w 14491"/>
            <a:gd name="connsiteY1" fmla="*/ 9777 h 12507"/>
            <a:gd name="connsiteX2" fmla="*/ 1064 w 14491"/>
            <a:gd name="connsiteY2" fmla="*/ 12307 h 12507"/>
            <a:gd name="connsiteX3" fmla="*/ 292 w 14491"/>
            <a:gd name="connsiteY3" fmla="*/ 85 h 12507"/>
            <a:gd name="connsiteX0" fmla="*/ 14503 w 14503"/>
            <a:gd name="connsiteY0" fmla="*/ 10883 h 11771"/>
            <a:gd name="connsiteX1" fmla="*/ 13473 w 14503"/>
            <a:gd name="connsiteY1" fmla="*/ 9782 h 11771"/>
            <a:gd name="connsiteX2" fmla="*/ 1054 w 14503"/>
            <a:gd name="connsiteY2" fmla="*/ 11524 h 11771"/>
            <a:gd name="connsiteX3" fmla="*/ 304 w 14503"/>
            <a:gd name="connsiteY3" fmla="*/ 90 h 11771"/>
            <a:gd name="connsiteX0" fmla="*/ 14503 w 14503"/>
            <a:gd name="connsiteY0" fmla="*/ 10883 h 11755"/>
            <a:gd name="connsiteX1" fmla="*/ 13473 w 14503"/>
            <a:gd name="connsiteY1" fmla="*/ 9782 h 11755"/>
            <a:gd name="connsiteX2" fmla="*/ 1054 w 14503"/>
            <a:gd name="connsiteY2" fmla="*/ 11524 h 11755"/>
            <a:gd name="connsiteX3" fmla="*/ 304 w 14503"/>
            <a:gd name="connsiteY3" fmla="*/ 90 h 11755"/>
            <a:gd name="connsiteX0" fmla="*/ 21935 w 21935"/>
            <a:gd name="connsiteY0" fmla="*/ 10878 h 12517"/>
            <a:gd name="connsiteX1" fmla="*/ 20905 w 21935"/>
            <a:gd name="connsiteY1" fmla="*/ 9777 h 12517"/>
            <a:gd name="connsiteX2" fmla="*/ 241 w 21935"/>
            <a:gd name="connsiteY2" fmla="*/ 12329 h 12517"/>
            <a:gd name="connsiteX3" fmla="*/ 7736 w 21935"/>
            <a:gd name="connsiteY3" fmla="*/ 85 h 12517"/>
            <a:gd name="connsiteX0" fmla="*/ 21935 w 21935"/>
            <a:gd name="connsiteY0" fmla="*/ 10878 h 12470"/>
            <a:gd name="connsiteX1" fmla="*/ 20905 w 21935"/>
            <a:gd name="connsiteY1" fmla="*/ 9777 h 12470"/>
            <a:gd name="connsiteX2" fmla="*/ 241 w 21935"/>
            <a:gd name="connsiteY2" fmla="*/ 12329 h 12470"/>
            <a:gd name="connsiteX3" fmla="*/ 7736 w 21935"/>
            <a:gd name="connsiteY3" fmla="*/ 85 h 12470"/>
            <a:gd name="connsiteX0" fmla="*/ 21935 w 21935"/>
            <a:gd name="connsiteY0" fmla="*/ 10878 h 12605"/>
            <a:gd name="connsiteX1" fmla="*/ 20905 w 21935"/>
            <a:gd name="connsiteY1" fmla="*/ 9777 h 12605"/>
            <a:gd name="connsiteX2" fmla="*/ 241 w 21935"/>
            <a:gd name="connsiteY2" fmla="*/ 12329 h 12605"/>
            <a:gd name="connsiteX3" fmla="*/ 7736 w 21935"/>
            <a:gd name="connsiteY3" fmla="*/ 85 h 12605"/>
            <a:gd name="connsiteX0" fmla="*/ 21935 w 21935"/>
            <a:gd name="connsiteY0" fmla="*/ 10878 h 12585"/>
            <a:gd name="connsiteX1" fmla="*/ 20905 w 21935"/>
            <a:gd name="connsiteY1" fmla="*/ 9777 h 12585"/>
            <a:gd name="connsiteX2" fmla="*/ 241 w 21935"/>
            <a:gd name="connsiteY2" fmla="*/ 12329 h 12585"/>
            <a:gd name="connsiteX3" fmla="*/ 7736 w 21935"/>
            <a:gd name="connsiteY3" fmla="*/ 85 h 12585"/>
            <a:gd name="connsiteX0" fmla="*/ 36022 w 36022"/>
            <a:gd name="connsiteY0" fmla="*/ 1147 h 4943"/>
            <a:gd name="connsiteX1" fmla="*/ 34992 w 36022"/>
            <a:gd name="connsiteY1" fmla="*/ 46 h 4943"/>
            <a:gd name="connsiteX2" fmla="*/ 14328 w 36022"/>
            <a:gd name="connsiteY2" fmla="*/ 2598 h 4943"/>
            <a:gd name="connsiteX3" fmla="*/ 0 w 36022"/>
            <a:gd name="connsiteY3" fmla="*/ 4943 h 4943"/>
            <a:gd name="connsiteX0" fmla="*/ 10000 w 10000"/>
            <a:gd name="connsiteY0" fmla="*/ 2320 h 10000"/>
            <a:gd name="connsiteX1" fmla="*/ 9714 w 10000"/>
            <a:gd name="connsiteY1" fmla="*/ 93 h 10000"/>
            <a:gd name="connsiteX2" fmla="*/ 3978 w 10000"/>
            <a:gd name="connsiteY2" fmla="*/ 5256 h 10000"/>
            <a:gd name="connsiteX3" fmla="*/ 0 w 10000"/>
            <a:gd name="connsiteY3" fmla="*/ 1000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000" h="10000">
              <a:moveTo>
                <a:pt x="10000" y="2320"/>
              </a:moveTo>
              <a:cubicBezTo>
                <a:pt x="9828" y="795"/>
                <a:pt x="9923" y="1701"/>
                <a:pt x="9714" y="93"/>
              </a:cubicBezTo>
              <a:cubicBezTo>
                <a:pt x="8579" y="-999"/>
                <a:pt x="5418" y="7983"/>
                <a:pt x="3978" y="5256"/>
              </a:cubicBezTo>
              <a:cubicBezTo>
                <a:pt x="2829" y="6788"/>
                <a:pt x="17" y="7506"/>
                <a:pt x="0" y="10000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414707</xdr:colOff>
      <xdr:row>39</xdr:row>
      <xdr:rowOff>53011</xdr:rowOff>
    </xdr:from>
    <xdr:to>
      <xdr:col>3</xdr:col>
      <xdr:colOff>472552</xdr:colOff>
      <xdr:row>40</xdr:row>
      <xdr:rowOff>143050</xdr:rowOff>
    </xdr:to>
    <xdr:sp macro="" textlink="">
      <xdr:nvSpPr>
        <xdr:cNvPr id="304" name="Line 73">
          <a:extLst>
            <a:ext uri="{FF2B5EF4-FFF2-40B4-BE49-F238E27FC236}">
              <a16:creationId xmlns:a16="http://schemas.microsoft.com/office/drawing/2014/main" id="{8F39F82E-8EFB-41D7-9CC0-848A61A7F14A}"/>
            </a:ext>
          </a:extLst>
        </xdr:cNvPr>
        <xdr:cNvSpPr>
          <a:spLocks noChangeShapeType="1"/>
        </xdr:cNvSpPr>
      </xdr:nvSpPr>
      <xdr:spPr bwMode="auto">
        <a:xfrm flipV="1">
          <a:off x="1970457" y="6745911"/>
          <a:ext cx="57845" cy="21068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693473</xdr:colOff>
      <xdr:row>34</xdr:row>
      <xdr:rowOff>82773</xdr:rowOff>
    </xdr:from>
    <xdr:to>
      <xdr:col>4</xdr:col>
      <xdr:colOff>180493</xdr:colOff>
      <xdr:row>36</xdr:row>
      <xdr:rowOff>35147</xdr:rowOff>
    </xdr:to>
    <xdr:sp macro="" textlink="">
      <xdr:nvSpPr>
        <xdr:cNvPr id="305" name="Line 73">
          <a:extLst>
            <a:ext uri="{FF2B5EF4-FFF2-40B4-BE49-F238E27FC236}">
              <a16:creationId xmlns:a16="http://schemas.microsoft.com/office/drawing/2014/main" id="{FFAD442E-876B-4E3A-BC60-0D84862FB4D8}"/>
            </a:ext>
          </a:extLst>
        </xdr:cNvPr>
        <xdr:cNvSpPr>
          <a:spLocks noChangeShapeType="1"/>
        </xdr:cNvSpPr>
      </xdr:nvSpPr>
      <xdr:spPr bwMode="auto">
        <a:xfrm flipH="1">
          <a:off x="2249223" y="5918423"/>
          <a:ext cx="191870" cy="29527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</xdr:col>
      <xdr:colOff>277537</xdr:colOff>
      <xdr:row>33</xdr:row>
      <xdr:rowOff>27727</xdr:rowOff>
    </xdr:from>
    <xdr:to>
      <xdr:col>3</xdr:col>
      <xdr:colOff>606134</xdr:colOff>
      <xdr:row>34</xdr:row>
      <xdr:rowOff>155863</xdr:rowOff>
    </xdr:to>
    <xdr:grpSp>
      <xdr:nvGrpSpPr>
        <xdr:cNvPr id="306" name="Group 6672">
          <a:extLst>
            <a:ext uri="{FF2B5EF4-FFF2-40B4-BE49-F238E27FC236}">
              <a16:creationId xmlns:a16="http://schemas.microsoft.com/office/drawing/2014/main" id="{32E259DA-E8CC-4A2C-8FB3-828AF40DEF30}"/>
            </a:ext>
          </a:extLst>
        </xdr:cNvPr>
        <xdr:cNvGrpSpPr>
          <a:grpSpLocks/>
        </xdr:cNvGrpSpPr>
      </xdr:nvGrpSpPr>
      <xdr:grpSpPr bwMode="auto">
        <a:xfrm>
          <a:off x="1806980" y="5775384"/>
          <a:ext cx="328597" cy="302308"/>
          <a:chOff x="536" y="109"/>
          <a:chExt cx="46" cy="44"/>
        </a:xfrm>
      </xdr:grpSpPr>
      <xdr:pic>
        <xdr:nvPicPr>
          <xdr:cNvPr id="307" name="Picture 6673" descr="route2">
            <a:extLst>
              <a:ext uri="{FF2B5EF4-FFF2-40B4-BE49-F238E27FC236}">
                <a16:creationId xmlns:a16="http://schemas.microsoft.com/office/drawing/2014/main" id="{9AA2ECCC-3999-52B2-1347-B914CD462B4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08" name="Text Box 6674">
            <a:extLst>
              <a:ext uri="{FF2B5EF4-FFF2-40B4-BE49-F238E27FC236}">
                <a16:creationId xmlns:a16="http://schemas.microsoft.com/office/drawing/2014/main" id="{08AFB8B8-4CB4-9CF7-C32C-0F8604667D2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4</xdr:col>
      <xdr:colOff>56755</xdr:colOff>
      <xdr:row>36</xdr:row>
      <xdr:rowOff>54033</xdr:rowOff>
    </xdr:from>
    <xdr:to>
      <xdr:col>4</xdr:col>
      <xdr:colOff>361033</xdr:colOff>
      <xdr:row>38</xdr:row>
      <xdr:rowOff>10751</xdr:rowOff>
    </xdr:to>
    <xdr:grpSp>
      <xdr:nvGrpSpPr>
        <xdr:cNvPr id="309" name="Group 6672">
          <a:extLst>
            <a:ext uri="{FF2B5EF4-FFF2-40B4-BE49-F238E27FC236}">
              <a16:creationId xmlns:a16="http://schemas.microsoft.com/office/drawing/2014/main" id="{8E6FA27F-E11D-4C9A-9793-B8BA17C0E84B}"/>
            </a:ext>
          </a:extLst>
        </xdr:cNvPr>
        <xdr:cNvGrpSpPr>
          <a:grpSpLocks/>
        </xdr:cNvGrpSpPr>
      </xdr:nvGrpSpPr>
      <xdr:grpSpPr bwMode="auto">
        <a:xfrm>
          <a:off x="2277441" y="6324204"/>
          <a:ext cx="304278" cy="305061"/>
          <a:chOff x="536" y="109"/>
          <a:chExt cx="46" cy="44"/>
        </a:xfrm>
      </xdr:grpSpPr>
      <xdr:pic>
        <xdr:nvPicPr>
          <xdr:cNvPr id="310" name="Picture 6673" descr="route2">
            <a:extLst>
              <a:ext uri="{FF2B5EF4-FFF2-40B4-BE49-F238E27FC236}">
                <a16:creationId xmlns:a16="http://schemas.microsoft.com/office/drawing/2014/main" id="{FE0BBBDD-0D65-BCCC-8E2D-A7420E2C646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11" name="Text Box 6674">
            <a:extLst>
              <a:ext uri="{FF2B5EF4-FFF2-40B4-BE49-F238E27FC236}">
                <a16:creationId xmlns:a16="http://schemas.microsoft.com/office/drawing/2014/main" id="{1375A9BB-D03C-A311-F0F0-F567DC78B0D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3</xdr:col>
      <xdr:colOff>483779</xdr:colOff>
      <xdr:row>40</xdr:row>
      <xdr:rowOff>98719</xdr:rowOff>
    </xdr:from>
    <xdr:to>
      <xdr:col>3</xdr:col>
      <xdr:colOff>541698</xdr:colOff>
      <xdr:row>40</xdr:row>
      <xdr:rowOff>129642</xdr:rowOff>
    </xdr:to>
    <xdr:sp macro="" textlink="">
      <xdr:nvSpPr>
        <xdr:cNvPr id="312" name="Freeform 217">
          <a:extLst>
            <a:ext uri="{FF2B5EF4-FFF2-40B4-BE49-F238E27FC236}">
              <a16:creationId xmlns:a16="http://schemas.microsoft.com/office/drawing/2014/main" id="{5F371BA3-8B15-4B95-8D7D-173700A4B66E}"/>
            </a:ext>
          </a:extLst>
        </xdr:cNvPr>
        <xdr:cNvSpPr>
          <a:spLocks/>
        </xdr:cNvSpPr>
      </xdr:nvSpPr>
      <xdr:spPr bwMode="auto">
        <a:xfrm rot="2045129">
          <a:off x="2039529" y="6912269"/>
          <a:ext cx="57919" cy="30923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1282 w 11282"/>
            <a:gd name="connsiteY0" fmla="*/ 351529 h 357332"/>
            <a:gd name="connsiteX1" fmla="*/ 6968 w 11282"/>
            <a:gd name="connsiteY1" fmla="*/ 357229 h 357332"/>
            <a:gd name="connsiteX2" fmla="*/ 0 w 11282"/>
            <a:gd name="connsiteY2" fmla="*/ 0 h 357332"/>
            <a:gd name="connsiteX0" fmla="*/ 11282 w 11282"/>
            <a:gd name="connsiteY0" fmla="*/ 351529 h 357351"/>
            <a:gd name="connsiteX1" fmla="*/ 6968 w 11282"/>
            <a:gd name="connsiteY1" fmla="*/ 357229 h 357351"/>
            <a:gd name="connsiteX2" fmla="*/ 0 w 11282"/>
            <a:gd name="connsiteY2" fmla="*/ 0 h 357351"/>
            <a:gd name="connsiteX0" fmla="*/ 11282 w 11282"/>
            <a:gd name="connsiteY0" fmla="*/ 351529 h 358119"/>
            <a:gd name="connsiteX1" fmla="*/ 6968 w 11282"/>
            <a:gd name="connsiteY1" fmla="*/ 357229 h 358119"/>
            <a:gd name="connsiteX2" fmla="*/ 0 w 11282"/>
            <a:gd name="connsiteY2" fmla="*/ 0 h 358119"/>
            <a:gd name="connsiteX0" fmla="*/ 11282 w 11282"/>
            <a:gd name="connsiteY0" fmla="*/ 351529 h 355745"/>
            <a:gd name="connsiteX1" fmla="*/ 6968 w 11282"/>
            <a:gd name="connsiteY1" fmla="*/ 346618 h 355745"/>
            <a:gd name="connsiteX2" fmla="*/ 0 w 11282"/>
            <a:gd name="connsiteY2" fmla="*/ 0 h 355745"/>
            <a:gd name="connsiteX0" fmla="*/ 11515 w 11515"/>
            <a:gd name="connsiteY0" fmla="*/ 376288 h 378591"/>
            <a:gd name="connsiteX1" fmla="*/ 6968 w 11515"/>
            <a:gd name="connsiteY1" fmla="*/ 346618 h 378591"/>
            <a:gd name="connsiteX2" fmla="*/ 0 w 11515"/>
            <a:gd name="connsiteY2" fmla="*/ 0 h 378591"/>
            <a:gd name="connsiteX0" fmla="*/ 11515 w 11515"/>
            <a:gd name="connsiteY0" fmla="*/ 376288 h 376288"/>
            <a:gd name="connsiteX1" fmla="*/ 6968 w 11515"/>
            <a:gd name="connsiteY1" fmla="*/ 346618 h 376288"/>
            <a:gd name="connsiteX2" fmla="*/ 0 w 11515"/>
            <a:gd name="connsiteY2" fmla="*/ 0 h 376288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2797 w 12797"/>
            <a:gd name="connsiteY0" fmla="*/ 355066 h 355066"/>
            <a:gd name="connsiteX1" fmla="*/ 7784 w 12797"/>
            <a:gd name="connsiteY1" fmla="*/ 328933 h 355066"/>
            <a:gd name="connsiteX2" fmla="*/ 0 w 12797"/>
            <a:gd name="connsiteY2" fmla="*/ 0 h 355066"/>
            <a:gd name="connsiteX0" fmla="*/ 5013 w 5013"/>
            <a:gd name="connsiteY0" fmla="*/ 26133 h 26133"/>
            <a:gd name="connsiteX1" fmla="*/ 0 w 5013"/>
            <a:gd name="connsiteY1" fmla="*/ 0 h 26133"/>
            <a:gd name="connsiteX0" fmla="*/ 2280 w 2803"/>
            <a:gd name="connsiteY0" fmla="*/ 19930 h 19930"/>
            <a:gd name="connsiteX1" fmla="*/ 0 w 2803"/>
            <a:gd name="connsiteY1" fmla="*/ 0 h 19930"/>
            <a:gd name="connsiteX0" fmla="*/ 8134 w 8134"/>
            <a:gd name="connsiteY0" fmla="*/ 10000 h 10000"/>
            <a:gd name="connsiteX1" fmla="*/ 0 w 8134"/>
            <a:gd name="connsiteY1" fmla="*/ 0 h 10000"/>
            <a:gd name="connsiteX0" fmla="*/ 16024 w 16024"/>
            <a:gd name="connsiteY0" fmla="*/ 7460 h 7460"/>
            <a:gd name="connsiteX1" fmla="*/ 0 w 16024"/>
            <a:gd name="connsiteY1" fmla="*/ 0 h 7460"/>
            <a:gd name="connsiteX0" fmla="*/ 10000 w 10068"/>
            <a:gd name="connsiteY0" fmla="*/ 10000 h 10000"/>
            <a:gd name="connsiteX1" fmla="*/ 9735 w 10068"/>
            <a:gd name="connsiteY1" fmla="*/ 4333 h 10000"/>
            <a:gd name="connsiteX2" fmla="*/ 0 w 10068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68" h="10000">
              <a:moveTo>
                <a:pt x="10000" y="10000"/>
              </a:moveTo>
              <a:cubicBezTo>
                <a:pt x="9248" y="9726"/>
                <a:pt x="10675" y="4676"/>
                <a:pt x="9735" y="4333"/>
              </a:cubicBezTo>
              <a:cubicBezTo>
                <a:pt x="6971" y="4765"/>
                <a:pt x="2815" y="5038"/>
                <a:pt x="0" y="0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402485</xdr:colOff>
      <xdr:row>39</xdr:row>
      <xdr:rowOff>51596</xdr:rowOff>
    </xdr:from>
    <xdr:to>
      <xdr:col>3</xdr:col>
      <xdr:colOff>520512</xdr:colOff>
      <xdr:row>40</xdr:row>
      <xdr:rowOff>121514</xdr:rowOff>
    </xdr:to>
    <xdr:grpSp>
      <xdr:nvGrpSpPr>
        <xdr:cNvPr id="313" name="Group 405">
          <a:extLst>
            <a:ext uri="{FF2B5EF4-FFF2-40B4-BE49-F238E27FC236}">
              <a16:creationId xmlns:a16="http://schemas.microsoft.com/office/drawing/2014/main" id="{284E4314-A3BE-4577-A5F8-F66C722716A3}"/>
            </a:ext>
          </a:extLst>
        </xdr:cNvPr>
        <xdr:cNvGrpSpPr>
          <a:grpSpLocks/>
        </xdr:cNvGrpSpPr>
      </xdr:nvGrpSpPr>
      <xdr:grpSpPr bwMode="auto">
        <a:xfrm rot="750717">
          <a:off x="1931928" y="6844282"/>
          <a:ext cx="118027" cy="189661"/>
          <a:chOff x="718" y="97"/>
          <a:chExt cx="25" cy="15"/>
        </a:xfrm>
      </xdr:grpSpPr>
      <xdr:sp macro="" textlink="">
        <xdr:nvSpPr>
          <xdr:cNvPr id="314" name="Freeform 406">
            <a:extLst>
              <a:ext uri="{FF2B5EF4-FFF2-40B4-BE49-F238E27FC236}">
                <a16:creationId xmlns:a16="http://schemas.microsoft.com/office/drawing/2014/main" id="{4CAC39FA-5CE5-EAC2-9C24-C5B8C3B358D1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15" name="Freeform 407">
            <a:extLst>
              <a:ext uri="{FF2B5EF4-FFF2-40B4-BE49-F238E27FC236}">
                <a16:creationId xmlns:a16="http://schemas.microsoft.com/office/drawing/2014/main" id="{76BB444F-1CD8-6210-FFAC-2B281952B9B1}"/>
              </a:ext>
            </a:extLst>
          </xdr:cNvPr>
          <xdr:cNvSpPr>
            <a:spLocks/>
          </xdr:cNvSpPr>
        </xdr:nvSpPr>
        <xdr:spPr bwMode="auto">
          <a:xfrm flipH="1" flipV="1">
            <a:off x="733" y="97"/>
            <a:ext cx="10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3</xdr:col>
      <xdr:colOff>633183</xdr:colOff>
      <xdr:row>38</xdr:row>
      <xdr:rowOff>11145</xdr:rowOff>
    </xdr:from>
    <xdr:to>
      <xdr:col>4</xdr:col>
      <xdr:colOff>159315</xdr:colOff>
      <xdr:row>39</xdr:row>
      <xdr:rowOff>10136</xdr:rowOff>
    </xdr:to>
    <xdr:sp macro="" textlink="">
      <xdr:nvSpPr>
        <xdr:cNvPr id="316" name="Freeform 217">
          <a:extLst>
            <a:ext uri="{FF2B5EF4-FFF2-40B4-BE49-F238E27FC236}">
              <a16:creationId xmlns:a16="http://schemas.microsoft.com/office/drawing/2014/main" id="{861F09C6-718B-45AB-9989-602E68338708}"/>
            </a:ext>
          </a:extLst>
        </xdr:cNvPr>
        <xdr:cNvSpPr>
          <a:spLocks/>
        </xdr:cNvSpPr>
      </xdr:nvSpPr>
      <xdr:spPr bwMode="auto">
        <a:xfrm rot="20527156">
          <a:off x="2188933" y="6532595"/>
          <a:ext cx="230982" cy="170441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1282 w 11282"/>
            <a:gd name="connsiteY0" fmla="*/ 351529 h 357332"/>
            <a:gd name="connsiteX1" fmla="*/ 6968 w 11282"/>
            <a:gd name="connsiteY1" fmla="*/ 357229 h 357332"/>
            <a:gd name="connsiteX2" fmla="*/ 0 w 11282"/>
            <a:gd name="connsiteY2" fmla="*/ 0 h 357332"/>
            <a:gd name="connsiteX0" fmla="*/ 11282 w 11282"/>
            <a:gd name="connsiteY0" fmla="*/ 351529 h 357351"/>
            <a:gd name="connsiteX1" fmla="*/ 6968 w 11282"/>
            <a:gd name="connsiteY1" fmla="*/ 357229 h 357351"/>
            <a:gd name="connsiteX2" fmla="*/ 0 w 11282"/>
            <a:gd name="connsiteY2" fmla="*/ 0 h 357351"/>
            <a:gd name="connsiteX0" fmla="*/ 11282 w 11282"/>
            <a:gd name="connsiteY0" fmla="*/ 351529 h 358119"/>
            <a:gd name="connsiteX1" fmla="*/ 6968 w 11282"/>
            <a:gd name="connsiteY1" fmla="*/ 357229 h 358119"/>
            <a:gd name="connsiteX2" fmla="*/ 0 w 11282"/>
            <a:gd name="connsiteY2" fmla="*/ 0 h 358119"/>
            <a:gd name="connsiteX0" fmla="*/ 11282 w 11282"/>
            <a:gd name="connsiteY0" fmla="*/ 351529 h 355745"/>
            <a:gd name="connsiteX1" fmla="*/ 6968 w 11282"/>
            <a:gd name="connsiteY1" fmla="*/ 346618 h 355745"/>
            <a:gd name="connsiteX2" fmla="*/ 0 w 11282"/>
            <a:gd name="connsiteY2" fmla="*/ 0 h 355745"/>
            <a:gd name="connsiteX0" fmla="*/ 11515 w 11515"/>
            <a:gd name="connsiteY0" fmla="*/ 376288 h 378591"/>
            <a:gd name="connsiteX1" fmla="*/ 6968 w 11515"/>
            <a:gd name="connsiteY1" fmla="*/ 346618 h 378591"/>
            <a:gd name="connsiteX2" fmla="*/ 0 w 11515"/>
            <a:gd name="connsiteY2" fmla="*/ 0 h 378591"/>
            <a:gd name="connsiteX0" fmla="*/ 11515 w 11515"/>
            <a:gd name="connsiteY0" fmla="*/ 376288 h 376288"/>
            <a:gd name="connsiteX1" fmla="*/ 6968 w 11515"/>
            <a:gd name="connsiteY1" fmla="*/ 346618 h 376288"/>
            <a:gd name="connsiteX2" fmla="*/ 0 w 11515"/>
            <a:gd name="connsiteY2" fmla="*/ 0 h 376288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2797 w 12797"/>
            <a:gd name="connsiteY0" fmla="*/ 355066 h 355066"/>
            <a:gd name="connsiteX1" fmla="*/ 7784 w 12797"/>
            <a:gd name="connsiteY1" fmla="*/ 328933 h 355066"/>
            <a:gd name="connsiteX2" fmla="*/ 0 w 12797"/>
            <a:gd name="connsiteY2" fmla="*/ 0 h 355066"/>
            <a:gd name="connsiteX0" fmla="*/ 5013 w 5013"/>
            <a:gd name="connsiteY0" fmla="*/ 26133 h 26133"/>
            <a:gd name="connsiteX1" fmla="*/ 0 w 5013"/>
            <a:gd name="connsiteY1" fmla="*/ 0 h 26133"/>
            <a:gd name="connsiteX0" fmla="*/ 11944 w 11944"/>
            <a:gd name="connsiteY0" fmla="*/ 34533 h 34533"/>
            <a:gd name="connsiteX1" fmla="*/ 0 w 11944"/>
            <a:gd name="connsiteY1" fmla="*/ 0 h 34533"/>
            <a:gd name="connsiteX0" fmla="*/ 11944 w 11944"/>
            <a:gd name="connsiteY0" fmla="*/ 39877 h 39877"/>
            <a:gd name="connsiteX1" fmla="*/ 8196 w 11944"/>
            <a:gd name="connsiteY1" fmla="*/ 0 h 39877"/>
            <a:gd name="connsiteX2" fmla="*/ 0 w 11944"/>
            <a:gd name="connsiteY2" fmla="*/ 5344 h 39877"/>
            <a:gd name="connsiteX0" fmla="*/ 11944 w 11944"/>
            <a:gd name="connsiteY0" fmla="*/ 42235 h 42235"/>
            <a:gd name="connsiteX1" fmla="*/ 8196 w 11944"/>
            <a:gd name="connsiteY1" fmla="*/ 2358 h 42235"/>
            <a:gd name="connsiteX2" fmla="*/ 0 w 11944"/>
            <a:gd name="connsiteY2" fmla="*/ 7702 h 42235"/>
            <a:gd name="connsiteX0" fmla="*/ 3052 w 8307"/>
            <a:gd name="connsiteY0" fmla="*/ 34402 h 34402"/>
            <a:gd name="connsiteX1" fmla="*/ 8196 w 8307"/>
            <a:gd name="connsiteY1" fmla="*/ 2358 h 34402"/>
            <a:gd name="connsiteX2" fmla="*/ 0 w 8307"/>
            <a:gd name="connsiteY2" fmla="*/ 7702 h 34402"/>
            <a:gd name="connsiteX0" fmla="*/ 3674 w 10017"/>
            <a:gd name="connsiteY0" fmla="*/ 10000 h 11384"/>
            <a:gd name="connsiteX1" fmla="*/ 9866 w 10017"/>
            <a:gd name="connsiteY1" fmla="*/ 685 h 11384"/>
            <a:gd name="connsiteX2" fmla="*/ 0 w 10017"/>
            <a:gd name="connsiteY2" fmla="*/ 2239 h 11384"/>
            <a:gd name="connsiteX0" fmla="*/ 3674 w 10224"/>
            <a:gd name="connsiteY0" fmla="*/ 10000 h 12557"/>
            <a:gd name="connsiteX1" fmla="*/ 9866 w 10224"/>
            <a:gd name="connsiteY1" fmla="*/ 685 h 12557"/>
            <a:gd name="connsiteX2" fmla="*/ 0 w 10224"/>
            <a:gd name="connsiteY2" fmla="*/ 2239 h 12557"/>
            <a:gd name="connsiteX0" fmla="*/ 1187 w 10081"/>
            <a:gd name="connsiteY0" fmla="*/ 3908 h 7359"/>
            <a:gd name="connsiteX1" fmla="*/ 9866 w 10081"/>
            <a:gd name="connsiteY1" fmla="*/ 685 h 7359"/>
            <a:gd name="connsiteX2" fmla="*/ 0 w 10081"/>
            <a:gd name="connsiteY2" fmla="*/ 2239 h 7359"/>
            <a:gd name="connsiteX0" fmla="*/ 1177 w 7527"/>
            <a:gd name="connsiteY0" fmla="*/ 2268 h 8180"/>
            <a:gd name="connsiteX1" fmla="*/ 7157 w 7527"/>
            <a:gd name="connsiteY1" fmla="*/ 2860 h 8180"/>
            <a:gd name="connsiteX2" fmla="*/ 0 w 7527"/>
            <a:gd name="connsiteY2" fmla="*/ 0 h 8180"/>
            <a:gd name="connsiteX0" fmla="*/ 1564 w 9508"/>
            <a:gd name="connsiteY0" fmla="*/ 2773 h 15565"/>
            <a:gd name="connsiteX1" fmla="*/ 9508 w 9508"/>
            <a:gd name="connsiteY1" fmla="*/ 3496 h 15565"/>
            <a:gd name="connsiteX2" fmla="*/ 0 w 9508"/>
            <a:gd name="connsiteY2" fmla="*/ 0 h 15565"/>
            <a:gd name="connsiteX0" fmla="*/ 1645 w 10110"/>
            <a:gd name="connsiteY0" fmla="*/ 3610 h 11828"/>
            <a:gd name="connsiteX1" fmla="*/ 10000 w 10110"/>
            <a:gd name="connsiteY1" fmla="*/ 4074 h 11828"/>
            <a:gd name="connsiteX2" fmla="*/ 5224 w 10110"/>
            <a:gd name="connsiteY2" fmla="*/ 41 h 11828"/>
            <a:gd name="connsiteX3" fmla="*/ 0 w 10110"/>
            <a:gd name="connsiteY3" fmla="*/ 1828 h 11828"/>
            <a:gd name="connsiteX0" fmla="*/ 1645 w 10110"/>
            <a:gd name="connsiteY0" fmla="*/ 3610 h 10947"/>
            <a:gd name="connsiteX1" fmla="*/ 4055 w 10110"/>
            <a:gd name="connsiteY1" fmla="*/ 10947 h 10947"/>
            <a:gd name="connsiteX2" fmla="*/ 10000 w 10110"/>
            <a:gd name="connsiteY2" fmla="*/ 4074 h 10947"/>
            <a:gd name="connsiteX3" fmla="*/ 5224 w 10110"/>
            <a:gd name="connsiteY3" fmla="*/ 41 h 10947"/>
            <a:gd name="connsiteX4" fmla="*/ 0 w 10110"/>
            <a:gd name="connsiteY4" fmla="*/ 1828 h 10947"/>
            <a:gd name="connsiteX0" fmla="*/ 1645 w 10110"/>
            <a:gd name="connsiteY0" fmla="*/ 3610 h 10947"/>
            <a:gd name="connsiteX1" fmla="*/ 4055 w 10110"/>
            <a:gd name="connsiteY1" fmla="*/ 10947 h 10947"/>
            <a:gd name="connsiteX2" fmla="*/ 10000 w 10110"/>
            <a:gd name="connsiteY2" fmla="*/ 4074 h 10947"/>
            <a:gd name="connsiteX3" fmla="*/ 5224 w 10110"/>
            <a:gd name="connsiteY3" fmla="*/ 41 h 10947"/>
            <a:gd name="connsiteX4" fmla="*/ 0 w 10110"/>
            <a:gd name="connsiteY4" fmla="*/ 1828 h 10947"/>
            <a:gd name="connsiteX0" fmla="*/ 1645 w 7811"/>
            <a:gd name="connsiteY0" fmla="*/ 3610 h 10947"/>
            <a:gd name="connsiteX1" fmla="*/ 4055 w 7811"/>
            <a:gd name="connsiteY1" fmla="*/ 10947 h 10947"/>
            <a:gd name="connsiteX2" fmla="*/ 7582 w 7811"/>
            <a:gd name="connsiteY2" fmla="*/ 3983 h 10947"/>
            <a:gd name="connsiteX3" fmla="*/ 5224 w 7811"/>
            <a:gd name="connsiteY3" fmla="*/ 41 h 10947"/>
            <a:gd name="connsiteX4" fmla="*/ 0 w 7811"/>
            <a:gd name="connsiteY4" fmla="*/ 1828 h 10947"/>
            <a:gd name="connsiteX0" fmla="*/ 216 w 10000"/>
            <a:gd name="connsiteY0" fmla="*/ 2759 h 10000"/>
            <a:gd name="connsiteX1" fmla="*/ 5191 w 10000"/>
            <a:gd name="connsiteY1" fmla="*/ 10000 h 10000"/>
            <a:gd name="connsiteX2" fmla="*/ 9707 w 10000"/>
            <a:gd name="connsiteY2" fmla="*/ 3638 h 10000"/>
            <a:gd name="connsiteX3" fmla="*/ 6688 w 10000"/>
            <a:gd name="connsiteY3" fmla="*/ 37 h 10000"/>
            <a:gd name="connsiteX4" fmla="*/ 0 w 10000"/>
            <a:gd name="connsiteY4" fmla="*/ 1670 h 10000"/>
            <a:gd name="connsiteX0" fmla="*/ 216 w 10000"/>
            <a:gd name="connsiteY0" fmla="*/ 2759 h 12873"/>
            <a:gd name="connsiteX1" fmla="*/ 4456 w 10000"/>
            <a:gd name="connsiteY1" fmla="*/ 12873 h 12873"/>
            <a:gd name="connsiteX2" fmla="*/ 9707 w 10000"/>
            <a:gd name="connsiteY2" fmla="*/ 3638 h 12873"/>
            <a:gd name="connsiteX3" fmla="*/ 6688 w 10000"/>
            <a:gd name="connsiteY3" fmla="*/ 37 h 12873"/>
            <a:gd name="connsiteX4" fmla="*/ 0 w 10000"/>
            <a:gd name="connsiteY4" fmla="*/ 1670 h 12873"/>
            <a:gd name="connsiteX0" fmla="*/ 216 w 11887"/>
            <a:gd name="connsiteY0" fmla="*/ 2759 h 12873"/>
            <a:gd name="connsiteX1" fmla="*/ 4456 w 11887"/>
            <a:gd name="connsiteY1" fmla="*/ 12873 h 12873"/>
            <a:gd name="connsiteX2" fmla="*/ 11714 w 11887"/>
            <a:gd name="connsiteY2" fmla="*/ 5923 h 12873"/>
            <a:gd name="connsiteX3" fmla="*/ 6688 w 11887"/>
            <a:gd name="connsiteY3" fmla="*/ 37 h 12873"/>
            <a:gd name="connsiteX4" fmla="*/ 0 w 11887"/>
            <a:gd name="connsiteY4" fmla="*/ 1670 h 12873"/>
            <a:gd name="connsiteX0" fmla="*/ 216 w 11887"/>
            <a:gd name="connsiteY0" fmla="*/ 2737 h 12851"/>
            <a:gd name="connsiteX1" fmla="*/ 4456 w 11887"/>
            <a:gd name="connsiteY1" fmla="*/ 12851 h 12851"/>
            <a:gd name="connsiteX2" fmla="*/ 11714 w 11887"/>
            <a:gd name="connsiteY2" fmla="*/ 5901 h 12851"/>
            <a:gd name="connsiteX3" fmla="*/ 6688 w 11887"/>
            <a:gd name="connsiteY3" fmla="*/ 15 h 12851"/>
            <a:gd name="connsiteX4" fmla="*/ 0 w 11887"/>
            <a:gd name="connsiteY4" fmla="*/ 1648 h 12851"/>
            <a:gd name="connsiteX0" fmla="*/ 216 w 14447"/>
            <a:gd name="connsiteY0" fmla="*/ 2737 h 12851"/>
            <a:gd name="connsiteX1" fmla="*/ 4456 w 14447"/>
            <a:gd name="connsiteY1" fmla="*/ 12851 h 12851"/>
            <a:gd name="connsiteX2" fmla="*/ 14335 w 14447"/>
            <a:gd name="connsiteY2" fmla="*/ 8132 h 12851"/>
            <a:gd name="connsiteX3" fmla="*/ 6688 w 14447"/>
            <a:gd name="connsiteY3" fmla="*/ 15 h 12851"/>
            <a:gd name="connsiteX4" fmla="*/ 0 w 14447"/>
            <a:gd name="connsiteY4" fmla="*/ 1648 h 12851"/>
            <a:gd name="connsiteX0" fmla="*/ 216 w 14489"/>
            <a:gd name="connsiteY0" fmla="*/ 4665 h 14779"/>
            <a:gd name="connsiteX1" fmla="*/ 4456 w 14489"/>
            <a:gd name="connsiteY1" fmla="*/ 14779 h 14779"/>
            <a:gd name="connsiteX2" fmla="*/ 14335 w 14489"/>
            <a:gd name="connsiteY2" fmla="*/ 10060 h 14779"/>
            <a:gd name="connsiteX3" fmla="*/ 8721 w 14489"/>
            <a:gd name="connsiteY3" fmla="*/ 11 h 14779"/>
            <a:gd name="connsiteX4" fmla="*/ 0 w 14489"/>
            <a:gd name="connsiteY4" fmla="*/ 3576 h 14779"/>
            <a:gd name="connsiteX0" fmla="*/ 216 w 14489"/>
            <a:gd name="connsiteY0" fmla="*/ 4665 h 15741"/>
            <a:gd name="connsiteX1" fmla="*/ 4456 w 14489"/>
            <a:gd name="connsiteY1" fmla="*/ 14779 h 15741"/>
            <a:gd name="connsiteX2" fmla="*/ 14335 w 14489"/>
            <a:gd name="connsiteY2" fmla="*/ 10060 h 15741"/>
            <a:gd name="connsiteX3" fmla="*/ 8721 w 14489"/>
            <a:gd name="connsiteY3" fmla="*/ 11 h 15741"/>
            <a:gd name="connsiteX4" fmla="*/ 0 w 14489"/>
            <a:gd name="connsiteY4" fmla="*/ 3576 h 15741"/>
            <a:gd name="connsiteX0" fmla="*/ 216 w 17637"/>
            <a:gd name="connsiteY0" fmla="*/ 4665 h 15647"/>
            <a:gd name="connsiteX1" fmla="*/ 4456 w 17637"/>
            <a:gd name="connsiteY1" fmla="*/ 14779 h 15647"/>
            <a:gd name="connsiteX2" fmla="*/ 17541 w 17637"/>
            <a:gd name="connsiteY2" fmla="*/ 9028 h 15647"/>
            <a:gd name="connsiteX3" fmla="*/ 8721 w 17637"/>
            <a:gd name="connsiteY3" fmla="*/ 11 h 15647"/>
            <a:gd name="connsiteX4" fmla="*/ 0 w 17637"/>
            <a:gd name="connsiteY4" fmla="*/ 3576 h 15647"/>
            <a:gd name="connsiteX0" fmla="*/ 216 w 17637"/>
            <a:gd name="connsiteY0" fmla="*/ 4665 h 18474"/>
            <a:gd name="connsiteX1" fmla="*/ 4456 w 17637"/>
            <a:gd name="connsiteY1" fmla="*/ 14779 h 18474"/>
            <a:gd name="connsiteX2" fmla="*/ 12541 w 17637"/>
            <a:gd name="connsiteY2" fmla="*/ 18269 h 18474"/>
            <a:gd name="connsiteX3" fmla="*/ 17541 w 17637"/>
            <a:gd name="connsiteY3" fmla="*/ 9028 h 18474"/>
            <a:gd name="connsiteX4" fmla="*/ 8721 w 17637"/>
            <a:gd name="connsiteY4" fmla="*/ 11 h 18474"/>
            <a:gd name="connsiteX5" fmla="*/ 0 w 17637"/>
            <a:gd name="connsiteY5" fmla="*/ 3576 h 18474"/>
            <a:gd name="connsiteX0" fmla="*/ 216 w 17637"/>
            <a:gd name="connsiteY0" fmla="*/ 4665 h 18433"/>
            <a:gd name="connsiteX1" fmla="*/ 1136 w 17637"/>
            <a:gd name="connsiteY1" fmla="*/ 13930 h 18433"/>
            <a:gd name="connsiteX2" fmla="*/ 12541 w 17637"/>
            <a:gd name="connsiteY2" fmla="*/ 18269 h 18433"/>
            <a:gd name="connsiteX3" fmla="*/ 17541 w 17637"/>
            <a:gd name="connsiteY3" fmla="*/ 9028 h 18433"/>
            <a:gd name="connsiteX4" fmla="*/ 8721 w 17637"/>
            <a:gd name="connsiteY4" fmla="*/ 11 h 18433"/>
            <a:gd name="connsiteX5" fmla="*/ 0 w 17637"/>
            <a:gd name="connsiteY5" fmla="*/ 3576 h 18433"/>
            <a:gd name="connsiteX0" fmla="*/ 216 w 17789"/>
            <a:gd name="connsiteY0" fmla="*/ 4665 h 19685"/>
            <a:gd name="connsiteX1" fmla="*/ 1136 w 17789"/>
            <a:gd name="connsiteY1" fmla="*/ 13930 h 19685"/>
            <a:gd name="connsiteX2" fmla="*/ 16059 w 17789"/>
            <a:gd name="connsiteY2" fmla="*/ 19559 h 19685"/>
            <a:gd name="connsiteX3" fmla="*/ 17541 w 17789"/>
            <a:gd name="connsiteY3" fmla="*/ 9028 h 19685"/>
            <a:gd name="connsiteX4" fmla="*/ 8721 w 17789"/>
            <a:gd name="connsiteY4" fmla="*/ 11 h 19685"/>
            <a:gd name="connsiteX5" fmla="*/ 0 w 17789"/>
            <a:gd name="connsiteY5" fmla="*/ 3576 h 19685"/>
            <a:gd name="connsiteX0" fmla="*/ 216 w 20619"/>
            <a:gd name="connsiteY0" fmla="*/ 4665 h 19685"/>
            <a:gd name="connsiteX1" fmla="*/ 1136 w 20619"/>
            <a:gd name="connsiteY1" fmla="*/ 13930 h 19685"/>
            <a:gd name="connsiteX2" fmla="*/ 16059 w 20619"/>
            <a:gd name="connsiteY2" fmla="*/ 19559 h 19685"/>
            <a:gd name="connsiteX3" fmla="*/ 20548 w 20619"/>
            <a:gd name="connsiteY3" fmla="*/ 7555 h 19685"/>
            <a:gd name="connsiteX4" fmla="*/ 8721 w 20619"/>
            <a:gd name="connsiteY4" fmla="*/ 11 h 19685"/>
            <a:gd name="connsiteX5" fmla="*/ 0 w 20619"/>
            <a:gd name="connsiteY5" fmla="*/ 3576 h 19685"/>
            <a:gd name="connsiteX0" fmla="*/ 216 w 20642"/>
            <a:gd name="connsiteY0" fmla="*/ 4838 h 19858"/>
            <a:gd name="connsiteX1" fmla="*/ 1136 w 20642"/>
            <a:gd name="connsiteY1" fmla="*/ 14103 h 19858"/>
            <a:gd name="connsiteX2" fmla="*/ 16059 w 20642"/>
            <a:gd name="connsiteY2" fmla="*/ 19732 h 19858"/>
            <a:gd name="connsiteX3" fmla="*/ 20548 w 20642"/>
            <a:gd name="connsiteY3" fmla="*/ 7728 h 19858"/>
            <a:gd name="connsiteX4" fmla="*/ 8721 w 20642"/>
            <a:gd name="connsiteY4" fmla="*/ 184 h 19858"/>
            <a:gd name="connsiteX5" fmla="*/ 0 w 20642"/>
            <a:gd name="connsiteY5" fmla="*/ 3749 h 19858"/>
            <a:gd name="connsiteX0" fmla="*/ 216 w 20642"/>
            <a:gd name="connsiteY0" fmla="*/ 4838 h 19858"/>
            <a:gd name="connsiteX1" fmla="*/ 1136 w 20642"/>
            <a:gd name="connsiteY1" fmla="*/ 14103 h 19858"/>
            <a:gd name="connsiteX2" fmla="*/ 16059 w 20642"/>
            <a:gd name="connsiteY2" fmla="*/ 19732 h 19858"/>
            <a:gd name="connsiteX3" fmla="*/ 20548 w 20642"/>
            <a:gd name="connsiteY3" fmla="*/ 7728 h 19858"/>
            <a:gd name="connsiteX4" fmla="*/ 8721 w 20642"/>
            <a:gd name="connsiteY4" fmla="*/ 184 h 19858"/>
            <a:gd name="connsiteX5" fmla="*/ 0 w 20642"/>
            <a:gd name="connsiteY5" fmla="*/ 3749 h 19858"/>
            <a:gd name="connsiteX0" fmla="*/ 216 w 20642"/>
            <a:gd name="connsiteY0" fmla="*/ 4838 h 19858"/>
            <a:gd name="connsiteX1" fmla="*/ 1136 w 20642"/>
            <a:gd name="connsiteY1" fmla="*/ 14103 h 19858"/>
            <a:gd name="connsiteX2" fmla="*/ 16059 w 20642"/>
            <a:gd name="connsiteY2" fmla="*/ 19732 h 19858"/>
            <a:gd name="connsiteX3" fmla="*/ 20548 w 20642"/>
            <a:gd name="connsiteY3" fmla="*/ 7728 h 19858"/>
            <a:gd name="connsiteX4" fmla="*/ 8721 w 20642"/>
            <a:gd name="connsiteY4" fmla="*/ 184 h 19858"/>
            <a:gd name="connsiteX5" fmla="*/ 0 w 20642"/>
            <a:gd name="connsiteY5" fmla="*/ 3749 h 19858"/>
            <a:gd name="connsiteX0" fmla="*/ 216 w 20642"/>
            <a:gd name="connsiteY0" fmla="*/ 4838 h 19732"/>
            <a:gd name="connsiteX1" fmla="*/ 1136 w 20642"/>
            <a:gd name="connsiteY1" fmla="*/ 14103 h 19732"/>
            <a:gd name="connsiteX2" fmla="*/ 16059 w 20642"/>
            <a:gd name="connsiteY2" fmla="*/ 19732 h 19732"/>
            <a:gd name="connsiteX3" fmla="*/ 20548 w 20642"/>
            <a:gd name="connsiteY3" fmla="*/ 7728 h 19732"/>
            <a:gd name="connsiteX4" fmla="*/ 8721 w 20642"/>
            <a:gd name="connsiteY4" fmla="*/ 184 h 19732"/>
            <a:gd name="connsiteX5" fmla="*/ 0 w 20642"/>
            <a:gd name="connsiteY5" fmla="*/ 3749 h 19732"/>
            <a:gd name="connsiteX0" fmla="*/ 216 w 27196"/>
            <a:gd name="connsiteY0" fmla="*/ 4795 h 19689"/>
            <a:gd name="connsiteX1" fmla="*/ 1136 w 27196"/>
            <a:gd name="connsiteY1" fmla="*/ 14060 h 19689"/>
            <a:gd name="connsiteX2" fmla="*/ 16059 w 27196"/>
            <a:gd name="connsiteY2" fmla="*/ 19689 h 19689"/>
            <a:gd name="connsiteX3" fmla="*/ 27143 w 27196"/>
            <a:gd name="connsiteY3" fmla="*/ 10879 h 19689"/>
            <a:gd name="connsiteX4" fmla="*/ 8721 w 27196"/>
            <a:gd name="connsiteY4" fmla="*/ 141 h 19689"/>
            <a:gd name="connsiteX5" fmla="*/ 0 w 27196"/>
            <a:gd name="connsiteY5" fmla="*/ 3706 h 19689"/>
            <a:gd name="connsiteX0" fmla="*/ 216 w 27196"/>
            <a:gd name="connsiteY0" fmla="*/ 4795 h 19689"/>
            <a:gd name="connsiteX1" fmla="*/ 1136 w 27196"/>
            <a:gd name="connsiteY1" fmla="*/ 14060 h 19689"/>
            <a:gd name="connsiteX2" fmla="*/ 16059 w 27196"/>
            <a:gd name="connsiteY2" fmla="*/ 19689 h 19689"/>
            <a:gd name="connsiteX3" fmla="*/ 27143 w 27196"/>
            <a:gd name="connsiteY3" fmla="*/ 10879 h 19689"/>
            <a:gd name="connsiteX4" fmla="*/ 8721 w 27196"/>
            <a:gd name="connsiteY4" fmla="*/ 141 h 19689"/>
            <a:gd name="connsiteX5" fmla="*/ 0 w 27196"/>
            <a:gd name="connsiteY5" fmla="*/ 3706 h 19689"/>
            <a:gd name="connsiteX0" fmla="*/ 216 w 27143"/>
            <a:gd name="connsiteY0" fmla="*/ 4848 h 19742"/>
            <a:gd name="connsiteX1" fmla="*/ 1136 w 27143"/>
            <a:gd name="connsiteY1" fmla="*/ 14113 h 19742"/>
            <a:gd name="connsiteX2" fmla="*/ 16059 w 27143"/>
            <a:gd name="connsiteY2" fmla="*/ 19742 h 19742"/>
            <a:gd name="connsiteX3" fmla="*/ 27143 w 27143"/>
            <a:gd name="connsiteY3" fmla="*/ 10932 h 19742"/>
            <a:gd name="connsiteX4" fmla="*/ 8721 w 27143"/>
            <a:gd name="connsiteY4" fmla="*/ 194 h 19742"/>
            <a:gd name="connsiteX5" fmla="*/ 0 w 27143"/>
            <a:gd name="connsiteY5" fmla="*/ 3759 h 19742"/>
            <a:gd name="connsiteX0" fmla="*/ 216 w 27143"/>
            <a:gd name="connsiteY0" fmla="*/ 4848 h 19742"/>
            <a:gd name="connsiteX1" fmla="*/ 1136 w 27143"/>
            <a:gd name="connsiteY1" fmla="*/ 14113 h 19742"/>
            <a:gd name="connsiteX2" fmla="*/ 16059 w 27143"/>
            <a:gd name="connsiteY2" fmla="*/ 19742 h 19742"/>
            <a:gd name="connsiteX3" fmla="*/ 27143 w 27143"/>
            <a:gd name="connsiteY3" fmla="*/ 10932 h 19742"/>
            <a:gd name="connsiteX4" fmla="*/ 8721 w 27143"/>
            <a:gd name="connsiteY4" fmla="*/ 194 h 19742"/>
            <a:gd name="connsiteX5" fmla="*/ 0 w 27143"/>
            <a:gd name="connsiteY5" fmla="*/ 3759 h 19742"/>
            <a:gd name="connsiteX0" fmla="*/ 216 w 27143"/>
            <a:gd name="connsiteY0" fmla="*/ 4848 h 19742"/>
            <a:gd name="connsiteX1" fmla="*/ 1136 w 27143"/>
            <a:gd name="connsiteY1" fmla="*/ 14113 h 19742"/>
            <a:gd name="connsiteX2" fmla="*/ 16059 w 27143"/>
            <a:gd name="connsiteY2" fmla="*/ 19742 h 19742"/>
            <a:gd name="connsiteX3" fmla="*/ 27143 w 27143"/>
            <a:gd name="connsiteY3" fmla="*/ 10932 h 19742"/>
            <a:gd name="connsiteX4" fmla="*/ 8721 w 27143"/>
            <a:gd name="connsiteY4" fmla="*/ 194 h 19742"/>
            <a:gd name="connsiteX5" fmla="*/ 0 w 27143"/>
            <a:gd name="connsiteY5" fmla="*/ 3759 h 19742"/>
            <a:gd name="connsiteX0" fmla="*/ 216 w 27636"/>
            <a:gd name="connsiteY0" fmla="*/ 4848 h 19742"/>
            <a:gd name="connsiteX1" fmla="*/ 1136 w 27636"/>
            <a:gd name="connsiteY1" fmla="*/ 14113 h 19742"/>
            <a:gd name="connsiteX2" fmla="*/ 16059 w 27636"/>
            <a:gd name="connsiteY2" fmla="*/ 19742 h 19742"/>
            <a:gd name="connsiteX3" fmla="*/ 21862 w 27636"/>
            <a:gd name="connsiteY3" fmla="*/ 10041 h 19742"/>
            <a:gd name="connsiteX4" fmla="*/ 27143 w 27636"/>
            <a:gd name="connsiteY4" fmla="*/ 10932 h 19742"/>
            <a:gd name="connsiteX5" fmla="*/ 8721 w 27636"/>
            <a:gd name="connsiteY5" fmla="*/ 194 h 19742"/>
            <a:gd name="connsiteX6" fmla="*/ 0 w 27636"/>
            <a:gd name="connsiteY6" fmla="*/ 3759 h 19742"/>
            <a:gd name="connsiteX0" fmla="*/ 216 w 27147"/>
            <a:gd name="connsiteY0" fmla="*/ 4848 h 19742"/>
            <a:gd name="connsiteX1" fmla="*/ 1136 w 27147"/>
            <a:gd name="connsiteY1" fmla="*/ 14113 h 19742"/>
            <a:gd name="connsiteX2" fmla="*/ 16059 w 27147"/>
            <a:gd name="connsiteY2" fmla="*/ 19742 h 19742"/>
            <a:gd name="connsiteX3" fmla="*/ 21862 w 27147"/>
            <a:gd name="connsiteY3" fmla="*/ 10041 h 19742"/>
            <a:gd name="connsiteX4" fmla="*/ 27143 w 27147"/>
            <a:gd name="connsiteY4" fmla="*/ 10932 h 19742"/>
            <a:gd name="connsiteX5" fmla="*/ 8721 w 27147"/>
            <a:gd name="connsiteY5" fmla="*/ 194 h 19742"/>
            <a:gd name="connsiteX6" fmla="*/ 0 w 27147"/>
            <a:gd name="connsiteY6" fmla="*/ 3759 h 19742"/>
            <a:gd name="connsiteX0" fmla="*/ 216 w 27386"/>
            <a:gd name="connsiteY0" fmla="*/ 4866 h 19760"/>
            <a:gd name="connsiteX1" fmla="*/ 1136 w 27386"/>
            <a:gd name="connsiteY1" fmla="*/ 14131 h 19760"/>
            <a:gd name="connsiteX2" fmla="*/ 16059 w 27386"/>
            <a:gd name="connsiteY2" fmla="*/ 19760 h 19760"/>
            <a:gd name="connsiteX3" fmla="*/ 21862 w 27386"/>
            <a:gd name="connsiteY3" fmla="*/ 10059 h 19760"/>
            <a:gd name="connsiteX4" fmla="*/ 27382 w 27386"/>
            <a:gd name="connsiteY4" fmla="*/ 10141 h 19760"/>
            <a:gd name="connsiteX5" fmla="*/ 8721 w 27386"/>
            <a:gd name="connsiteY5" fmla="*/ 212 h 19760"/>
            <a:gd name="connsiteX6" fmla="*/ 0 w 27386"/>
            <a:gd name="connsiteY6" fmla="*/ 3777 h 19760"/>
            <a:gd name="connsiteX0" fmla="*/ 216 w 27386"/>
            <a:gd name="connsiteY0" fmla="*/ 4838 h 19732"/>
            <a:gd name="connsiteX1" fmla="*/ 1136 w 27386"/>
            <a:gd name="connsiteY1" fmla="*/ 14103 h 19732"/>
            <a:gd name="connsiteX2" fmla="*/ 16059 w 27386"/>
            <a:gd name="connsiteY2" fmla="*/ 19732 h 19732"/>
            <a:gd name="connsiteX3" fmla="*/ 21862 w 27386"/>
            <a:gd name="connsiteY3" fmla="*/ 10031 h 19732"/>
            <a:gd name="connsiteX4" fmla="*/ 27382 w 27386"/>
            <a:gd name="connsiteY4" fmla="*/ 10113 h 19732"/>
            <a:gd name="connsiteX5" fmla="*/ 8721 w 27386"/>
            <a:gd name="connsiteY5" fmla="*/ 184 h 19732"/>
            <a:gd name="connsiteX6" fmla="*/ 0 w 27386"/>
            <a:gd name="connsiteY6" fmla="*/ 3749 h 197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27386" h="19732">
              <a:moveTo>
                <a:pt x="216" y="4838"/>
              </a:moveTo>
              <a:cubicBezTo>
                <a:pt x="861" y="5592"/>
                <a:pt x="-646" y="14033"/>
                <a:pt x="1136" y="14103"/>
              </a:cubicBezTo>
              <a:cubicBezTo>
                <a:pt x="2878" y="15949"/>
                <a:pt x="10152" y="17852"/>
                <a:pt x="16059" y="19732"/>
              </a:cubicBezTo>
              <a:cubicBezTo>
                <a:pt x="19499" y="19535"/>
                <a:pt x="20015" y="11499"/>
                <a:pt x="21862" y="10031"/>
              </a:cubicBezTo>
              <a:cubicBezTo>
                <a:pt x="23709" y="8563"/>
                <a:pt x="27533" y="15396"/>
                <a:pt x="27382" y="10113"/>
              </a:cubicBezTo>
              <a:cubicBezTo>
                <a:pt x="21111" y="7576"/>
                <a:pt x="13664" y="-1387"/>
                <a:pt x="8721" y="184"/>
              </a:cubicBezTo>
              <a:cubicBezTo>
                <a:pt x="6587" y="-157"/>
                <a:pt x="96" y="7486"/>
                <a:pt x="0" y="3749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577049</xdr:colOff>
      <xdr:row>38</xdr:row>
      <xdr:rowOff>87718</xdr:rowOff>
    </xdr:from>
    <xdr:to>
      <xdr:col>3</xdr:col>
      <xdr:colOff>627569</xdr:colOff>
      <xdr:row>38</xdr:row>
      <xdr:rowOff>93386</xdr:rowOff>
    </xdr:to>
    <xdr:sp macro="" textlink="">
      <xdr:nvSpPr>
        <xdr:cNvPr id="317" name="Line 73">
          <a:extLst>
            <a:ext uri="{FF2B5EF4-FFF2-40B4-BE49-F238E27FC236}">
              <a16:creationId xmlns:a16="http://schemas.microsoft.com/office/drawing/2014/main" id="{ABA5A6EE-0A3F-4CB3-B294-0261FC259480}"/>
            </a:ext>
          </a:extLst>
        </xdr:cNvPr>
        <xdr:cNvSpPr>
          <a:spLocks noChangeShapeType="1"/>
        </xdr:cNvSpPr>
      </xdr:nvSpPr>
      <xdr:spPr bwMode="auto">
        <a:xfrm>
          <a:off x="2132799" y="6609168"/>
          <a:ext cx="50520" cy="5668"/>
        </a:xfrm>
        <a:prstGeom prst="line">
          <a:avLst/>
        </a:prstGeom>
        <a:noFill/>
        <a:ln w="31750" cmpd="dbl">
          <a:solidFill>
            <a:schemeClr val="tx2"/>
          </a:solidFill>
          <a:prstDash val="solid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701977</xdr:colOff>
      <xdr:row>35</xdr:row>
      <xdr:rowOff>57914</xdr:rowOff>
    </xdr:from>
    <xdr:to>
      <xdr:col>4</xdr:col>
      <xdr:colOff>424898</xdr:colOff>
      <xdr:row>39</xdr:row>
      <xdr:rowOff>81716</xdr:rowOff>
    </xdr:to>
    <xdr:sp macro="" textlink="">
      <xdr:nvSpPr>
        <xdr:cNvPr id="318" name="Freeform 217">
          <a:extLst>
            <a:ext uri="{FF2B5EF4-FFF2-40B4-BE49-F238E27FC236}">
              <a16:creationId xmlns:a16="http://schemas.microsoft.com/office/drawing/2014/main" id="{8BA958D8-394E-4A45-924E-13B7D2FA8C1E}"/>
            </a:ext>
          </a:extLst>
        </xdr:cNvPr>
        <xdr:cNvSpPr>
          <a:spLocks/>
        </xdr:cNvSpPr>
      </xdr:nvSpPr>
      <xdr:spPr bwMode="auto">
        <a:xfrm rot="3443244">
          <a:off x="2116812" y="6205929"/>
          <a:ext cx="709602" cy="427771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1282 w 11282"/>
            <a:gd name="connsiteY0" fmla="*/ 351529 h 357332"/>
            <a:gd name="connsiteX1" fmla="*/ 6968 w 11282"/>
            <a:gd name="connsiteY1" fmla="*/ 357229 h 357332"/>
            <a:gd name="connsiteX2" fmla="*/ 0 w 11282"/>
            <a:gd name="connsiteY2" fmla="*/ 0 h 357332"/>
            <a:gd name="connsiteX0" fmla="*/ 11282 w 11282"/>
            <a:gd name="connsiteY0" fmla="*/ 351529 h 357351"/>
            <a:gd name="connsiteX1" fmla="*/ 6968 w 11282"/>
            <a:gd name="connsiteY1" fmla="*/ 357229 h 357351"/>
            <a:gd name="connsiteX2" fmla="*/ 0 w 11282"/>
            <a:gd name="connsiteY2" fmla="*/ 0 h 357351"/>
            <a:gd name="connsiteX0" fmla="*/ 11282 w 11282"/>
            <a:gd name="connsiteY0" fmla="*/ 351529 h 358119"/>
            <a:gd name="connsiteX1" fmla="*/ 6968 w 11282"/>
            <a:gd name="connsiteY1" fmla="*/ 357229 h 358119"/>
            <a:gd name="connsiteX2" fmla="*/ 0 w 11282"/>
            <a:gd name="connsiteY2" fmla="*/ 0 h 358119"/>
            <a:gd name="connsiteX0" fmla="*/ 11282 w 11282"/>
            <a:gd name="connsiteY0" fmla="*/ 351529 h 355745"/>
            <a:gd name="connsiteX1" fmla="*/ 6968 w 11282"/>
            <a:gd name="connsiteY1" fmla="*/ 346618 h 355745"/>
            <a:gd name="connsiteX2" fmla="*/ 0 w 11282"/>
            <a:gd name="connsiteY2" fmla="*/ 0 h 355745"/>
            <a:gd name="connsiteX0" fmla="*/ 11515 w 11515"/>
            <a:gd name="connsiteY0" fmla="*/ 376288 h 378591"/>
            <a:gd name="connsiteX1" fmla="*/ 6968 w 11515"/>
            <a:gd name="connsiteY1" fmla="*/ 346618 h 378591"/>
            <a:gd name="connsiteX2" fmla="*/ 0 w 11515"/>
            <a:gd name="connsiteY2" fmla="*/ 0 h 378591"/>
            <a:gd name="connsiteX0" fmla="*/ 11515 w 11515"/>
            <a:gd name="connsiteY0" fmla="*/ 376288 h 376288"/>
            <a:gd name="connsiteX1" fmla="*/ 6968 w 11515"/>
            <a:gd name="connsiteY1" fmla="*/ 346618 h 376288"/>
            <a:gd name="connsiteX2" fmla="*/ 0 w 11515"/>
            <a:gd name="connsiteY2" fmla="*/ 0 h 376288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2797 w 12797"/>
            <a:gd name="connsiteY0" fmla="*/ 355066 h 355066"/>
            <a:gd name="connsiteX1" fmla="*/ 7784 w 12797"/>
            <a:gd name="connsiteY1" fmla="*/ 328933 h 355066"/>
            <a:gd name="connsiteX2" fmla="*/ 0 w 12797"/>
            <a:gd name="connsiteY2" fmla="*/ 0 h 355066"/>
            <a:gd name="connsiteX0" fmla="*/ 5013 w 5013"/>
            <a:gd name="connsiteY0" fmla="*/ 26133 h 26133"/>
            <a:gd name="connsiteX1" fmla="*/ 0 w 5013"/>
            <a:gd name="connsiteY1" fmla="*/ 0 h 26133"/>
            <a:gd name="connsiteX0" fmla="*/ 11944 w 11944"/>
            <a:gd name="connsiteY0" fmla="*/ 34533 h 34533"/>
            <a:gd name="connsiteX1" fmla="*/ 0 w 11944"/>
            <a:gd name="connsiteY1" fmla="*/ 0 h 34533"/>
            <a:gd name="connsiteX0" fmla="*/ 35261 w 35261"/>
            <a:gd name="connsiteY0" fmla="*/ 176 h 5788"/>
            <a:gd name="connsiteX1" fmla="*/ 0 w 35261"/>
            <a:gd name="connsiteY1" fmla="*/ 3067 h 5788"/>
            <a:gd name="connsiteX0" fmla="*/ 8408 w 8408"/>
            <a:gd name="connsiteY0" fmla="*/ 81 h 73078"/>
            <a:gd name="connsiteX1" fmla="*/ 0 w 8408"/>
            <a:gd name="connsiteY1" fmla="*/ 71571 h 73078"/>
            <a:gd name="connsiteX0" fmla="*/ 10577 w 10577"/>
            <a:gd name="connsiteY0" fmla="*/ 9 h 13146"/>
            <a:gd name="connsiteX1" fmla="*/ 0 w 10577"/>
            <a:gd name="connsiteY1" fmla="*/ 12980 h 13146"/>
            <a:gd name="connsiteX0" fmla="*/ 11182 w 11182"/>
            <a:gd name="connsiteY0" fmla="*/ 5 h 22945"/>
            <a:gd name="connsiteX1" fmla="*/ 0 w 11182"/>
            <a:gd name="connsiteY1" fmla="*/ 22841 h 22945"/>
            <a:gd name="connsiteX0" fmla="*/ 11182 w 11182"/>
            <a:gd name="connsiteY0" fmla="*/ 0 h 22955"/>
            <a:gd name="connsiteX1" fmla="*/ 0 w 11182"/>
            <a:gd name="connsiteY1" fmla="*/ 22836 h 22955"/>
            <a:gd name="connsiteX0" fmla="*/ 11875 w 11875"/>
            <a:gd name="connsiteY0" fmla="*/ 0 h 24270"/>
            <a:gd name="connsiteX1" fmla="*/ 0 w 11875"/>
            <a:gd name="connsiteY1" fmla="*/ 24157 h 24270"/>
            <a:gd name="connsiteX0" fmla="*/ 13580 w 13580"/>
            <a:gd name="connsiteY0" fmla="*/ 0 h 22666"/>
            <a:gd name="connsiteX1" fmla="*/ 0 w 13580"/>
            <a:gd name="connsiteY1" fmla="*/ 22545 h 22666"/>
            <a:gd name="connsiteX0" fmla="*/ 13580 w 13580"/>
            <a:gd name="connsiteY0" fmla="*/ 0 h 23247"/>
            <a:gd name="connsiteX1" fmla="*/ 0 w 13580"/>
            <a:gd name="connsiteY1" fmla="*/ 22545 h 23247"/>
            <a:gd name="connsiteX0" fmla="*/ 13448 w 13448"/>
            <a:gd name="connsiteY0" fmla="*/ 0 h 27936"/>
            <a:gd name="connsiteX1" fmla="*/ 0 w 13448"/>
            <a:gd name="connsiteY1" fmla="*/ 27336 h 27936"/>
            <a:gd name="connsiteX0" fmla="*/ 13448 w 13448"/>
            <a:gd name="connsiteY0" fmla="*/ 0 h 28264"/>
            <a:gd name="connsiteX1" fmla="*/ 0 w 13448"/>
            <a:gd name="connsiteY1" fmla="*/ 27336 h 28264"/>
            <a:gd name="connsiteX0" fmla="*/ 14834 w 14834"/>
            <a:gd name="connsiteY0" fmla="*/ 0 h 23174"/>
            <a:gd name="connsiteX1" fmla="*/ 0 w 14834"/>
            <a:gd name="connsiteY1" fmla="*/ 21953 h 23174"/>
            <a:gd name="connsiteX0" fmla="*/ 14834 w 14834"/>
            <a:gd name="connsiteY0" fmla="*/ 0 h 27673"/>
            <a:gd name="connsiteX1" fmla="*/ 0 w 14834"/>
            <a:gd name="connsiteY1" fmla="*/ 21953 h 27673"/>
            <a:gd name="connsiteX0" fmla="*/ 14594 w 14594"/>
            <a:gd name="connsiteY0" fmla="*/ 0 h 28685"/>
            <a:gd name="connsiteX1" fmla="*/ 0 w 14594"/>
            <a:gd name="connsiteY1" fmla="*/ 23137 h 28685"/>
            <a:gd name="connsiteX0" fmla="*/ 14594 w 14594"/>
            <a:gd name="connsiteY0" fmla="*/ 0 h 28879"/>
            <a:gd name="connsiteX1" fmla="*/ 0 w 14594"/>
            <a:gd name="connsiteY1" fmla="*/ 23137 h 28879"/>
            <a:gd name="connsiteX0" fmla="*/ 14594 w 14594"/>
            <a:gd name="connsiteY0" fmla="*/ 0 h 29221"/>
            <a:gd name="connsiteX1" fmla="*/ 6605 w 14594"/>
            <a:gd name="connsiteY1" fmla="*/ 24877 h 29221"/>
            <a:gd name="connsiteX2" fmla="*/ 0 w 14594"/>
            <a:gd name="connsiteY2" fmla="*/ 23137 h 29221"/>
            <a:gd name="connsiteX0" fmla="*/ 14594 w 14594"/>
            <a:gd name="connsiteY0" fmla="*/ 0 h 29221"/>
            <a:gd name="connsiteX1" fmla="*/ 6605 w 14594"/>
            <a:gd name="connsiteY1" fmla="*/ 24877 h 29221"/>
            <a:gd name="connsiteX2" fmla="*/ 0 w 14594"/>
            <a:gd name="connsiteY2" fmla="*/ 23137 h 29221"/>
            <a:gd name="connsiteX0" fmla="*/ 14594 w 14594"/>
            <a:gd name="connsiteY0" fmla="*/ 0 h 32631"/>
            <a:gd name="connsiteX1" fmla="*/ 6605 w 14594"/>
            <a:gd name="connsiteY1" fmla="*/ 24877 h 32631"/>
            <a:gd name="connsiteX2" fmla="*/ 0 w 14594"/>
            <a:gd name="connsiteY2" fmla="*/ 23137 h 32631"/>
            <a:gd name="connsiteX0" fmla="*/ 16091 w 16091"/>
            <a:gd name="connsiteY0" fmla="*/ 0 h 33738"/>
            <a:gd name="connsiteX1" fmla="*/ 8102 w 16091"/>
            <a:gd name="connsiteY1" fmla="*/ 24877 h 33738"/>
            <a:gd name="connsiteX2" fmla="*/ 0 w 16091"/>
            <a:gd name="connsiteY2" fmla="*/ 24887 h 33738"/>
            <a:gd name="connsiteX0" fmla="*/ 15828 w 15828"/>
            <a:gd name="connsiteY0" fmla="*/ 0 h 34784"/>
            <a:gd name="connsiteX1" fmla="*/ 7839 w 15828"/>
            <a:gd name="connsiteY1" fmla="*/ 24877 h 34784"/>
            <a:gd name="connsiteX2" fmla="*/ 0 w 15828"/>
            <a:gd name="connsiteY2" fmla="*/ 26445 h 34784"/>
            <a:gd name="connsiteX0" fmla="*/ 15828 w 15828"/>
            <a:gd name="connsiteY0" fmla="*/ 0 h 32569"/>
            <a:gd name="connsiteX1" fmla="*/ 7839 w 15828"/>
            <a:gd name="connsiteY1" fmla="*/ 24877 h 32569"/>
            <a:gd name="connsiteX2" fmla="*/ 0 w 15828"/>
            <a:gd name="connsiteY2" fmla="*/ 26445 h 32569"/>
            <a:gd name="connsiteX0" fmla="*/ 15828 w 15828"/>
            <a:gd name="connsiteY0" fmla="*/ 0 h 31411"/>
            <a:gd name="connsiteX1" fmla="*/ 7839 w 15828"/>
            <a:gd name="connsiteY1" fmla="*/ 24877 h 31411"/>
            <a:gd name="connsiteX2" fmla="*/ 0 w 15828"/>
            <a:gd name="connsiteY2" fmla="*/ 26445 h 31411"/>
            <a:gd name="connsiteX0" fmla="*/ 15828 w 15828"/>
            <a:gd name="connsiteY0" fmla="*/ 0 h 31411"/>
            <a:gd name="connsiteX1" fmla="*/ 7839 w 15828"/>
            <a:gd name="connsiteY1" fmla="*/ 24877 h 31411"/>
            <a:gd name="connsiteX2" fmla="*/ 0 w 15828"/>
            <a:gd name="connsiteY2" fmla="*/ 26445 h 31411"/>
            <a:gd name="connsiteX0" fmla="*/ 15828 w 15828"/>
            <a:gd name="connsiteY0" fmla="*/ 0 h 31411"/>
            <a:gd name="connsiteX1" fmla="*/ 7839 w 15828"/>
            <a:gd name="connsiteY1" fmla="*/ 24877 h 31411"/>
            <a:gd name="connsiteX2" fmla="*/ 0 w 15828"/>
            <a:gd name="connsiteY2" fmla="*/ 26445 h 31411"/>
            <a:gd name="connsiteX0" fmla="*/ 15828 w 15828"/>
            <a:gd name="connsiteY0" fmla="*/ 0 h 30178"/>
            <a:gd name="connsiteX1" fmla="*/ 7839 w 15828"/>
            <a:gd name="connsiteY1" fmla="*/ 24877 h 30178"/>
            <a:gd name="connsiteX2" fmla="*/ 0 w 15828"/>
            <a:gd name="connsiteY2" fmla="*/ 26445 h 30178"/>
            <a:gd name="connsiteX0" fmla="*/ 15828 w 15828"/>
            <a:gd name="connsiteY0" fmla="*/ 0 h 32579"/>
            <a:gd name="connsiteX1" fmla="*/ 7839 w 15828"/>
            <a:gd name="connsiteY1" fmla="*/ 24877 h 32579"/>
            <a:gd name="connsiteX2" fmla="*/ 0 w 15828"/>
            <a:gd name="connsiteY2" fmla="*/ 26445 h 32579"/>
            <a:gd name="connsiteX0" fmla="*/ 15828 w 15828"/>
            <a:gd name="connsiteY0" fmla="*/ 0 h 32579"/>
            <a:gd name="connsiteX1" fmla="*/ 7839 w 15828"/>
            <a:gd name="connsiteY1" fmla="*/ 24877 h 32579"/>
            <a:gd name="connsiteX2" fmla="*/ 0 w 15828"/>
            <a:gd name="connsiteY2" fmla="*/ 26445 h 32579"/>
            <a:gd name="connsiteX0" fmla="*/ 15828 w 15828"/>
            <a:gd name="connsiteY0" fmla="*/ 0 h 34071"/>
            <a:gd name="connsiteX1" fmla="*/ 7839 w 15828"/>
            <a:gd name="connsiteY1" fmla="*/ 24877 h 34071"/>
            <a:gd name="connsiteX2" fmla="*/ 0 w 15828"/>
            <a:gd name="connsiteY2" fmla="*/ 26445 h 3407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5828" h="34071">
              <a:moveTo>
                <a:pt x="15828" y="0"/>
              </a:moveTo>
              <a:cubicBezTo>
                <a:pt x="14539" y="4243"/>
                <a:pt x="10368" y="16511"/>
                <a:pt x="7839" y="24877"/>
              </a:cubicBezTo>
              <a:cubicBezTo>
                <a:pt x="4307" y="36205"/>
                <a:pt x="3022" y="37455"/>
                <a:pt x="0" y="26445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12467</xdr:colOff>
      <xdr:row>31</xdr:row>
      <xdr:rowOff>53296</xdr:rowOff>
    </xdr:from>
    <xdr:to>
      <xdr:col>1</xdr:col>
      <xdr:colOff>379860</xdr:colOff>
      <xdr:row>32</xdr:row>
      <xdr:rowOff>58755</xdr:rowOff>
    </xdr:to>
    <xdr:sp macro="" textlink="">
      <xdr:nvSpPr>
        <xdr:cNvPr id="319" name="Text Box 1620">
          <a:extLst>
            <a:ext uri="{FF2B5EF4-FFF2-40B4-BE49-F238E27FC236}">
              <a16:creationId xmlns:a16="http://schemas.microsoft.com/office/drawing/2014/main" id="{5A921FEF-D9AC-473C-A7BF-23BA6949A4EB}"/>
            </a:ext>
          </a:extLst>
        </xdr:cNvPr>
        <xdr:cNvSpPr txBox="1">
          <a:spLocks noChangeArrowheads="1"/>
        </xdr:cNvSpPr>
      </xdr:nvSpPr>
      <xdr:spPr bwMode="auto">
        <a:xfrm>
          <a:off x="158517" y="5374596"/>
          <a:ext cx="367393" cy="176909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市堀川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oneCellAnchor>
    <xdr:from>
      <xdr:col>1</xdr:col>
      <xdr:colOff>384378</xdr:colOff>
      <xdr:row>30</xdr:row>
      <xdr:rowOff>144460</xdr:rowOff>
    </xdr:from>
    <xdr:ext cx="91849" cy="348343"/>
    <xdr:sp macro="" textlink="">
      <xdr:nvSpPr>
        <xdr:cNvPr id="320" name="Text Box 1300">
          <a:extLst>
            <a:ext uri="{FF2B5EF4-FFF2-40B4-BE49-F238E27FC236}">
              <a16:creationId xmlns:a16="http://schemas.microsoft.com/office/drawing/2014/main" id="{0023F766-5200-40D6-8E8D-F872468048A6}"/>
            </a:ext>
          </a:extLst>
        </xdr:cNvPr>
        <xdr:cNvSpPr txBox="1">
          <a:spLocks noChangeArrowheads="1"/>
        </xdr:cNvSpPr>
      </xdr:nvSpPr>
      <xdr:spPr bwMode="auto">
        <a:xfrm>
          <a:off x="530428" y="5294310"/>
          <a:ext cx="91849" cy="348343"/>
        </a:xfrm>
        <a:prstGeom prst="rect">
          <a:avLst/>
        </a:prstGeom>
        <a:solidFill>
          <a:schemeClr val="bg1">
            <a:alpha val="61000"/>
          </a:schemeClr>
        </a:solidFill>
        <a:ln>
          <a:noFill/>
        </a:ln>
      </xdr:spPr>
      <xdr:txBody>
        <a:bodyPr vertOverflow="overflow" horzOverflow="overflow" vert="eaVert" wrap="none" lIns="27432" tIns="18288" rIns="0" bIns="0" anchor="t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青岸橋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645802</xdr:colOff>
      <xdr:row>35</xdr:row>
      <xdr:rowOff>114514</xdr:rowOff>
    </xdr:from>
    <xdr:to>
      <xdr:col>4</xdr:col>
      <xdr:colOff>66035</xdr:colOff>
      <xdr:row>36</xdr:row>
      <xdr:rowOff>66536</xdr:rowOff>
    </xdr:to>
    <xdr:sp macro="" textlink="">
      <xdr:nvSpPr>
        <xdr:cNvPr id="321" name="Oval 420">
          <a:extLst>
            <a:ext uri="{FF2B5EF4-FFF2-40B4-BE49-F238E27FC236}">
              <a16:creationId xmlns:a16="http://schemas.microsoft.com/office/drawing/2014/main" id="{EEB44B30-69AE-4653-BF5B-0499BB43D7C2}"/>
            </a:ext>
          </a:extLst>
        </xdr:cNvPr>
        <xdr:cNvSpPr>
          <a:spLocks noChangeArrowheads="1"/>
        </xdr:cNvSpPr>
      </xdr:nvSpPr>
      <xdr:spPr bwMode="auto">
        <a:xfrm>
          <a:off x="2201552" y="6121614"/>
          <a:ext cx="125083" cy="12347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627191</xdr:colOff>
      <xdr:row>37</xdr:row>
      <xdr:rowOff>4321</xdr:rowOff>
    </xdr:from>
    <xdr:to>
      <xdr:col>6</xdr:col>
      <xdr:colOff>506570</xdr:colOff>
      <xdr:row>40</xdr:row>
      <xdr:rowOff>38018</xdr:rowOff>
    </xdr:to>
    <xdr:sp macro="" textlink="">
      <xdr:nvSpPr>
        <xdr:cNvPr id="322" name="Freeform 344">
          <a:extLst>
            <a:ext uri="{FF2B5EF4-FFF2-40B4-BE49-F238E27FC236}">
              <a16:creationId xmlns:a16="http://schemas.microsoft.com/office/drawing/2014/main" id="{9CB48E19-133D-4428-8A15-77AC4454A07A}"/>
            </a:ext>
          </a:extLst>
        </xdr:cNvPr>
        <xdr:cNvSpPr>
          <a:spLocks/>
        </xdr:cNvSpPr>
      </xdr:nvSpPr>
      <xdr:spPr bwMode="auto">
        <a:xfrm flipH="1">
          <a:off x="3592641" y="6354321"/>
          <a:ext cx="584229" cy="497247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9294 w 19294"/>
            <a:gd name="connsiteY0" fmla="*/ 12464 h 12464"/>
            <a:gd name="connsiteX1" fmla="*/ 13771 w 19294"/>
            <a:gd name="connsiteY1" fmla="*/ 2681 h 12464"/>
            <a:gd name="connsiteX2" fmla="*/ 0 w 19294"/>
            <a:gd name="connsiteY2" fmla="*/ 0 h 12464"/>
            <a:gd name="connsiteX0" fmla="*/ 19294 w 19294"/>
            <a:gd name="connsiteY0" fmla="*/ 12464 h 12464"/>
            <a:gd name="connsiteX1" fmla="*/ 13771 w 19294"/>
            <a:gd name="connsiteY1" fmla="*/ 2681 h 12464"/>
            <a:gd name="connsiteX2" fmla="*/ 0 w 19294"/>
            <a:gd name="connsiteY2" fmla="*/ 0 h 12464"/>
            <a:gd name="connsiteX0" fmla="*/ 19294 w 19294"/>
            <a:gd name="connsiteY0" fmla="*/ 12464 h 12464"/>
            <a:gd name="connsiteX1" fmla="*/ 13821 w 19294"/>
            <a:gd name="connsiteY1" fmla="*/ 8214 h 12464"/>
            <a:gd name="connsiteX2" fmla="*/ 13771 w 19294"/>
            <a:gd name="connsiteY2" fmla="*/ 2681 h 12464"/>
            <a:gd name="connsiteX3" fmla="*/ 0 w 19294"/>
            <a:gd name="connsiteY3" fmla="*/ 0 h 12464"/>
            <a:gd name="connsiteX0" fmla="*/ 19294 w 19294"/>
            <a:gd name="connsiteY0" fmla="*/ 12464 h 12464"/>
            <a:gd name="connsiteX1" fmla="*/ 13821 w 19294"/>
            <a:gd name="connsiteY1" fmla="*/ 8214 h 12464"/>
            <a:gd name="connsiteX2" fmla="*/ 13771 w 19294"/>
            <a:gd name="connsiteY2" fmla="*/ 2681 h 12464"/>
            <a:gd name="connsiteX3" fmla="*/ 0 w 19294"/>
            <a:gd name="connsiteY3" fmla="*/ 0 h 12464"/>
            <a:gd name="connsiteX0" fmla="*/ 19294 w 19294"/>
            <a:gd name="connsiteY0" fmla="*/ 12464 h 12557"/>
            <a:gd name="connsiteX1" fmla="*/ 17957 w 19294"/>
            <a:gd name="connsiteY1" fmla="*/ 12206 h 12557"/>
            <a:gd name="connsiteX2" fmla="*/ 13821 w 19294"/>
            <a:gd name="connsiteY2" fmla="*/ 8214 h 12557"/>
            <a:gd name="connsiteX3" fmla="*/ 13771 w 19294"/>
            <a:gd name="connsiteY3" fmla="*/ 2681 h 12557"/>
            <a:gd name="connsiteX4" fmla="*/ 0 w 19294"/>
            <a:gd name="connsiteY4" fmla="*/ 0 h 12557"/>
            <a:gd name="connsiteX0" fmla="*/ 21316 w 21316"/>
            <a:gd name="connsiteY0" fmla="*/ 9051 h 12289"/>
            <a:gd name="connsiteX1" fmla="*/ 17957 w 21316"/>
            <a:gd name="connsiteY1" fmla="*/ 12206 h 12289"/>
            <a:gd name="connsiteX2" fmla="*/ 13821 w 21316"/>
            <a:gd name="connsiteY2" fmla="*/ 8214 h 12289"/>
            <a:gd name="connsiteX3" fmla="*/ 13771 w 21316"/>
            <a:gd name="connsiteY3" fmla="*/ 2681 h 12289"/>
            <a:gd name="connsiteX4" fmla="*/ 0 w 21316"/>
            <a:gd name="connsiteY4" fmla="*/ 0 h 12289"/>
            <a:gd name="connsiteX0" fmla="*/ 20948 w 20948"/>
            <a:gd name="connsiteY0" fmla="*/ 5580 h 12253"/>
            <a:gd name="connsiteX1" fmla="*/ 17957 w 20948"/>
            <a:gd name="connsiteY1" fmla="*/ 12206 h 12253"/>
            <a:gd name="connsiteX2" fmla="*/ 13821 w 20948"/>
            <a:gd name="connsiteY2" fmla="*/ 8214 h 12253"/>
            <a:gd name="connsiteX3" fmla="*/ 13771 w 20948"/>
            <a:gd name="connsiteY3" fmla="*/ 2681 h 12253"/>
            <a:gd name="connsiteX4" fmla="*/ 0 w 20948"/>
            <a:gd name="connsiteY4" fmla="*/ 0 h 12253"/>
            <a:gd name="connsiteX0" fmla="*/ 20948 w 20948"/>
            <a:gd name="connsiteY0" fmla="*/ 5580 h 12213"/>
            <a:gd name="connsiteX1" fmla="*/ 19151 w 20948"/>
            <a:gd name="connsiteY1" fmla="*/ 3876 h 12213"/>
            <a:gd name="connsiteX2" fmla="*/ 17957 w 20948"/>
            <a:gd name="connsiteY2" fmla="*/ 12206 h 12213"/>
            <a:gd name="connsiteX3" fmla="*/ 13821 w 20948"/>
            <a:gd name="connsiteY3" fmla="*/ 8214 h 12213"/>
            <a:gd name="connsiteX4" fmla="*/ 13771 w 20948"/>
            <a:gd name="connsiteY4" fmla="*/ 2681 h 12213"/>
            <a:gd name="connsiteX5" fmla="*/ 0 w 20948"/>
            <a:gd name="connsiteY5" fmla="*/ 0 h 12213"/>
            <a:gd name="connsiteX0" fmla="*/ 25175 w 25175"/>
            <a:gd name="connsiteY0" fmla="*/ 7026 h 12213"/>
            <a:gd name="connsiteX1" fmla="*/ 19151 w 25175"/>
            <a:gd name="connsiteY1" fmla="*/ 3876 h 12213"/>
            <a:gd name="connsiteX2" fmla="*/ 17957 w 25175"/>
            <a:gd name="connsiteY2" fmla="*/ 12206 h 12213"/>
            <a:gd name="connsiteX3" fmla="*/ 13821 w 25175"/>
            <a:gd name="connsiteY3" fmla="*/ 8214 h 12213"/>
            <a:gd name="connsiteX4" fmla="*/ 13771 w 25175"/>
            <a:gd name="connsiteY4" fmla="*/ 2681 h 12213"/>
            <a:gd name="connsiteX5" fmla="*/ 0 w 25175"/>
            <a:gd name="connsiteY5" fmla="*/ 0 h 12213"/>
            <a:gd name="connsiteX0" fmla="*/ 28483 w 28483"/>
            <a:gd name="connsiteY0" fmla="*/ 4886 h 12213"/>
            <a:gd name="connsiteX1" fmla="*/ 19151 w 28483"/>
            <a:gd name="connsiteY1" fmla="*/ 3876 h 12213"/>
            <a:gd name="connsiteX2" fmla="*/ 17957 w 28483"/>
            <a:gd name="connsiteY2" fmla="*/ 12206 h 12213"/>
            <a:gd name="connsiteX3" fmla="*/ 13821 w 28483"/>
            <a:gd name="connsiteY3" fmla="*/ 8214 h 12213"/>
            <a:gd name="connsiteX4" fmla="*/ 13771 w 28483"/>
            <a:gd name="connsiteY4" fmla="*/ 2681 h 12213"/>
            <a:gd name="connsiteX5" fmla="*/ 0 w 28483"/>
            <a:gd name="connsiteY5" fmla="*/ 0 h 12213"/>
            <a:gd name="connsiteX0" fmla="*/ 28483 w 28483"/>
            <a:gd name="connsiteY0" fmla="*/ 4886 h 12213"/>
            <a:gd name="connsiteX1" fmla="*/ 26227 w 28483"/>
            <a:gd name="connsiteY1" fmla="*/ 5380 h 12213"/>
            <a:gd name="connsiteX2" fmla="*/ 19151 w 28483"/>
            <a:gd name="connsiteY2" fmla="*/ 3876 h 12213"/>
            <a:gd name="connsiteX3" fmla="*/ 17957 w 28483"/>
            <a:gd name="connsiteY3" fmla="*/ 12206 h 12213"/>
            <a:gd name="connsiteX4" fmla="*/ 13821 w 28483"/>
            <a:gd name="connsiteY4" fmla="*/ 8214 h 12213"/>
            <a:gd name="connsiteX5" fmla="*/ 13771 w 28483"/>
            <a:gd name="connsiteY5" fmla="*/ 2681 h 12213"/>
            <a:gd name="connsiteX6" fmla="*/ 0 w 28483"/>
            <a:gd name="connsiteY6" fmla="*/ 0 h 12213"/>
            <a:gd name="connsiteX0" fmla="*/ 33170 w 33170"/>
            <a:gd name="connsiteY0" fmla="*/ 2270 h 9597"/>
            <a:gd name="connsiteX1" fmla="*/ 30914 w 33170"/>
            <a:gd name="connsiteY1" fmla="*/ 2764 h 9597"/>
            <a:gd name="connsiteX2" fmla="*/ 23838 w 33170"/>
            <a:gd name="connsiteY2" fmla="*/ 1260 h 9597"/>
            <a:gd name="connsiteX3" fmla="*/ 22644 w 33170"/>
            <a:gd name="connsiteY3" fmla="*/ 9590 h 9597"/>
            <a:gd name="connsiteX4" fmla="*/ 18508 w 33170"/>
            <a:gd name="connsiteY4" fmla="*/ 5598 h 9597"/>
            <a:gd name="connsiteX5" fmla="*/ 18458 w 33170"/>
            <a:gd name="connsiteY5" fmla="*/ 65 h 9597"/>
            <a:gd name="connsiteX6" fmla="*/ 0 w 33170"/>
            <a:gd name="connsiteY6" fmla="*/ 913 h 9597"/>
            <a:gd name="connsiteX0" fmla="*/ 10000 w 10000"/>
            <a:gd name="connsiteY0" fmla="*/ 3040 h 10675"/>
            <a:gd name="connsiteX1" fmla="*/ 9320 w 10000"/>
            <a:gd name="connsiteY1" fmla="*/ 3555 h 10675"/>
            <a:gd name="connsiteX2" fmla="*/ 7187 w 10000"/>
            <a:gd name="connsiteY2" fmla="*/ 1988 h 10675"/>
            <a:gd name="connsiteX3" fmla="*/ 6827 w 10000"/>
            <a:gd name="connsiteY3" fmla="*/ 10668 h 10675"/>
            <a:gd name="connsiteX4" fmla="*/ 5580 w 10000"/>
            <a:gd name="connsiteY4" fmla="*/ 6508 h 10675"/>
            <a:gd name="connsiteX5" fmla="*/ 5565 w 10000"/>
            <a:gd name="connsiteY5" fmla="*/ 743 h 10675"/>
            <a:gd name="connsiteX6" fmla="*/ 2228 w 10000"/>
            <a:gd name="connsiteY6" fmla="*/ 59 h 10675"/>
            <a:gd name="connsiteX7" fmla="*/ 0 w 10000"/>
            <a:gd name="connsiteY7" fmla="*/ 1626 h 10675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5"/>
            <a:gd name="connsiteX1" fmla="*/ 9320 w 10000"/>
            <a:gd name="connsiteY1" fmla="*/ 3496 h 10615"/>
            <a:gd name="connsiteX2" fmla="*/ 7187 w 10000"/>
            <a:gd name="connsiteY2" fmla="*/ 1929 h 10615"/>
            <a:gd name="connsiteX3" fmla="*/ 6827 w 10000"/>
            <a:gd name="connsiteY3" fmla="*/ 10609 h 10615"/>
            <a:gd name="connsiteX4" fmla="*/ 5469 w 10000"/>
            <a:gd name="connsiteY4" fmla="*/ 5967 h 10615"/>
            <a:gd name="connsiteX5" fmla="*/ 5565 w 10000"/>
            <a:gd name="connsiteY5" fmla="*/ 684 h 10615"/>
            <a:gd name="connsiteX6" fmla="*/ 2228 w 10000"/>
            <a:gd name="connsiteY6" fmla="*/ 0 h 10615"/>
            <a:gd name="connsiteX7" fmla="*/ 0 w 10000"/>
            <a:gd name="connsiteY7" fmla="*/ 1567 h 10615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827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9320 w 9320"/>
            <a:gd name="connsiteY0" fmla="*/ 3496 h 10614"/>
            <a:gd name="connsiteX1" fmla="*/ 7187 w 9320"/>
            <a:gd name="connsiteY1" fmla="*/ 1929 h 10614"/>
            <a:gd name="connsiteX2" fmla="*/ 6993 w 9320"/>
            <a:gd name="connsiteY2" fmla="*/ 10609 h 10614"/>
            <a:gd name="connsiteX3" fmla="*/ 5663 w 9320"/>
            <a:gd name="connsiteY3" fmla="*/ 5666 h 10614"/>
            <a:gd name="connsiteX4" fmla="*/ 5565 w 9320"/>
            <a:gd name="connsiteY4" fmla="*/ 684 h 10614"/>
            <a:gd name="connsiteX5" fmla="*/ 2228 w 9320"/>
            <a:gd name="connsiteY5" fmla="*/ 0 h 10614"/>
            <a:gd name="connsiteX6" fmla="*/ 0 w 9320"/>
            <a:gd name="connsiteY6" fmla="*/ 1567 h 10614"/>
            <a:gd name="connsiteX0" fmla="*/ 7711 w 7711"/>
            <a:gd name="connsiteY0" fmla="*/ 1817 h 10000"/>
            <a:gd name="connsiteX1" fmla="*/ 7503 w 7711"/>
            <a:gd name="connsiteY1" fmla="*/ 9995 h 10000"/>
            <a:gd name="connsiteX2" fmla="*/ 6076 w 7711"/>
            <a:gd name="connsiteY2" fmla="*/ 5338 h 10000"/>
            <a:gd name="connsiteX3" fmla="*/ 5971 w 7711"/>
            <a:gd name="connsiteY3" fmla="*/ 644 h 10000"/>
            <a:gd name="connsiteX4" fmla="*/ 2391 w 7711"/>
            <a:gd name="connsiteY4" fmla="*/ 0 h 10000"/>
            <a:gd name="connsiteX5" fmla="*/ 0 w 7711"/>
            <a:gd name="connsiteY5" fmla="*/ 1476 h 10000"/>
            <a:gd name="connsiteX0" fmla="*/ 9730 w 9730"/>
            <a:gd name="connsiteY0" fmla="*/ 9995 h 10000"/>
            <a:gd name="connsiteX1" fmla="*/ 7880 w 9730"/>
            <a:gd name="connsiteY1" fmla="*/ 5338 h 10000"/>
            <a:gd name="connsiteX2" fmla="*/ 7743 w 9730"/>
            <a:gd name="connsiteY2" fmla="*/ 644 h 10000"/>
            <a:gd name="connsiteX3" fmla="*/ 3101 w 9730"/>
            <a:gd name="connsiteY3" fmla="*/ 0 h 10000"/>
            <a:gd name="connsiteX4" fmla="*/ 0 w 9730"/>
            <a:gd name="connsiteY4" fmla="*/ 1476 h 10000"/>
            <a:gd name="connsiteX0" fmla="*/ 11917 w 11917"/>
            <a:gd name="connsiteY0" fmla="*/ 6314 h 6456"/>
            <a:gd name="connsiteX1" fmla="*/ 8099 w 11917"/>
            <a:gd name="connsiteY1" fmla="*/ 5338 h 6456"/>
            <a:gd name="connsiteX2" fmla="*/ 7958 w 11917"/>
            <a:gd name="connsiteY2" fmla="*/ 644 h 6456"/>
            <a:gd name="connsiteX3" fmla="*/ 3187 w 11917"/>
            <a:gd name="connsiteY3" fmla="*/ 0 h 6456"/>
            <a:gd name="connsiteX4" fmla="*/ 0 w 11917"/>
            <a:gd name="connsiteY4" fmla="*/ 1476 h 6456"/>
            <a:gd name="connsiteX0" fmla="*/ 10000 w 10000"/>
            <a:gd name="connsiteY0" fmla="*/ 9057 h 9278"/>
            <a:gd name="connsiteX1" fmla="*/ 6796 w 10000"/>
            <a:gd name="connsiteY1" fmla="*/ 7545 h 9278"/>
            <a:gd name="connsiteX2" fmla="*/ 6678 w 10000"/>
            <a:gd name="connsiteY2" fmla="*/ 275 h 9278"/>
            <a:gd name="connsiteX3" fmla="*/ 0 w 10000"/>
            <a:gd name="connsiteY3" fmla="*/ 1563 h 9278"/>
            <a:gd name="connsiteX0" fmla="*/ 9881 w 9881"/>
            <a:gd name="connsiteY0" fmla="*/ 9707 h 9945"/>
            <a:gd name="connsiteX1" fmla="*/ 6677 w 9881"/>
            <a:gd name="connsiteY1" fmla="*/ 8077 h 9945"/>
            <a:gd name="connsiteX2" fmla="*/ 6559 w 9881"/>
            <a:gd name="connsiteY2" fmla="*/ 241 h 9945"/>
            <a:gd name="connsiteX3" fmla="*/ 0 w 9881"/>
            <a:gd name="connsiteY3" fmla="*/ 2313 h 9945"/>
            <a:gd name="connsiteX0" fmla="*/ 10000 w 10000"/>
            <a:gd name="connsiteY0" fmla="*/ 9520 h 9759"/>
            <a:gd name="connsiteX1" fmla="*/ 6757 w 10000"/>
            <a:gd name="connsiteY1" fmla="*/ 7881 h 9759"/>
            <a:gd name="connsiteX2" fmla="*/ 6638 w 10000"/>
            <a:gd name="connsiteY2" fmla="*/ 1 h 9759"/>
            <a:gd name="connsiteX3" fmla="*/ 0 w 10000"/>
            <a:gd name="connsiteY3" fmla="*/ 2085 h 9759"/>
            <a:gd name="connsiteX0" fmla="*/ 11947 w 11947"/>
            <a:gd name="connsiteY0" fmla="*/ 11946 h 11975"/>
            <a:gd name="connsiteX1" fmla="*/ 6757 w 11947"/>
            <a:gd name="connsiteY1" fmla="*/ 8076 h 11975"/>
            <a:gd name="connsiteX2" fmla="*/ 6638 w 11947"/>
            <a:gd name="connsiteY2" fmla="*/ 1 h 11975"/>
            <a:gd name="connsiteX3" fmla="*/ 0 w 11947"/>
            <a:gd name="connsiteY3" fmla="*/ 2136 h 11975"/>
            <a:gd name="connsiteX0" fmla="*/ 11947 w 11947"/>
            <a:gd name="connsiteY0" fmla="*/ 11946 h 11946"/>
            <a:gd name="connsiteX1" fmla="*/ 6757 w 11947"/>
            <a:gd name="connsiteY1" fmla="*/ 8076 h 11946"/>
            <a:gd name="connsiteX2" fmla="*/ 6638 w 11947"/>
            <a:gd name="connsiteY2" fmla="*/ 1 h 11946"/>
            <a:gd name="connsiteX3" fmla="*/ 0 w 11947"/>
            <a:gd name="connsiteY3" fmla="*/ 2136 h 11946"/>
            <a:gd name="connsiteX0" fmla="*/ 11947 w 12262"/>
            <a:gd name="connsiteY0" fmla="*/ 11946 h 12127"/>
            <a:gd name="connsiteX1" fmla="*/ 11857 w 12262"/>
            <a:gd name="connsiteY1" fmla="*/ 11800 h 12127"/>
            <a:gd name="connsiteX2" fmla="*/ 6757 w 12262"/>
            <a:gd name="connsiteY2" fmla="*/ 8076 h 12127"/>
            <a:gd name="connsiteX3" fmla="*/ 6638 w 12262"/>
            <a:gd name="connsiteY3" fmla="*/ 1 h 12127"/>
            <a:gd name="connsiteX4" fmla="*/ 0 w 12262"/>
            <a:gd name="connsiteY4" fmla="*/ 2136 h 12127"/>
            <a:gd name="connsiteX0" fmla="*/ 11947 w 11947"/>
            <a:gd name="connsiteY0" fmla="*/ 11946 h 11946"/>
            <a:gd name="connsiteX1" fmla="*/ 6757 w 11947"/>
            <a:gd name="connsiteY1" fmla="*/ 8076 h 11946"/>
            <a:gd name="connsiteX2" fmla="*/ 6638 w 11947"/>
            <a:gd name="connsiteY2" fmla="*/ 1 h 11946"/>
            <a:gd name="connsiteX3" fmla="*/ 0 w 11947"/>
            <a:gd name="connsiteY3" fmla="*/ 2136 h 11946"/>
            <a:gd name="connsiteX0" fmla="*/ 11947 w 11947"/>
            <a:gd name="connsiteY0" fmla="*/ 11946 h 11946"/>
            <a:gd name="connsiteX1" fmla="*/ 6757 w 11947"/>
            <a:gd name="connsiteY1" fmla="*/ 8076 h 11946"/>
            <a:gd name="connsiteX2" fmla="*/ 6638 w 11947"/>
            <a:gd name="connsiteY2" fmla="*/ 1 h 11946"/>
            <a:gd name="connsiteX3" fmla="*/ 0 w 11947"/>
            <a:gd name="connsiteY3" fmla="*/ 2136 h 11946"/>
            <a:gd name="connsiteX0" fmla="*/ 6757 w 6757"/>
            <a:gd name="connsiteY0" fmla="*/ 8076 h 8076"/>
            <a:gd name="connsiteX1" fmla="*/ 6638 w 6757"/>
            <a:gd name="connsiteY1" fmla="*/ 1 h 8076"/>
            <a:gd name="connsiteX2" fmla="*/ 0 w 6757"/>
            <a:gd name="connsiteY2" fmla="*/ 2136 h 8076"/>
            <a:gd name="connsiteX0" fmla="*/ 9956 w 9956"/>
            <a:gd name="connsiteY0" fmla="*/ 13294 h 13294"/>
            <a:gd name="connsiteX1" fmla="*/ 9824 w 9956"/>
            <a:gd name="connsiteY1" fmla="*/ 1 h 13294"/>
            <a:gd name="connsiteX2" fmla="*/ 0 w 9956"/>
            <a:gd name="connsiteY2" fmla="*/ 2645 h 13294"/>
            <a:gd name="connsiteX0" fmla="*/ 10000 w 10000"/>
            <a:gd name="connsiteY0" fmla="*/ 10000 h 10000"/>
            <a:gd name="connsiteX1" fmla="*/ 9867 w 10000"/>
            <a:gd name="connsiteY1" fmla="*/ 1 h 10000"/>
            <a:gd name="connsiteX2" fmla="*/ 0 w 10000"/>
            <a:gd name="connsiteY2" fmla="*/ 1990 h 10000"/>
            <a:gd name="connsiteX0" fmla="*/ 9911 w 9913"/>
            <a:gd name="connsiteY0" fmla="*/ 9708 h 9708"/>
            <a:gd name="connsiteX1" fmla="*/ 9867 w 9913"/>
            <a:gd name="connsiteY1" fmla="*/ 1 h 9708"/>
            <a:gd name="connsiteX2" fmla="*/ 0 w 9913"/>
            <a:gd name="connsiteY2" fmla="*/ 1990 h 9708"/>
            <a:gd name="connsiteX0" fmla="*/ 9998 w 10001"/>
            <a:gd name="connsiteY0" fmla="*/ 10000 h 10000"/>
            <a:gd name="connsiteX1" fmla="*/ 9954 w 10001"/>
            <a:gd name="connsiteY1" fmla="*/ 1 h 10000"/>
            <a:gd name="connsiteX2" fmla="*/ 0 w 10001"/>
            <a:gd name="connsiteY2" fmla="*/ 3176 h 10000"/>
            <a:gd name="connsiteX0" fmla="*/ 9998 w 10001"/>
            <a:gd name="connsiteY0" fmla="*/ 10000 h 10000"/>
            <a:gd name="connsiteX1" fmla="*/ 9954 w 10001"/>
            <a:gd name="connsiteY1" fmla="*/ 1 h 10000"/>
            <a:gd name="connsiteX2" fmla="*/ 0 w 10001"/>
            <a:gd name="connsiteY2" fmla="*/ 2876 h 10000"/>
            <a:gd name="connsiteX0" fmla="*/ 9998 w 10001"/>
            <a:gd name="connsiteY0" fmla="*/ 11982 h 11982"/>
            <a:gd name="connsiteX1" fmla="*/ 9954 w 10001"/>
            <a:gd name="connsiteY1" fmla="*/ 1 h 11982"/>
            <a:gd name="connsiteX2" fmla="*/ 0 w 10001"/>
            <a:gd name="connsiteY2" fmla="*/ 2876 h 11982"/>
            <a:gd name="connsiteX0" fmla="*/ 8469 w 8472"/>
            <a:gd name="connsiteY0" fmla="*/ 11982 h 11982"/>
            <a:gd name="connsiteX1" fmla="*/ 8425 w 8472"/>
            <a:gd name="connsiteY1" fmla="*/ 1 h 11982"/>
            <a:gd name="connsiteX2" fmla="*/ 0 w 8472"/>
            <a:gd name="connsiteY2" fmla="*/ 2473 h 119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8472" h="11982">
              <a:moveTo>
                <a:pt x="8469" y="11982"/>
              </a:moveTo>
              <a:cubicBezTo>
                <a:pt x="8401" y="8997"/>
                <a:pt x="8539" y="5469"/>
                <a:pt x="8425" y="1"/>
              </a:cubicBezTo>
              <a:cubicBezTo>
                <a:pt x="6794" y="-48"/>
                <a:pt x="2111" y="2186"/>
                <a:pt x="0" y="2473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623356</xdr:colOff>
      <xdr:row>34</xdr:row>
      <xdr:rowOff>129233</xdr:rowOff>
    </xdr:from>
    <xdr:to>
      <xdr:col>5</xdr:col>
      <xdr:colOff>623356</xdr:colOff>
      <xdr:row>37</xdr:row>
      <xdr:rowOff>31246</xdr:rowOff>
    </xdr:to>
    <xdr:sp macro="" textlink="">
      <xdr:nvSpPr>
        <xdr:cNvPr id="323" name="Line 73">
          <a:extLst>
            <a:ext uri="{FF2B5EF4-FFF2-40B4-BE49-F238E27FC236}">
              <a16:creationId xmlns:a16="http://schemas.microsoft.com/office/drawing/2014/main" id="{1442D897-4C06-43E7-8EC7-7751DA4BEC48}"/>
            </a:ext>
          </a:extLst>
        </xdr:cNvPr>
        <xdr:cNvSpPr>
          <a:spLocks noChangeShapeType="1"/>
        </xdr:cNvSpPr>
      </xdr:nvSpPr>
      <xdr:spPr bwMode="auto">
        <a:xfrm flipV="1">
          <a:off x="3588806" y="5964883"/>
          <a:ext cx="0" cy="41636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303405</xdr:colOff>
      <xdr:row>36</xdr:row>
      <xdr:rowOff>110842</xdr:rowOff>
    </xdr:from>
    <xdr:to>
      <xdr:col>5</xdr:col>
      <xdr:colOff>605803</xdr:colOff>
      <xdr:row>36</xdr:row>
      <xdr:rowOff>153832</xdr:rowOff>
    </xdr:to>
    <xdr:sp macro="" textlink="">
      <xdr:nvSpPr>
        <xdr:cNvPr id="324" name="Line 73">
          <a:extLst>
            <a:ext uri="{FF2B5EF4-FFF2-40B4-BE49-F238E27FC236}">
              <a16:creationId xmlns:a16="http://schemas.microsoft.com/office/drawing/2014/main" id="{E0938019-A0C2-4228-AF47-72E320EB2B72}"/>
            </a:ext>
          </a:extLst>
        </xdr:cNvPr>
        <xdr:cNvSpPr>
          <a:spLocks noChangeShapeType="1"/>
        </xdr:cNvSpPr>
      </xdr:nvSpPr>
      <xdr:spPr bwMode="auto">
        <a:xfrm>
          <a:off x="3268855" y="6289392"/>
          <a:ext cx="302398" cy="4299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574111</xdr:colOff>
      <xdr:row>37</xdr:row>
      <xdr:rowOff>74680</xdr:rowOff>
    </xdr:from>
    <xdr:to>
      <xdr:col>5</xdr:col>
      <xdr:colOff>689846</xdr:colOff>
      <xdr:row>39</xdr:row>
      <xdr:rowOff>60244</xdr:rowOff>
    </xdr:to>
    <xdr:grpSp>
      <xdr:nvGrpSpPr>
        <xdr:cNvPr id="325" name="Group 405">
          <a:extLst>
            <a:ext uri="{FF2B5EF4-FFF2-40B4-BE49-F238E27FC236}">
              <a16:creationId xmlns:a16="http://schemas.microsoft.com/office/drawing/2014/main" id="{7F8CE784-0A84-413B-9C79-5111FF24A5C1}"/>
            </a:ext>
          </a:extLst>
        </xdr:cNvPr>
        <xdr:cNvGrpSpPr>
          <a:grpSpLocks/>
        </xdr:cNvGrpSpPr>
      </xdr:nvGrpSpPr>
      <xdr:grpSpPr bwMode="auto">
        <a:xfrm rot="46526">
          <a:off x="3486040" y="6519023"/>
          <a:ext cx="115735" cy="333907"/>
          <a:chOff x="718" y="97"/>
          <a:chExt cx="23" cy="15"/>
        </a:xfrm>
      </xdr:grpSpPr>
      <xdr:sp macro="" textlink="">
        <xdr:nvSpPr>
          <xdr:cNvPr id="326" name="Freeform 406">
            <a:extLst>
              <a:ext uri="{FF2B5EF4-FFF2-40B4-BE49-F238E27FC236}">
                <a16:creationId xmlns:a16="http://schemas.microsoft.com/office/drawing/2014/main" id="{ACD5D841-764A-F75C-EC25-3ABC4BDA22FB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27" name="Freeform 407">
            <a:extLst>
              <a:ext uri="{FF2B5EF4-FFF2-40B4-BE49-F238E27FC236}">
                <a16:creationId xmlns:a16="http://schemas.microsoft.com/office/drawing/2014/main" id="{BFF16F92-5585-F611-3AAB-CF130921B95A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5</xdr:col>
      <xdr:colOff>118758</xdr:colOff>
      <xdr:row>37</xdr:row>
      <xdr:rowOff>21788</xdr:rowOff>
    </xdr:from>
    <xdr:to>
      <xdr:col>5</xdr:col>
      <xdr:colOff>595444</xdr:colOff>
      <xdr:row>37</xdr:row>
      <xdr:rowOff>88231</xdr:rowOff>
    </xdr:to>
    <xdr:sp macro="" textlink="">
      <xdr:nvSpPr>
        <xdr:cNvPr id="328" name="Freeform 217">
          <a:extLst>
            <a:ext uri="{FF2B5EF4-FFF2-40B4-BE49-F238E27FC236}">
              <a16:creationId xmlns:a16="http://schemas.microsoft.com/office/drawing/2014/main" id="{7C777510-5CB7-44BE-A2F8-821F111936D7}"/>
            </a:ext>
          </a:extLst>
        </xdr:cNvPr>
        <xdr:cNvSpPr>
          <a:spLocks/>
        </xdr:cNvSpPr>
      </xdr:nvSpPr>
      <xdr:spPr bwMode="auto">
        <a:xfrm rot="180000">
          <a:off x="3084208" y="6371788"/>
          <a:ext cx="476686" cy="66443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1282 w 11282"/>
            <a:gd name="connsiteY0" fmla="*/ 351529 h 357332"/>
            <a:gd name="connsiteX1" fmla="*/ 6968 w 11282"/>
            <a:gd name="connsiteY1" fmla="*/ 357229 h 357332"/>
            <a:gd name="connsiteX2" fmla="*/ 0 w 11282"/>
            <a:gd name="connsiteY2" fmla="*/ 0 h 357332"/>
            <a:gd name="connsiteX0" fmla="*/ 11282 w 11282"/>
            <a:gd name="connsiteY0" fmla="*/ 351529 h 357351"/>
            <a:gd name="connsiteX1" fmla="*/ 6968 w 11282"/>
            <a:gd name="connsiteY1" fmla="*/ 357229 h 357351"/>
            <a:gd name="connsiteX2" fmla="*/ 0 w 11282"/>
            <a:gd name="connsiteY2" fmla="*/ 0 h 357351"/>
            <a:gd name="connsiteX0" fmla="*/ 11282 w 11282"/>
            <a:gd name="connsiteY0" fmla="*/ 351529 h 358119"/>
            <a:gd name="connsiteX1" fmla="*/ 6968 w 11282"/>
            <a:gd name="connsiteY1" fmla="*/ 357229 h 358119"/>
            <a:gd name="connsiteX2" fmla="*/ 0 w 11282"/>
            <a:gd name="connsiteY2" fmla="*/ 0 h 358119"/>
            <a:gd name="connsiteX0" fmla="*/ 11282 w 11282"/>
            <a:gd name="connsiteY0" fmla="*/ 351529 h 355745"/>
            <a:gd name="connsiteX1" fmla="*/ 6968 w 11282"/>
            <a:gd name="connsiteY1" fmla="*/ 346618 h 355745"/>
            <a:gd name="connsiteX2" fmla="*/ 0 w 11282"/>
            <a:gd name="connsiteY2" fmla="*/ 0 h 355745"/>
            <a:gd name="connsiteX0" fmla="*/ 11515 w 11515"/>
            <a:gd name="connsiteY0" fmla="*/ 376288 h 378591"/>
            <a:gd name="connsiteX1" fmla="*/ 6968 w 11515"/>
            <a:gd name="connsiteY1" fmla="*/ 346618 h 378591"/>
            <a:gd name="connsiteX2" fmla="*/ 0 w 11515"/>
            <a:gd name="connsiteY2" fmla="*/ 0 h 378591"/>
            <a:gd name="connsiteX0" fmla="*/ 11515 w 11515"/>
            <a:gd name="connsiteY0" fmla="*/ 376288 h 376288"/>
            <a:gd name="connsiteX1" fmla="*/ 6968 w 11515"/>
            <a:gd name="connsiteY1" fmla="*/ 346618 h 376288"/>
            <a:gd name="connsiteX2" fmla="*/ 0 w 11515"/>
            <a:gd name="connsiteY2" fmla="*/ 0 h 376288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2797 w 12797"/>
            <a:gd name="connsiteY0" fmla="*/ 355066 h 355066"/>
            <a:gd name="connsiteX1" fmla="*/ 7784 w 12797"/>
            <a:gd name="connsiteY1" fmla="*/ 328933 h 355066"/>
            <a:gd name="connsiteX2" fmla="*/ 0 w 12797"/>
            <a:gd name="connsiteY2" fmla="*/ 0 h 355066"/>
            <a:gd name="connsiteX0" fmla="*/ 5013 w 5013"/>
            <a:gd name="connsiteY0" fmla="*/ 26133 h 26133"/>
            <a:gd name="connsiteX1" fmla="*/ 0 w 5013"/>
            <a:gd name="connsiteY1" fmla="*/ 0 h 26133"/>
            <a:gd name="connsiteX0" fmla="*/ 11944 w 11944"/>
            <a:gd name="connsiteY0" fmla="*/ 34533 h 34533"/>
            <a:gd name="connsiteX1" fmla="*/ 0 w 11944"/>
            <a:gd name="connsiteY1" fmla="*/ 0 h 34533"/>
            <a:gd name="connsiteX0" fmla="*/ 31853 w 31853"/>
            <a:gd name="connsiteY0" fmla="*/ 28037 h 28037"/>
            <a:gd name="connsiteX1" fmla="*/ 0 w 31853"/>
            <a:gd name="connsiteY1" fmla="*/ 0 h 28037"/>
            <a:gd name="connsiteX0" fmla="*/ 31767 w 31767"/>
            <a:gd name="connsiteY0" fmla="*/ 22336 h 22336"/>
            <a:gd name="connsiteX1" fmla="*/ 0 w 31767"/>
            <a:gd name="connsiteY1" fmla="*/ 0 h 223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31767" h="22336">
              <a:moveTo>
                <a:pt x="31767" y="22336"/>
              </a:moveTo>
              <a:cubicBezTo>
                <a:pt x="29108" y="20531"/>
                <a:pt x="6302" y="8121"/>
                <a:pt x="0" y="0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110754</xdr:colOff>
      <xdr:row>38</xdr:row>
      <xdr:rowOff>98894</xdr:rowOff>
    </xdr:from>
    <xdr:to>
      <xdr:col>5</xdr:col>
      <xdr:colOff>587440</xdr:colOff>
      <xdr:row>38</xdr:row>
      <xdr:rowOff>167091</xdr:rowOff>
    </xdr:to>
    <xdr:sp macro="" textlink="">
      <xdr:nvSpPr>
        <xdr:cNvPr id="329" name="Freeform 217">
          <a:extLst>
            <a:ext uri="{FF2B5EF4-FFF2-40B4-BE49-F238E27FC236}">
              <a16:creationId xmlns:a16="http://schemas.microsoft.com/office/drawing/2014/main" id="{91E4312D-79ED-424C-A70F-296538CDF4D3}"/>
            </a:ext>
          </a:extLst>
        </xdr:cNvPr>
        <xdr:cNvSpPr>
          <a:spLocks/>
        </xdr:cNvSpPr>
      </xdr:nvSpPr>
      <xdr:spPr bwMode="auto">
        <a:xfrm rot="180000">
          <a:off x="3076204" y="6620344"/>
          <a:ext cx="476686" cy="68197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1282 w 11282"/>
            <a:gd name="connsiteY0" fmla="*/ 351529 h 357332"/>
            <a:gd name="connsiteX1" fmla="*/ 6968 w 11282"/>
            <a:gd name="connsiteY1" fmla="*/ 357229 h 357332"/>
            <a:gd name="connsiteX2" fmla="*/ 0 w 11282"/>
            <a:gd name="connsiteY2" fmla="*/ 0 h 357332"/>
            <a:gd name="connsiteX0" fmla="*/ 11282 w 11282"/>
            <a:gd name="connsiteY0" fmla="*/ 351529 h 357351"/>
            <a:gd name="connsiteX1" fmla="*/ 6968 w 11282"/>
            <a:gd name="connsiteY1" fmla="*/ 357229 h 357351"/>
            <a:gd name="connsiteX2" fmla="*/ 0 w 11282"/>
            <a:gd name="connsiteY2" fmla="*/ 0 h 357351"/>
            <a:gd name="connsiteX0" fmla="*/ 11282 w 11282"/>
            <a:gd name="connsiteY0" fmla="*/ 351529 h 358119"/>
            <a:gd name="connsiteX1" fmla="*/ 6968 w 11282"/>
            <a:gd name="connsiteY1" fmla="*/ 357229 h 358119"/>
            <a:gd name="connsiteX2" fmla="*/ 0 w 11282"/>
            <a:gd name="connsiteY2" fmla="*/ 0 h 358119"/>
            <a:gd name="connsiteX0" fmla="*/ 11282 w 11282"/>
            <a:gd name="connsiteY0" fmla="*/ 351529 h 355745"/>
            <a:gd name="connsiteX1" fmla="*/ 6968 w 11282"/>
            <a:gd name="connsiteY1" fmla="*/ 346618 h 355745"/>
            <a:gd name="connsiteX2" fmla="*/ 0 w 11282"/>
            <a:gd name="connsiteY2" fmla="*/ 0 h 355745"/>
            <a:gd name="connsiteX0" fmla="*/ 11515 w 11515"/>
            <a:gd name="connsiteY0" fmla="*/ 376288 h 378591"/>
            <a:gd name="connsiteX1" fmla="*/ 6968 w 11515"/>
            <a:gd name="connsiteY1" fmla="*/ 346618 h 378591"/>
            <a:gd name="connsiteX2" fmla="*/ 0 w 11515"/>
            <a:gd name="connsiteY2" fmla="*/ 0 h 378591"/>
            <a:gd name="connsiteX0" fmla="*/ 11515 w 11515"/>
            <a:gd name="connsiteY0" fmla="*/ 376288 h 376288"/>
            <a:gd name="connsiteX1" fmla="*/ 6968 w 11515"/>
            <a:gd name="connsiteY1" fmla="*/ 346618 h 376288"/>
            <a:gd name="connsiteX2" fmla="*/ 0 w 11515"/>
            <a:gd name="connsiteY2" fmla="*/ 0 h 376288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2797 w 12797"/>
            <a:gd name="connsiteY0" fmla="*/ 355066 h 355066"/>
            <a:gd name="connsiteX1" fmla="*/ 7784 w 12797"/>
            <a:gd name="connsiteY1" fmla="*/ 328933 h 355066"/>
            <a:gd name="connsiteX2" fmla="*/ 0 w 12797"/>
            <a:gd name="connsiteY2" fmla="*/ 0 h 355066"/>
            <a:gd name="connsiteX0" fmla="*/ 5013 w 5013"/>
            <a:gd name="connsiteY0" fmla="*/ 26133 h 26133"/>
            <a:gd name="connsiteX1" fmla="*/ 0 w 5013"/>
            <a:gd name="connsiteY1" fmla="*/ 0 h 26133"/>
            <a:gd name="connsiteX0" fmla="*/ 11944 w 11944"/>
            <a:gd name="connsiteY0" fmla="*/ 34533 h 34533"/>
            <a:gd name="connsiteX1" fmla="*/ 0 w 11944"/>
            <a:gd name="connsiteY1" fmla="*/ 0 h 34533"/>
            <a:gd name="connsiteX0" fmla="*/ 31853 w 31853"/>
            <a:gd name="connsiteY0" fmla="*/ 28037 h 28037"/>
            <a:gd name="connsiteX1" fmla="*/ 0 w 31853"/>
            <a:gd name="connsiteY1" fmla="*/ 0 h 28037"/>
            <a:gd name="connsiteX0" fmla="*/ 31767 w 31767"/>
            <a:gd name="connsiteY0" fmla="*/ 22336 h 22336"/>
            <a:gd name="connsiteX1" fmla="*/ 0 w 31767"/>
            <a:gd name="connsiteY1" fmla="*/ 0 h 223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31767" h="22336">
              <a:moveTo>
                <a:pt x="31767" y="22336"/>
              </a:moveTo>
              <a:cubicBezTo>
                <a:pt x="29108" y="20531"/>
                <a:pt x="6302" y="8121"/>
                <a:pt x="0" y="0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692337</xdr:colOff>
      <xdr:row>37</xdr:row>
      <xdr:rowOff>133721</xdr:rowOff>
    </xdr:from>
    <xdr:to>
      <xdr:col>6</xdr:col>
      <xdr:colOff>463468</xdr:colOff>
      <xdr:row>38</xdr:row>
      <xdr:rowOff>28321</xdr:rowOff>
    </xdr:to>
    <xdr:sp macro="" textlink="">
      <xdr:nvSpPr>
        <xdr:cNvPr id="330" name="Freeform 217">
          <a:extLst>
            <a:ext uri="{FF2B5EF4-FFF2-40B4-BE49-F238E27FC236}">
              <a16:creationId xmlns:a16="http://schemas.microsoft.com/office/drawing/2014/main" id="{38610162-2E55-4E6C-A806-393824FE24FE}"/>
            </a:ext>
          </a:extLst>
        </xdr:cNvPr>
        <xdr:cNvSpPr>
          <a:spLocks/>
        </xdr:cNvSpPr>
      </xdr:nvSpPr>
      <xdr:spPr bwMode="auto">
        <a:xfrm rot="180000">
          <a:off x="3657787" y="6483721"/>
          <a:ext cx="475981" cy="66050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1282 w 11282"/>
            <a:gd name="connsiteY0" fmla="*/ 351529 h 357332"/>
            <a:gd name="connsiteX1" fmla="*/ 6968 w 11282"/>
            <a:gd name="connsiteY1" fmla="*/ 357229 h 357332"/>
            <a:gd name="connsiteX2" fmla="*/ 0 w 11282"/>
            <a:gd name="connsiteY2" fmla="*/ 0 h 357332"/>
            <a:gd name="connsiteX0" fmla="*/ 11282 w 11282"/>
            <a:gd name="connsiteY0" fmla="*/ 351529 h 357351"/>
            <a:gd name="connsiteX1" fmla="*/ 6968 w 11282"/>
            <a:gd name="connsiteY1" fmla="*/ 357229 h 357351"/>
            <a:gd name="connsiteX2" fmla="*/ 0 w 11282"/>
            <a:gd name="connsiteY2" fmla="*/ 0 h 357351"/>
            <a:gd name="connsiteX0" fmla="*/ 11282 w 11282"/>
            <a:gd name="connsiteY0" fmla="*/ 351529 h 358119"/>
            <a:gd name="connsiteX1" fmla="*/ 6968 w 11282"/>
            <a:gd name="connsiteY1" fmla="*/ 357229 h 358119"/>
            <a:gd name="connsiteX2" fmla="*/ 0 w 11282"/>
            <a:gd name="connsiteY2" fmla="*/ 0 h 358119"/>
            <a:gd name="connsiteX0" fmla="*/ 11282 w 11282"/>
            <a:gd name="connsiteY0" fmla="*/ 351529 h 355745"/>
            <a:gd name="connsiteX1" fmla="*/ 6968 w 11282"/>
            <a:gd name="connsiteY1" fmla="*/ 346618 h 355745"/>
            <a:gd name="connsiteX2" fmla="*/ 0 w 11282"/>
            <a:gd name="connsiteY2" fmla="*/ 0 h 355745"/>
            <a:gd name="connsiteX0" fmla="*/ 11515 w 11515"/>
            <a:gd name="connsiteY0" fmla="*/ 376288 h 378591"/>
            <a:gd name="connsiteX1" fmla="*/ 6968 w 11515"/>
            <a:gd name="connsiteY1" fmla="*/ 346618 h 378591"/>
            <a:gd name="connsiteX2" fmla="*/ 0 w 11515"/>
            <a:gd name="connsiteY2" fmla="*/ 0 h 378591"/>
            <a:gd name="connsiteX0" fmla="*/ 11515 w 11515"/>
            <a:gd name="connsiteY0" fmla="*/ 376288 h 376288"/>
            <a:gd name="connsiteX1" fmla="*/ 6968 w 11515"/>
            <a:gd name="connsiteY1" fmla="*/ 346618 h 376288"/>
            <a:gd name="connsiteX2" fmla="*/ 0 w 11515"/>
            <a:gd name="connsiteY2" fmla="*/ 0 h 376288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2797 w 12797"/>
            <a:gd name="connsiteY0" fmla="*/ 355066 h 355066"/>
            <a:gd name="connsiteX1" fmla="*/ 7784 w 12797"/>
            <a:gd name="connsiteY1" fmla="*/ 328933 h 355066"/>
            <a:gd name="connsiteX2" fmla="*/ 0 w 12797"/>
            <a:gd name="connsiteY2" fmla="*/ 0 h 355066"/>
            <a:gd name="connsiteX0" fmla="*/ 5013 w 5013"/>
            <a:gd name="connsiteY0" fmla="*/ 26133 h 26133"/>
            <a:gd name="connsiteX1" fmla="*/ 0 w 5013"/>
            <a:gd name="connsiteY1" fmla="*/ 0 h 26133"/>
            <a:gd name="connsiteX0" fmla="*/ 11944 w 11944"/>
            <a:gd name="connsiteY0" fmla="*/ 34533 h 34533"/>
            <a:gd name="connsiteX1" fmla="*/ 0 w 11944"/>
            <a:gd name="connsiteY1" fmla="*/ 0 h 34533"/>
            <a:gd name="connsiteX0" fmla="*/ 31853 w 31853"/>
            <a:gd name="connsiteY0" fmla="*/ 28037 h 28037"/>
            <a:gd name="connsiteX1" fmla="*/ 0 w 31853"/>
            <a:gd name="connsiteY1" fmla="*/ 0 h 28037"/>
            <a:gd name="connsiteX0" fmla="*/ 31767 w 31767"/>
            <a:gd name="connsiteY0" fmla="*/ 22336 h 22336"/>
            <a:gd name="connsiteX1" fmla="*/ 0 w 31767"/>
            <a:gd name="connsiteY1" fmla="*/ 0 h 223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31767" h="22336">
              <a:moveTo>
                <a:pt x="31767" y="22336"/>
              </a:moveTo>
              <a:cubicBezTo>
                <a:pt x="29108" y="20531"/>
                <a:pt x="6302" y="8121"/>
                <a:pt x="0" y="0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652951</xdr:colOff>
      <xdr:row>39</xdr:row>
      <xdr:rowOff>54068</xdr:rowOff>
    </xdr:from>
    <xdr:to>
      <xdr:col>6</xdr:col>
      <xdr:colOff>102697</xdr:colOff>
      <xdr:row>40</xdr:row>
      <xdr:rowOff>67064</xdr:rowOff>
    </xdr:to>
    <xdr:sp macro="" textlink="">
      <xdr:nvSpPr>
        <xdr:cNvPr id="331" name="Freeform 217">
          <a:extLst>
            <a:ext uri="{FF2B5EF4-FFF2-40B4-BE49-F238E27FC236}">
              <a16:creationId xmlns:a16="http://schemas.microsoft.com/office/drawing/2014/main" id="{3DF95487-E1F3-4AF6-8A20-F44EE331A54E}"/>
            </a:ext>
          </a:extLst>
        </xdr:cNvPr>
        <xdr:cNvSpPr>
          <a:spLocks/>
        </xdr:cNvSpPr>
      </xdr:nvSpPr>
      <xdr:spPr bwMode="auto">
        <a:xfrm rot="1806294">
          <a:off x="3618401" y="6746968"/>
          <a:ext cx="154596" cy="133646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1282 w 11282"/>
            <a:gd name="connsiteY0" fmla="*/ 351529 h 357332"/>
            <a:gd name="connsiteX1" fmla="*/ 6968 w 11282"/>
            <a:gd name="connsiteY1" fmla="*/ 357229 h 357332"/>
            <a:gd name="connsiteX2" fmla="*/ 0 w 11282"/>
            <a:gd name="connsiteY2" fmla="*/ 0 h 357332"/>
            <a:gd name="connsiteX0" fmla="*/ 11282 w 11282"/>
            <a:gd name="connsiteY0" fmla="*/ 351529 h 357351"/>
            <a:gd name="connsiteX1" fmla="*/ 6968 w 11282"/>
            <a:gd name="connsiteY1" fmla="*/ 357229 h 357351"/>
            <a:gd name="connsiteX2" fmla="*/ 0 w 11282"/>
            <a:gd name="connsiteY2" fmla="*/ 0 h 357351"/>
            <a:gd name="connsiteX0" fmla="*/ 11282 w 11282"/>
            <a:gd name="connsiteY0" fmla="*/ 351529 h 358119"/>
            <a:gd name="connsiteX1" fmla="*/ 6968 w 11282"/>
            <a:gd name="connsiteY1" fmla="*/ 357229 h 358119"/>
            <a:gd name="connsiteX2" fmla="*/ 0 w 11282"/>
            <a:gd name="connsiteY2" fmla="*/ 0 h 358119"/>
            <a:gd name="connsiteX0" fmla="*/ 11282 w 11282"/>
            <a:gd name="connsiteY0" fmla="*/ 351529 h 355745"/>
            <a:gd name="connsiteX1" fmla="*/ 6968 w 11282"/>
            <a:gd name="connsiteY1" fmla="*/ 346618 h 355745"/>
            <a:gd name="connsiteX2" fmla="*/ 0 w 11282"/>
            <a:gd name="connsiteY2" fmla="*/ 0 h 355745"/>
            <a:gd name="connsiteX0" fmla="*/ 11515 w 11515"/>
            <a:gd name="connsiteY0" fmla="*/ 376288 h 378591"/>
            <a:gd name="connsiteX1" fmla="*/ 6968 w 11515"/>
            <a:gd name="connsiteY1" fmla="*/ 346618 h 378591"/>
            <a:gd name="connsiteX2" fmla="*/ 0 w 11515"/>
            <a:gd name="connsiteY2" fmla="*/ 0 h 378591"/>
            <a:gd name="connsiteX0" fmla="*/ 11515 w 11515"/>
            <a:gd name="connsiteY0" fmla="*/ 376288 h 376288"/>
            <a:gd name="connsiteX1" fmla="*/ 6968 w 11515"/>
            <a:gd name="connsiteY1" fmla="*/ 346618 h 376288"/>
            <a:gd name="connsiteX2" fmla="*/ 0 w 11515"/>
            <a:gd name="connsiteY2" fmla="*/ 0 h 376288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2797 w 12797"/>
            <a:gd name="connsiteY0" fmla="*/ 355066 h 355066"/>
            <a:gd name="connsiteX1" fmla="*/ 7784 w 12797"/>
            <a:gd name="connsiteY1" fmla="*/ 328933 h 355066"/>
            <a:gd name="connsiteX2" fmla="*/ 0 w 12797"/>
            <a:gd name="connsiteY2" fmla="*/ 0 h 355066"/>
            <a:gd name="connsiteX0" fmla="*/ 5013 w 5013"/>
            <a:gd name="connsiteY0" fmla="*/ 26133 h 26133"/>
            <a:gd name="connsiteX1" fmla="*/ 0 w 5013"/>
            <a:gd name="connsiteY1" fmla="*/ 0 h 26133"/>
            <a:gd name="connsiteX0" fmla="*/ 2280 w 2803"/>
            <a:gd name="connsiteY0" fmla="*/ 19930 h 19930"/>
            <a:gd name="connsiteX1" fmla="*/ 0 w 2803"/>
            <a:gd name="connsiteY1" fmla="*/ 0 h 19930"/>
            <a:gd name="connsiteX0" fmla="*/ 8134 w 8134"/>
            <a:gd name="connsiteY0" fmla="*/ 10000 h 10000"/>
            <a:gd name="connsiteX1" fmla="*/ 0 w 8134"/>
            <a:gd name="connsiteY1" fmla="*/ 0 h 10000"/>
            <a:gd name="connsiteX0" fmla="*/ 16024 w 16024"/>
            <a:gd name="connsiteY0" fmla="*/ 7460 h 7460"/>
            <a:gd name="connsiteX1" fmla="*/ 0 w 16024"/>
            <a:gd name="connsiteY1" fmla="*/ 0 h 7460"/>
            <a:gd name="connsiteX0" fmla="*/ 10000 w 10068"/>
            <a:gd name="connsiteY0" fmla="*/ 10000 h 10000"/>
            <a:gd name="connsiteX1" fmla="*/ 9735 w 10068"/>
            <a:gd name="connsiteY1" fmla="*/ 4333 h 10000"/>
            <a:gd name="connsiteX2" fmla="*/ 0 w 10068"/>
            <a:gd name="connsiteY2" fmla="*/ 0 h 10000"/>
            <a:gd name="connsiteX0" fmla="*/ 31742 w 31742"/>
            <a:gd name="connsiteY0" fmla="*/ 64107 h 64107"/>
            <a:gd name="connsiteX1" fmla="*/ 9735 w 31742"/>
            <a:gd name="connsiteY1" fmla="*/ 4333 h 64107"/>
            <a:gd name="connsiteX2" fmla="*/ 0 w 31742"/>
            <a:gd name="connsiteY2" fmla="*/ 0 h 64107"/>
            <a:gd name="connsiteX0" fmla="*/ 31721 w 31721"/>
            <a:gd name="connsiteY0" fmla="*/ 59774 h 59774"/>
            <a:gd name="connsiteX1" fmla="*/ 9714 w 31721"/>
            <a:gd name="connsiteY1" fmla="*/ 0 h 59774"/>
            <a:gd name="connsiteX2" fmla="*/ 0 w 31721"/>
            <a:gd name="connsiteY2" fmla="*/ 1392 h 59774"/>
            <a:gd name="connsiteX0" fmla="*/ 31721 w 31721"/>
            <a:gd name="connsiteY0" fmla="*/ 59774 h 59774"/>
            <a:gd name="connsiteX1" fmla="*/ 9714 w 31721"/>
            <a:gd name="connsiteY1" fmla="*/ 0 h 59774"/>
            <a:gd name="connsiteX2" fmla="*/ 0 w 31721"/>
            <a:gd name="connsiteY2" fmla="*/ 1392 h 5977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1721" h="59774">
              <a:moveTo>
                <a:pt x="31721" y="59774"/>
              </a:moveTo>
              <a:cubicBezTo>
                <a:pt x="30969" y="59500"/>
                <a:pt x="10654" y="343"/>
                <a:pt x="9714" y="0"/>
              </a:cubicBezTo>
              <a:cubicBezTo>
                <a:pt x="6950" y="432"/>
                <a:pt x="2804" y="3568"/>
                <a:pt x="0" y="1392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34370</xdr:colOff>
      <xdr:row>37</xdr:row>
      <xdr:rowOff>100648</xdr:rowOff>
    </xdr:from>
    <xdr:to>
      <xdr:col>5</xdr:col>
      <xdr:colOff>436973</xdr:colOff>
      <xdr:row>38</xdr:row>
      <xdr:rowOff>73644</xdr:rowOff>
    </xdr:to>
    <xdr:sp macro="" textlink="">
      <xdr:nvSpPr>
        <xdr:cNvPr id="332" name="Text Box 1620">
          <a:extLst>
            <a:ext uri="{FF2B5EF4-FFF2-40B4-BE49-F238E27FC236}">
              <a16:creationId xmlns:a16="http://schemas.microsoft.com/office/drawing/2014/main" id="{C814C5AB-6881-4798-9438-C4D93E317422}"/>
            </a:ext>
          </a:extLst>
        </xdr:cNvPr>
        <xdr:cNvSpPr txBox="1">
          <a:spLocks noChangeArrowheads="1"/>
        </xdr:cNvSpPr>
      </xdr:nvSpPr>
      <xdr:spPr bwMode="auto">
        <a:xfrm>
          <a:off x="2999820" y="6450648"/>
          <a:ext cx="402603" cy="144446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和歌川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 editAs="oneCell">
    <xdr:from>
      <xdr:col>5</xdr:col>
      <xdr:colOff>632294</xdr:colOff>
      <xdr:row>34</xdr:row>
      <xdr:rowOff>151005</xdr:rowOff>
    </xdr:from>
    <xdr:to>
      <xdr:col>6</xdr:col>
      <xdr:colOff>203277</xdr:colOff>
      <xdr:row>36</xdr:row>
      <xdr:rowOff>46916</xdr:rowOff>
    </xdr:to>
    <xdr:grpSp>
      <xdr:nvGrpSpPr>
        <xdr:cNvPr id="333" name="Group 6672">
          <a:extLst>
            <a:ext uri="{FF2B5EF4-FFF2-40B4-BE49-F238E27FC236}">
              <a16:creationId xmlns:a16="http://schemas.microsoft.com/office/drawing/2014/main" id="{691B6C16-3FC1-4C8B-B20C-E845513B446D}"/>
            </a:ext>
          </a:extLst>
        </xdr:cNvPr>
        <xdr:cNvGrpSpPr>
          <a:grpSpLocks/>
        </xdr:cNvGrpSpPr>
      </xdr:nvGrpSpPr>
      <xdr:grpSpPr bwMode="auto">
        <a:xfrm>
          <a:off x="3544223" y="6072834"/>
          <a:ext cx="262225" cy="244253"/>
          <a:chOff x="536" y="109"/>
          <a:chExt cx="46" cy="44"/>
        </a:xfrm>
      </xdr:grpSpPr>
      <xdr:pic>
        <xdr:nvPicPr>
          <xdr:cNvPr id="334" name="Picture 6673" descr="route2">
            <a:extLst>
              <a:ext uri="{FF2B5EF4-FFF2-40B4-BE49-F238E27FC236}">
                <a16:creationId xmlns:a16="http://schemas.microsoft.com/office/drawing/2014/main" id="{B228DF0A-7BFD-85B3-91E3-83459477FF5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35" name="Text Box 6674">
            <a:extLst>
              <a:ext uri="{FF2B5EF4-FFF2-40B4-BE49-F238E27FC236}">
                <a16:creationId xmlns:a16="http://schemas.microsoft.com/office/drawing/2014/main" id="{7F60A3BC-43CB-C932-226B-0F21C04722B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5</xdr:col>
      <xdr:colOff>569428</xdr:colOff>
      <xdr:row>37</xdr:row>
      <xdr:rowOff>84117</xdr:rowOff>
    </xdr:from>
    <xdr:to>
      <xdr:col>5</xdr:col>
      <xdr:colOff>689435</xdr:colOff>
      <xdr:row>38</xdr:row>
      <xdr:rowOff>14515</xdr:rowOff>
    </xdr:to>
    <xdr:sp macro="" textlink="">
      <xdr:nvSpPr>
        <xdr:cNvPr id="336" name="AutoShape 341">
          <a:extLst>
            <a:ext uri="{FF2B5EF4-FFF2-40B4-BE49-F238E27FC236}">
              <a16:creationId xmlns:a16="http://schemas.microsoft.com/office/drawing/2014/main" id="{9C326A3E-2DD3-478C-BE4F-F3F3D5948B0F}"/>
            </a:ext>
          </a:extLst>
        </xdr:cNvPr>
        <xdr:cNvSpPr>
          <a:spLocks noChangeArrowheads="1"/>
        </xdr:cNvSpPr>
      </xdr:nvSpPr>
      <xdr:spPr bwMode="auto">
        <a:xfrm>
          <a:off x="3534878" y="6434117"/>
          <a:ext cx="120007" cy="10184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539548</xdr:colOff>
      <xdr:row>37</xdr:row>
      <xdr:rowOff>49079</xdr:rowOff>
    </xdr:from>
    <xdr:to>
      <xdr:col>5</xdr:col>
      <xdr:colOff>547104</xdr:colOff>
      <xdr:row>39</xdr:row>
      <xdr:rowOff>88373</xdr:rowOff>
    </xdr:to>
    <xdr:sp macro="" textlink="">
      <xdr:nvSpPr>
        <xdr:cNvPr id="337" name="Line 73">
          <a:extLst>
            <a:ext uri="{FF2B5EF4-FFF2-40B4-BE49-F238E27FC236}">
              <a16:creationId xmlns:a16="http://schemas.microsoft.com/office/drawing/2014/main" id="{2B41764E-E300-4203-A12B-98CA28ACCC9D}"/>
            </a:ext>
          </a:extLst>
        </xdr:cNvPr>
        <xdr:cNvSpPr>
          <a:spLocks noChangeShapeType="1"/>
        </xdr:cNvSpPr>
      </xdr:nvSpPr>
      <xdr:spPr bwMode="auto">
        <a:xfrm flipV="1">
          <a:off x="3504998" y="6399079"/>
          <a:ext cx="7556" cy="382194"/>
        </a:xfrm>
        <a:prstGeom prst="line">
          <a:avLst/>
        </a:prstGeom>
        <a:noFill/>
        <a:ln w="44450">
          <a:solidFill>
            <a:schemeClr val="bg1"/>
          </a:solidFill>
          <a:prstDash val="solid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505897</xdr:colOff>
      <xdr:row>37</xdr:row>
      <xdr:rowOff>65341</xdr:rowOff>
    </xdr:from>
    <xdr:to>
      <xdr:col>5</xdr:col>
      <xdr:colOff>585405</xdr:colOff>
      <xdr:row>39</xdr:row>
      <xdr:rowOff>63717</xdr:rowOff>
    </xdr:to>
    <xdr:sp macro="" textlink="">
      <xdr:nvSpPr>
        <xdr:cNvPr id="338" name="Line 73">
          <a:extLst>
            <a:ext uri="{FF2B5EF4-FFF2-40B4-BE49-F238E27FC236}">
              <a16:creationId xmlns:a16="http://schemas.microsoft.com/office/drawing/2014/main" id="{DC7750D2-3F14-4849-9986-8F6BB952886D}"/>
            </a:ext>
          </a:extLst>
        </xdr:cNvPr>
        <xdr:cNvSpPr>
          <a:spLocks noChangeShapeType="1"/>
        </xdr:cNvSpPr>
      </xdr:nvSpPr>
      <xdr:spPr bwMode="auto">
        <a:xfrm rot="20895809" flipV="1">
          <a:off x="3471347" y="6415341"/>
          <a:ext cx="79508" cy="341276"/>
        </a:xfrm>
        <a:prstGeom prst="line">
          <a:avLst/>
        </a:prstGeom>
        <a:noFill/>
        <a:ln w="3175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360692</xdr:colOff>
      <xdr:row>39</xdr:row>
      <xdr:rowOff>66625</xdr:rowOff>
    </xdr:from>
    <xdr:to>
      <xdr:col>3</xdr:col>
      <xdr:colOff>364344</xdr:colOff>
      <xdr:row>40</xdr:row>
      <xdr:rowOff>65118</xdr:rowOff>
    </xdr:to>
    <xdr:sp macro="" textlink="">
      <xdr:nvSpPr>
        <xdr:cNvPr id="339" name="Line 73">
          <a:extLst>
            <a:ext uri="{FF2B5EF4-FFF2-40B4-BE49-F238E27FC236}">
              <a16:creationId xmlns:a16="http://schemas.microsoft.com/office/drawing/2014/main" id="{BC6B3CBF-9C3C-46A2-BE17-E461097E0024}"/>
            </a:ext>
          </a:extLst>
        </xdr:cNvPr>
        <xdr:cNvSpPr>
          <a:spLocks noChangeShapeType="1"/>
        </xdr:cNvSpPr>
      </xdr:nvSpPr>
      <xdr:spPr bwMode="auto">
        <a:xfrm flipV="1">
          <a:off x="1916442" y="6759525"/>
          <a:ext cx="3652" cy="119143"/>
        </a:xfrm>
        <a:prstGeom prst="line">
          <a:avLst/>
        </a:prstGeom>
        <a:noFill/>
        <a:ln w="3175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5</xdr:col>
      <xdr:colOff>665060</xdr:colOff>
      <xdr:row>38</xdr:row>
      <xdr:rowOff>14723</xdr:rowOff>
    </xdr:from>
    <xdr:ext cx="272424" cy="159531"/>
    <xdr:sp macro="" textlink="">
      <xdr:nvSpPr>
        <xdr:cNvPr id="340" name="Text Box 1300">
          <a:extLst>
            <a:ext uri="{FF2B5EF4-FFF2-40B4-BE49-F238E27FC236}">
              <a16:creationId xmlns:a16="http://schemas.microsoft.com/office/drawing/2014/main" id="{690BA8A3-3032-41A6-8826-B1FF68549CEF}"/>
            </a:ext>
          </a:extLst>
        </xdr:cNvPr>
        <xdr:cNvSpPr txBox="1">
          <a:spLocks noChangeArrowheads="1"/>
        </xdr:cNvSpPr>
      </xdr:nvSpPr>
      <xdr:spPr bwMode="auto">
        <a:xfrm>
          <a:off x="3630510" y="6536173"/>
          <a:ext cx="272424" cy="159531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旭橋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346155</xdr:colOff>
      <xdr:row>34</xdr:row>
      <xdr:rowOff>149741</xdr:rowOff>
    </xdr:from>
    <xdr:ext cx="284768" cy="282313"/>
    <xdr:sp macro="" textlink="">
      <xdr:nvSpPr>
        <xdr:cNvPr id="341" name="Text Box 1300">
          <a:extLst>
            <a:ext uri="{FF2B5EF4-FFF2-40B4-BE49-F238E27FC236}">
              <a16:creationId xmlns:a16="http://schemas.microsoft.com/office/drawing/2014/main" id="{48FB830E-0B93-4A56-BAC1-1D70F48F3F4F}"/>
            </a:ext>
          </a:extLst>
        </xdr:cNvPr>
        <xdr:cNvSpPr txBox="1">
          <a:spLocks noChangeArrowheads="1"/>
        </xdr:cNvSpPr>
      </xdr:nvSpPr>
      <xdr:spPr bwMode="auto">
        <a:xfrm>
          <a:off x="3311605" y="5985391"/>
          <a:ext cx="284768" cy="282313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医大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病院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87896</xdr:colOff>
      <xdr:row>36</xdr:row>
      <xdr:rowOff>82698</xdr:rowOff>
    </xdr:from>
    <xdr:ext cx="257706" cy="157076"/>
    <xdr:sp macro="" textlink="">
      <xdr:nvSpPr>
        <xdr:cNvPr id="342" name="Text Box 1300">
          <a:extLst>
            <a:ext uri="{FF2B5EF4-FFF2-40B4-BE49-F238E27FC236}">
              <a16:creationId xmlns:a16="http://schemas.microsoft.com/office/drawing/2014/main" id="{512ACE2B-CE9A-445E-95FB-F797DECDFA71}"/>
            </a:ext>
          </a:extLst>
        </xdr:cNvPr>
        <xdr:cNvSpPr txBox="1">
          <a:spLocks noChangeArrowheads="1"/>
        </xdr:cNvSpPr>
      </xdr:nvSpPr>
      <xdr:spPr bwMode="auto">
        <a:xfrm>
          <a:off x="3758196" y="6261248"/>
          <a:ext cx="257706" cy="157076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62002</xdr:colOff>
      <xdr:row>40</xdr:row>
      <xdr:rowOff>6461</xdr:rowOff>
    </xdr:from>
    <xdr:ext cx="210271" cy="142446"/>
    <xdr:sp macro="" textlink="">
      <xdr:nvSpPr>
        <xdr:cNvPr id="343" name="Text Box 1300">
          <a:extLst>
            <a:ext uri="{FF2B5EF4-FFF2-40B4-BE49-F238E27FC236}">
              <a16:creationId xmlns:a16="http://schemas.microsoft.com/office/drawing/2014/main" id="{A4545B62-61A3-48EF-BD03-89DEC13730B9}"/>
            </a:ext>
          </a:extLst>
        </xdr:cNvPr>
        <xdr:cNvSpPr txBox="1">
          <a:spLocks noChangeArrowheads="1"/>
        </xdr:cNvSpPr>
      </xdr:nvSpPr>
      <xdr:spPr bwMode="auto">
        <a:xfrm>
          <a:off x="1617752" y="6820011"/>
          <a:ext cx="210271" cy="142446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不老橋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554041</xdr:colOff>
      <xdr:row>39</xdr:row>
      <xdr:rowOff>85676</xdr:rowOff>
    </xdr:from>
    <xdr:ext cx="258476" cy="124173"/>
    <xdr:sp macro="" textlink="">
      <xdr:nvSpPr>
        <xdr:cNvPr id="344" name="Text Box 1300">
          <a:extLst>
            <a:ext uri="{FF2B5EF4-FFF2-40B4-BE49-F238E27FC236}">
              <a16:creationId xmlns:a16="http://schemas.microsoft.com/office/drawing/2014/main" id="{9B9AB399-27CF-4909-A735-6EB12FA7930E}"/>
            </a:ext>
          </a:extLst>
        </xdr:cNvPr>
        <xdr:cNvSpPr txBox="1">
          <a:spLocks noChangeArrowheads="1"/>
        </xdr:cNvSpPr>
      </xdr:nvSpPr>
      <xdr:spPr bwMode="auto">
        <a:xfrm>
          <a:off x="2109791" y="6778576"/>
          <a:ext cx="258476" cy="124173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あしべ橋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9</xdr:col>
      <xdr:colOff>164699</xdr:colOff>
      <xdr:row>31</xdr:row>
      <xdr:rowOff>0</xdr:rowOff>
    </xdr:from>
    <xdr:ext cx="257706" cy="157076"/>
    <xdr:sp macro="" textlink="">
      <xdr:nvSpPr>
        <xdr:cNvPr id="345" name="Text Box 1300">
          <a:extLst>
            <a:ext uri="{FF2B5EF4-FFF2-40B4-BE49-F238E27FC236}">
              <a16:creationId xmlns:a16="http://schemas.microsoft.com/office/drawing/2014/main" id="{AD2BA963-21C2-48EC-8960-EF87542EE3E8}"/>
            </a:ext>
          </a:extLst>
        </xdr:cNvPr>
        <xdr:cNvSpPr txBox="1">
          <a:spLocks noChangeArrowheads="1"/>
        </xdr:cNvSpPr>
      </xdr:nvSpPr>
      <xdr:spPr bwMode="auto">
        <a:xfrm>
          <a:off x="5949549" y="5321300"/>
          <a:ext cx="257706" cy="157076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639005</xdr:colOff>
      <xdr:row>31</xdr:row>
      <xdr:rowOff>151722</xdr:rowOff>
    </xdr:from>
    <xdr:ext cx="273030" cy="156440"/>
    <xdr:sp macro="" textlink="">
      <xdr:nvSpPr>
        <xdr:cNvPr id="346" name="Text Box 1300">
          <a:extLst>
            <a:ext uri="{FF2B5EF4-FFF2-40B4-BE49-F238E27FC236}">
              <a16:creationId xmlns:a16="http://schemas.microsoft.com/office/drawing/2014/main" id="{5E4CF535-1B78-4A31-A599-FF339BA3CEF0}"/>
            </a:ext>
          </a:extLst>
        </xdr:cNvPr>
        <xdr:cNvSpPr txBox="1">
          <a:spLocks noChangeArrowheads="1"/>
        </xdr:cNvSpPr>
      </xdr:nvSpPr>
      <xdr:spPr bwMode="auto">
        <a:xfrm>
          <a:off x="5014155" y="5473022"/>
          <a:ext cx="273030" cy="156440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</xdr:col>
      <xdr:colOff>651488</xdr:colOff>
      <xdr:row>31</xdr:row>
      <xdr:rowOff>101914</xdr:rowOff>
    </xdr:from>
    <xdr:to>
      <xdr:col>2</xdr:col>
      <xdr:colOff>150813</xdr:colOff>
      <xdr:row>32</xdr:row>
      <xdr:rowOff>126206</xdr:rowOff>
    </xdr:to>
    <xdr:sp macro="" textlink="">
      <xdr:nvSpPr>
        <xdr:cNvPr id="347" name="六角形 346">
          <a:extLst>
            <a:ext uri="{FF2B5EF4-FFF2-40B4-BE49-F238E27FC236}">
              <a16:creationId xmlns:a16="http://schemas.microsoft.com/office/drawing/2014/main" id="{B970FCAD-0D65-49C8-9F45-D2CCEFA6A8FD}"/>
            </a:ext>
          </a:extLst>
        </xdr:cNvPr>
        <xdr:cNvSpPr/>
      </xdr:nvSpPr>
      <xdr:spPr bwMode="auto">
        <a:xfrm>
          <a:off x="797538" y="5423214"/>
          <a:ext cx="204175" cy="19574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148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</xdr:col>
      <xdr:colOff>567159</xdr:colOff>
      <xdr:row>27</xdr:row>
      <xdr:rowOff>53249</xdr:rowOff>
    </xdr:from>
    <xdr:ext cx="257706" cy="157076"/>
    <xdr:sp macro="" textlink="">
      <xdr:nvSpPr>
        <xdr:cNvPr id="348" name="Text Box 1300">
          <a:extLst>
            <a:ext uri="{FF2B5EF4-FFF2-40B4-BE49-F238E27FC236}">
              <a16:creationId xmlns:a16="http://schemas.microsoft.com/office/drawing/2014/main" id="{BF8E339B-0511-4031-850A-AB43CB681659}"/>
            </a:ext>
          </a:extLst>
        </xdr:cNvPr>
        <xdr:cNvSpPr txBox="1">
          <a:spLocks noChangeArrowheads="1"/>
        </xdr:cNvSpPr>
      </xdr:nvSpPr>
      <xdr:spPr bwMode="auto">
        <a:xfrm>
          <a:off x="713209" y="4688749"/>
          <a:ext cx="257706" cy="157076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186362</xdr:colOff>
      <xdr:row>32</xdr:row>
      <xdr:rowOff>34929</xdr:rowOff>
    </xdr:from>
    <xdr:ext cx="255258" cy="112887"/>
    <xdr:sp macro="" textlink="">
      <xdr:nvSpPr>
        <xdr:cNvPr id="349" name="Text Box 1300">
          <a:extLst>
            <a:ext uri="{FF2B5EF4-FFF2-40B4-BE49-F238E27FC236}">
              <a16:creationId xmlns:a16="http://schemas.microsoft.com/office/drawing/2014/main" id="{B016601E-6824-4725-97ED-047282AF318F}"/>
            </a:ext>
          </a:extLst>
        </xdr:cNvPr>
        <xdr:cNvSpPr txBox="1">
          <a:spLocks noChangeArrowheads="1"/>
        </xdr:cNvSpPr>
      </xdr:nvSpPr>
      <xdr:spPr bwMode="auto">
        <a:xfrm>
          <a:off x="1742112" y="5527679"/>
          <a:ext cx="255258" cy="112887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none" lIns="27432" tIns="18288" rIns="0" bIns="0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9</xdr:col>
      <xdr:colOff>585820</xdr:colOff>
      <xdr:row>29</xdr:row>
      <xdr:rowOff>58019</xdr:rowOff>
    </xdr:from>
    <xdr:to>
      <xdr:col>10</xdr:col>
      <xdr:colOff>127800</xdr:colOff>
      <xdr:row>32</xdr:row>
      <xdr:rowOff>153244</xdr:rowOff>
    </xdr:to>
    <xdr:pic>
      <xdr:nvPicPr>
        <xdr:cNvPr id="350" name="図 349">
          <a:extLst>
            <a:ext uri="{FF2B5EF4-FFF2-40B4-BE49-F238E27FC236}">
              <a16:creationId xmlns:a16="http://schemas.microsoft.com/office/drawing/2014/main" id="{2D3919AF-C057-4AA8-B904-8B6804738E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318046">
          <a:off x="6370670" y="5036419"/>
          <a:ext cx="246830" cy="609575"/>
        </a:xfrm>
        <a:prstGeom prst="rect">
          <a:avLst/>
        </a:prstGeom>
      </xdr:spPr>
    </xdr:pic>
    <xdr:clientData/>
  </xdr:twoCellAnchor>
  <xdr:twoCellAnchor editAs="oneCell">
    <xdr:from>
      <xdr:col>5</xdr:col>
      <xdr:colOff>405074</xdr:colOff>
      <xdr:row>39</xdr:row>
      <xdr:rowOff>14723</xdr:rowOff>
    </xdr:from>
    <xdr:to>
      <xdr:col>6</xdr:col>
      <xdr:colOff>3566</xdr:colOff>
      <xdr:row>40</xdr:row>
      <xdr:rowOff>164101</xdr:rowOff>
    </xdr:to>
    <xdr:grpSp>
      <xdr:nvGrpSpPr>
        <xdr:cNvPr id="351" name="Group 6672">
          <a:extLst>
            <a:ext uri="{FF2B5EF4-FFF2-40B4-BE49-F238E27FC236}">
              <a16:creationId xmlns:a16="http://schemas.microsoft.com/office/drawing/2014/main" id="{3B5680FA-98CE-4DFA-81DC-94ECDC3EADF2}"/>
            </a:ext>
          </a:extLst>
        </xdr:cNvPr>
        <xdr:cNvGrpSpPr>
          <a:grpSpLocks/>
        </xdr:cNvGrpSpPr>
      </xdr:nvGrpSpPr>
      <xdr:grpSpPr bwMode="auto">
        <a:xfrm>
          <a:off x="3317003" y="6807409"/>
          <a:ext cx="289734" cy="269121"/>
          <a:chOff x="536" y="109"/>
          <a:chExt cx="46" cy="44"/>
        </a:xfrm>
      </xdr:grpSpPr>
      <xdr:pic>
        <xdr:nvPicPr>
          <xdr:cNvPr id="352" name="Picture 6673" descr="route2">
            <a:extLst>
              <a:ext uri="{FF2B5EF4-FFF2-40B4-BE49-F238E27FC236}">
                <a16:creationId xmlns:a16="http://schemas.microsoft.com/office/drawing/2014/main" id="{CD812574-E0A8-12AA-CE0A-0A014F34D75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53" name="Text Box 6674">
            <a:extLst>
              <a:ext uri="{FF2B5EF4-FFF2-40B4-BE49-F238E27FC236}">
                <a16:creationId xmlns:a16="http://schemas.microsoft.com/office/drawing/2014/main" id="{B3466242-2634-964F-70F7-7804BB1D731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7</xdr:col>
      <xdr:colOff>599888</xdr:colOff>
      <xdr:row>35</xdr:row>
      <xdr:rowOff>111775</xdr:rowOff>
    </xdr:from>
    <xdr:to>
      <xdr:col>7</xdr:col>
      <xdr:colOff>660202</xdr:colOff>
      <xdr:row>37</xdr:row>
      <xdr:rowOff>75111</xdr:rowOff>
    </xdr:to>
    <xdr:sp macro="" textlink="">
      <xdr:nvSpPr>
        <xdr:cNvPr id="354" name="Line 72">
          <a:extLst>
            <a:ext uri="{FF2B5EF4-FFF2-40B4-BE49-F238E27FC236}">
              <a16:creationId xmlns:a16="http://schemas.microsoft.com/office/drawing/2014/main" id="{0DB34249-AEEE-41BA-846B-8EE15FA76EFA}"/>
            </a:ext>
          </a:extLst>
        </xdr:cNvPr>
        <xdr:cNvSpPr>
          <a:spLocks noChangeShapeType="1"/>
        </xdr:cNvSpPr>
      </xdr:nvSpPr>
      <xdr:spPr bwMode="auto">
        <a:xfrm flipV="1">
          <a:off x="4975038" y="6118875"/>
          <a:ext cx="60314" cy="30623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63783</xdr:colOff>
      <xdr:row>37</xdr:row>
      <xdr:rowOff>84082</xdr:rowOff>
    </xdr:from>
    <xdr:to>
      <xdr:col>7</xdr:col>
      <xdr:colOff>586146</xdr:colOff>
      <xdr:row>40</xdr:row>
      <xdr:rowOff>71830</xdr:rowOff>
    </xdr:to>
    <xdr:sp macro="" textlink="">
      <xdr:nvSpPr>
        <xdr:cNvPr id="355" name="Freeform 527">
          <a:extLst>
            <a:ext uri="{FF2B5EF4-FFF2-40B4-BE49-F238E27FC236}">
              <a16:creationId xmlns:a16="http://schemas.microsoft.com/office/drawing/2014/main" id="{BE0287DD-4D89-471B-A90D-4F19C513C811}"/>
            </a:ext>
          </a:extLst>
        </xdr:cNvPr>
        <xdr:cNvSpPr>
          <a:spLocks/>
        </xdr:cNvSpPr>
      </xdr:nvSpPr>
      <xdr:spPr bwMode="auto">
        <a:xfrm flipH="1">
          <a:off x="4438933" y="6434082"/>
          <a:ext cx="522363" cy="451298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13898"/>
            <a:gd name="connsiteY0" fmla="*/ 18089 h 18089"/>
            <a:gd name="connsiteX1" fmla="*/ 0 w 13898"/>
            <a:gd name="connsiteY1" fmla="*/ 8089 h 18089"/>
            <a:gd name="connsiteX2" fmla="*/ 13898 w 13898"/>
            <a:gd name="connsiteY2" fmla="*/ 0 h 18089"/>
            <a:gd name="connsiteX0" fmla="*/ 0 w 14807"/>
            <a:gd name="connsiteY0" fmla="*/ 18089 h 18089"/>
            <a:gd name="connsiteX1" fmla="*/ 0 w 14807"/>
            <a:gd name="connsiteY1" fmla="*/ 8089 h 18089"/>
            <a:gd name="connsiteX2" fmla="*/ 13898 w 14807"/>
            <a:gd name="connsiteY2" fmla="*/ 8046 h 18089"/>
            <a:gd name="connsiteX3" fmla="*/ 13898 w 14807"/>
            <a:gd name="connsiteY3" fmla="*/ 0 h 18089"/>
            <a:gd name="connsiteX0" fmla="*/ 0 w 13954"/>
            <a:gd name="connsiteY0" fmla="*/ 18089 h 18089"/>
            <a:gd name="connsiteX1" fmla="*/ 0 w 13954"/>
            <a:gd name="connsiteY1" fmla="*/ 8089 h 18089"/>
            <a:gd name="connsiteX2" fmla="*/ 13898 w 13954"/>
            <a:gd name="connsiteY2" fmla="*/ 8046 h 18089"/>
            <a:gd name="connsiteX3" fmla="*/ 13898 w 13954"/>
            <a:gd name="connsiteY3" fmla="*/ 0 h 18089"/>
            <a:gd name="connsiteX0" fmla="*/ 0 w 13939"/>
            <a:gd name="connsiteY0" fmla="*/ 19785 h 19785"/>
            <a:gd name="connsiteX1" fmla="*/ 0 w 13939"/>
            <a:gd name="connsiteY1" fmla="*/ 9785 h 19785"/>
            <a:gd name="connsiteX2" fmla="*/ 13898 w 13939"/>
            <a:gd name="connsiteY2" fmla="*/ 9742 h 19785"/>
            <a:gd name="connsiteX3" fmla="*/ 13544 w 13939"/>
            <a:gd name="connsiteY3" fmla="*/ 0 h 19785"/>
            <a:gd name="connsiteX0" fmla="*/ 0 w 13971"/>
            <a:gd name="connsiteY0" fmla="*/ 19834 h 19834"/>
            <a:gd name="connsiteX1" fmla="*/ 0 w 13971"/>
            <a:gd name="connsiteY1" fmla="*/ 9834 h 19834"/>
            <a:gd name="connsiteX2" fmla="*/ 13898 w 13971"/>
            <a:gd name="connsiteY2" fmla="*/ 9791 h 19834"/>
            <a:gd name="connsiteX3" fmla="*/ 13544 w 13971"/>
            <a:gd name="connsiteY3" fmla="*/ 49 h 19834"/>
            <a:gd name="connsiteX0" fmla="*/ 0 w 13971"/>
            <a:gd name="connsiteY0" fmla="*/ 19834 h 19834"/>
            <a:gd name="connsiteX1" fmla="*/ 0 w 13971"/>
            <a:gd name="connsiteY1" fmla="*/ 9834 h 19834"/>
            <a:gd name="connsiteX2" fmla="*/ 13898 w 13971"/>
            <a:gd name="connsiteY2" fmla="*/ 9791 h 19834"/>
            <a:gd name="connsiteX3" fmla="*/ 13544 w 13971"/>
            <a:gd name="connsiteY3" fmla="*/ 49 h 19834"/>
            <a:gd name="connsiteX0" fmla="*/ 0 w 13971"/>
            <a:gd name="connsiteY0" fmla="*/ 19834 h 19834"/>
            <a:gd name="connsiteX1" fmla="*/ 0 w 13971"/>
            <a:gd name="connsiteY1" fmla="*/ 9834 h 19834"/>
            <a:gd name="connsiteX2" fmla="*/ 13898 w 13971"/>
            <a:gd name="connsiteY2" fmla="*/ 9791 h 19834"/>
            <a:gd name="connsiteX3" fmla="*/ 13544 w 13971"/>
            <a:gd name="connsiteY3" fmla="*/ 49 h 19834"/>
            <a:gd name="connsiteX0" fmla="*/ 0 w 13898"/>
            <a:gd name="connsiteY0" fmla="*/ 19841 h 19841"/>
            <a:gd name="connsiteX1" fmla="*/ 0 w 13898"/>
            <a:gd name="connsiteY1" fmla="*/ 9841 h 19841"/>
            <a:gd name="connsiteX2" fmla="*/ 13898 w 13898"/>
            <a:gd name="connsiteY2" fmla="*/ 9798 h 19841"/>
            <a:gd name="connsiteX3" fmla="*/ 13544 w 13898"/>
            <a:gd name="connsiteY3" fmla="*/ 56 h 19841"/>
            <a:gd name="connsiteX0" fmla="*/ 0 w 13898"/>
            <a:gd name="connsiteY0" fmla="*/ 19325 h 19325"/>
            <a:gd name="connsiteX1" fmla="*/ 0 w 13898"/>
            <a:gd name="connsiteY1" fmla="*/ 9325 h 19325"/>
            <a:gd name="connsiteX2" fmla="*/ 13898 w 13898"/>
            <a:gd name="connsiteY2" fmla="*/ 9282 h 19325"/>
            <a:gd name="connsiteX3" fmla="*/ 13810 w 13898"/>
            <a:gd name="connsiteY3" fmla="*/ 62 h 19325"/>
            <a:gd name="connsiteX0" fmla="*/ 0 w 13812"/>
            <a:gd name="connsiteY0" fmla="*/ 19348 h 19348"/>
            <a:gd name="connsiteX1" fmla="*/ 0 w 13812"/>
            <a:gd name="connsiteY1" fmla="*/ 9348 h 19348"/>
            <a:gd name="connsiteX2" fmla="*/ 13632 w 13812"/>
            <a:gd name="connsiteY2" fmla="*/ 7348 h 19348"/>
            <a:gd name="connsiteX3" fmla="*/ 13810 w 13812"/>
            <a:gd name="connsiteY3" fmla="*/ 85 h 19348"/>
            <a:gd name="connsiteX0" fmla="*/ 0 w 13632"/>
            <a:gd name="connsiteY0" fmla="*/ 19732 h 19732"/>
            <a:gd name="connsiteX1" fmla="*/ 0 w 13632"/>
            <a:gd name="connsiteY1" fmla="*/ 9732 h 19732"/>
            <a:gd name="connsiteX2" fmla="*/ 13632 w 13632"/>
            <a:gd name="connsiteY2" fmla="*/ 7732 h 19732"/>
            <a:gd name="connsiteX3" fmla="*/ 13101 w 13632"/>
            <a:gd name="connsiteY3" fmla="*/ 78 h 19732"/>
            <a:gd name="connsiteX0" fmla="*/ 0 w 13632"/>
            <a:gd name="connsiteY0" fmla="*/ 21022 h 21022"/>
            <a:gd name="connsiteX1" fmla="*/ 0 w 13632"/>
            <a:gd name="connsiteY1" fmla="*/ 11022 h 21022"/>
            <a:gd name="connsiteX2" fmla="*/ 13632 w 13632"/>
            <a:gd name="connsiteY2" fmla="*/ 9022 h 21022"/>
            <a:gd name="connsiteX3" fmla="*/ 13190 w 13632"/>
            <a:gd name="connsiteY3" fmla="*/ 63 h 21022"/>
            <a:gd name="connsiteX0" fmla="*/ 0 w 13632"/>
            <a:gd name="connsiteY0" fmla="*/ 20249 h 20249"/>
            <a:gd name="connsiteX1" fmla="*/ 0 w 13632"/>
            <a:gd name="connsiteY1" fmla="*/ 10249 h 20249"/>
            <a:gd name="connsiteX2" fmla="*/ 13632 w 13632"/>
            <a:gd name="connsiteY2" fmla="*/ 8249 h 20249"/>
            <a:gd name="connsiteX3" fmla="*/ 12481 w 13632"/>
            <a:gd name="connsiteY3" fmla="*/ 73 h 20249"/>
            <a:gd name="connsiteX0" fmla="*/ 0 w 13632"/>
            <a:gd name="connsiteY0" fmla="*/ 20249 h 20249"/>
            <a:gd name="connsiteX1" fmla="*/ 0 w 13632"/>
            <a:gd name="connsiteY1" fmla="*/ 10249 h 20249"/>
            <a:gd name="connsiteX2" fmla="*/ 13632 w 13632"/>
            <a:gd name="connsiteY2" fmla="*/ 8249 h 20249"/>
            <a:gd name="connsiteX3" fmla="*/ 12481 w 13632"/>
            <a:gd name="connsiteY3" fmla="*/ 73 h 20249"/>
            <a:gd name="connsiteX0" fmla="*/ 0 w 13632"/>
            <a:gd name="connsiteY0" fmla="*/ 23613 h 23613"/>
            <a:gd name="connsiteX1" fmla="*/ 0 w 13632"/>
            <a:gd name="connsiteY1" fmla="*/ 13613 h 23613"/>
            <a:gd name="connsiteX2" fmla="*/ 13632 w 13632"/>
            <a:gd name="connsiteY2" fmla="*/ 11613 h 23613"/>
            <a:gd name="connsiteX3" fmla="*/ 11772 w 13632"/>
            <a:gd name="connsiteY3" fmla="*/ 45 h 23613"/>
            <a:gd name="connsiteX0" fmla="*/ 0 w 13632"/>
            <a:gd name="connsiteY0" fmla="*/ 24782 h 24782"/>
            <a:gd name="connsiteX1" fmla="*/ 0 w 13632"/>
            <a:gd name="connsiteY1" fmla="*/ 14782 h 24782"/>
            <a:gd name="connsiteX2" fmla="*/ 13632 w 13632"/>
            <a:gd name="connsiteY2" fmla="*/ 12782 h 24782"/>
            <a:gd name="connsiteX3" fmla="*/ 11595 w 13632"/>
            <a:gd name="connsiteY3" fmla="*/ 40 h 24782"/>
            <a:gd name="connsiteX0" fmla="*/ 0 w 13632"/>
            <a:gd name="connsiteY0" fmla="*/ 23477 h 23477"/>
            <a:gd name="connsiteX1" fmla="*/ 0 w 13632"/>
            <a:gd name="connsiteY1" fmla="*/ 14782 h 23477"/>
            <a:gd name="connsiteX2" fmla="*/ 13632 w 13632"/>
            <a:gd name="connsiteY2" fmla="*/ 12782 h 23477"/>
            <a:gd name="connsiteX3" fmla="*/ 11595 w 13632"/>
            <a:gd name="connsiteY3" fmla="*/ 40 h 23477"/>
            <a:gd name="connsiteX0" fmla="*/ 0 w 13632"/>
            <a:gd name="connsiteY0" fmla="*/ 10695 h 10695"/>
            <a:gd name="connsiteX1" fmla="*/ 0 w 13632"/>
            <a:gd name="connsiteY1" fmla="*/ 2000 h 10695"/>
            <a:gd name="connsiteX2" fmla="*/ 13632 w 13632"/>
            <a:gd name="connsiteY2" fmla="*/ 0 h 10695"/>
            <a:gd name="connsiteX0" fmla="*/ 0 w 7848"/>
            <a:gd name="connsiteY0" fmla="*/ 9718 h 9718"/>
            <a:gd name="connsiteX1" fmla="*/ 0 w 7848"/>
            <a:gd name="connsiteY1" fmla="*/ 1023 h 9718"/>
            <a:gd name="connsiteX2" fmla="*/ 7848 w 7848"/>
            <a:gd name="connsiteY2" fmla="*/ 0 h 971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848" h="9718">
              <a:moveTo>
                <a:pt x="0" y="9718"/>
              </a:moveTo>
              <a:lnTo>
                <a:pt x="0" y="1023"/>
              </a:lnTo>
              <a:cubicBezTo>
                <a:pt x="2612" y="914"/>
                <a:pt x="5000" y="174"/>
                <a:pt x="7848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499425</xdr:colOff>
      <xdr:row>37</xdr:row>
      <xdr:rowOff>57717</xdr:rowOff>
    </xdr:from>
    <xdr:to>
      <xdr:col>7</xdr:col>
      <xdr:colOff>661419</xdr:colOff>
      <xdr:row>38</xdr:row>
      <xdr:rowOff>56835</xdr:rowOff>
    </xdr:to>
    <xdr:sp macro="" textlink="">
      <xdr:nvSpPr>
        <xdr:cNvPr id="356" name="Oval 1295">
          <a:extLst>
            <a:ext uri="{FF2B5EF4-FFF2-40B4-BE49-F238E27FC236}">
              <a16:creationId xmlns:a16="http://schemas.microsoft.com/office/drawing/2014/main" id="{23844434-8698-4A9B-851B-D1181A0550D5}"/>
            </a:ext>
          </a:extLst>
        </xdr:cNvPr>
        <xdr:cNvSpPr>
          <a:spLocks noChangeArrowheads="1"/>
        </xdr:cNvSpPr>
      </xdr:nvSpPr>
      <xdr:spPr bwMode="auto">
        <a:xfrm>
          <a:off x="4874575" y="6407717"/>
          <a:ext cx="161994" cy="17056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 editAs="oneCell">
    <xdr:from>
      <xdr:col>7</xdr:col>
      <xdr:colOff>597610</xdr:colOff>
      <xdr:row>35</xdr:row>
      <xdr:rowOff>135350</xdr:rowOff>
    </xdr:from>
    <xdr:to>
      <xdr:col>8</xdr:col>
      <xdr:colOff>90291</xdr:colOff>
      <xdr:row>40</xdr:row>
      <xdr:rowOff>98556</xdr:rowOff>
    </xdr:to>
    <xdr:pic>
      <xdr:nvPicPr>
        <xdr:cNvPr id="357" name="図 356">
          <a:extLst>
            <a:ext uri="{FF2B5EF4-FFF2-40B4-BE49-F238E27FC236}">
              <a16:creationId xmlns:a16="http://schemas.microsoft.com/office/drawing/2014/main" id="{271F0F6C-F352-451A-9CC2-3E00C2180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5700000">
          <a:off x="4686698" y="6428512"/>
          <a:ext cx="769656" cy="197531"/>
        </a:xfrm>
        <a:prstGeom prst="rect">
          <a:avLst/>
        </a:prstGeom>
      </xdr:spPr>
    </xdr:pic>
    <xdr:clientData/>
  </xdr:twoCellAnchor>
  <xdr:twoCellAnchor>
    <xdr:from>
      <xdr:col>7</xdr:col>
      <xdr:colOff>343348</xdr:colOff>
      <xdr:row>36</xdr:row>
      <xdr:rowOff>55170</xdr:rowOff>
    </xdr:from>
    <xdr:to>
      <xdr:col>7</xdr:col>
      <xdr:colOff>386723</xdr:colOff>
      <xdr:row>39</xdr:row>
      <xdr:rowOff>105163</xdr:rowOff>
    </xdr:to>
    <xdr:sp macro="" textlink="">
      <xdr:nvSpPr>
        <xdr:cNvPr id="358" name="Line 73">
          <a:extLst>
            <a:ext uri="{FF2B5EF4-FFF2-40B4-BE49-F238E27FC236}">
              <a16:creationId xmlns:a16="http://schemas.microsoft.com/office/drawing/2014/main" id="{45F57BA1-9235-4BEA-8E14-06524FD50725}"/>
            </a:ext>
          </a:extLst>
        </xdr:cNvPr>
        <xdr:cNvSpPr>
          <a:spLocks noChangeShapeType="1"/>
        </xdr:cNvSpPr>
      </xdr:nvSpPr>
      <xdr:spPr bwMode="auto">
        <a:xfrm flipH="1">
          <a:off x="4718498" y="6233720"/>
          <a:ext cx="43375" cy="564343"/>
        </a:xfrm>
        <a:custGeom>
          <a:avLst/>
          <a:gdLst>
            <a:gd name="connsiteX0" fmla="*/ 0 w 38099"/>
            <a:gd name="connsiteY0" fmla="*/ 0 h 622300"/>
            <a:gd name="connsiteX1" fmla="*/ 38099 w 38099"/>
            <a:gd name="connsiteY1" fmla="*/ 622300 h 622300"/>
            <a:gd name="connsiteX0" fmla="*/ 692318 w 692484"/>
            <a:gd name="connsiteY0" fmla="*/ 0 h 685800"/>
            <a:gd name="connsiteX1" fmla="*/ 167 w 692484"/>
            <a:gd name="connsiteY1" fmla="*/ 685800 h 685800"/>
            <a:gd name="connsiteX0" fmla="*/ 704560 w 704560"/>
            <a:gd name="connsiteY0" fmla="*/ 0 h 685800"/>
            <a:gd name="connsiteX1" fmla="*/ 12409 w 704560"/>
            <a:gd name="connsiteY1" fmla="*/ 685800 h 685800"/>
            <a:gd name="connsiteX0" fmla="*/ 718032 w 718032"/>
            <a:gd name="connsiteY0" fmla="*/ 0 h 685800"/>
            <a:gd name="connsiteX1" fmla="*/ 25881 w 718032"/>
            <a:gd name="connsiteY1" fmla="*/ 685800 h 685800"/>
            <a:gd name="connsiteX0" fmla="*/ 795328 w 795328"/>
            <a:gd name="connsiteY0" fmla="*/ 0 h 685800"/>
            <a:gd name="connsiteX1" fmla="*/ 84126 w 795328"/>
            <a:gd name="connsiteY1" fmla="*/ 76200 h 685800"/>
            <a:gd name="connsiteX2" fmla="*/ 103177 w 795328"/>
            <a:gd name="connsiteY2" fmla="*/ 685800 h 685800"/>
            <a:gd name="connsiteX0" fmla="*/ 814070 w 814070"/>
            <a:gd name="connsiteY0" fmla="*/ 0 h 685800"/>
            <a:gd name="connsiteX1" fmla="*/ 77468 w 814070"/>
            <a:gd name="connsiteY1" fmla="*/ 76200 h 685800"/>
            <a:gd name="connsiteX2" fmla="*/ 121919 w 814070"/>
            <a:gd name="connsiteY2" fmla="*/ 685800 h 685800"/>
            <a:gd name="connsiteX0" fmla="*/ 736602 w 736602"/>
            <a:gd name="connsiteY0" fmla="*/ 0 h 685800"/>
            <a:gd name="connsiteX1" fmla="*/ 0 w 736602"/>
            <a:gd name="connsiteY1" fmla="*/ 76200 h 685800"/>
            <a:gd name="connsiteX2" fmla="*/ 44451 w 736602"/>
            <a:gd name="connsiteY2" fmla="*/ 685800 h 685800"/>
            <a:gd name="connsiteX0" fmla="*/ 738686 w 738686"/>
            <a:gd name="connsiteY0" fmla="*/ 0 h 685800"/>
            <a:gd name="connsiteX1" fmla="*/ 2084 w 738686"/>
            <a:gd name="connsiteY1" fmla="*/ 76200 h 685800"/>
            <a:gd name="connsiteX2" fmla="*/ 46535 w 738686"/>
            <a:gd name="connsiteY2" fmla="*/ 685800 h 685800"/>
            <a:gd name="connsiteX0" fmla="*/ 1018086 w 1018086"/>
            <a:gd name="connsiteY0" fmla="*/ 0 h 704850"/>
            <a:gd name="connsiteX1" fmla="*/ 2084 w 1018086"/>
            <a:gd name="connsiteY1" fmla="*/ 95250 h 704850"/>
            <a:gd name="connsiteX2" fmla="*/ 46535 w 1018086"/>
            <a:gd name="connsiteY2" fmla="*/ 704850 h 704850"/>
            <a:gd name="connsiteX0" fmla="*/ 1018086 w 1018086"/>
            <a:gd name="connsiteY0" fmla="*/ 0 h 704850"/>
            <a:gd name="connsiteX1" fmla="*/ 2084 w 1018086"/>
            <a:gd name="connsiteY1" fmla="*/ 95250 h 704850"/>
            <a:gd name="connsiteX2" fmla="*/ 46535 w 1018086"/>
            <a:gd name="connsiteY2" fmla="*/ 704850 h 704850"/>
            <a:gd name="connsiteX0" fmla="*/ 2084 w 46535"/>
            <a:gd name="connsiteY0" fmla="*/ 0 h 609600"/>
            <a:gd name="connsiteX1" fmla="*/ 46535 w 46535"/>
            <a:gd name="connsiteY1" fmla="*/ 609600 h 609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6535" h="609600">
              <a:moveTo>
                <a:pt x="2084" y="0"/>
              </a:moveTo>
              <a:cubicBezTo>
                <a:pt x="-4264" y="169333"/>
                <a:pt x="2085" y="-10583"/>
                <a:pt x="46535" y="60960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303892</xdr:colOff>
      <xdr:row>37</xdr:row>
      <xdr:rowOff>52484</xdr:rowOff>
    </xdr:from>
    <xdr:to>
      <xdr:col>7</xdr:col>
      <xdr:colOff>417121</xdr:colOff>
      <xdr:row>37</xdr:row>
      <xdr:rowOff>160022</xdr:rowOff>
    </xdr:to>
    <xdr:sp macro="" textlink="">
      <xdr:nvSpPr>
        <xdr:cNvPr id="359" name="Oval 420">
          <a:extLst>
            <a:ext uri="{FF2B5EF4-FFF2-40B4-BE49-F238E27FC236}">
              <a16:creationId xmlns:a16="http://schemas.microsoft.com/office/drawing/2014/main" id="{4779E069-4B80-43EC-A27D-0DDB4C356DDC}"/>
            </a:ext>
          </a:extLst>
        </xdr:cNvPr>
        <xdr:cNvSpPr>
          <a:spLocks noChangeArrowheads="1"/>
        </xdr:cNvSpPr>
      </xdr:nvSpPr>
      <xdr:spPr bwMode="auto">
        <a:xfrm>
          <a:off x="4679042" y="6402484"/>
          <a:ext cx="113229" cy="10753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7</xdr:col>
      <xdr:colOff>320058</xdr:colOff>
      <xdr:row>39</xdr:row>
      <xdr:rowOff>102483</xdr:rowOff>
    </xdr:from>
    <xdr:ext cx="257706" cy="157076"/>
    <xdr:sp macro="" textlink="">
      <xdr:nvSpPr>
        <xdr:cNvPr id="360" name="Text Box 1300">
          <a:extLst>
            <a:ext uri="{FF2B5EF4-FFF2-40B4-BE49-F238E27FC236}">
              <a16:creationId xmlns:a16="http://schemas.microsoft.com/office/drawing/2014/main" id="{0638159E-6D2F-4A07-9E2F-475B47BB62FF}"/>
            </a:ext>
          </a:extLst>
        </xdr:cNvPr>
        <xdr:cNvSpPr txBox="1">
          <a:spLocks noChangeArrowheads="1"/>
        </xdr:cNvSpPr>
      </xdr:nvSpPr>
      <xdr:spPr bwMode="auto">
        <a:xfrm>
          <a:off x="4695208" y="6795383"/>
          <a:ext cx="257706" cy="157076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89407</xdr:colOff>
      <xdr:row>36</xdr:row>
      <xdr:rowOff>74433</xdr:rowOff>
    </xdr:from>
    <xdr:ext cx="257706" cy="157076"/>
    <xdr:sp macro="" textlink="">
      <xdr:nvSpPr>
        <xdr:cNvPr id="361" name="Text Box 1300">
          <a:extLst>
            <a:ext uri="{FF2B5EF4-FFF2-40B4-BE49-F238E27FC236}">
              <a16:creationId xmlns:a16="http://schemas.microsoft.com/office/drawing/2014/main" id="{0791C610-6C5C-4D8B-8539-6171F362430F}"/>
            </a:ext>
          </a:extLst>
        </xdr:cNvPr>
        <xdr:cNvSpPr txBox="1">
          <a:spLocks noChangeArrowheads="1"/>
        </xdr:cNvSpPr>
      </xdr:nvSpPr>
      <xdr:spPr bwMode="auto">
        <a:xfrm>
          <a:off x="4464557" y="6252983"/>
          <a:ext cx="257706" cy="157076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8972</xdr:colOff>
      <xdr:row>41</xdr:row>
      <xdr:rowOff>9864</xdr:rowOff>
    </xdr:from>
    <xdr:to>
      <xdr:col>3</xdr:col>
      <xdr:colOff>200337</xdr:colOff>
      <xdr:row>41</xdr:row>
      <xdr:rowOff>171789</xdr:rowOff>
    </xdr:to>
    <xdr:sp macro="" textlink="">
      <xdr:nvSpPr>
        <xdr:cNvPr id="362" name="六角形 361">
          <a:extLst>
            <a:ext uri="{FF2B5EF4-FFF2-40B4-BE49-F238E27FC236}">
              <a16:creationId xmlns:a16="http://schemas.microsoft.com/office/drawing/2014/main" id="{012A816D-EEAE-42FC-8EF6-297C729102B8}"/>
            </a:ext>
          </a:extLst>
        </xdr:cNvPr>
        <xdr:cNvSpPr/>
      </xdr:nvSpPr>
      <xdr:spPr bwMode="auto">
        <a:xfrm>
          <a:off x="1564722" y="6994864"/>
          <a:ext cx="191365" cy="16192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26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</xdr:col>
      <xdr:colOff>330763</xdr:colOff>
      <xdr:row>41</xdr:row>
      <xdr:rowOff>103187</xdr:rowOff>
    </xdr:from>
    <xdr:ext cx="300709" cy="263702"/>
    <xdr:grpSp>
      <xdr:nvGrpSpPr>
        <xdr:cNvPr id="363" name="Group 6672">
          <a:extLst>
            <a:ext uri="{FF2B5EF4-FFF2-40B4-BE49-F238E27FC236}">
              <a16:creationId xmlns:a16="http://schemas.microsoft.com/office/drawing/2014/main" id="{E859FF12-23AB-4B2C-9CBB-ED8E6AC35518}"/>
            </a:ext>
          </a:extLst>
        </xdr:cNvPr>
        <xdr:cNvGrpSpPr>
          <a:grpSpLocks/>
        </xdr:cNvGrpSpPr>
      </xdr:nvGrpSpPr>
      <xdr:grpSpPr bwMode="auto">
        <a:xfrm>
          <a:off x="477720" y="7189787"/>
          <a:ext cx="300709" cy="263702"/>
          <a:chOff x="536" y="109"/>
          <a:chExt cx="46" cy="44"/>
        </a:xfrm>
      </xdr:grpSpPr>
      <xdr:pic>
        <xdr:nvPicPr>
          <xdr:cNvPr id="364" name="Picture 6673" descr="route2">
            <a:extLst>
              <a:ext uri="{FF2B5EF4-FFF2-40B4-BE49-F238E27FC236}">
                <a16:creationId xmlns:a16="http://schemas.microsoft.com/office/drawing/2014/main" id="{2CBAFDD4-7FBE-874C-15D7-7D8720076CC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65" name="Text Box 6674">
            <a:extLst>
              <a:ext uri="{FF2B5EF4-FFF2-40B4-BE49-F238E27FC236}">
                <a16:creationId xmlns:a16="http://schemas.microsoft.com/office/drawing/2014/main" id="{E6F13145-CBF3-1DCD-2EB8-E91773DB9F3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3"/>
            <a:ext cx="42" cy="31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</xdr:col>
      <xdr:colOff>673091</xdr:colOff>
      <xdr:row>47</xdr:row>
      <xdr:rowOff>13017</xdr:rowOff>
    </xdr:from>
    <xdr:ext cx="282937" cy="131624"/>
    <xdr:sp macro="" textlink="">
      <xdr:nvSpPr>
        <xdr:cNvPr id="366" name="Text Box 303">
          <a:extLst>
            <a:ext uri="{FF2B5EF4-FFF2-40B4-BE49-F238E27FC236}">
              <a16:creationId xmlns:a16="http://schemas.microsoft.com/office/drawing/2014/main" id="{00BF2CE4-E49A-4996-B7EA-8A3A953DC627}"/>
            </a:ext>
          </a:extLst>
        </xdr:cNvPr>
        <xdr:cNvSpPr txBox="1">
          <a:spLocks noChangeArrowheads="1"/>
        </xdr:cNvSpPr>
      </xdr:nvSpPr>
      <xdr:spPr bwMode="auto">
        <a:xfrm>
          <a:off x="819141" y="8026717"/>
          <a:ext cx="282937" cy="131624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square" lIns="27432" tIns="36000" rIns="0" bIns="0" anchor="ctr" anchorCtr="0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+mn-ea"/>
              <a:ea typeface="+mn-ea"/>
              <a:cs typeface="Ebrima" pitchFamily="2" charset="0"/>
            </a:rPr>
            <a:t>黒江</a:t>
          </a:r>
          <a:endParaRPr lang="en-US" altLang="ja-JP" sz="900" b="1" i="0" u="none" strike="noStrike" baseline="0">
            <a:solidFill>
              <a:srgbClr val="000000"/>
            </a:solidFill>
            <a:latin typeface="+mn-ea"/>
            <a:ea typeface="+mn-ea"/>
            <a:cs typeface="Ebrima" pitchFamily="2" charset="0"/>
          </a:endParaRPr>
        </a:p>
      </xdr:txBody>
    </xdr:sp>
    <xdr:clientData/>
  </xdr:oneCellAnchor>
  <xdr:twoCellAnchor>
    <xdr:from>
      <xdr:col>1</xdr:col>
      <xdr:colOff>133215</xdr:colOff>
      <xdr:row>41</xdr:row>
      <xdr:rowOff>25503</xdr:rowOff>
    </xdr:from>
    <xdr:to>
      <xdr:col>2</xdr:col>
      <xdr:colOff>587618</xdr:colOff>
      <xdr:row>48</xdr:row>
      <xdr:rowOff>153309</xdr:rowOff>
    </xdr:to>
    <xdr:grpSp>
      <xdr:nvGrpSpPr>
        <xdr:cNvPr id="367" name="グループ化 366">
          <a:extLst>
            <a:ext uri="{FF2B5EF4-FFF2-40B4-BE49-F238E27FC236}">
              <a16:creationId xmlns:a16="http://schemas.microsoft.com/office/drawing/2014/main" id="{40A87486-7FEC-4959-A3FE-09DE23FEEF53}"/>
            </a:ext>
          </a:extLst>
        </xdr:cNvPr>
        <xdr:cNvGrpSpPr/>
      </xdr:nvGrpSpPr>
      <xdr:grpSpPr>
        <a:xfrm rot="16200000">
          <a:off x="179492" y="7212783"/>
          <a:ext cx="1347006" cy="1145646"/>
          <a:chOff x="1815703" y="5770568"/>
          <a:chExt cx="1327956" cy="1228627"/>
        </a:xfrm>
      </xdr:grpSpPr>
      <xdr:sp macro="" textlink="">
        <xdr:nvSpPr>
          <xdr:cNvPr id="368" name="Line 72">
            <a:extLst>
              <a:ext uri="{FF2B5EF4-FFF2-40B4-BE49-F238E27FC236}">
                <a16:creationId xmlns:a16="http://schemas.microsoft.com/office/drawing/2014/main" id="{0EE497B9-C8EF-EE81-A5F4-45C23ABFAF5B}"/>
              </a:ext>
            </a:extLst>
          </xdr:cNvPr>
          <xdr:cNvSpPr>
            <a:spLocks noChangeShapeType="1"/>
          </xdr:cNvSpPr>
        </xdr:nvSpPr>
        <xdr:spPr bwMode="auto">
          <a:xfrm flipH="1">
            <a:off x="2703516" y="5770568"/>
            <a:ext cx="9029" cy="99441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9" name="Line 72">
            <a:extLst>
              <a:ext uri="{FF2B5EF4-FFF2-40B4-BE49-F238E27FC236}">
                <a16:creationId xmlns:a16="http://schemas.microsoft.com/office/drawing/2014/main" id="{A90384C5-C0AB-1B23-B4D8-44FE76AC5340}"/>
              </a:ext>
            </a:extLst>
          </xdr:cNvPr>
          <xdr:cNvSpPr>
            <a:spLocks noChangeShapeType="1"/>
          </xdr:cNvSpPr>
        </xdr:nvSpPr>
        <xdr:spPr bwMode="auto">
          <a:xfrm flipH="1">
            <a:off x="2149083" y="5807472"/>
            <a:ext cx="17855" cy="50244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0" name="Freeform 819">
            <a:extLst>
              <a:ext uri="{FF2B5EF4-FFF2-40B4-BE49-F238E27FC236}">
                <a16:creationId xmlns:a16="http://schemas.microsoft.com/office/drawing/2014/main" id="{236DE5DE-8A5A-CD73-81D3-07C2D5F28357}"/>
              </a:ext>
            </a:extLst>
          </xdr:cNvPr>
          <xdr:cNvSpPr>
            <a:spLocks/>
          </xdr:cNvSpPr>
        </xdr:nvSpPr>
        <xdr:spPr bwMode="auto">
          <a:xfrm>
            <a:off x="1815703" y="6334344"/>
            <a:ext cx="510782" cy="618905"/>
          </a:xfrm>
          <a:custGeom>
            <a:avLst/>
            <a:gdLst>
              <a:gd name="T0" fmla="*/ 2147483647 w 113"/>
              <a:gd name="T1" fmla="*/ 2147483647 h 6"/>
              <a:gd name="T2" fmla="*/ 2147483647 w 113"/>
              <a:gd name="T3" fmla="*/ 2147483647 h 6"/>
              <a:gd name="T4" fmla="*/ 2147483647 w 113"/>
              <a:gd name="T5" fmla="*/ 0 h 6"/>
              <a:gd name="T6" fmla="*/ 2147483647 w 113"/>
              <a:gd name="T7" fmla="*/ 2147483647 h 6"/>
              <a:gd name="T8" fmla="*/ 0 w 113"/>
              <a:gd name="T9" fmla="*/ 2147483647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connsiteX0" fmla="*/ 10118 w 10118"/>
              <a:gd name="connsiteY0" fmla="*/ 0 h 316418"/>
              <a:gd name="connsiteX1" fmla="*/ 7522 w 10118"/>
              <a:gd name="connsiteY1" fmla="*/ 296081 h 316418"/>
              <a:gd name="connsiteX2" fmla="*/ 4513 w 10118"/>
              <a:gd name="connsiteY2" fmla="*/ 291081 h 316418"/>
              <a:gd name="connsiteX3" fmla="*/ 2832 w 10118"/>
              <a:gd name="connsiteY3" fmla="*/ 299414 h 316418"/>
              <a:gd name="connsiteX4" fmla="*/ 0 w 10118"/>
              <a:gd name="connsiteY4" fmla="*/ 297748 h 316418"/>
              <a:gd name="connsiteX0" fmla="*/ 10118 w 10118"/>
              <a:gd name="connsiteY0" fmla="*/ 0 h 300104"/>
              <a:gd name="connsiteX1" fmla="*/ 8583 w 10118"/>
              <a:gd name="connsiteY1" fmla="*/ 143966 h 300104"/>
              <a:gd name="connsiteX2" fmla="*/ 4513 w 10118"/>
              <a:gd name="connsiteY2" fmla="*/ 291081 h 300104"/>
              <a:gd name="connsiteX3" fmla="*/ 2832 w 10118"/>
              <a:gd name="connsiteY3" fmla="*/ 299414 h 300104"/>
              <a:gd name="connsiteX4" fmla="*/ 0 w 10118"/>
              <a:gd name="connsiteY4" fmla="*/ 297748 h 300104"/>
              <a:gd name="connsiteX0" fmla="*/ 10118 w 10118"/>
              <a:gd name="connsiteY0" fmla="*/ 0 h 300104"/>
              <a:gd name="connsiteX1" fmla="*/ 8583 w 10118"/>
              <a:gd name="connsiteY1" fmla="*/ 143966 h 300104"/>
              <a:gd name="connsiteX2" fmla="*/ 7901 w 10118"/>
              <a:gd name="connsiteY2" fmla="*/ 250901 h 300104"/>
              <a:gd name="connsiteX3" fmla="*/ 4513 w 10118"/>
              <a:gd name="connsiteY3" fmla="*/ 291081 h 300104"/>
              <a:gd name="connsiteX4" fmla="*/ 2832 w 10118"/>
              <a:gd name="connsiteY4" fmla="*/ 299414 h 300104"/>
              <a:gd name="connsiteX5" fmla="*/ 0 w 10118"/>
              <a:gd name="connsiteY5" fmla="*/ 297748 h 30010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10118" h="300104">
                <a:moveTo>
                  <a:pt x="10118" y="0"/>
                </a:moveTo>
                <a:cubicBezTo>
                  <a:pt x="9676" y="0"/>
                  <a:pt x="8953" y="102149"/>
                  <a:pt x="8583" y="143966"/>
                </a:cubicBezTo>
                <a:cubicBezTo>
                  <a:pt x="8214" y="185783"/>
                  <a:pt x="8579" y="226382"/>
                  <a:pt x="7901" y="250901"/>
                </a:cubicBezTo>
                <a:cubicBezTo>
                  <a:pt x="7223" y="275420"/>
                  <a:pt x="4866" y="289692"/>
                  <a:pt x="4513" y="291081"/>
                </a:cubicBezTo>
                <a:cubicBezTo>
                  <a:pt x="3628" y="292748"/>
                  <a:pt x="3628" y="299414"/>
                  <a:pt x="2832" y="299414"/>
                </a:cubicBezTo>
                <a:cubicBezTo>
                  <a:pt x="1947" y="301081"/>
                  <a:pt x="885" y="299414"/>
                  <a:pt x="0" y="297748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371" name="Freeform 819">
            <a:extLst>
              <a:ext uri="{FF2B5EF4-FFF2-40B4-BE49-F238E27FC236}">
                <a16:creationId xmlns:a16="http://schemas.microsoft.com/office/drawing/2014/main" id="{50C5F559-64D1-9644-5E9A-D7B53DCAE02F}"/>
              </a:ext>
            </a:extLst>
          </xdr:cNvPr>
          <xdr:cNvSpPr>
            <a:spLocks/>
          </xdr:cNvSpPr>
        </xdr:nvSpPr>
        <xdr:spPr bwMode="auto">
          <a:xfrm>
            <a:off x="1863341" y="6380290"/>
            <a:ext cx="510782" cy="618905"/>
          </a:xfrm>
          <a:custGeom>
            <a:avLst/>
            <a:gdLst>
              <a:gd name="T0" fmla="*/ 2147483647 w 113"/>
              <a:gd name="T1" fmla="*/ 2147483647 h 6"/>
              <a:gd name="T2" fmla="*/ 2147483647 w 113"/>
              <a:gd name="T3" fmla="*/ 2147483647 h 6"/>
              <a:gd name="T4" fmla="*/ 2147483647 w 113"/>
              <a:gd name="T5" fmla="*/ 0 h 6"/>
              <a:gd name="T6" fmla="*/ 2147483647 w 113"/>
              <a:gd name="T7" fmla="*/ 2147483647 h 6"/>
              <a:gd name="T8" fmla="*/ 0 w 113"/>
              <a:gd name="T9" fmla="*/ 2147483647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connsiteX0" fmla="*/ 10118 w 10118"/>
              <a:gd name="connsiteY0" fmla="*/ 0 h 316418"/>
              <a:gd name="connsiteX1" fmla="*/ 7522 w 10118"/>
              <a:gd name="connsiteY1" fmla="*/ 296081 h 316418"/>
              <a:gd name="connsiteX2" fmla="*/ 4513 w 10118"/>
              <a:gd name="connsiteY2" fmla="*/ 291081 h 316418"/>
              <a:gd name="connsiteX3" fmla="*/ 2832 w 10118"/>
              <a:gd name="connsiteY3" fmla="*/ 299414 h 316418"/>
              <a:gd name="connsiteX4" fmla="*/ 0 w 10118"/>
              <a:gd name="connsiteY4" fmla="*/ 297748 h 316418"/>
              <a:gd name="connsiteX0" fmla="*/ 10118 w 10118"/>
              <a:gd name="connsiteY0" fmla="*/ 0 h 300104"/>
              <a:gd name="connsiteX1" fmla="*/ 8583 w 10118"/>
              <a:gd name="connsiteY1" fmla="*/ 143966 h 300104"/>
              <a:gd name="connsiteX2" fmla="*/ 4513 w 10118"/>
              <a:gd name="connsiteY2" fmla="*/ 291081 h 300104"/>
              <a:gd name="connsiteX3" fmla="*/ 2832 w 10118"/>
              <a:gd name="connsiteY3" fmla="*/ 299414 h 300104"/>
              <a:gd name="connsiteX4" fmla="*/ 0 w 10118"/>
              <a:gd name="connsiteY4" fmla="*/ 297748 h 300104"/>
              <a:gd name="connsiteX0" fmla="*/ 10118 w 10118"/>
              <a:gd name="connsiteY0" fmla="*/ 0 h 300104"/>
              <a:gd name="connsiteX1" fmla="*/ 8583 w 10118"/>
              <a:gd name="connsiteY1" fmla="*/ 143966 h 300104"/>
              <a:gd name="connsiteX2" fmla="*/ 7901 w 10118"/>
              <a:gd name="connsiteY2" fmla="*/ 250901 h 300104"/>
              <a:gd name="connsiteX3" fmla="*/ 4513 w 10118"/>
              <a:gd name="connsiteY3" fmla="*/ 291081 h 300104"/>
              <a:gd name="connsiteX4" fmla="*/ 2832 w 10118"/>
              <a:gd name="connsiteY4" fmla="*/ 299414 h 300104"/>
              <a:gd name="connsiteX5" fmla="*/ 0 w 10118"/>
              <a:gd name="connsiteY5" fmla="*/ 297748 h 30010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10118" h="300104">
                <a:moveTo>
                  <a:pt x="10118" y="0"/>
                </a:moveTo>
                <a:cubicBezTo>
                  <a:pt x="9676" y="0"/>
                  <a:pt x="8953" y="102149"/>
                  <a:pt x="8583" y="143966"/>
                </a:cubicBezTo>
                <a:cubicBezTo>
                  <a:pt x="8214" y="185783"/>
                  <a:pt x="8579" y="226382"/>
                  <a:pt x="7901" y="250901"/>
                </a:cubicBezTo>
                <a:cubicBezTo>
                  <a:pt x="7223" y="275420"/>
                  <a:pt x="4866" y="289692"/>
                  <a:pt x="4513" y="291081"/>
                </a:cubicBezTo>
                <a:cubicBezTo>
                  <a:pt x="3628" y="292748"/>
                  <a:pt x="3628" y="299414"/>
                  <a:pt x="2832" y="299414"/>
                </a:cubicBezTo>
                <a:cubicBezTo>
                  <a:pt x="1947" y="301081"/>
                  <a:pt x="885" y="299414"/>
                  <a:pt x="0" y="297748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372" name="Freeform 819">
            <a:extLst>
              <a:ext uri="{FF2B5EF4-FFF2-40B4-BE49-F238E27FC236}">
                <a16:creationId xmlns:a16="http://schemas.microsoft.com/office/drawing/2014/main" id="{D8AEEB9D-EF70-2787-03D4-0E8C6645A055}"/>
              </a:ext>
            </a:extLst>
          </xdr:cNvPr>
          <xdr:cNvSpPr>
            <a:spLocks/>
          </xdr:cNvSpPr>
        </xdr:nvSpPr>
        <xdr:spPr bwMode="auto">
          <a:xfrm rot="16518451">
            <a:off x="2103243" y="6017498"/>
            <a:ext cx="495296" cy="4420"/>
          </a:xfrm>
          <a:custGeom>
            <a:avLst/>
            <a:gdLst>
              <a:gd name="T0" fmla="*/ 2147483647 w 113"/>
              <a:gd name="T1" fmla="*/ 2147483647 h 6"/>
              <a:gd name="T2" fmla="*/ 2147483647 w 113"/>
              <a:gd name="T3" fmla="*/ 2147483647 h 6"/>
              <a:gd name="T4" fmla="*/ 2147483647 w 113"/>
              <a:gd name="T5" fmla="*/ 0 h 6"/>
              <a:gd name="T6" fmla="*/ 2147483647 w 113"/>
              <a:gd name="T7" fmla="*/ 2147483647 h 6"/>
              <a:gd name="T8" fmla="*/ 0 w 113"/>
              <a:gd name="T9" fmla="*/ 2147483647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connsiteX0" fmla="*/ 10000 w 10000"/>
              <a:gd name="connsiteY0" fmla="*/ 1667 h 6667"/>
              <a:gd name="connsiteX1" fmla="*/ 7522 w 10000"/>
              <a:gd name="connsiteY1" fmla="*/ 5000 h 6667"/>
              <a:gd name="connsiteX2" fmla="*/ 4513 w 10000"/>
              <a:gd name="connsiteY2" fmla="*/ 0 h 6667"/>
              <a:gd name="connsiteX3" fmla="*/ 0 w 10000"/>
              <a:gd name="connsiteY3" fmla="*/ 6667 h 6667"/>
              <a:gd name="connsiteX0" fmla="*/ 10000 w 10000"/>
              <a:gd name="connsiteY0" fmla="*/ 0 h 7500"/>
              <a:gd name="connsiteX1" fmla="*/ 7522 w 10000"/>
              <a:gd name="connsiteY1" fmla="*/ 5000 h 7500"/>
              <a:gd name="connsiteX2" fmla="*/ 0 w 10000"/>
              <a:gd name="connsiteY2" fmla="*/ 7500 h 7500"/>
              <a:gd name="connsiteX0" fmla="*/ 10000 w 10000"/>
              <a:gd name="connsiteY0" fmla="*/ 0 h 10000"/>
              <a:gd name="connsiteX1" fmla="*/ 0 w 10000"/>
              <a:gd name="connsiteY1" fmla="*/ 10000 h 10000"/>
              <a:gd name="connsiteX0" fmla="*/ 9882 w 9882"/>
              <a:gd name="connsiteY0" fmla="*/ 0 h 4261"/>
              <a:gd name="connsiteX1" fmla="*/ 0 w 9882"/>
              <a:gd name="connsiteY1" fmla="*/ 4261 h 426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9882" h="4261">
                <a:moveTo>
                  <a:pt x="9882" y="0"/>
                </a:moveTo>
                <a:lnTo>
                  <a:pt x="0" y="4261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373" name="Freeform 527">
            <a:extLst>
              <a:ext uri="{FF2B5EF4-FFF2-40B4-BE49-F238E27FC236}">
                <a16:creationId xmlns:a16="http://schemas.microsoft.com/office/drawing/2014/main" id="{BCD67EC8-9F2F-9418-9224-5EC569442EC0}"/>
              </a:ext>
            </a:extLst>
          </xdr:cNvPr>
          <xdr:cNvSpPr>
            <a:spLocks/>
          </xdr:cNvSpPr>
        </xdr:nvSpPr>
        <xdr:spPr bwMode="auto">
          <a:xfrm>
            <a:off x="1869825" y="6298596"/>
            <a:ext cx="1273834" cy="7383"/>
          </a:xfrm>
          <a:custGeom>
            <a:avLst/>
            <a:gdLst>
              <a:gd name="T0" fmla="*/ 0 w 55"/>
              <a:gd name="T1" fmla="*/ 2147483647 h 56"/>
              <a:gd name="T2" fmla="*/ 0 w 55"/>
              <a:gd name="T3" fmla="*/ 0 h 56"/>
              <a:gd name="T4" fmla="*/ 2147483647 w 55"/>
              <a:gd name="T5" fmla="*/ 0 h 56"/>
              <a:gd name="T6" fmla="*/ 0 60000 65536"/>
              <a:gd name="T7" fmla="*/ 0 60000 65536"/>
              <a:gd name="T8" fmla="*/ 0 60000 65536"/>
              <a:gd name="connsiteX0" fmla="*/ 0 w 8871"/>
              <a:gd name="connsiteY0" fmla="*/ 15991 h 15991"/>
              <a:gd name="connsiteX1" fmla="*/ 0 w 8871"/>
              <a:gd name="connsiteY1" fmla="*/ 5991 h 15991"/>
              <a:gd name="connsiteX2" fmla="*/ 8871 w 8871"/>
              <a:gd name="connsiteY2" fmla="*/ 0 h 15991"/>
              <a:gd name="connsiteX0" fmla="*/ 0 w 10000"/>
              <a:gd name="connsiteY0" fmla="*/ 10000 h 10000"/>
              <a:gd name="connsiteX1" fmla="*/ 0 w 10000"/>
              <a:gd name="connsiteY1" fmla="*/ 3746 h 10000"/>
              <a:gd name="connsiteX2" fmla="*/ 10000 w 10000"/>
              <a:gd name="connsiteY2" fmla="*/ 0 h 10000"/>
              <a:gd name="connsiteX0" fmla="*/ 0 w 10000"/>
              <a:gd name="connsiteY0" fmla="*/ 10000 h 10000"/>
              <a:gd name="connsiteX1" fmla="*/ 0 w 10000"/>
              <a:gd name="connsiteY1" fmla="*/ 3746 h 10000"/>
              <a:gd name="connsiteX2" fmla="*/ 10000 w 10000"/>
              <a:gd name="connsiteY2" fmla="*/ 0 h 10000"/>
              <a:gd name="connsiteX0" fmla="*/ 0 w 12546"/>
              <a:gd name="connsiteY0" fmla="*/ 6669 h 6669"/>
              <a:gd name="connsiteX1" fmla="*/ 0 w 12546"/>
              <a:gd name="connsiteY1" fmla="*/ 415 h 6669"/>
              <a:gd name="connsiteX2" fmla="*/ 12546 w 12546"/>
              <a:gd name="connsiteY2" fmla="*/ 191 h 6669"/>
              <a:gd name="connsiteX0" fmla="*/ 0 w 9130"/>
              <a:gd name="connsiteY0" fmla="*/ 9935 h 9935"/>
              <a:gd name="connsiteX1" fmla="*/ 0 w 9130"/>
              <a:gd name="connsiteY1" fmla="*/ 557 h 9935"/>
              <a:gd name="connsiteX2" fmla="*/ 9130 w 9130"/>
              <a:gd name="connsiteY2" fmla="*/ 724 h 9935"/>
              <a:gd name="connsiteX0" fmla="*/ 0 w 10000"/>
              <a:gd name="connsiteY0" fmla="*/ 10262 h 10262"/>
              <a:gd name="connsiteX1" fmla="*/ 0 w 10000"/>
              <a:gd name="connsiteY1" fmla="*/ 823 h 10262"/>
              <a:gd name="connsiteX2" fmla="*/ 10000 w 10000"/>
              <a:gd name="connsiteY2" fmla="*/ 991 h 10262"/>
              <a:gd name="connsiteX0" fmla="*/ 0 w 10000"/>
              <a:gd name="connsiteY0" fmla="*/ 9540 h 9540"/>
              <a:gd name="connsiteX1" fmla="*/ 0 w 10000"/>
              <a:gd name="connsiteY1" fmla="*/ 101 h 9540"/>
              <a:gd name="connsiteX2" fmla="*/ 10000 w 10000"/>
              <a:gd name="connsiteY2" fmla="*/ 269 h 9540"/>
              <a:gd name="connsiteX0" fmla="*/ 0 w 15637"/>
              <a:gd name="connsiteY0" fmla="*/ 13847 h 13847"/>
              <a:gd name="connsiteX1" fmla="*/ 5637 w 15637"/>
              <a:gd name="connsiteY1" fmla="*/ 106 h 13847"/>
              <a:gd name="connsiteX2" fmla="*/ 15637 w 15637"/>
              <a:gd name="connsiteY2" fmla="*/ 282 h 13847"/>
              <a:gd name="connsiteX0" fmla="*/ 0 w 15637"/>
              <a:gd name="connsiteY0" fmla="*/ 13847 h 13855"/>
              <a:gd name="connsiteX1" fmla="*/ 5637 w 15637"/>
              <a:gd name="connsiteY1" fmla="*/ 106 h 13855"/>
              <a:gd name="connsiteX2" fmla="*/ 15637 w 15637"/>
              <a:gd name="connsiteY2" fmla="*/ 282 h 13855"/>
              <a:gd name="connsiteX0" fmla="*/ 0 w 15637"/>
              <a:gd name="connsiteY0" fmla="*/ 13847 h 13868"/>
              <a:gd name="connsiteX1" fmla="*/ 5637 w 15637"/>
              <a:gd name="connsiteY1" fmla="*/ 106 h 13868"/>
              <a:gd name="connsiteX2" fmla="*/ 15637 w 15637"/>
              <a:gd name="connsiteY2" fmla="*/ 282 h 13868"/>
              <a:gd name="connsiteX0" fmla="*/ 0 w 18178"/>
              <a:gd name="connsiteY0" fmla="*/ 13871 h 13892"/>
              <a:gd name="connsiteX1" fmla="*/ 5637 w 18178"/>
              <a:gd name="connsiteY1" fmla="*/ 130 h 13892"/>
              <a:gd name="connsiteX2" fmla="*/ 18178 w 18178"/>
              <a:gd name="connsiteY2" fmla="*/ 173 h 13892"/>
              <a:gd name="connsiteX0" fmla="*/ 0 w 20163"/>
              <a:gd name="connsiteY0" fmla="*/ 13847 h 13868"/>
              <a:gd name="connsiteX1" fmla="*/ 5637 w 20163"/>
              <a:gd name="connsiteY1" fmla="*/ 106 h 13868"/>
              <a:gd name="connsiteX2" fmla="*/ 20163 w 20163"/>
              <a:gd name="connsiteY2" fmla="*/ 282 h 13868"/>
              <a:gd name="connsiteX0" fmla="*/ 0 w 14526"/>
              <a:gd name="connsiteY0" fmla="*/ 106 h 282"/>
              <a:gd name="connsiteX1" fmla="*/ 14526 w 14526"/>
              <a:gd name="connsiteY1" fmla="*/ 282 h 282"/>
              <a:gd name="connsiteX0" fmla="*/ 0 w 13030"/>
              <a:gd name="connsiteY0" fmla="*/ 6257 h 6257"/>
              <a:gd name="connsiteX1" fmla="*/ 13030 w 13030"/>
              <a:gd name="connsiteY1" fmla="*/ 2385 h 6257"/>
              <a:gd name="connsiteX0" fmla="*/ 0 w 8971"/>
              <a:gd name="connsiteY0" fmla="*/ 7503 h 9397"/>
              <a:gd name="connsiteX1" fmla="*/ 8971 w 8971"/>
              <a:gd name="connsiteY1" fmla="*/ 9397 h 939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8971" h="9397">
                <a:moveTo>
                  <a:pt x="0" y="7503"/>
                </a:moveTo>
                <a:cubicBezTo>
                  <a:pt x="2370" y="-10293"/>
                  <a:pt x="6785" y="9114"/>
                  <a:pt x="8971" y="9397"/>
                </a:cubicBez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4" name="Oval 1295">
            <a:extLst>
              <a:ext uri="{FF2B5EF4-FFF2-40B4-BE49-F238E27FC236}">
                <a16:creationId xmlns:a16="http://schemas.microsoft.com/office/drawing/2014/main" id="{9787B4FE-D8F7-D4B8-8101-EB1993088E1F}"/>
              </a:ext>
            </a:extLst>
          </xdr:cNvPr>
          <xdr:cNvSpPr>
            <a:spLocks noChangeArrowheads="1"/>
          </xdr:cNvSpPr>
        </xdr:nvSpPr>
        <xdr:spPr bwMode="auto">
          <a:xfrm>
            <a:off x="2644997" y="6223586"/>
            <a:ext cx="142192" cy="14573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375" name="Freeform 527">
            <a:extLst>
              <a:ext uri="{FF2B5EF4-FFF2-40B4-BE49-F238E27FC236}">
                <a16:creationId xmlns:a16="http://schemas.microsoft.com/office/drawing/2014/main" id="{88541DFA-D91D-31C8-821A-DEC166E99C12}"/>
              </a:ext>
            </a:extLst>
          </xdr:cNvPr>
          <xdr:cNvSpPr>
            <a:spLocks/>
          </xdr:cNvSpPr>
        </xdr:nvSpPr>
        <xdr:spPr bwMode="auto">
          <a:xfrm>
            <a:off x="1835135" y="6278492"/>
            <a:ext cx="314958" cy="593214"/>
          </a:xfrm>
          <a:custGeom>
            <a:avLst/>
            <a:gdLst>
              <a:gd name="T0" fmla="*/ 0 w 55"/>
              <a:gd name="T1" fmla="*/ 2147483647 h 56"/>
              <a:gd name="T2" fmla="*/ 0 w 55"/>
              <a:gd name="T3" fmla="*/ 0 h 56"/>
              <a:gd name="T4" fmla="*/ 2147483647 w 55"/>
              <a:gd name="T5" fmla="*/ 0 h 56"/>
              <a:gd name="T6" fmla="*/ 0 60000 65536"/>
              <a:gd name="T7" fmla="*/ 0 60000 65536"/>
              <a:gd name="T8" fmla="*/ 0 60000 65536"/>
              <a:gd name="connsiteX0" fmla="*/ 0 w 8871"/>
              <a:gd name="connsiteY0" fmla="*/ 15991 h 15991"/>
              <a:gd name="connsiteX1" fmla="*/ 0 w 8871"/>
              <a:gd name="connsiteY1" fmla="*/ 5991 h 15991"/>
              <a:gd name="connsiteX2" fmla="*/ 8871 w 8871"/>
              <a:gd name="connsiteY2" fmla="*/ 0 h 15991"/>
              <a:gd name="connsiteX0" fmla="*/ 0 w 10000"/>
              <a:gd name="connsiteY0" fmla="*/ 10000 h 10000"/>
              <a:gd name="connsiteX1" fmla="*/ 0 w 10000"/>
              <a:gd name="connsiteY1" fmla="*/ 3746 h 10000"/>
              <a:gd name="connsiteX2" fmla="*/ 10000 w 10000"/>
              <a:gd name="connsiteY2" fmla="*/ 0 h 10000"/>
              <a:gd name="connsiteX0" fmla="*/ 0 w 10000"/>
              <a:gd name="connsiteY0" fmla="*/ 10000 h 10000"/>
              <a:gd name="connsiteX1" fmla="*/ 0 w 10000"/>
              <a:gd name="connsiteY1" fmla="*/ 3746 h 10000"/>
              <a:gd name="connsiteX2" fmla="*/ 10000 w 10000"/>
              <a:gd name="connsiteY2" fmla="*/ 0 h 10000"/>
              <a:gd name="connsiteX0" fmla="*/ 0 w 12546"/>
              <a:gd name="connsiteY0" fmla="*/ 6669 h 6669"/>
              <a:gd name="connsiteX1" fmla="*/ 0 w 12546"/>
              <a:gd name="connsiteY1" fmla="*/ 415 h 6669"/>
              <a:gd name="connsiteX2" fmla="*/ 12546 w 12546"/>
              <a:gd name="connsiteY2" fmla="*/ 191 h 6669"/>
              <a:gd name="connsiteX0" fmla="*/ 0 w 9130"/>
              <a:gd name="connsiteY0" fmla="*/ 9935 h 9935"/>
              <a:gd name="connsiteX1" fmla="*/ 0 w 9130"/>
              <a:gd name="connsiteY1" fmla="*/ 557 h 9935"/>
              <a:gd name="connsiteX2" fmla="*/ 9130 w 9130"/>
              <a:gd name="connsiteY2" fmla="*/ 724 h 9935"/>
              <a:gd name="connsiteX0" fmla="*/ 0 w 10000"/>
              <a:gd name="connsiteY0" fmla="*/ 10262 h 10262"/>
              <a:gd name="connsiteX1" fmla="*/ 0 w 10000"/>
              <a:gd name="connsiteY1" fmla="*/ 823 h 10262"/>
              <a:gd name="connsiteX2" fmla="*/ 10000 w 10000"/>
              <a:gd name="connsiteY2" fmla="*/ 991 h 10262"/>
              <a:gd name="connsiteX0" fmla="*/ 0 w 10000"/>
              <a:gd name="connsiteY0" fmla="*/ 9540 h 9540"/>
              <a:gd name="connsiteX1" fmla="*/ 0 w 10000"/>
              <a:gd name="connsiteY1" fmla="*/ 101 h 9540"/>
              <a:gd name="connsiteX2" fmla="*/ 10000 w 10000"/>
              <a:gd name="connsiteY2" fmla="*/ 269 h 9540"/>
              <a:gd name="connsiteX0" fmla="*/ 0 w 15637"/>
              <a:gd name="connsiteY0" fmla="*/ 13847 h 13847"/>
              <a:gd name="connsiteX1" fmla="*/ 5637 w 15637"/>
              <a:gd name="connsiteY1" fmla="*/ 106 h 13847"/>
              <a:gd name="connsiteX2" fmla="*/ 15637 w 15637"/>
              <a:gd name="connsiteY2" fmla="*/ 282 h 13847"/>
              <a:gd name="connsiteX0" fmla="*/ 0 w 15637"/>
              <a:gd name="connsiteY0" fmla="*/ 13847 h 13855"/>
              <a:gd name="connsiteX1" fmla="*/ 5637 w 15637"/>
              <a:gd name="connsiteY1" fmla="*/ 106 h 13855"/>
              <a:gd name="connsiteX2" fmla="*/ 15637 w 15637"/>
              <a:gd name="connsiteY2" fmla="*/ 282 h 13855"/>
              <a:gd name="connsiteX0" fmla="*/ 0 w 15637"/>
              <a:gd name="connsiteY0" fmla="*/ 13847 h 13868"/>
              <a:gd name="connsiteX1" fmla="*/ 5637 w 15637"/>
              <a:gd name="connsiteY1" fmla="*/ 106 h 13868"/>
              <a:gd name="connsiteX2" fmla="*/ 15637 w 15637"/>
              <a:gd name="connsiteY2" fmla="*/ 282 h 13868"/>
              <a:gd name="connsiteX0" fmla="*/ 0 w 18178"/>
              <a:gd name="connsiteY0" fmla="*/ 13871 h 13892"/>
              <a:gd name="connsiteX1" fmla="*/ 5637 w 18178"/>
              <a:gd name="connsiteY1" fmla="*/ 130 h 13892"/>
              <a:gd name="connsiteX2" fmla="*/ 18178 w 18178"/>
              <a:gd name="connsiteY2" fmla="*/ 173 h 13892"/>
              <a:gd name="connsiteX0" fmla="*/ 0 w 20163"/>
              <a:gd name="connsiteY0" fmla="*/ 13847 h 13868"/>
              <a:gd name="connsiteX1" fmla="*/ 5637 w 20163"/>
              <a:gd name="connsiteY1" fmla="*/ 106 h 13868"/>
              <a:gd name="connsiteX2" fmla="*/ 20163 w 20163"/>
              <a:gd name="connsiteY2" fmla="*/ 282 h 13868"/>
              <a:gd name="connsiteX0" fmla="*/ 0 w 5707"/>
              <a:gd name="connsiteY0" fmla="*/ 13741 h 13762"/>
              <a:gd name="connsiteX1" fmla="*/ 5637 w 5707"/>
              <a:gd name="connsiteY1" fmla="*/ 0 h 13762"/>
              <a:gd name="connsiteX0" fmla="*/ 0 w 8301"/>
              <a:gd name="connsiteY0" fmla="*/ 9674 h 9691"/>
              <a:gd name="connsiteX1" fmla="*/ 7356 w 8301"/>
              <a:gd name="connsiteY1" fmla="*/ 0 h 9691"/>
              <a:gd name="connsiteX0" fmla="*/ 0 w 8862"/>
              <a:gd name="connsiteY0" fmla="*/ 9982 h 9988"/>
              <a:gd name="connsiteX1" fmla="*/ 8862 w 8862"/>
              <a:gd name="connsiteY1" fmla="*/ 0 h 998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8862" h="9988">
                <a:moveTo>
                  <a:pt x="0" y="9982"/>
                </a:moveTo>
                <a:cubicBezTo>
                  <a:pt x="8952" y="10121"/>
                  <a:pt x="8583" y="8009"/>
                  <a:pt x="8862" y="0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575028</xdr:colOff>
      <xdr:row>46</xdr:row>
      <xdr:rowOff>73562</xdr:rowOff>
    </xdr:from>
    <xdr:to>
      <xdr:col>1</xdr:col>
      <xdr:colOff>695907</xdr:colOff>
      <xdr:row>47</xdr:row>
      <xdr:rowOff>10583</xdr:rowOff>
    </xdr:to>
    <xdr:sp macro="" textlink="">
      <xdr:nvSpPr>
        <xdr:cNvPr id="376" name="Oval 1295">
          <a:extLst>
            <a:ext uri="{FF2B5EF4-FFF2-40B4-BE49-F238E27FC236}">
              <a16:creationId xmlns:a16="http://schemas.microsoft.com/office/drawing/2014/main" id="{6CA3C9D1-AD09-4F02-B429-BD46D4881EC2}"/>
            </a:ext>
          </a:extLst>
        </xdr:cNvPr>
        <xdr:cNvSpPr>
          <a:spLocks noChangeArrowheads="1"/>
        </xdr:cNvSpPr>
      </xdr:nvSpPr>
      <xdr:spPr bwMode="auto">
        <a:xfrm>
          <a:off x="721078" y="7915812"/>
          <a:ext cx="120879" cy="10847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582928</xdr:colOff>
      <xdr:row>44</xdr:row>
      <xdr:rowOff>33509</xdr:rowOff>
    </xdr:from>
    <xdr:to>
      <xdr:col>1</xdr:col>
      <xdr:colOff>691444</xdr:colOff>
      <xdr:row>44</xdr:row>
      <xdr:rowOff>144639</xdr:rowOff>
    </xdr:to>
    <xdr:sp macro="" textlink="">
      <xdr:nvSpPr>
        <xdr:cNvPr id="377" name="AutoShape 526">
          <a:extLst>
            <a:ext uri="{FF2B5EF4-FFF2-40B4-BE49-F238E27FC236}">
              <a16:creationId xmlns:a16="http://schemas.microsoft.com/office/drawing/2014/main" id="{8A5E6A9C-5DB9-47B4-A44B-B504FE47EA5F}"/>
            </a:ext>
          </a:extLst>
        </xdr:cNvPr>
        <xdr:cNvSpPr>
          <a:spLocks noChangeArrowheads="1"/>
        </xdr:cNvSpPr>
      </xdr:nvSpPr>
      <xdr:spPr bwMode="auto">
        <a:xfrm>
          <a:off x="728978" y="7532859"/>
          <a:ext cx="108516" cy="11113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316308</xdr:colOff>
      <xdr:row>41</xdr:row>
      <xdr:rowOff>29761</xdr:rowOff>
    </xdr:from>
    <xdr:to>
      <xdr:col>3</xdr:col>
      <xdr:colOff>477050</xdr:colOff>
      <xdr:row>48</xdr:row>
      <xdr:rowOff>156346</xdr:rowOff>
    </xdr:to>
    <xdr:sp macro="" textlink="">
      <xdr:nvSpPr>
        <xdr:cNvPr id="378" name="Freeform 527">
          <a:extLst>
            <a:ext uri="{FF2B5EF4-FFF2-40B4-BE49-F238E27FC236}">
              <a16:creationId xmlns:a16="http://schemas.microsoft.com/office/drawing/2014/main" id="{172B224E-D0F1-4FDB-B511-68C537B42599}"/>
            </a:ext>
          </a:extLst>
        </xdr:cNvPr>
        <xdr:cNvSpPr>
          <a:spLocks/>
        </xdr:cNvSpPr>
      </xdr:nvSpPr>
      <xdr:spPr bwMode="auto">
        <a:xfrm>
          <a:off x="1872058" y="7014761"/>
          <a:ext cx="160742" cy="1326735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8871"/>
            <a:gd name="connsiteY0" fmla="*/ 15991 h 15991"/>
            <a:gd name="connsiteX1" fmla="*/ 0 w 8871"/>
            <a:gd name="connsiteY1" fmla="*/ 5991 h 15991"/>
            <a:gd name="connsiteX2" fmla="*/ 8871 w 8871"/>
            <a:gd name="connsiteY2" fmla="*/ 0 h 15991"/>
            <a:gd name="connsiteX0" fmla="*/ 0 w 10000"/>
            <a:gd name="connsiteY0" fmla="*/ 10000 h 10000"/>
            <a:gd name="connsiteX1" fmla="*/ 0 w 10000"/>
            <a:gd name="connsiteY1" fmla="*/ 3746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3746 h 10000"/>
            <a:gd name="connsiteX2" fmla="*/ 10000 w 10000"/>
            <a:gd name="connsiteY2" fmla="*/ 0 h 10000"/>
            <a:gd name="connsiteX0" fmla="*/ 0 w 12546"/>
            <a:gd name="connsiteY0" fmla="*/ 6669 h 6669"/>
            <a:gd name="connsiteX1" fmla="*/ 0 w 12546"/>
            <a:gd name="connsiteY1" fmla="*/ 415 h 6669"/>
            <a:gd name="connsiteX2" fmla="*/ 12546 w 12546"/>
            <a:gd name="connsiteY2" fmla="*/ 191 h 6669"/>
            <a:gd name="connsiteX0" fmla="*/ 0 w 9130"/>
            <a:gd name="connsiteY0" fmla="*/ 9935 h 9935"/>
            <a:gd name="connsiteX1" fmla="*/ 0 w 9130"/>
            <a:gd name="connsiteY1" fmla="*/ 557 h 9935"/>
            <a:gd name="connsiteX2" fmla="*/ 9130 w 9130"/>
            <a:gd name="connsiteY2" fmla="*/ 724 h 9935"/>
            <a:gd name="connsiteX0" fmla="*/ 0 w 10000"/>
            <a:gd name="connsiteY0" fmla="*/ 10262 h 10262"/>
            <a:gd name="connsiteX1" fmla="*/ 0 w 10000"/>
            <a:gd name="connsiteY1" fmla="*/ 823 h 10262"/>
            <a:gd name="connsiteX2" fmla="*/ 10000 w 10000"/>
            <a:gd name="connsiteY2" fmla="*/ 991 h 10262"/>
            <a:gd name="connsiteX0" fmla="*/ 0 w 10000"/>
            <a:gd name="connsiteY0" fmla="*/ 9540 h 9540"/>
            <a:gd name="connsiteX1" fmla="*/ 0 w 10000"/>
            <a:gd name="connsiteY1" fmla="*/ 101 h 9540"/>
            <a:gd name="connsiteX2" fmla="*/ 10000 w 10000"/>
            <a:gd name="connsiteY2" fmla="*/ 269 h 9540"/>
            <a:gd name="connsiteX0" fmla="*/ 0 w 15637"/>
            <a:gd name="connsiteY0" fmla="*/ 13847 h 13847"/>
            <a:gd name="connsiteX1" fmla="*/ 5637 w 15637"/>
            <a:gd name="connsiteY1" fmla="*/ 106 h 13847"/>
            <a:gd name="connsiteX2" fmla="*/ 15637 w 15637"/>
            <a:gd name="connsiteY2" fmla="*/ 282 h 13847"/>
            <a:gd name="connsiteX0" fmla="*/ 0 w 15637"/>
            <a:gd name="connsiteY0" fmla="*/ 13847 h 13855"/>
            <a:gd name="connsiteX1" fmla="*/ 5637 w 15637"/>
            <a:gd name="connsiteY1" fmla="*/ 106 h 13855"/>
            <a:gd name="connsiteX2" fmla="*/ 15637 w 15637"/>
            <a:gd name="connsiteY2" fmla="*/ 282 h 13855"/>
            <a:gd name="connsiteX0" fmla="*/ 0 w 15637"/>
            <a:gd name="connsiteY0" fmla="*/ 13847 h 13868"/>
            <a:gd name="connsiteX1" fmla="*/ 5637 w 15637"/>
            <a:gd name="connsiteY1" fmla="*/ 106 h 13868"/>
            <a:gd name="connsiteX2" fmla="*/ 15637 w 15637"/>
            <a:gd name="connsiteY2" fmla="*/ 282 h 13868"/>
            <a:gd name="connsiteX0" fmla="*/ 0 w 18178"/>
            <a:gd name="connsiteY0" fmla="*/ 13871 h 13892"/>
            <a:gd name="connsiteX1" fmla="*/ 5637 w 18178"/>
            <a:gd name="connsiteY1" fmla="*/ 130 h 13892"/>
            <a:gd name="connsiteX2" fmla="*/ 18178 w 18178"/>
            <a:gd name="connsiteY2" fmla="*/ 173 h 13892"/>
            <a:gd name="connsiteX0" fmla="*/ 0 w 20163"/>
            <a:gd name="connsiteY0" fmla="*/ 13847 h 13868"/>
            <a:gd name="connsiteX1" fmla="*/ 5637 w 20163"/>
            <a:gd name="connsiteY1" fmla="*/ 106 h 13868"/>
            <a:gd name="connsiteX2" fmla="*/ 20163 w 20163"/>
            <a:gd name="connsiteY2" fmla="*/ 282 h 13868"/>
            <a:gd name="connsiteX0" fmla="*/ 0 w 14685"/>
            <a:gd name="connsiteY0" fmla="*/ 13449 h 13472"/>
            <a:gd name="connsiteX1" fmla="*/ 159 w 14685"/>
            <a:gd name="connsiteY1" fmla="*/ 106 h 13472"/>
            <a:gd name="connsiteX2" fmla="*/ 14685 w 14685"/>
            <a:gd name="connsiteY2" fmla="*/ 282 h 13472"/>
            <a:gd name="connsiteX0" fmla="*/ 0 w 14685"/>
            <a:gd name="connsiteY0" fmla="*/ 13449 h 13449"/>
            <a:gd name="connsiteX1" fmla="*/ 159 w 14685"/>
            <a:gd name="connsiteY1" fmla="*/ 106 h 13449"/>
            <a:gd name="connsiteX2" fmla="*/ 14685 w 14685"/>
            <a:gd name="connsiteY2" fmla="*/ 282 h 13449"/>
            <a:gd name="connsiteX0" fmla="*/ 0 w 14685"/>
            <a:gd name="connsiteY0" fmla="*/ 13182 h 13182"/>
            <a:gd name="connsiteX1" fmla="*/ 2144 w 14685"/>
            <a:gd name="connsiteY1" fmla="*/ 237 h 13182"/>
            <a:gd name="connsiteX2" fmla="*/ 14685 w 14685"/>
            <a:gd name="connsiteY2" fmla="*/ 15 h 13182"/>
            <a:gd name="connsiteX0" fmla="*/ 142 w 14827"/>
            <a:gd name="connsiteY0" fmla="*/ 13182 h 13182"/>
            <a:gd name="connsiteX1" fmla="*/ 2286 w 14827"/>
            <a:gd name="connsiteY1" fmla="*/ 237 h 13182"/>
            <a:gd name="connsiteX2" fmla="*/ 14827 w 14827"/>
            <a:gd name="connsiteY2" fmla="*/ 15 h 13182"/>
            <a:gd name="connsiteX0" fmla="*/ 0 w 14685"/>
            <a:gd name="connsiteY0" fmla="*/ 13182 h 13182"/>
            <a:gd name="connsiteX1" fmla="*/ 2144 w 14685"/>
            <a:gd name="connsiteY1" fmla="*/ 237 h 13182"/>
            <a:gd name="connsiteX2" fmla="*/ 14685 w 14685"/>
            <a:gd name="connsiteY2" fmla="*/ 15 h 13182"/>
            <a:gd name="connsiteX0" fmla="*/ 0 w 14685"/>
            <a:gd name="connsiteY0" fmla="*/ 15158 h 15158"/>
            <a:gd name="connsiteX1" fmla="*/ 2144 w 14685"/>
            <a:gd name="connsiteY1" fmla="*/ 2213 h 15158"/>
            <a:gd name="connsiteX2" fmla="*/ 6352 w 14685"/>
            <a:gd name="connsiteY2" fmla="*/ 0 h 15158"/>
            <a:gd name="connsiteX3" fmla="*/ 14685 w 14685"/>
            <a:gd name="connsiteY3" fmla="*/ 1991 h 15158"/>
            <a:gd name="connsiteX0" fmla="*/ 0 w 14129"/>
            <a:gd name="connsiteY0" fmla="*/ 15160 h 15160"/>
            <a:gd name="connsiteX1" fmla="*/ 2144 w 14129"/>
            <a:gd name="connsiteY1" fmla="*/ 2215 h 15160"/>
            <a:gd name="connsiteX2" fmla="*/ 6352 w 14129"/>
            <a:gd name="connsiteY2" fmla="*/ 2 h 15160"/>
            <a:gd name="connsiteX3" fmla="*/ 14129 w 14129"/>
            <a:gd name="connsiteY3" fmla="*/ 401 h 15160"/>
            <a:gd name="connsiteX0" fmla="*/ 0 w 14129"/>
            <a:gd name="connsiteY0" fmla="*/ 14759 h 14759"/>
            <a:gd name="connsiteX1" fmla="*/ 2144 w 14129"/>
            <a:gd name="connsiteY1" fmla="*/ 1814 h 14759"/>
            <a:gd name="connsiteX2" fmla="*/ 14129 w 14129"/>
            <a:gd name="connsiteY2" fmla="*/ 0 h 14759"/>
            <a:gd name="connsiteX0" fmla="*/ 0 w 2887"/>
            <a:gd name="connsiteY0" fmla="*/ 28290 h 28290"/>
            <a:gd name="connsiteX1" fmla="*/ 2144 w 2887"/>
            <a:gd name="connsiteY1" fmla="*/ 15345 h 28290"/>
            <a:gd name="connsiteX2" fmla="*/ 2776 w 2887"/>
            <a:gd name="connsiteY2" fmla="*/ 0 h 28290"/>
            <a:gd name="connsiteX0" fmla="*/ 0 w 9670"/>
            <a:gd name="connsiteY0" fmla="*/ 10141 h 10141"/>
            <a:gd name="connsiteX1" fmla="*/ 7426 w 9670"/>
            <a:gd name="connsiteY1" fmla="*/ 5565 h 10141"/>
            <a:gd name="connsiteX2" fmla="*/ 6866 w 9670"/>
            <a:gd name="connsiteY2" fmla="*/ 0 h 10141"/>
            <a:gd name="connsiteX0" fmla="*/ 0 w 11568"/>
            <a:gd name="connsiteY0" fmla="*/ 10000 h 10000"/>
            <a:gd name="connsiteX1" fmla="*/ 7679 w 11568"/>
            <a:gd name="connsiteY1" fmla="*/ 5488 h 10000"/>
            <a:gd name="connsiteX2" fmla="*/ 7100 w 11568"/>
            <a:gd name="connsiteY2" fmla="*/ 0 h 10000"/>
            <a:gd name="connsiteX0" fmla="*/ 0 w 7679"/>
            <a:gd name="connsiteY0" fmla="*/ 10000 h 10000"/>
            <a:gd name="connsiteX1" fmla="*/ 7679 w 7679"/>
            <a:gd name="connsiteY1" fmla="*/ 5488 h 10000"/>
            <a:gd name="connsiteX2" fmla="*/ 7100 w 7679"/>
            <a:gd name="connsiteY2" fmla="*/ 0 h 10000"/>
            <a:gd name="connsiteX0" fmla="*/ 0 w 10000"/>
            <a:gd name="connsiteY0" fmla="*/ 10375 h 10375"/>
            <a:gd name="connsiteX1" fmla="*/ 10000 w 10000"/>
            <a:gd name="connsiteY1" fmla="*/ 5863 h 10375"/>
            <a:gd name="connsiteX2" fmla="*/ 8823 w 10000"/>
            <a:gd name="connsiteY2" fmla="*/ 0 h 103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375">
              <a:moveTo>
                <a:pt x="0" y="10375"/>
              </a:moveTo>
              <a:cubicBezTo>
                <a:pt x="616" y="7946"/>
                <a:pt x="-2094" y="6811"/>
                <a:pt x="10000" y="5863"/>
              </a:cubicBezTo>
              <a:cubicBezTo>
                <a:pt x="8765" y="3249"/>
                <a:pt x="10507" y="2768"/>
                <a:pt x="8823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345275</xdr:colOff>
      <xdr:row>43</xdr:row>
      <xdr:rowOff>65492</xdr:rowOff>
    </xdr:from>
    <xdr:ext cx="309562" cy="119062"/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2850210-BA69-45DE-9A7E-28A16D460D6F}"/>
            </a:ext>
          </a:extLst>
        </xdr:cNvPr>
        <xdr:cNvSpPr txBox="1">
          <a:spLocks noChangeArrowheads="1"/>
        </xdr:cNvSpPr>
      </xdr:nvSpPr>
      <xdr:spPr bwMode="auto">
        <a:xfrm>
          <a:off x="1901025" y="7393392"/>
          <a:ext cx="309562" cy="11906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square" lIns="27432" tIns="18288" rIns="27432" bIns="18288" anchor="t" upright="1">
          <a:spAutoFit/>
        </a:bodyPr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511971</xdr:colOff>
      <xdr:row>44</xdr:row>
      <xdr:rowOff>130969</xdr:rowOff>
    </xdr:from>
    <xdr:to>
      <xdr:col>4</xdr:col>
      <xdr:colOff>452441</xdr:colOff>
      <xdr:row>45</xdr:row>
      <xdr:rowOff>89298</xdr:rowOff>
    </xdr:to>
    <xdr:sp macro="" textlink="">
      <xdr:nvSpPr>
        <xdr:cNvPr id="380" name="Line 72">
          <a:extLst>
            <a:ext uri="{FF2B5EF4-FFF2-40B4-BE49-F238E27FC236}">
              <a16:creationId xmlns:a16="http://schemas.microsoft.com/office/drawing/2014/main" id="{0D81263B-1676-4A8A-83A7-76AC2C121F54}"/>
            </a:ext>
          </a:extLst>
        </xdr:cNvPr>
        <xdr:cNvSpPr>
          <a:spLocks noChangeShapeType="1"/>
        </xdr:cNvSpPr>
      </xdr:nvSpPr>
      <xdr:spPr bwMode="auto">
        <a:xfrm flipH="1">
          <a:off x="2067721" y="7630319"/>
          <a:ext cx="645320" cy="129779"/>
        </a:xfrm>
        <a:custGeom>
          <a:avLst/>
          <a:gdLst>
            <a:gd name="connsiteX0" fmla="*/ 0 w 666750"/>
            <a:gd name="connsiteY0" fmla="*/ 0 h 178595"/>
            <a:gd name="connsiteX1" fmla="*/ 666750 w 666750"/>
            <a:gd name="connsiteY1" fmla="*/ 178595 h 178595"/>
            <a:gd name="connsiteX0" fmla="*/ 0 w 666750"/>
            <a:gd name="connsiteY0" fmla="*/ 0 h 178595"/>
            <a:gd name="connsiteX1" fmla="*/ 666750 w 666750"/>
            <a:gd name="connsiteY1" fmla="*/ 178595 h 178595"/>
            <a:gd name="connsiteX0" fmla="*/ 0 w 666750"/>
            <a:gd name="connsiteY0" fmla="*/ 0 h 178595"/>
            <a:gd name="connsiteX1" fmla="*/ 666750 w 666750"/>
            <a:gd name="connsiteY1" fmla="*/ 178595 h 178595"/>
            <a:gd name="connsiteX0" fmla="*/ 0 w 684610"/>
            <a:gd name="connsiteY0" fmla="*/ 0 h 130970"/>
            <a:gd name="connsiteX1" fmla="*/ 684610 w 684610"/>
            <a:gd name="connsiteY1" fmla="*/ 130970 h 13097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84610" h="130970">
              <a:moveTo>
                <a:pt x="0" y="0"/>
              </a:moveTo>
              <a:cubicBezTo>
                <a:pt x="323453" y="11907"/>
                <a:pt x="521891" y="23813"/>
                <a:pt x="684610" y="13097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258264</xdr:colOff>
      <xdr:row>46</xdr:row>
      <xdr:rowOff>91290</xdr:rowOff>
    </xdr:from>
    <xdr:to>
      <xdr:col>3</xdr:col>
      <xdr:colOff>394138</xdr:colOff>
      <xdr:row>47</xdr:row>
      <xdr:rowOff>45982</xdr:rowOff>
    </xdr:to>
    <xdr:sp macro="" textlink="">
      <xdr:nvSpPr>
        <xdr:cNvPr id="381" name="AutoShape 526">
          <a:extLst>
            <a:ext uri="{FF2B5EF4-FFF2-40B4-BE49-F238E27FC236}">
              <a16:creationId xmlns:a16="http://schemas.microsoft.com/office/drawing/2014/main" id="{70C08EE3-6449-4BE9-9466-0CF46D712578}"/>
            </a:ext>
          </a:extLst>
        </xdr:cNvPr>
        <xdr:cNvSpPr>
          <a:spLocks noChangeArrowheads="1"/>
        </xdr:cNvSpPr>
      </xdr:nvSpPr>
      <xdr:spPr bwMode="auto">
        <a:xfrm>
          <a:off x="1814014" y="7933540"/>
          <a:ext cx="135874" cy="12614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370265</xdr:colOff>
      <xdr:row>45</xdr:row>
      <xdr:rowOff>20999</xdr:rowOff>
    </xdr:from>
    <xdr:to>
      <xdr:col>3</xdr:col>
      <xdr:colOff>539434</xdr:colOff>
      <xdr:row>46</xdr:row>
      <xdr:rowOff>1</xdr:rowOff>
    </xdr:to>
    <xdr:sp macro="" textlink="">
      <xdr:nvSpPr>
        <xdr:cNvPr id="382" name="Oval 1295">
          <a:extLst>
            <a:ext uri="{FF2B5EF4-FFF2-40B4-BE49-F238E27FC236}">
              <a16:creationId xmlns:a16="http://schemas.microsoft.com/office/drawing/2014/main" id="{9AB1EC69-D47B-4B97-AF64-72E81D12B55E}"/>
            </a:ext>
          </a:extLst>
        </xdr:cNvPr>
        <xdr:cNvSpPr>
          <a:spLocks noChangeArrowheads="1"/>
        </xdr:cNvSpPr>
      </xdr:nvSpPr>
      <xdr:spPr bwMode="auto">
        <a:xfrm>
          <a:off x="1926015" y="7691799"/>
          <a:ext cx="169169" cy="15045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4</xdr:col>
      <xdr:colOff>85397</xdr:colOff>
      <xdr:row>44</xdr:row>
      <xdr:rowOff>151086</xdr:rowOff>
    </xdr:from>
    <xdr:ext cx="302079" cy="305168"/>
    <xdr:grpSp>
      <xdr:nvGrpSpPr>
        <xdr:cNvPr id="383" name="Group 6672">
          <a:extLst>
            <a:ext uri="{FF2B5EF4-FFF2-40B4-BE49-F238E27FC236}">
              <a16:creationId xmlns:a16="http://schemas.microsoft.com/office/drawing/2014/main" id="{7EDD1E7B-594A-4270-A23F-EBF6D580431D}"/>
            </a:ext>
          </a:extLst>
        </xdr:cNvPr>
        <xdr:cNvGrpSpPr>
          <a:grpSpLocks/>
        </xdr:cNvGrpSpPr>
      </xdr:nvGrpSpPr>
      <xdr:grpSpPr bwMode="auto">
        <a:xfrm>
          <a:off x="2306083" y="7760200"/>
          <a:ext cx="302079" cy="305168"/>
          <a:chOff x="536" y="109"/>
          <a:chExt cx="46" cy="44"/>
        </a:xfrm>
      </xdr:grpSpPr>
      <xdr:pic>
        <xdr:nvPicPr>
          <xdr:cNvPr id="384" name="Picture 6673" descr="route2">
            <a:extLst>
              <a:ext uri="{FF2B5EF4-FFF2-40B4-BE49-F238E27FC236}">
                <a16:creationId xmlns:a16="http://schemas.microsoft.com/office/drawing/2014/main" id="{BE7AB617-9F47-C088-F0CA-7BAA4135781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85" name="Text Box 6674">
            <a:extLst>
              <a:ext uri="{FF2B5EF4-FFF2-40B4-BE49-F238E27FC236}">
                <a16:creationId xmlns:a16="http://schemas.microsoft.com/office/drawing/2014/main" id="{598B73ED-507B-C551-7F00-B59482FCA40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3"/>
            <a:ext cx="42" cy="31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3</xdr:col>
      <xdr:colOff>368508</xdr:colOff>
      <xdr:row>46</xdr:row>
      <xdr:rowOff>162858</xdr:rowOff>
    </xdr:from>
    <xdr:ext cx="302079" cy="305168"/>
    <xdr:grpSp>
      <xdr:nvGrpSpPr>
        <xdr:cNvPr id="386" name="Group 6672">
          <a:extLst>
            <a:ext uri="{FF2B5EF4-FFF2-40B4-BE49-F238E27FC236}">
              <a16:creationId xmlns:a16="http://schemas.microsoft.com/office/drawing/2014/main" id="{8F13CEF4-01C1-4CA2-8FB4-630F050F3564}"/>
            </a:ext>
          </a:extLst>
        </xdr:cNvPr>
        <xdr:cNvGrpSpPr>
          <a:grpSpLocks/>
        </xdr:cNvGrpSpPr>
      </xdr:nvGrpSpPr>
      <xdr:grpSpPr bwMode="auto">
        <a:xfrm>
          <a:off x="1897951" y="8120315"/>
          <a:ext cx="302079" cy="305168"/>
          <a:chOff x="536" y="109"/>
          <a:chExt cx="46" cy="44"/>
        </a:xfrm>
      </xdr:grpSpPr>
      <xdr:pic>
        <xdr:nvPicPr>
          <xdr:cNvPr id="387" name="Picture 6673" descr="route2">
            <a:extLst>
              <a:ext uri="{FF2B5EF4-FFF2-40B4-BE49-F238E27FC236}">
                <a16:creationId xmlns:a16="http://schemas.microsoft.com/office/drawing/2014/main" id="{725F37E8-C519-EF01-5F78-405DD7218D2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88" name="Text Box 6674">
            <a:extLst>
              <a:ext uri="{FF2B5EF4-FFF2-40B4-BE49-F238E27FC236}">
                <a16:creationId xmlns:a16="http://schemas.microsoft.com/office/drawing/2014/main" id="{80D53F2F-E411-B7FA-C4CD-06CA675FFD1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0" y="113"/>
            <a:ext cx="42" cy="31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3</xdr:col>
      <xdr:colOff>55647</xdr:colOff>
      <xdr:row>43</xdr:row>
      <xdr:rowOff>86793</xdr:rowOff>
    </xdr:from>
    <xdr:to>
      <xdr:col>4</xdr:col>
      <xdr:colOff>335445</xdr:colOff>
      <xdr:row>44</xdr:row>
      <xdr:rowOff>39168</xdr:rowOff>
    </xdr:to>
    <xdr:sp macro="" textlink="">
      <xdr:nvSpPr>
        <xdr:cNvPr id="389" name="Line 72">
          <a:extLst>
            <a:ext uri="{FF2B5EF4-FFF2-40B4-BE49-F238E27FC236}">
              <a16:creationId xmlns:a16="http://schemas.microsoft.com/office/drawing/2014/main" id="{AE682D1B-5B6C-4472-9EF3-460A9627C183}"/>
            </a:ext>
          </a:extLst>
        </xdr:cNvPr>
        <xdr:cNvSpPr>
          <a:spLocks noChangeShapeType="1"/>
        </xdr:cNvSpPr>
      </xdr:nvSpPr>
      <xdr:spPr bwMode="auto">
        <a:xfrm flipH="1">
          <a:off x="1611397" y="7414693"/>
          <a:ext cx="984648" cy="123825"/>
        </a:xfrm>
        <a:custGeom>
          <a:avLst/>
          <a:gdLst>
            <a:gd name="connsiteX0" fmla="*/ 0 w 666750"/>
            <a:gd name="connsiteY0" fmla="*/ 0 h 178595"/>
            <a:gd name="connsiteX1" fmla="*/ 666750 w 666750"/>
            <a:gd name="connsiteY1" fmla="*/ 178595 h 178595"/>
            <a:gd name="connsiteX0" fmla="*/ 0 w 666750"/>
            <a:gd name="connsiteY0" fmla="*/ 0 h 178595"/>
            <a:gd name="connsiteX1" fmla="*/ 666750 w 666750"/>
            <a:gd name="connsiteY1" fmla="*/ 178595 h 178595"/>
            <a:gd name="connsiteX0" fmla="*/ 0 w 666750"/>
            <a:gd name="connsiteY0" fmla="*/ 0 h 178595"/>
            <a:gd name="connsiteX1" fmla="*/ 666750 w 666750"/>
            <a:gd name="connsiteY1" fmla="*/ 178595 h 178595"/>
            <a:gd name="connsiteX0" fmla="*/ 0 w 684610"/>
            <a:gd name="connsiteY0" fmla="*/ 0 h 130970"/>
            <a:gd name="connsiteX1" fmla="*/ 684610 w 684610"/>
            <a:gd name="connsiteY1" fmla="*/ 130970 h 13097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84610" h="130970">
              <a:moveTo>
                <a:pt x="0" y="0"/>
              </a:moveTo>
              <a:cubicBezTo>
                <a:pt x="323453" y="11907"/>
                <a:pt x="521891" y="23813"/>
                <a:pt x="684610" y="130970"/>
              </a:cubicBezTo>
            </a:path>
          </a:pathLst>
        </a:cu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39773</xdr:colOff>
      <xdr:row>43</xdr:row>
      <xdr:rowOff>65483</xdr:rowOff>
    </xdr:from>
    <xdr:to>
      <xdr:col>4</xdr:col>
      <xdr:colOff>340050</xdr:colOff>
      <xdr:row>44</xdr:row>
      <xdr:rowOff>20358</xdr:rowOff>
    </xdr:to>
    <xdr:sp macro="" textlink="">
      <xdr:nvSpPr>
        <xdr:cNvPr id="390" name="Line 72">
          <a:extLst>
            <a:ext uri="{FF2B5EF4-FFF2-40B4-BE49-F238E27FC236}">
              <a16:creationId xmlns:a16="http://schemas.microsoft.com/office/drawing/2014/main" id="{ED12E254-3C5E-4837-9AC0-579F60F8A4CA}"/>
            </a:ext>
          </a:extLst>
        </xdr:cNvPr>
        <xdr:cNvSpPr>
          <a:spLocks noChangeShapeType="1"/>
        </xdr:cNvSpPr>
      </xdr:nvSpPr>
      <xdr:spPr bwMode="auto">
        <a:xfrm flipH="1">
          <a:off x="1595523" y="7393383"/>
          <a:ext cx="1005127" cy="126325"/>
        </a:xfrm>
        <a:custGeom>
          <a:avLst/>
          <a:gdLst>
            <a:gd name="connsiteX0" fmla="*/ 0 w 666750"/>
            <a:gd name="connsiteY0" fmla="*/ 0 h 178595"/>
            <a:gd name="connsiteX1" fmla="*/ 666750 w 666750"/>
            <a:gd name="connsiteY1" fmla="*/ 178595 h 178595"/>
            <a:gd name="connsiteX0" fmla="*/ 0 w 666750"/>
            <a:gd name="connsiteY0" fmla="*/ 0 h 178595"/>
            <a:gd name="connsiteX1" fmla="*/ 666750 w 666750"/>
            <a:gd name="connsiteY1" fmla="*/ 178595 h 178595"/>
            <a:gd name="connsiteX0" fmla="*/ 0 w 666750"/>
            <a:gd name="connsiteY0" fmla="*/ 0 h 178595"/>
            <a:gd name="connsiteX1" fmla="*/ 666750 w 666750"/>
            <a:gd name="connsiteY1" fmla="*/ 178595 h 178595"/>
            <a:gd name="connsiteX0" fmla="*/ 0 w 684610"/>
            <a:gd name="connsiteY0" fmla="*/ 0 h 130970"/>
            <a:gd name="connsiteX1" fmla="*/ 684610 w 684610"/>
            <a:gd name="connsiteY1" fmla="*/ 130970 h 13097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84610" h="130970">
              <a:moveTo>
                <a:pt x="0" y="0"/>
              </a:moveTo>
              <a:cubicBezTo>
                <a:pt x="323453" y="11907"/>
                <a:pt x="521891" y="23813"/>
                <a:pt x="684610" y="13097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</xdr:colOff>
      <xdr:row>43</xdr:row>
      <xdr:rowOff>107158</xdr:rowOff>
    </xdr:from>
    <xdr:to>
      <xdr:col>4</xdr:col>
      <xdr:colOff>330756</xdr:colOff>
      <xdr:row>44</xdr:row>
      <xdr:rowOff>57033</xdr:rowOff>
    </xdr:to>
    <xdr:sp macro="" textlink="">
      <xdr:nvSpPr>
        <xdr:cNvPr id="391" name="Line 72">
          <a:extLst>
            <a:ext uri="{FF2B5EF4-FFF2-40B4-BE49-F238E27FC236}">
              <a16:creationId xmlns:a16="http://schemas.microsoft.com/office/drawing/2014/main" id="{7D0E6F39-9C62-4383-AD80-6ECB22D35BD7}"/>
            </a:ext>
          </a:extLst>
        </xdr:cNvPr>
        <xdr:cNvSpPr>
          <a:spLocks noChangeShapeType="1"/>
        </xdr:cNvSpPr>
      </xdr:nvSpPr>
      <xdr:spPr bwMode="auto">
        <a:xfrm flipH="1">
          <a:off x="1627187" y="7435058"/>
          <a:ext cx="964169" cy="121325"/>
        </a:xfrm>
        <a:custGeom>
          <a:avLst/>
          <a:gdLst>
            <a:gd name="connsiteX0" fmla="*/ 0 w 666750"/>
            <a:gd name="connsiteY0" fmla="*/ 0 h 178595"/>
            <a:gd name="connsiteX1" fmla="*/ 666750 w 666750"/>
            <a:gd name="connsiteY1" fmla="*/ 178595 h 178595"/>
            <a:gd name="connsiteX0" fmla="*/ 0 w 666750"/>
            <a:gd name="connsiteY0" fmla="*/ 0 h 178595"/>
            <a:gd name="connsiteX1" fmla="*/ 666750 w 666750"/>
            <a:gd name="connsiteY1" fmla="*/ 178595 h 178595"/>
            <a:gd name="connsiteX0" fmla="*/ 0 w 666750"/>
            <a:gd name="connsiteY0" fmla="*/ 0 h 178595"/>
            <a:gd name="connsiteX1" fmla="*/ 666750 w 666750"/>
            <a:gd name="connsiteY1" fmla="*/ 178595 h 178595"/>
            <a:gd name="connsiteX0" fmla="*/ 0 w 684610"/>
            <a:gd name="connsiteY0" fmla="*/ 0 h 130970"/>
            <a:gd name="connsiteX1" fmla="*/ 684610 w 684610"/>
            <a:gd name="connsiteY1" fmla="*/ 130970 h 13097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84610" h="130970">
              <a:moveTo>
                <a:pt x="0" y="0"/>
              </a:moveTo>
              <a:cubicBezTo>
                <a:pt x="323453" y="11907"/>
                <a:pt x="521891" y="23813"/>
                <a:pt x="684610" y="13097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488840</xdr:colOff>
      <xdr:row>43</xdr:row>
      <xdr:rowOff>157656</xdr:rowOff>
    </xdr:from>
    <xdr:ext cx="400706" cy="124810"/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C1EC1710-EAE0-4093-BC08-7A7E582D39F5}"/>
            </a:ext>
          </a:extLst>
        </xdr:cNvPr>
        <xdr:cNvSpPr txBox="1">
          <a:spLocks noChangeArrowheads="1"/>
        </xdr:cNvSpPr>
      </xdr:nvSpPr>
      <xdr:spPr bwMode="auto">
        <a:xfrm>
          <a:off x="2044590" y="7485556"/>
          <a:ext cx="400706" cy="124810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海南駅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42197</xdr:colOff>
      <xdr:row>43</xdr:row>
      <xdr:rowOff>161694</xdr:rowOff>
    </xdr:from>
    <xdr:ext cx="402995" cy="250005"/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190EDBC6-925C-4E20-AAC9-05A83030DA95}"/>
            </a:ext>
          </a:extLst>
        </xdr:cNvPr>
        <xdr:cNvSpPr txBox="1">
          <a:spLocks noChangeArrowheads="1"/>
        </xdr:cNvSpPr>
      </xdr:nvSpPr>
      <xdr:spPr bwMode="auto">
        <a:xfrm>
          <a:off x="1597947" y="7489594"/>
          <a:ext cx="402995" cy="25000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t" upright="1">
          <a:spAutoFit/>
        </a:bodyPr>
        <a:lstStyle/>
        <a:p>
          <a:pPr algn="r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JR</a:t>
          </a:r>
        </a:p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紀勢線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127086</xdr:colOff>
      <xdr:row>42</xdr:row>
      <xdr:rowOff>152434</xdr:rowOff>
    </xdr:from>
    <xdr:to>
      <xdr:col>5</xdr:col>
      <xdr:colOff>690134</xdr:colOff>
      <xdr:row>48</xdr:row>
      <xdr:rowOff>129758</xdr:rowOff>
    </xdr:to>
    <xdr:sp macro="" textlink="">
      <xdr:nvSpPr>
        <xdr:cNvPr id="394" name="Freeform 527">
          <a:extLst>
            <a:ext uri="{FF2B5EF4-FFF2-40B4-BE49-F238E27FC236}">
              <a16:creationId xmlns:a16="http://schemas.microsoft.com/office/drawing/2014/main" id="{AC14D8B3-014F-47EC-982D-19F60C12AED3}"/>
            </a:ext>
          </a:extLst>
        </xdr:cNvPr>
        <xdr:cNvSpPr>
          <a:spLocks/>
        </xdr:cNvSpPr>
      </xdr:nvSpPr>
      <xdr:spPr bwMode="auto">
        <a:xfrm>
          <a:off x="3084372" y="7346077"/>
          <a:ext cx="563048" cy="1011467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8871"/>
            <a:gd name="connsiteY0" fmla="*/ 15991 h 15991"/>
            <a:gd name="connsiteX1" fmla="*/ 0 w 8871"/>
            <a:gd name="connsiteY1" fmla="*/ 5991 h 15991"/>
            <a:gd name="connsiteX2" fmla="*/ 8871 w 8871"/>
            <a:gd name="connsiteY2" fmla="*/ 0 h 15991"/>
            <a:gd name="connsiteX0" fmla="*/ 0 w 10000"/>
            <a:gd name="connsiteY0" fmla="*/ 10000 h 10000"/>
            <a:gd name="connsiteX1" fmla="*/ 0 w 10000"/>
            <a:gd name="connsiteY1" fmla="*/ 3746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3746 h 10000"/>
            <a:gd name="connsiteX2" fmla="*/ 10000 w 10000"/>
            <a:gd name="connsiteY2" fmla="*/ 0 h 10000"/>
            <a:gd name="connsiteX0" fmla="*/ 0 w 12546"/>
            <a:gd name="connsiteY0" fmla="*/ 6669 h 6669"/>
            <a:gd name="connsiteX1" fmla="*/ 0 w 12546"/>
            <a:gd name="connsiteY1" fmla="*/ 415 h 6669"/>
            <a:gd name="connsiteX2" fmla="*/ 12546 w 12546"/>
            <a:gd name="connsiteY2" fmla="*/ 191 h 6669"/>
            <a:gd name="connsiteX0" fmla="*/ 0 w 9130"/>
            <a:gd name="connsiteY0" fmla="*/ 9935 h 9935"/>
            <a:gd name="connsiteX1" fmla="*/ 0 w 9130"/>
            <a:gd name="connsiteY1" fmla="*/ 557 h 9935"/>
            <a:gd name="connsiteX2" fmla="*/ 9130 w 9130"/>
            <a:gd name="connsiteY2" fmla="*/ 724 h 9935"/>
            <a:gd name="connsiteX0" fmla="*/ 0 w 10000"/>
            <a:gd name="connsiteY0" fmla="*/ 10262 h 10262"/>
            <a:gd name="connsiteX1" fmla="*/ 0 w 10000"/>
            <a:gd name="connsiteY1" fmla="*/ 823 h 10262"/>
            <a:gd name="connsiteX2" fmla="*/ 10000 w 10000"/>
            <a:gd name="connsiteY2" fmla="*/ 991 h 10262"/>
            <a:gd name="connsiteX0" fmla="*/ 0 w 10000"/>
            <a:gd name="connsiteY0" fmla="*/ 9540 h 9540"/>
            <a:gd name="connsiteX1" fmla="*/ 0 w 10000"/>
            <a:gd name="connsiteY1" fmla="*/ 101 h 9540"/>
            <a:gd name="connsiteX2" fmla="*/ 10000 w 10000"/>
            <a:gd name="connsiteY2" fmla="*/ 269 h 9540"/>
            <a:gd name="connsiteX0" fmla="*/ 0 w 15637"/>
            <a:gd name="connsiteY0" fmla="*/ 13847 h 13847"/>
            <a:gd name="connsiteX1" fmla="*/ 5637 w 15637"/>
            <a:gd name="connsiteY1" fmla="*/ 106 h 13847"/>
            <a:gd name="connsiteX2" fmla="*/ 15637 w 15637"/>
            <a:gd name="connsiteY2" fmla="*/ 282 h 13847"/>
            <a:gd name="connsiteX0" fmla="*/ 0 w 15637"/>
            <a:gd name="connsiteY0" fmla="*/ 13847 h 13855"/>
            <a:gd name="connsiteX1" fmla="*/ 5637 w 15637"/>
            <a:gd name="connsiteY1" fmla="*/ 106 h 13855"/>
            <a:gd name="connsiteX2" fmla="*/ 15637 w 15637"/>
            <a:gd name="connsiteY2" fmla="*/ 282 h 13855"/>
            <a:gd name="connsiteX0" fmla="*/ 0 w 15637"/>
            <a:gd name="connsiteY0" fmla="*/ 13847 h 13868"/>
            <a:gd name="connsiteX1" fmla="*/ 5637 w 15637"/>
            <a:gd name="connsiteY1" fmla="*/ 106 h 13868"/>
            <a:gd name="connsiteX2" fmla="*/ 15637 w 15637"/>
            <a:gd name="connsiteY2" fmla="*/ 282 h 13868"/>
            <a:gd name="connsiteX0" fmla="*/ 0 w 18178"/>
            <a:gd name="connsiteY0" fmla="*/ 13871 h 13892"/>
            <a:gd name="connsiteX1" fmla="*/ 5637 w 18178"/>
            <a:gd name="connsiteY1" fmla="*/ 130 h 13892"/>
            <a:gd name="connsiteX2" fmla="*/ 18178 w 18178"/>
            <a:gd name="connsiteY2" fmla="*/ 173 h 13892"/>
            <a:gd name="connsiteX0" fmla="*/ 0 w 20163"/>
            <a:gd name="connsiteY0" fmla="*/ 13847 h 13868"/>
            <a:gd name="connsiteX1" fmla="*/ 5637 w 20163"/>
            <a:gd name="connsiteY1" fmla="*/ 106 h 13868"/>
            <a:gd name="connsiteX2" fmla="*/ 20163 w 20163"/>
            <a:gd name="connsiteY2" fmla="*/ 282 h 13868"/>
            <a:gd name="connsiteX0" fmla="*/ 0 w 14685"/>
            <a:gd name="connsiteY0" fmla="*/ 13449 h 13472"/>
            <a:gd name="connsiteX1" fmla="*/ 159 w 14685"/>
            <a:gd name="connsiteY1" fmla="*/ 106 h 13472"/>
            <a:gd name="connsiteX2" fmla="*/ 14685 w 14685"/>
            <a:gd name="connsiteY2" fmla="*/ 282 h 13472"/>
            <a:gd name="connsiteX0" fmla="*/ 0 w 14685"/>
            <a:gd name="connsiteY0" fmla="*/ 13449 h 13449"/>
            <a:gd name="connsiteX1" fmla="*/ 159 w 14685"/>
            <a:gd name="connsiteY1" fmla="*/ 106 h 13449"/>
            <a:gd name="connsiteX2" fmla="*/ 14685 w 14685"/>
            <a:gd name="connsiteY2" fmla="*/ 282 h 13449"/>
            <a:gd name="connsiteX0" fmla="*/ 0 w 14685"/>
            <a:gd name="connsiteY0" fmla="*/ 13182 h 13182"/>
            <a:gd name="connsiteX1" fmla="*/ 2144 w 14685"/>
            <a:gd name="connsiteY1" fmla="*/ 237 h 13182"/>
            <a:gd name="connsiteX2" fmla="*/ 14685 w 14685"/>
            <a:gd name="connsiteY2" fmla="*/ 15 h 13182"/>
            <a:gd name="connsiteX0" fmla="*/ 142 w 14827"/>
            <a:gd name="connsiteY0" fmla="*/ 13182 h 13182"/>
            <a:gd name="connsiteX1" fmla="*/ 2286 w 14827"/>
            <a:gd name="connsiteY1" fmla="*/ 237 h 13182"/>
            <a:gd name="connsiteX2" fmla="*/ 14827 w 14827"/>
            <a:gd name="connsiteY2" fmla="*/ 15 h 13182"/>
            <a:gd name="connsiteX0" fmla="*/ 0 w 14685"/>
            <a:gd name="connsiteY0" fmla="*/ 13182 h 13182"/>
            <a:gd name="connsiteX1" fmla="*/ 2144 w 14685"/>
            <a:gd name="connsiteY1" fmla="*/ 237 h 13182"/>
            <a:gd name="connsiteX2" fmla="*/ 14685 w 14685"/>
            <a:gd name="connsiteY2" fmla="*/ 15 h 13182"/>
            <a:gd name="connsiteX0" fmla="*/ 0 w 14685"/>
            <a:gd name="connsiteY0" fmla="*/ 15158 h 15158"/>
            <a:gd name="connsiteX1" fmla="*/ 2144 w 14685"/>
            <a:gd name="connsiteY1" fmla="*/ 2213 h 15158"/>
            <a:gd name="connsiteX2" fmla="*/ 6352 w 14685"/>
            <a:gd name="connsiteY2" fmla="*/ 0 h 15158"/>
            <a:gd name="connsiteX3" fmla="*/ 14685 w 14685"/>
            <a:gd name="connsiteY3" fmla="*/ 1991 h 15158"/>
            <a:gd name="connsiteX0" fmla="*/ 0 w 14129"/>
            <a:gd name="connsiteY0" fmla="*/ 15160 h 15160"/>
            <a:gd name="connsiteX1" fmla="*/ 2144 w 14129"/>
            <a:gd name="connsiteY1" fmla="*/ 2215 h 15160"/>
            <a:gd name="connsiteX2" fmla="*/ 6352 w 14129"/>
            <a:gd name="connsiteY2" fmla="*/ 2 h 15160"/>
            <a:gd name="connsiteX3" fmla="*/ 14129 w 14129"/>
            <a:gd name="connsiteY3" fmla="*/ 401 h 15160"/>
            <a:gd name="connsiteX0" fmla="*/ 0 w 14129"/>
            <a:gd name="connsiteY0" fmla="*/ 14759 h 14759"/>
            <a:gd name="connsiteX1" fmla="*/ 2144 w 14129"/>
            <a:gd name="connsiteY1" fmla="*/ 1814 h 14759"/>
            <a:gd name="connsiteX2" fmla="*/ 14129 w 14129"/>
            <a:gd name="connsiteY2" fmla="*/ 0 h 14759"/>
            <a:gd name="connsiteX0" fmla="*/ 0 w 2887"/>
            <a:gd name="connsiteY0" fmla="*/ 28290 h 28290"/>
            <a:gd name="connsiteX1" fmla="*/ 2144 w 2887"/>
            <a:gd name="connsiteY1" fmla="*/ 15345 h 28290"/>
            <a:gd name="connsiteX2" fmla="*/ 2776 w 2887"/>
            <a:gd name="connsiteY2" fmla="*/ 0 h 28290"/>
            <a:gd name="connsiteX0" fmla="*/ 0 w 9670"/>
            <a:gd name="connsiteY0" fmla="*/ 10141 h 10141"/>
            <a:gd name="connsiteX1" fmla="*/ 7426 w 9670"/>
            <a:gd name="connsiteY1" fmla="*/ 5565 h 10141"/>
            <a:gd name="connsiteX2" fmla="*/ 6866 w 9670"/>
            <a:gd name="connsiteY2" fmla="*/ 0 h 10141"/>
            <a:gd name="connsiteX0" fmla="*/ 0 w 11568"/>
            <a:gd name="connsiteY0" fmla="*/ 10000 h 10000"/>
            <a:gd name="connsiteX1" fmla="*/ 7679 w 11568"/>
            <a:gd name="connsiteY1" fmla="*/ 5488 h 10000"/>
            <a:gd name="connsiteX2" fmla="*/ 7100 w 11568"/>
            <a:gd name="connsiteY2" fmla="*/ 0 h 10000"/>
            <a:gd name="connsiteX0" fmla="*/ 0 w 7679"/>
            <a:gd name="connsiteY0" fmla="*/ 10000 h 10000"/>
            <a:gd name="connsiteX1" fmla="*/ 7679 w 7679"/>
            <a:gd name="connsiteY1" fmla="*/ 5488 h 10000"/>
            <a:gd name="connsiteX2" fmla="*/ 7100 w 7679"/>
            <a:gd name="connsiteY2" fmla="*/ 0 h 10000"/>
            <a:gd name="connsiteX0" fmla="*/ 22752 w 32752"/>
            <a:gd name="connsiteY0" fmla="*/ 8014 h 8014"/>
            <a:gd name="connsiteX1" fmla="*/ 32752 w 32752"/>
            <a:gd name="connsiteY1" fmla="*/ 3502 h 8014"/>
            <a:gd name="connsiteX2" fmla="*/ 0 w 32752"/>
            <a:gd name="connsiteY2" fmla="*/ 0 h 8014"/>
            <a:gd name="connsiteX0" fmla="*/ 6947 w 10000"/>
            <a:gd name="connsiteY0" fmla="*/ 10000 h 10000"/>
            <a:gd name="connsiteX1" fmla="*/ 10000 w 10000"/>
            <a:gd name="connsiteY1" fmla="*/ 4370 h 10000"/>
            <a:gd name="connsiteX2" fmla="*/ 0 w 10000"/>
            <a:gd name="connsiteY2" fmla="*/ 0 h 10000"/>
            <a:gd name="connsiteX0" fmla="*/ 6947 w 10000"/>
            <a:gd name="connsiteY0" fmla="*/ 10000 h 10000"/>
            <a:gd name="connsiteX1" fmla="*/ 10000 w 10000"/>
            <a:gd name="connsiteY1" fmla="*/ 4370 h 10000"/>
            <a:gd name="connsiteX2" fmla="*/ 0 w 10000"/>
            <a:gd name="connsiteY2" fmla="*/ 0 h 10000"/>
            <a:gd name="connsiteX0" fmla="*/ 6947 w 10000"/>
            <a:gd name="connsiteY0" fmla="*/ 10000 h 10000"/>
            <a:gd name="connsiteX1" fmla="*/ 10000 w 10000"/>
            <a:gd name="connsiteY1" fmla="*/ 4370 h 10000"/>
            <a:gd name="connsiteX2" fmla="*/ 0 w 10000"/>
            <a:gd name="connsiteY2" fmla="*/ 0 h 10000"/>
            <a:gd name="connsiteX0" fmla="*/ 11410 w 11423"/>
            <a:gd name="connsiteY0" fmla="*/ 10248 h 10248"/>
            <a:gd name="connsiteX1" fmla="*/ 10000 w 11423"/>
            <a:gd name="connsiteY1" fmla="*/ 4370 h 10248"/>
            <a:gd name="connsiteX2" fmla="*/ 0 w 11423"/>
            <a:gd name="connsiteY2" fmla="*/ 0 h 10248"/>
            <a:gd name="connsiteX0" fmla="*/ 11410 w 11410"/>
            <a:gd name="connsiteY0" fmla="*/ 10248 h 10248"/>
            <a:gd name="connsiteX1" fmla="*/ 10000 w 11410"/>
            <a:gd name="connsiteY1" fmla="*/ 4370 h 10248"/>
            <a:gd name="connsiteX2" fmla="*/ 0 w 11410"/>
            <a:gd name="connsiteY2" fmla="*/ 0 h 10248"/>
            <a:gd name="connsiteX0" fmla="*/ 11410 w 11410"/>
            <a:gd name="connsiteY0" fmla="*/ 9814 h 9814"/>
            <a:gd name="connsiteX1" fmla="*/ 10000 w 11410"/>
            <a:gd name="connsiteY1" fmla="*/ 4370 h 9814"/>
            <a:gd name="connsiteX2" fmla="*/ 0 w 11410"/>
            <a:gd name="connsiteY2" fmla="*/ 0 h 9814"/>
            <a:gd name="connsiteX0" fmla="*/ 10000 w 10000"/>
            <a:gd name="connsiteY0" fmla="*/ 10000 h 10000"/>
            <a:gd name="connsiteX1" fmla="*/ 8764 w 10000"/>
            <a:gd name="connsiteY1" fmla="*/ 4705 h 10000"/>
            <a:gd name="connsiteX2" fmla="*/ 0 w 10000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10000" y="10000"/>
              </a:moveTo>
              <a:cubicBezTo>
                <a:pt x="7945" y="7542"/>
                <a:pt x="8487" y="8119"/>
                <a:pt x="8764" y="4705"/>
              </a:cubicBezTo>
              <a:cubicBezTo>
                <a:pt x="3571" y="3086"/>
                <a:pt x="3833" y="3646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685788</xdr:colOff>
      <xdr:row>45</xdr:row>
      <xdr:rowOff>107950</xdr:rowOff>
    </xdr:from>
    <xdr:to>
      <xdr:col>6</xdr:col>
      <xdr:colOff>551984</xdr:colOff>
      <xdr:row>46</xdr:row>
      <xdr:rowOff>165100</xdr:rowOff>
    </xdr:to>
    <xdr:sp macro="" textlink="">
      <xdr:nvSpPr>
        <xdr:cNvPr id="395" name="Line 72">
          <a:extLst>
            <a:ext uri="{FF2B5EF4-FFF2-40B4-BE49-F238E27FC236}">
              <a16:creationId xmlns:a16="http://schemas.microsoft.com/office/drawing/2014/main" id="{AA1085B4-02C6-4FF8-9FA1-AAE07DA91570}"/>
            </a:ext>
          </a:extLst>
        </xdr:cNvPr>
        <xdr:cNvSpPr>
          <a:spLocks noChangeShapeType="1"/>
        </xdr:cNvSpPr>
      </xdr:nvSpPr>
      <xdr:spPr bwMode="auto">
        <a:xfrm>
          <a:off x="3651238" y="7778750"/>
          <a:ext cx="571046" cy="228600"/>
        </a:xfrm>
        <a:custGeom>
          <a:avLst/>
          <a:gdLst>
            <a:gd name="connsiteX0" fmla="*/ 0 w 635000"/>
            <a:gd name="connsiteY0" fmla="*/ 0 h 228600"/>
            <a:gd name="connsiteX1" fmla="*/ 635000 w 635000"/>
            <a:gd name="connsiteY1" fmla="*/ 228600 h 228600"/>
            <a:gd name="connsiteX0" fmla="*/ 0 w 635000"/>
            <a:gd name="connsiteY0" fmla="*/ 0 h 228600"/>
            <a:gd name="connsiteX1" fmla="*/ 635000 w 635000"/>
            <a:gd name="connsiteY1" fmla="*/ 228600 h 228600"/>
            <a:gd name="connsiteX0" fmla="*/ 0 w 635000"/>
            <a:gd name="connsiteY0" fmla="*/ 0 h 228600"/>
            <a:gd name="connsiteX1" fmla="*/ 635000 w 635000"/>
            <a:gd name="connsiteY1" fmla="*/ 228600 h 228600"/>
            <a:gd name="connsiteX0" fmla="*/ 0 w 635000"/>
            <a:gd name="connsiteY0" fmla="*/ 0 h 228600"/>
            <a:gd name="connsiteX1" fmla="*/ 635000 w 635000"/>
            <a:gd name="connsiteY1" fmla="*/ 228600 h 228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35000" h="228600">
              <a:moveTo>
                <a:pt x="0" y="0"/>
              </a:moveTo>
              <a:cubicBezTo>
                <a:pt x="306917" y="209550"/>
                <a:pt x="423333" y="152400"/>
                <a:pt x="635000" y="22860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542055</xdr:colOff>
      <xdr:row>46</xdr:row>
      <xdr:rowOff>66909</xdr:rowOff>
    </xdr:from>
    <xdr:to>
      <xdr:col>5</xdr:col>
      <xdr:colOff>669197</xdr:colOff>
      <xdr:row>47</xdr:row>
      <xdr:rowOff>17946</xdr:rowOff>
    </xdr:to>
    <xdr:sp macro="" textlink="">
      <xdr:nvSpPr>
        <xdr:cNvPr id="396" name="AutoShape 526">
          <a:extLst>
            <a:ext uri="{FF2B5EF4-FFF2-40B4-BE49-F238E27FC236}">
              <a16:creationId xmlns:a16="http://schemas.microsoft.com/office/drawing/2014/main" id="{6E6E60EC-2A9F-420C-AE2F-7990B896C26D}"/>
            </a:ext>
          </a:extLst>
        </xdr:cNvPr>
        <xdr:cNvSpPr>
          <a:spLocks noChangeArrowheads="1"/>
        </xdr:cNvSpPr>
      </xdr:nvSpPr>
      <xdr:spPr bwMode="auto">
        <a:xfrm>
          <a:off x="3507505" y="7909159"/>
          <a:ext cx="127142" cy="12248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554070</xdr:colOff>
      <xdr:row>45</xdr:row>
      <xdr:rowOff>14111</xdr:rowOff>
    </xdr:from>
    <xdr:to>
      <xdr:col>6</xdr:col>
      <xdr:colOff>3526</xdr:colOff>
      <xdr:row>46</xdr:row>
      <xdr:rowOff>5593</xdr:rowOff>
    </xdr:to>
    <xdr:sp macro="" textlink="">
      <xdr:nvSpPr>
        <xdr:cNvPr id="397" name="Oval 1295">
          <a:extLst>
            <a:ext uri="{FF2B5EF4-FFF2-40B4-BE49-F238E27FC236}">
              <a16:creationId xmlns:a16="http://schemas.microsoft.com/office/drawing/2014/main" id="{85DCCD08-3121-4806-AD8C-53F6977EF734}"/>
            </a:ext>
          </a:extLst>
        </xdr:cNvPr>
        <xdr:cNvSpPr>
          <a:spLocks noChangeArrowheads="1"/>
        </xdr:cNvSpPr>
      </xdr:nvSpPr>
      <xdr:spPr bwMode="auto">
        <a:xfrm>
          <a:off x="3519520" y="7684911"/>
          <a:ext cx="154306" cy="16293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6</xdr:col>
      <xdr:colOff>41428</xdr:colOff>
      <xdr:row>45</xdr:row>
      <xdr:rowOff>8707</xdr:rowOff>
    </xdr:from>
    <xdr:ext cx="302079" cy="305168"/>
    <xdr:grpSp>
      <xdr:nvGrpSpPr>
        <xdr:cNvPr id="398" name="Group 6672">
          <a:extLst>
            <a:ext uri="{FF2B5EF4-FFF2-40B4-BE49-F238E27FC236}">
              <a16:creationId xmlns:a16="http://schemas.microsoft.com/office/drawing/2014/main" id="{9D4A54E1-022E-491E-A2E0-BF6609DC1C52}"/>
            </a:ext>
          </a:extLst>
        </xdr:cNvPr>
        <xdr:cNvGrpSpPr>
          <a:grpSpLocks/>
        </xdr:cNvGrpSpPr>
      </xdr:nvGrpSpPr>
      <xdr:grpSpPr bwMode="auto">
        <a:xfrm>
          <a:off x="3644599" y="7791993"/>
          <a:ext cx="302079" cy="305168"/>
          <a:chOff x="536" y="109"/>
          <a:chExt cx="46" cy="44"/>
        </a:xfrm>
      </xdr:grpSpPr>
      <xdr:pic>
        <xdr:nvPicPr>
          <xdr:cNvPr id="399" name="Picture 6673" descr="route2">
            <a:extLst>
              <a:ext uri="{FF2B5EF4-FFF2-40B4-BE49-F238E27FC236}">
                <a16:creationId xmlns:a16="http://schemas.microsoft.com/office/drawing/2014/main" id="{4A5C38B6-83B6-2464-6513-C6BF349E532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00" name="Text Box 6674">
            <a:extLst>
              <a:ext uri="{FF2B5EF4-FFF2-40B4-BE49-F238E27FC236}">
                <a16:creationId xmlns:a16="http://schemas.microsoft.com/office/drawing/2014/main" id="{83CAF94E-6354-7D2F-ABCE-82B92D7479D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5</xdr:col>
      <xdr:colOff>35364</xdr:colOff>
      <xdr:row>43</xdr:row>
      <xdr:rowOff>102305</xdr:rowOff>
    </xdr:from>
    <xdr:ext cx="302079" cy="305168"/>
    <xdr:grpSp>
      <xdr:nvGrpSpPr>
        <xdr:cNvPr id="401" name="Group 6672">
          <a:extLst>
            <a:ext uri="{FF2B5EF4-FFF2-40B4-BE49-F238E27FC236}">
              <a16:creationId xmlns:a16="http://schemas.microsoft.com/office/drawing/2014/main" id="{84AFAB51-C0E6-4DE5-B369-D773A83D4B02}"/>
            </a:ext>
          </a:extLst>
        </xdr:cNvPr>
        <xdr:cNvGrpSpPr>
          <a:grpSpLocks/>
        </xdr:cNvGrpSpPr>
      </xdr:nvGrpSpPr>
      <xdr:grpSpPr bwMode="auto">
        <a:xfrm>
          <a:off x="2947293" y="7537248"/>
          <a:ext cx="302079" cy="305168"/>
          <a:chOff x="536" y="109"/>
          <a:chExt cx="46" cy="44"/>
        </a:xfrm>
      </xdr:grpSpPr>
      <xdr:pic>
        <xdr:nvPicPr>
          <xdr:cNvPr id="402" name="Picture 6673" descr="route2">
            <a:extLst>
              <a:ext uri="{FF2B5EF4-FFF2-40B4-BE49-F238E27FC236}">
                <a16:creationId xmlns:a16="http://schemas.microsoft.com/office/drawing/2014/main" id="{DA3AC003-5CA0-F022-C705-3072B774AB2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03" name="Text Box 6674">
            <a:extLst>
              <a:ext uri="{FF2B5EF4-FFF2-40B4-BE49-F238E27FC236}">
                <a16:creationId xmlns:a16="http://schemas.microsoft.com/office/drawing/2014/main" id="{6309D54B-ECE1-EA06-E78E-5D7DC1F629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4</xdr:col>
      <xdr:colOff>150112</xdr:colOff>
      <xdr:row>44</xdr:row>
      <xdr:rowOff>46975</xdr:rowOff>
    </xdr:from>
    <xdr:to>
      <xdr:col>4</xdr:col>
      <xdr:colOff>335521</xdr:colOff>
      <xdr:row>44</xdr:row>
      <xdr:rowOff>48068</xdr:rowOff>
    </xdr:to>
    <xdr:sp macro="" textlink="">
      <xdr:nvSpPr>
        <xdr:cNvPr id="404" name="Line 72">
          <a:extLst>
            <a:ext uri="{FF2B5EF4-FFF2-40B4-BE49-F238E27FC236}">
              <a16:creationId xmlns:a16="http://schemas.microsoft.com/office/drawing/2014/main" id="{40799A31-38A8-4956-A1F2-6B5FA5294997}"/>
            </a:ext>
          </a:extLst>
        </xdr:cNvPr>
        <xdr:cNvSpPr>
          <a:spLocks noChangeShapeType="1"/>
        </xdr:cNvSpPr>
      </xdr:nvSpPr>
      <xdr:spPr bwMode="auto">
        <a:xfrm>
          <a:off x="2410712" y="7546325"/>
          <a:ext cx="185409" cy="1093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7</xdr:col>
      <xdr:colOff>345860</xdr:colOff>
      <xdr:row>41</xdr:row>
      <xdr:rowOff>47622</xdr:rowOff>
    </xdr:from>
    <xdr:to>
      <xdr:col>8</xdr:col>
      <xdr:colOff>170512</xdr:colOff>
      <xdr:row>48</xdr:row>
      <xdr:rowOff>150620</xdr:rowOff>
    </xdr:to>
    <xdr:sp macro="" textlink="">
      <xdr:nvSpPr>
        <xdr:cNvPr id="405" name="Freeform 527">
          <a:extLst>
            <a:ext uri="{FF2B5EF4-FFF2-40B4-BE49-F238E27FC236}">
              <a16:creationId xmlns:a16="http://schemas.microsoft.com/office/drawing/2014/main" id="{6F603A4E-E9C0-4052-BE1C-217C98D683BF}"/>
            </a:ext>
          </a:extLst>
        </xdr:cNvPr>
        <xdr:cNvSpPr>
          <a:spLocks/>
        </xdr:cNvSpPr>
      </xdr:nvSpPr>
      <xdr:spPr bwMode="auto">
        <a:xfrm>
          <a:off x="4721010" y="7032622"/>
          <a:ext cx="529502" cy="1303148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8871"/>
            <a:gd name="connsiteY0" fmla="*/ 15991 h 15991"/>
            <a:gd name="connsiteX1" fmla="*/ 0 w 8871"/>
            <a:gd name="connsiteY1" fmla="*/ 5991 h 15991"/>
            <a:gd name="connsiteX2" fmla="*/ 8871 w 8871"/>
            <a:gd name="connsiteY2" fmla="*/ 0 h 15991"/>
            <a:gd name="connsiteX0" fmla="*/ 0 w 10000"/>
            <a:gd name="connsiteY0" fmla="*/ 10000 h 10000"/>
            <a:gd name="connsiteX1" fmla="*/ 0 w 10000"/>
            <a:gd name="connsiteY1" fmla="*/ 3746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3746 h 10000"/>
            <a:gd name="connsiteX2" fmla="*/ 10000 w 10000"/>
            <a:gd name="connsiteY2" fmla="*/ 0 h 10000"/>
            <a:gd name="connsiteX0" fmla="*/ 0 w 12546"/>
            <a:gd name="connsiteY0" fmla="*/ 6669 h 6669"/>
            <a:gd name="connsiteX1" fmla="*/ 0 w 12546"/>
            <a:gd name="connsiteY1" fmla="*/ 415 h 6669"/>
            <a:gd name="connsiteX2" fmla="*/ 12546 w 12546"/>
            <a:gd name="connsiteY2" fmla="*/ 191 h 6669"/>
            <a:gd name="connsiteX0" fmla="*/ 0 w 9130"/>
            <a:gd name="connsiteY0" fmla="*/ 9935 h 9935"/>
            <a:gd name="connsiteX1" fmla="*/ 0 w 9130"/>
            <a:gd name="connsiteY1" fmla="*/ 557 h 9935"/>
            <a:gd name="connsiteX2" fmla="*/ 9130 w 9130"/>
            <a:gd name="connsiteY2" fmla="*/ 724 h 9935"/>
            <a:gd name="connsiteX0" fmla="*/ 0 w 10000"/>
            <a:gd name="connsiteY0" fmla="*/ 10262 h 10262"/>
            <a:gd name="connsiteX1" fmla="*/ 0 w 10000"/>
            <a:gd name="connsiteY1" fmla="*/ 823 h 10262"/>
            <a:gd name="connsiteX2" fmla="*/ 10000 w 10000"/>
            <a:gd name="connsiteY2" fmla="*/ 991 h 10262"/>
            <a:gd name="connsiteX0" fmla="*/ 0 w 10000"/>
            <a:gd name="connsiteY0" fmla="*/ 9540 h 9540"/>
            <a:gd name="connsiteX1" fmla="*/ 0 w 10000"/>
            <a:gd name="connsiteY1" fmla="*/ 101 h 9540"/>
            <a:gd name="connsiteX2" fmla="*/ 10000 w 10000"/>
            <a:gd name="connsiteY2" fmla="*/ 269 h 9540"/>
            <a:gd name="connsiteX0" fmla="*/ 0 w 15637"/>
            <a:gd name="connsiteY0" fmla="*/ 13847 h 13847"/>
            <a:gd name="connsiteX1" fmla="*/ 5637 w 15637"/>
            <a:gd name="connsiteY1" fmla="*/ 106 h 13847"/>
            <a:gd name="connsiteX2" fmla="*/ 15637 w 15637"/>
            <a:gd name="connsiteY2" fmla="*/ 282 h 13847"/>
            <a:gd name="connsiteX0" fmla="*/ 0 w 15637"/>
            <a:gd name="connsiteY0" fmla="*/ 13847 h 13855"/>
            <a:gd name="connsiteX1" fmla="*/ 5637 w 15637"/>
            <a:gd name="connsiteY1" fmla="*/ 106 h 13855"/>
            <a:gd name="connsiteX2" fmla="*/ 15637 w 15637"/>
            <a:gd name="connsiteY2" fmla="*/ 282 h 13855"/>
            <a:gd name="connsiteX0" fmla="*/ 0 w 15637"/>
            <a:gd name="connsiteY0" fmla="*/ 13847 h 13868"/>
            <a:gd name="connsiteX1" fmla="*/ 5637 w 15637"/>
            <a:gd name="connsiteY1" fmla="*/ 106 h 13868"/>
            <a:gd name="connsiteX2" fmla="*/ 15637 w 15637"/>
            <a:gd name="connsiteY2" fmla="*/ 282 h 13868"/>
            <a:gd name="connsiteX0" fmla="*/ 0 w 6959"/>
            <a:gd name="connsiteY0" fmla="*/ 27892 h 27913"/>
            <a:gd name="connsiteX1" fmla="*/ 5637 w 6959"/>
            <a:gd name="connsiteY1" fmla="*/ 14151 h 27913"/>
            <a:gd name="connsiteX2" fmla="*/ 5554 w 6959"/>
            <a:gd name="connsiteY2" fmla="*/ 0 h 27913"/>
            <a:gd name="connsiteX0" fmla="*/ 0 w 9106"/>
            <a:gd name="connsiteY0" fmla="*/ 9992 h 10000"/>
            <a:gd name="connsiteX1" fmla="*/ 7073 w 9106"/>
            <a:gd name="connsiteY1" fmla="*/ 5165 h 10000"/>
            <a:gd name="connsiteX2" fmla="*/ 7981 w 9106"/>
            <a:gd name="connsiteY2" fmla="*/ 0 h 10000"/>
            <a:gd name="connsiteX0" fmla="*/ 0 w 10000"/>
            <a:gd name="connsiteY0" fmla="*/ 9992 h 9997"/>
            <a:gd name="connsiteX1" fmla="*/ 7767 w 10000"/>
            <a:gd name="connsiteY1" fmla="*/ 5165 h 9997"/>
            <a:gd name="connsiteX2" fmla="*/ 8765 w 10000"/>
            <a:gd name="connsiteY2" fmla="*/ 0 h 9997"/>
            <a:gd name="connsiteX0" fmla="*/ 0 w 5963"/>
            <a:gd name="connsiteY0" fmla="*/ 9805 h 9810"/>
            <a:gd name="connsiteX1" fmla="*/ 1377 w 5963"/>
            <a:gd name="connsiteY1" fmla="*/ 5167 h 9810"/>
            <a:gd name="connsiteX2" fmla="*/ 2375 w 5963"/>
            <a:gd name="connsiteY2" fmla="*/ 0 h 9810"/>
            <a:gd name="connsiteX0" fmla="*/ 0 w 6214"/>
            <a:gd name="connsiteY0" fmla="*/ 9995 h 9995"/>
            <a:gd name="connsiteX1" fmla="*/ 2309 w 6214"/>
            <a:gd name="connsiteY1" fmla="*/ 5267 h 9995"/>
            <a:gd name="connsiteX2" fmla="*/ 3983 w 6214"/>
            <a:gd name="connsiteY2" fmla="*/ 0 h 9995"/>
            <a:gd name="connsiteX0" fmla="*/ 0 w 10001"/>
            <a:gd name="connsiteY0" fmla="*/ 10000 h 10000"/>
            <a:gd name="connsiteX1" fmla="*/ 3716 w 10001"/>
            <a:gd name="connsiteY1" fmla="*/ 4300 h 10000"/>
            <a:gd name="connsiteX2" fmla="*/ 6410 w 10001"/>
            <a:gd name="connsiteY2" fmla="*/ 0 h 10000"/>
            <a:gd name="connsiteX0" fmla="*/ 0 w 9742"/>
            <a:gd name="connsiteY0" fmla="*/ 10000 h 10000"/>
            <a:gd name="connsiteX1" fmla="*/ 3716 w 9742"/>
            <a:gd name="connsiteY1" fmla="*/ 4300 h 10000"/>
            <a:gd name="connsiteX2" fmla="*/ 6410 w 9742"/>
            <a:gd name="connsiteY2" fmla="*/ 0 h 10000"/>
            <a:gd name="connsiteX0" fmla="*/ 0 w 10000"/>
            <a:gd name="connsiteY0" fmla="*/ 10000 h 10000"/>
            <a:gd name="connsiteX1" fmla="*/ 3814 w 10000"/>
            <a:gd name="connsiteY1" fmla="*/ 4300 h 10000"/>
            <a:gd name="connsiteX2" fmla="*/ 6580 w 10000"/>
            <a:gd name="connsiteY2" fmla="*/ 0 h 10000"/>
            <a:gd name="connsiteX0" fmla="*/ 0 w 10000"/>
            <a:gd name="connsiteY0" fmla="*/ 10000 h 10000"/>
            <a:gd name="connsiteX1" fmla="*/ 3814 w 10000"/>
            <a:gd name="connsiteY1" fmla="*/ 4300 h 10000"/>
            <a:gd name="connsiteX2" fmla="*/ 6580 w 10000"/>
            <a:gd name="connsiteY2" fmla="*/ 0 h 10000"/>
            <a:gd name="connsiteX0" fmla="*/ 0 w 10000"/>
            <a:gd name="connsiteY0" fmla="*/ 10000 h 10000"/>
            <a:gd name="connsiteX1" fmla="*/ 3814 w 10000"/>
            <a:gd name="connsiteY1" fmla="*/ 4300 h 10000"/>
            <a:gd name="connsiteX2" fmla="*/ 6580 w 10000"/>
            <a:gd name="connsiteY2" fmla="*/ 0 h 10000"/>
            <a:gd name="connsiteX0" fmla="*/ 0 w 13124"/>
            <a:gd name="connsiteY0" fmla="*/ 10194 h 10194"/>
            <a:gd name="connsiteX1" fmla="*/ 6938 w 13124"/>
            <a:gd name="connsiteY1" fmla="*/ 4300 h 10194"/>
            <a:gd name="connsiteX2" fmla="*/ 9704 w 13124"/>
            <a:gd name="connsiteY2" fmla="*/ 0 h 10194"/>
            <a:gd name="connsiteX0" fmla="*/ 0 w 13124"/>
            <a:gd name="connsiteY0" fmla="*/ 10194 h 10194"/>
            <a:gd name="connsiteX1" fmla="*/ 9233 w 13124"/>
            <a:gd name="connsiteY1" fmla="*/ 8192 h 10194"/>
            <a:gd name="connsiteX2" fmla="*/ 6938 w 13124"/>
            <a:gd name="connsiteY2" fmla="*/ 4300 h 10194"/>
            <a:gd name="connsiteX3" fmla="*/ 9704 w 13124"/>
            <a:gd name="connsiteY3" fmla="*/ 0 h 10194"/>
            <a:gd name="connsiteX0" fmla="*/ 0 w 13124"/>
            <a:gd name="connsiteY0" fmla="*/ 10194 h 10194"/>
            <a:gd name="connsiteX1" fmla="*/ 9233 w 13124"/>
            <a:gd name="connsiteY1" fmla="*/ 8192 h 10194"/>
            <a:gd name="connsiteX2" fmla="*/ 6938 w 13124"/>
            <a:gd name="connsiteY2" fmla="*/ 4300 h 10194"/>
            <a:gd name="connsiteX3" fmla="*/ 9704 w 13124"/>
            <a:gd name="connsiteY3" fmla="*/ 0 h 10194"/>
            <a:gd name="connsiteX0" fmla="*/ 0 w 13124"/>
            <a:gd name="connsiteY0" fmla="*/ 10194 h 10194"/>
            <a:gd name="connsiteX1" fmla="*/ 9233 w 13124"/>
            <a:gd name="connsiteY1" fmla="*/ 8192 h 10194"/>
            <a:gd name="connsiteX2" fmla="*/ 6938 w 13124"/>
            <a:gd name="connsiteY2" fmla="*/ 4300 h 10194"/>
            <a:gd name="connsiteX3" fmla="*/ 9704 w 13124"/>
            <a:gd name="connsiteY3" fmla="*/ 0 h 10194"/>
            <a:gd name="connsiteX0" fmla="*/ 0 w 9704"/>
            <a:gd name="connsiteY0" fmla="*/ 10194 h 10194"/>
            <a:gd name="connsiteX1" fmla="*/ 9233 w 9704"/>
            <a:gd name="connsiteY1" fmla="*/ 8192 h 10194"/>
            <a:gd name="connsiteX2" fmla="*/ 6938 w 9704"/>
            <a:gd name="connsiteY2" fmla="*/ 4300 h 10194"/>
            <a:gd name="connsiteX3" fmla="*/ 9704 w 9704"/>
            <a:gd name="connsiteY3" fmla="*/ 0 h 10194"/>
            <a:gd name="connsiteX0" fmla="*/ 0 w 11265"/>
            <a:gd name="connsiteY0" fmla="*/ 10000 h 10000"/>
            <a:gd name="connsiteX1" fmla="*/ 9515 w 11265"/>
            <a:gd name="connsiteY1" fmla="*/ 8036 h 10000"/>
            <a:gd name="connsiteX2" fmla="*/ 7150 w 11265"/>
            <a:gd name="connsiteY2" fmla="*/ 4218 h 10000"/>
            <a:gd name="connsiteX3" fmla="*/ 10000 w 11265"/>
            <a:gd name="connsiteY3" fmla="*/ 0 h 10000"/>
            <a:gd name="connsiteX0" fmla="*/ 2365 w 4115"/>
            <a:gd name="connsiteY0" fmla="*/ 8036 h 8036"/>
            <a:gd name="connsiteX1" fmla="*/ 0 w 4115"/>
            <a:gd name="connsiteY1" fmla="*/ 4218 h 8036"/>
            <a:gd name="connsiteX2" fmla="*/ 2850 w 4115"/>
            <a:gd name="connsiteY2" fmla="*/ 0 h 8036"/>
            <a:gd name="connsiteX0" fmla="*/ 6674 w 10000"/>
            <a:gd name="connsiteY0" fmla="*/ 12288 h 12288"/>
            <a:gd name="connsiteX1" fmla="*/ 0 w 10000"/>
            <a:gd name="connsiteY1" fmla="*/ 5249 h 12288"/>
            <a:gd name="connsiteX2" fmla="*/ 6926 w 10000"/>
            <a:gd name="connsiteY2" fmla="*/ 0 h 12288"/>
            <a:gd name="connsiteX0" fmla="*/ 6674 w 11973"/>
            <a:gd name="connsiteY0" fmla="*/ 12288 h 12288"/>
            <a:gd name="connsiteX1" fmla="*/ 0 w 11973"/>
            <a:gd name="connsiteY1" fmla="*/ 5249 h 12288"/>
            <a:gd name="connsiteX2" fmla="*/ 6926 w 11973"/>
            <a:gd name="connsiteY2" fmla="*/ 0 h 12288"/>
            <a:gd name="connsiteX0" fmla="*/ 6674 w 9164"/>
            <a:gd name="connsiteY0" fmla="*/ 12288 h 12288"/>
            <a:gd name="connsiteX1" fmla="*/ 0 w 9164"/>
            <a:gd name="connsiteY1" fmla="*/ 5249 h 12288"/>
            <a:gd name="connsiteX2" fmla="*/ 6926 w 9164"/>
            <a:gd name="connsiteY2" fmla="*/ 0 h 12288"/>
            <a:gd name="connsiteX0" fmla="*/ 7283 w 20078"/>
            <a:gd name="connsiteY0" fmla="*/ 10207 h 10207"/>
            <a:gd name="connsiteX1" fmla="*/ 0 w 20078"/>
            <a:gd name="connsiteY1" fmla="*/ 4479 h 10207"/>
            <a:gd name="connsiteX2" fmla="*/ 19699 w 20078"/>
            <a:gd name="connsiteY2" fmla="*/ 0 h 10207"/>
            <a:gd name="connsiteX0" fmla="*/ 7283 w 18144"/>
            <a:gd name="connsiteY0" fmla="*/ 11138 h 11138"/>
            <a:gd name="connsiteX1" fmla="*/ 0 w 18144"/>
            <a:gd name="connsiteY1" fmla="*/ 5410 h 11138"/>
            <a:gd name="connsiteX2" fmla="*/ 17676 w 18144"/>
            <a:gd name="connsiteY2" fmla="*/ 0 h 11138"/>
            <a:gd name="connsiteX0" fmla="*/ 7283 w 22551"/>
            <a:gd name="connsiteY0" fmla="*/ 11138 h 11138"/>
            <a:gd name="connsiteX1" fmla="*/ 0 w 22551"/>
            <a:gd name="connsiteY1" fmla="*/ 5410 h 11138"/>
            <a:gd name="connsiteX2" fmla="*/ 17676 w 22551"/>
            <a:gd name="connsiteY2" fmla="*/ 0 h 11138"/>
            <a:gd name="connsiteX0" fmla="*/ 7153 w 22551"/>
            <a:gd name="connsiteY0" fmla="*/ 10505 h 10505"/>
            <a:gd name="connsiteX1" fmla="*/ 0 w 22551"/>
            <a:gd name="connsiteY1" fmla="*/ 5410 h 10505"/>
            <a:gd name="connsiteX2" fmla="*/ 17676 w 22551"/>
            <a:gd name="connsiteY2" fmla="*/ 0 h 10505"/>
            <a:gd name="connsiteX0" fmla="*/ 5562 w 22551"/>
            <a:gd name="connsiteY0" fmla="*/ 8464 h 8464"/>
            <a:gd name="connsiteX1" fmla="*/ 0 w 22551"/>
            <a:gd name="connsiteY1" fmla="*/ 5410 h 8464"/>
            <a:gd name="connsiteX2" fmla="*/ 17676 w 22551"/>
            <a:gd name="connsiteY2" fmla="*/ 0 h 8464"/>
            <a:gd name="connsiteX0" fmla="*/ 2466 w 10000"/>
            <a:gd name="connsiteY0" fmla="*/ 10000 h 10000"/>
            <a:gd name="connsiteX1" fmla="*/ 0 w 10000"/>
            <a:gd name="connsiteY1" fmla="*/ 6392 h 10000"/>
            <a:gd name="connsiteX2" fmla="*/ 7838 w 10000"/>
            <a:gd name="connsiteY2" fmla="*/ 0 h 10000"/>
            <a:gd name="connsiteX0" fmla="*/ 2466 w 10000"/>
            <a:gd name="connsiteY0" fmla="*/ 10000 h 10000"/>
            <a:gd name="connsiteX1" fmla="*/ 0 w 10000"/>
            <a:gd name="connsiteY1" fmla="*/ 6392 h 10000"/>
            <a:gd name="connsiteX2" fmla="*/ 7838 w 10000"/>
            <a:gd name="connsiteY2" fmla="*/ 0 h 10000"/>
            <a:gd name="connsiteX0" fmla="*/ 35162 w 35162"/>
            <a:gd name="connsiteY0" fmla="*/ 12285 h 12285"/>
            <a:gd name="connsiteX1" fmla="*/ 32696 w 35162"/>
            <a:gd name="connsiteY1" fmla="*/ 8677 h 12285"/>
            <a:gd name="connsiteX2" fmla="*/ 0 w 35162"/>
            <a:gd name="connsiteY2" fmla="*/ 0 h 12285"/>
            <a:gd name="connsiteX0" fmla="*/ 35162 w 35162"/>
            <a:gd name="connsiteY0" fmla="*/ 12285 h 12285"/>
            <a:gd name="connsiteX1" fmla="*/ 32696 w 35162"/>
            <a:gd name="connsiteY1" fmla="*/ 8677 h 12285"/>
            <a:gd name="connsiteX2" fmla="*/ 24534 w 35162"/>
            <a:gd name="connsiteY2" fmla="*/ 1845 h 12285"/>
            <a:gd name="connsiteX3" fmla="*/ 0 w 35162"/>
            <a:gd name="connsiteY3" fmla="*/ 0 h 12285"/>
            <a:gd name="connsiteX0" fmla="*/ 35162 w 35162"/>
            <a:gd name="connsiteY0" fmla="*/ 12285 h 12285"/>
            <a:gd name="connsiteX1" fmla="*/ 32696 w 35162"/>
            <a:gd name="connsiteY1" fmla="*/ 8677 h 12285"/>
            <a:gd name="connsiteX2" fmla="*/ 24534 w 35162"/>
            <a:gd name="connsiteY2" fmla="*/ 1845 h 12285"/>
            <a:gd name="connsiteX3" fmla="*/ 6231 w 35162"/>
            <a:gd name="connsiteY3" fmla="*/ 1774 h 12285"/>
            <a:gd name="connsiteX4" fmla="*/ 0 w 35162"/>
            <a:gd name="connsiteY4" fmla="*/ 0 h 12285"/>
            <a:gd name="connsiteX0" fmla="*/ 35162 w 35162"/>
            <a:gd name="connsiteY0" fmla="*/ 12285 h 12285"/>
            <a:gd name="connsiteX1" fmla="*/ 32696 w 35162"/>
            <a:gd name="connsiteY1" fmla="*/ 8677 h 12285"/>
            <a:gd name="connsiteX2" fmla="*/ 24534 w 35162"/>
            <a:gd name="connsiteY2" fmla="*/ 1845 h 12285"/>
            <a:gd name="connsiteX3" fmla="*/ 6963 w 35162"/>
            <a:gd name="connsiteY3" fmla="*/ 1592 h 12285"/>
            <a:gd name="connsiteX4" fmla="*/ 0 w 35162"/>
            <a:gd name="connsiteY4" fmla="*/ 0 h 12285"/>
            <a:gd name="connsiteX0" fmla="*/ 35162 w 35162"/>
            <a:gd name="connsiteY0" fmla="*/ 12285 h 12285"/>
            <a:gd name="connsiteX1" fmla="*/ 32696 w 35162"/>
            <a:gd name="connsiteY1" fmla="*/ 8677 h 12285"/>
            <a:gd name="connsiteX2" fmla="*/ 24276 w 35162"/>
            <a:gd name="connsiteY2" fmla="*/ 1445 h 12285"/>
            <a:gd name="connsiteX3" fmla="*/ 6963 w 35162"/>
            <a:gd name="connsiteY3" fmla="*/ 1592 h 12285"/>
            <a:gd name="connsiteX4" fmla="*/ 0 w 35162"/>
            <a:gd name="connsiteY4" fmla="*/ 0 h 12285"/>
            <a:gd name="connsiteX0" fmla="*/ 35162 w 35202"/>
            <a:gd name="connsiteY0" fmla="*/ 12285 h 12285"/>
            <a:gd name="connsiteX1" fmla="*/ 32696 w 35202"/>
            <a:gd name="connsiteY1" fmla="*/ 8677 h 12285"/>
            <a:gd name="connsiteX2" fmla="*/ 24276 w 35202"/>
            <a:gd name="connsiteY2" fmla="*/ 1445 h 12285"/>
            <a:gd name="connsiteX3" fmla="*/ 6963 w 35202"/>
            <a:gd name="connsiteY3" fmla="*/ 1592 h 12285"/>
            <a:gd name="connsiteX4" fmla="*/ 0 w 35202"/>
            <a:gd name="connsiteY4" fmla="*/ 0 h 12285"/>
            <a:gd name="connsiteX0" fmla="*/ 35162 w 36818"/>
            <a:gd name="connsiteY0" fmla="*/ 12285 h 12285"/>
            <a:gd name="connsiteX1" fmla="*/ 32696 w 36818"/>
            <a:gd name="connsiteY1" fmla="*/ 8677 h 12285"/>
            <a:gd name="connsiteX2" fmla="*/ 24276 w 36818"/>
            <a:gd name="connsiteY2" fmla="*/ 1445 h 12285"/>
            <a:gd name="connsiteX3" fmla="*/ 6963 w 36818"/>
            <a:gd name="connsiteY3" fmla="*/ 1592 h 12285"/>
            <a:gd name="connsiteX4" fmla="*/ 0 w 36818"/>
            <a:gd name="connsiteY4" fmla="*/ 0 h 12285"/>
            <a:gd name="connsiteX0" fmla="*/ 35162 w 36587"/>
            <a:gd name="connsiteY0" fmla="*/ 12285 h 12285"/>
            <a:gd name="connsiteX1" fmla="*/ 32696 w 36587"/>
            <a:gd name="connsiteY1" fmla="*/ 8677 h 12285"/>
            <a:gd name="connsiteX2" fmla="*/ 22901 w 36587"/>
            <a:gd name="connsiteY2" fmla="*/ 1288 h 12285"/>
            <a:gd name="connsiteX3" fmla="*/ 6963 w 36587"/>
            <a:gd name="connsiteY3" fmla="*/ 1592 h 12285"/>
            <a:gd name="connsiteX4" fmla="*/ 0 w 36587"/>
            <a:gd name="connsiteY4" fmla="*/ 0 h 12285"/>
            <a:gd name="connsiteX0" fmla="*/ 35162 w 36397"/>
            <a:gd name="connsiteY0" fmla="*/ 12285 h 12285"/>
            <a:gd name="connsiteX1" fmla="*/ 32696 w 36397"/>
            <a:gd name="connsiteY1" fmla="*/ 8677 h 12285"/>
            <a:gd name="connsiteX2" fmla="*/ 21653 w 36397"/>
            <a:gd name="connsiteY2" fmla="*/ 669 h 12285"/>
            <a:gd name="connsiteX3" fmla="*/ 6963 w 36397"/>
            <a:gd name="connsiteY3" fmla="*/ 1592 h 12285"/>
            <a:gd name="connsiteX4" fmla="*/ 0 w 36397"/>
            <a:gd name="connsiteY4" fmla="*/ 0 h 12285"/>
            <a:gd name="connsiteX0" fmla="*/ 35162 w 36397"/>
            <a:gd name="connsiteY0" fmla="*/ 12285 h 12285"/>
            <a:gd name="connsiteX1" fmla="*/ 32696 w 36397"/>
            <a:gd name="connsiteY1" fmla="*/ 8677 h 12285"/>
            <a:gd name="connsiteX2" fmla="*/ 21653 w 36397"/>
            <a:gd name="connsiteY2" fmla="*/ 669 h 12285"/>
            <a:gd name="connsiteX3" fmla="*/ 6963 w 36397"/>
            <a:gd name="connsiteY3" fmla="*/ 1592 h 12285"/>
            <a:gd name="connsiteX4" fmla="*/ 0 w 36397"/>
            <a:gd name="connsiteY4" fmla="*/ 0 h 12285"/>
            <a:gd name="connsiteX0" fmla="*/ 35162 w 36186"/>
            <a:gd name="connsiteY0" fmla="*/ 12285 h 12285"/>
            <a:gd name="connsiteX1" fmla="*/ 32696 w 36186"/>
            <a:gd name="connsiteY1" fmla="*/ 8677 h 12285"/>
            <a:gd name="connsiteX2" fmla="*/ 20115 w 36186"/>
            <a:gd name="connsiteY2" fmla="*/ 918 h 12285"/>
            <a:gd name="connsiteX3" fmla="*/ 6963 w 36186"/>
            <a:gd name="connsiteY3" fmla="*/ 1592 h 12285"/>
            <a:gd name="connsiteX4" fmla="*/ 0 w 36186"/>
            <a:gd name="connsiteY4" fmla="*/ 0 h 12285"/>
            <a:gd name="connsiteX0" fmla="*/ 35162 w 35997"/>
            <a:gd name="connsiteY0" fmla="*/ 12285 h 12285"/>
            <a:gd name="connsiteX1" fmla="*/ 32696 w 35997"/>
            <a:gd name="connsiteY1" fmla="*/ 8677 h 12285"/>
            <a:gd name="connsiteX2" fmla="*/ 18577 w 35997"/>
            <a:gd name="connsiteY2" fmla="*/ 1167 h 12285"/>
            <a:gd name="connsiteX3" fmla="*/ 6963 w 35997"/>
            <a:gd name="connsiteY3" fmla="*/ 1592 h 12285"/>
            <a:gd name="connsiteX4" fmla="*/ 0 w 35997"/>
            <a:gd name="connsiteY4" fmla="*/ 0 h 12285"/>
            <a:gd name="connsiteX0" fmla="*/ 35162 w 35997"/>
            <a:gd name="connsiteY0" fmla="*/ 12285 h 12285"/>
            <a:gd name="connsiteX1" fmla="*/ 32696 w 35997"/>
            <a:gd name="connsiteY1" fmla="*/ 8677 h 12285"/>
            <a:gd name="connsiteX2" fmla="*/ 18577 w 35997"/>
            <a:gd name="connsiteY2" fmla="*/ 1167 h 12285"/>
            <a:gd name="connsiteX3" fmla="*/ 6963 w 35997"/>
            <a:gd name="connsiteY3" fmla="*/ 1592 h 12285"/>
            <a:gd name="connsiteX4" fmla="*/ 0 w 35997"/>
            <a:gd name="connsiteY4" fmla="*/ 0 h 12285"/>
            <a:gd name="connsiteX0" fmla="*/ 28199 w 29034"/>
            <a:gd name="connsiteY0" fmla="*/ 11118 h 11118"/>
            <a:gd name="connsiteX1" fmla="*/ 25733 w 29034"/>
            <a:gd name="connsiteY1" fmla="*/ 7510 h 11118"/>
            <a:gd name="connsiteX2" fmla="*/ 11614 w 29034"/>
            <a:gd name="connsiteY2" fmla="*/ 0 h 11118"/>
            <a:gd name="connsiteX3" fmla="*/ 0 w 29034"/>
            <a:gd name="connsiteY3" fmla="*/ 425 h 11118"/>
            <a:gd name="connsiteX0" fmla="*/ 16585 w 17420"/>
            <a:gd name="connsiteY0" fmla="*/ 11118 h 11118"/>
            <a:gd name="connsiteX1" fmla="*/ 14119 w 17420"/>
            <a:gd name="connsiteY1" fmla="*/ 7510 h 11118"/>
            <a:gd name="connsiteX2" fmla="*/ 0 w 17420"/>
            <a:gd name="connsiteY2" fmla="*/ 0 h 11118"/>
            <a:gd name="connsiteX0" fmla="*/ 15424 w 16400"/>
            <a:gd name="connsiteY0" fmla="*/ 11599 h 11599"/>
            <a:gd name="connsiteX1" fmla="*/ 12958 w 16400"/>
            <a:gd name="connsiteY1" fmla="*/ 7991 h 11599"/>
            <a:gd name="connsiteX2" fmla="*/ 0 w 16400"/>
            <a:gd name="connsiteY2" fmla="*/ 0 h 11599"/>
            <a:gd name="connsiteX0" fmla="*/ 18938 w 19520"/>
            <a:gd name="connsiteY0" fmla="*/ 12492 h 12492"/>
            <a:gd name="connsiteX1" fmla="*/ 16472 w 19520"/>
            <a:gd name="connsiteY1" fmla="*/ 8884 h 12492"/>
            <a:gd name="connsiteX2" fmla="*/ 0 w 19520"/>
            <a:gd name="connsiteY2" fmla="*/ 0 h 12492"/>
            <a:gd name="connsiteX0" fmla="*/ 20312 w 20763"/>
            <a:gd name="connsiteY0" fmla="*/ 12342 h 12342"/>
            <a:gd name="connsiteX1" fmla="*/ 17846 w 20763"/>
            <a:gd name="connsiteY1" fmla="*/ 8734 h 12342"/>
            <a:gd name="connsiteX2" fmla="*/ 0 w 20763"/>
            <a:gd name="connsiteY2" fmla="*/ 0 h 12342"/>
            <a:gd name="connsiteX0" fmla="*/ 25301 w 25301"/>
            <a:gd name="connsiteY0" fmla="*/ 12342 h 12342"/>
            <a:gd name="connsiteX1" fmla="*/ 22835 w 25301"/>
            <a:gd name="connsiteY1" fmla="*/ 8734 h 12342"/>
            <a:gd name="connsiteX2" fmla="*/ 4989 w 25301"/>
            <a:gd name="connsiteY2" fmla="*/ 0 h 12342"/>
            <a:gd name="connsiteX0" fmla="*/ 23490 w 23490"/>
            <a:gd name="connsiteY0" fmla="*/ 11878 h 11878"/>
            <a:gd name="connsiteX1" fmla="*/ 22835 w 23490"/>
            <a:gd name="connsiteY1" fmla="*/ 8734 h 11878"/>
            <a:gd name="connsiteX2" fmla="*/ 4989 w 23490"/>
            <a:gd name="connsiteY2" fmla="*/ 0 h 11878"/>
            <a:gd name="connsiteX0" fmla="*/ 30456 w 30456"/>
            <a:gd name="connsiteY0" fmla="*/ 12574 h 12574"/>
            <a:gd name="connsiteX1" fmla="*/ 29801 w 30456"/>
            <a:gd name="connsiteY1" fmla="*/ 9430 h 12574"/>
            <a:gd name="connsiteX2" fmla="*/ 0 w 30456"/>
            <a:gd name="connsiteY2" fmla="*/ 0 h 12574"/>
            <a:gd name="connsiteX0" fmla="*/ 39151 w 39151"/>
            <a:gd name="connsiteY0" fmla="*/ 12651 h 12651"/>
            <a:gd name="connsiteX1" fmla="*/ 38496 w 39151"/>
            <a:gd name="connsiteY1" fmla="*/ 9507 h 12651"/>
            <a:gd name="connsiteX2" fmla="*/ 0 w 39151"/>
            <a:gd name="connsiteY2" fmla="*/ 0 h 12651"/>
            <a:gd name="connsiteX0" fmla="*/ 48480 w 48480"/>
            <a:gd name="connsiteY0" fmla="*/ 12651 h 12651"/>
            <a:gd name="connsiteX1" fmla="*/ 47825 w 48480"/>
            <a:gd name="connsiteY1" fmla="*/ 9507 h 12651"/>
            <a:gd name="connsiteX2" fmla="*/ 9329 w 48480"/>
            <a:gd name="connsiteY2" fmla="*/ 0 h 1265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8480" h="12651">
              <a:moveTo>
                <a:pt x="48480" y="12651"/>
              </a:moveTo>
              <a:cubicBezTo>
                <a:pt x="47649" y="9643"/>
                <a:pt x="48781" y="10245"/>
                <a:pt x="47825" y="9507"/>
              </a:cubicBezTo>
              <a:cubicBezTo>
                <a:pt x="6080" y="8697"/>
                <a:pt x="-12756" y="7444"/>
                <a:pt x="9329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7</xdr:col>
      <xdr:colOff>54242</xdr:colOff>
      <xdr:row>43</xdr:row>
      <xdr:rowOff>138493</xdr:rowOff>
    </xdr:from>
    <xdr:ext cx="302079" cy="305168"/>
    <xdr:grpSp>
      <xdr:nvGrpSpPr>
        <xdr:cNvPr id="406" name="Group 6672">
          <a:extLst>
            <a:ext uri="{FF2B5EF4-FFF2-40B4-BE49-F238E27FC236}">
              <a16:creationId xmlns:a16="http://schemas.microsoft.com/office/drawing/2014/main" id="{55B614AB-8C8E-4DD3-B4B1-05335D6D07EF}"/>
            </a:ext>
          </a:extLst>
        </xdr:cNvPr>
        <xdr:cNvGrpSpPr>
          <a:grpSpLocks/>
        </xdr:cNvGrpSpPr>
      </xdr:nvGrpSpPr>
      <xdr:grpSpPr bwMode="auto">
        <a:xfrm>
          <a:off x="4348656" y="7573436"/>
          <a:ext cx="302079" cy="305168"/>
          <a:chOff x="536" y="115"/>
          <a:chExt cx="46" cy="44"/>
        </a:xfrm>
      </xdr:grpSpPr>
      <xdr:pic>
        <xdr:nvPicPr>
          <xdr:cNvPr id="407" name="Picture 6673" descr="route2">
            <a:extLst>
              <a:ext uri="{FF2B5EF4-FFF2-40B4-BE49-F238E27FC236}">
                <a16:creationId xmlns:a16="http://schemas.microsoft.com/office/drawing/2014/main" id="{6AD3B41B-F039-60A4-361D-3C55B6D2BC2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5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08" name="Text Box 6674">
            <a:extLst>
              <a:ext uri="{FF2B5EF4-FFF2-40B4-BE49-F238E27FC236}">
                <a16:creationId xmlns:a16="http://schemas.microsoft.com/office/drawing/2014/main" id="{BE585679-6115-8ED1-85E9-F835BB8DF2A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7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7</xdr:col>
      <xdr:colOff>529058</xdr:colOff>
      <xdr:row>46</xdr:row>
      <xdr:rowOff>157170</xdr:rowOff>
    </xdr:from>
    <xdr:ext cx="302079" cy="325975"/>
    <xdr:grpSp>
      <xdr:nvGrpSpPr>
        <xdr:cNvPr id="409" name="Group 6672">
          <a:extLst>
            <a:ext uri="{FF2B5EF4-FFF2-40B4-BE49-F238E27FC236}">
              <a16:creationId xmlns:a16="http://schemas.microsoft.com/office/drawing/2014/main" id="{7BB4BA6C-8BC6-4DF1-9254-7B11D11CD740}"/>
            </a:ext>
          </a:extLst>
        </xdr:cNvPr>
        <xdr:cNvGrpSpPr>
          <a:grpSpLocks/>
        </xdr:cNvGrpSpPr>
      </xdr:nvGrpSpPr>
      <xdr:grpSpPr bwMode="auto">
        <a:xfrm>
          <a:off x="4823472" y="8114627"/>
          <a:ext cx="302079" cy="325975"/>
          <a:chOff x="536" y="106"/>
          <a:chExt cx="46" cy="47"/>
        </a:xfrm>
      </xdr:grpSpPr>
      <xdr:pic>
        <xdr:nvPicPr>
          <xdr:cNvPr id="410" name="Picture 6673" descr="route2">
            <a:extLst>
              <a:ext uri="{FF2B5EF4-FFF2-40B4-BE49-F238E27FC236}">
                <a16:creationId xmlns:a16="http://schemas.microsoft.com/office/drawing/2014/main" id="{D3FBD5A9-2D71-E81C-10F3-E5886652850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11" name="Text Box 6674">
            <a:extLst>
              <a:ext uri="{FF2B5EF4-FFF2-40B4-BE49-F238E27FC236}">
                <a16:creationId xmlns:a16="http://schemas.microsoft.com/office/drawing/2014/main" id="{982EF061-C943-2615-6271-EB082AE6A3C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06"/>
            <a:ext cx="44" cy="40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8</xdr:col>
      <xdr:colOff>95189</xdr:colOff>
      <xdr:row>47</xdr:row>
      <xdr:rowOff>93813</xdr:rowOff>
    </xdr:from>
    <xdr:to>
      <xdr:col>8</xdr:col>
      <xdr:colOff>245019</xdr:colOff>
      <xdr:row>48</xdr:row>
      <xdr:rowOff>62195</xdr:rowOff>
    </xdr:to>
    <xdr:sp macro="" textlink="">
      <xdr:nvSpPr>
        <xdr:cNvPr id="412" name="AutoShape 526">
          <a:extLst>
            <a:ext uri="{FF2B5EF4-FFF2-40B4-BE49-F238E27FC236}">
              <a16:creationId xmlns:a16="http://schemas.microsoft.com/office/drawing/2014/main" id="{C5306AF6-5546-49D1-A8CF-AF7E6A873232}"/>
            </a:ext>
          </a:extLst>
        </xdr:cNvPr>
        <xdr:cNvSpPr>
          <a:spLocks noChangeArrowheads="1"/>
        </xdr:cNvSpPr>
      </xdr:nvSpPr>
      <xdr:spPr bwMode="auto">
        <a:xfrm>
          <a:off x="5175189" y="8107513"/>
          <a:ext cx="149830" cy="13983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168022</xdr:colOff>
      <xdr:row>43</xdr:row>
      <xdr:rowOff>53195</xdr:rowOff>
    </xdr:from>
    <xdr:to>
      <xdr:col>8</xdr:col>
      <xdr:colOff>170744</xdr:colOff>
      <xdr:row>47</xdr:row>
      <xdr:rowOff>90350</xdr:rowOff>
    </xdr:to>
    <xdr:sp macro="" textlink="">
      <xdr:nvSpPr>
        <xdr:cNvPr id="413" name="Line 76">
          <a:extLst>
            <a:ext uri="{FF2B5EF4-FFF2-40B4-BE49-F238E27FC236}">
              <a16:creationId xmlns:a16="http://schemas.microsoft.com/office/drawing/2014/main" id="{FCB7F2C9-433E-4147-AF35-F2EC741AA77A}"/>
            </a:ext>
          </a:extLst>
        </xdr:cNvPr>
        <xdr:cNvSpPr>
          <a:spLocks noChangeShapeType="1"/>
        </xdr:cNvSpPr>
      </xdr:nvSpPr>
      <xdr:spPr bwMode="auto">
        <a:xfrm flipH="1" flipV="1">
          <a:off x="5248022" y="7381095"/>
          <a:ext cx="2722" cy="72295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28517</xdr:colOff>
      <xdr:row>46</xdr:row>
      <xdr:rowOff>92613</xdr:rowOff>
    </xdr:from>
    <xdr:to>
      <xdr:col>10</xdr:col>
      <xdr:colOff>242422</xdr:colOff>
      <xdr:row>48</xdr:row>
      <xdr:rowOff>125996</xdr:rowOff>
    </xdr:to>
    <xdr:sp macro="" textlink="">
      <xdr:nvSpPr>
        <xdr:cNvPr id="414" name="Line 76">
          <a:extLst>
            <a:ext uri="{FF2B5EF4-FFF2-40B4-BE49-F238E27FC236}">
              <a16:creationId xmlns:a16="http://schemas.microsoft.com/office/drawing/2014/main" id="{B803CFBB-58BE-47CC-BF24-BC2C68B87B9C}"/>
            </a:ext>
          </a:extLst>
        </xdr:cNvPr>
        <xdr:cNvSpPr>
          <a:spLocks noChangeShapeType="1"/>
        </xdr:cNvSpPr>
      </xdr:nvSpPr>
      <xdr:spPr bwMode="auto">
        <a:xfrm>
          <a:off x="6500981" y="7975684"/>
          <a:ext cx="213905" cy="378098"/>
        </a:xfrm>
        <a:custGeom>
          <a:avLst/>
          <a:gdLst>
            <a:gd name="connsiteX0" fmla="*/ 0 w 267609"/>
            <a:gd name="connsiteY0" fmla="*/ 0 h 1147538"/>
            <a:gd name="connsiteX1" fmla="*/ 267609 w 267609"/>
            <a:gd name="connsiteY1" fmla="*/ 1147538 h 1147538"/>
            <a:gd name="connsiteX0" fmla="*/ 52530 w 320139"/>
            <a:gd name="connsiteY0" fmla="*/ 0 h 1147538"/>
            <a:gd name="connsiteX1" fmla="*/ 11710 w 320139"/>
            <a:gd name="connsiteY1" fmla="*/ 621392 h 1147538"/>
            <a:gd name="connsiteX2" fmla="*/ 320139 w 320139"/>
            <a:gd name="connsiteY2" fmla="*/ 1147538 h 1147538"/>
            <a:gd name="connsiteX0" fmla="*/ 51523 w 319132"/>
            <a:gd name="connsiteY0" fmla="*/ 0 h 1147538"/>
            <a:gd name="connsiteX1" fmla="*/ 10703 w 319132"/>
            <a:gd name="connsiteY1" fmla="*/ 621392 h 1147538"/>
            <a:gd name="connsiteX2" fmla="*/ 319132 w 319132"/>
            <a:gd name="connsiteY2" fmla="*/ 1147538 h 1147538"/>
            <a:gd name="connsiteX0" fmla="*/ 44495 w 312104"/>
            <a:gd name="connsiteY0" fmla="*/ 0 h 1147538"/>
            <a:gd name="connsiteX1" fmla="*/ 3675 w 312104"/>
            <a:gd name="connsiteY1" fmla="*/ 621392 h 1147538"/>
            <a:gd name="connsiteX2" fmla="*/ 312104 w 312104"/>
            <a:gd name="connsiteY2" fmla="*/ 1147538 h 1147538"/>
            <a:gd name="connsiteX0" fmla="*/ 44495 w 312104"/>
            <a:gd name="connsiteY0" fmla="*/ 0 h 1147538"/>
            <a:gd name="connsiteX1" fmla="*/ 3675 w 312104"/>
            <a:gd name="connsiteY1" fmla="*/ 621392 h 1147538"/>
            <a:gd name="connsiteX2" fmla="*/ 312104 w 312104"/>
            <a:gd name="connsiteY2" fmla="*/ 1147538 h 1147538"/>
            <a:gd name="connsiteX0" fmla="*/ 48908 w 316517"/>
            <a:gd name="connsiteY0" fmla="*/ 0 h 1147538"/>
            <a:gd name="connsiteX1" fmla="*/ 3552 w 316517"/>
            <a:gd name="connsiteY1" fmla="*/ 644070 h 1147538"/>
            <a:gd name="connsiteX2" fmla="*/ 316517 w 316517"/>
            <a:gd name="connsiteY2" fmla="*/ 1147538 h 1147538"/>
            <a:gd name="connsiteX0" fmla="*/ 48908 w 316517"/>
            <a:gd name="connsiteY0" fmla="*/ 0 h 1147538"/>
            <a:gd name="connsiteX1" fmla="*/ 3552 w 316517"/>
            <a:gd name="connsiteY1" fmla="*/ 644070 h 1147538"/>
            <a:gd name="connsiteX2" fmla="*/ 316517 w 316517"/>
            <a:gd name="connsiteY2" fmla="*/ 1147538 h 1147538"/>
            <a:gd name="connsiteX0" fmla="*/ 49918 w 317527"/>
            <a:gd name="connsiteY0" fmla="*/ 324 h 1147862"/>
            <a:gd name="connsiteX1" fmla="*/ 4562 w 317527"/>
            <a:gd name="connsiteY1" fmla="*/ 644394 h 1147862"/>
            <a:gd name="connsiteX2" fmla="*/ 317527 w 317527"/>
            <a:gd name="connsiteY2" fmla="*/ 1147862 h 1147862"/>
            <a:gd name="connsiteX0" fmla="*/ 49918 w 218467"/>
            <a:gd name="connsiteY0" fmla="*/ 324 h 1021142"/>
            <a:gd name="connsiteX1" fmla="*/ 4562 w 218467"/>
            <a:gd name="connsiteY1" fmla="*/ 644394 h 1021142"/>
            <a:gd name="connsiteX2" fmla="*/ 218467 w 218467"/>
            <a:gd name="connsiteY2" fmla="*/ 1021142 h 1021142"/>
            <a:gd name="connsiteX0" fmla="*/ 0 w 213905"/>
            <a:gd name="connsiteY0" fmla="*/ 1238 h 377986"/>
            <a:gd name="connsiteX1" fmla="*/ 213905 w 213905"/>
            <a:gd name="connsiteY1" fmla="*/ 377986 h 37798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13905" h="377986">
              <a:moveTo>
                <a:pt x="0" y="1238"/>
              </a:moveTo>
              <a:cubicBezTo>
                <a:pt x="16630" y="-24461"/>
                <a:pt x="188202" y="358330"/>
                <a:pt x="213905" y="377986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460982</xdr:colOff>
      <xdr:row>41</xdr:row>
      <xdr:rowOff>80434</xdr:rowOff>
    </xdr:from>
    <xdr:to>
      <xdr:col>9</xdr:col>
      <xdr:colOff>534914</xdr:colOff>
      <xdr:row>45</xdr:row>
      <xdr:rowOff>152975</xdr:rowOff>
    </xdr:to>
    <xdr:sp macro="" textlink="">
      <xdr:nvSpPr>
        <xdr:cNvPr id="415" name="Freeform 217">
          <a:extLst>
            <a:ext uri="{FF2B5EF4-FFF2-40B4-BE49-F238E27FC236}">
              <a16:creationId xmlns:a16="http://schemas.microsoft.com/office/drawing/2014/main" id="{1BBF53BC-D308-4FD7-90CF-0D47D096257E}"/>
            </a:ext>
          </a:extLst>
        </xdr:cNvPr>
        <xdr:cNvSpPr>
          <a:spLocks/>
        </xdr:cNvSpPr>
      </xdr:nvSpPr>
      <xdr:spPr bwMode="auto">
        <a:xfrm rot="5185444">
          <a:off x="5912517" y="7460979"/>
          <a:ext cx="763421" cy="73932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7543"/>
            <a:gd name="connsiteX1" fmla="*/ 4607 w 10000"/>
            <a:gd name="connsiteY1" fmla="*/ 3397 h 7543"/>
            <a:gd name="connsiteX2" fmla="*/ 0 w 10000"/>
            <a:gd name="connsiteY2" fmla="*/ 6797 h 7543"/>
            <a:gd name="connsiteX0" fmla="*/ 7586 w 7586"/>
            <a:gd name="connsiteY0" fmla="*/ 0 h 5748"/>
            <a:gd name="connsiteX1" fmla="*/ 2193 w 7586"/>
            <a:gd name="connsiteY1" fmla="*/ 4504 h 5748"/>
            <a:gd name="connsiteX2" fmla="*/ 0 w 7586"/>
            <a:gd name="connsiteY2" fmla="*/ 1501 h 5748"/>
            <a:gd name="connsiteX0" fmla="*/ 10109 w 10109"/>
            <a:gd name="connsiteY0" fmla="*/ 0 h 10232"/>
            <a:gd name="connsiteX1" fmla="*/ 3000 w 10109"/>
            <a:gd name="connsiteY1" fmla="*/ 7836 h 10232"/>
            <a:gd name="connsiteX2" fmla="*/ 0 w 10109"/>
            <a:gd name="connsiteY2" fmla="*/ 3636 h 10232"/>
            <a:gd name="connsiteX0" fmla="*/ 10109 w 10109"/>
            <a:gd name="connsiteY0" fmla="*/ 0 h 9680"/>
            <a:gd name="connsiteX1" fmla="*/ 3000 w 10109"/>
            <a:gd name="connsiteY1" fmla="*/ 7836 h 9680"/>
            <a:gd name="connsiteX2" fmla="*/ 0 w 10109"/>
            <a:gd name="connsiteY2" fmla="*/ 3636 h 9680"/>
            <a:gd name="connsiteX0" fmla="*/ 10000 w 10000"/>
            <a:gd name="connsiteY0" fmla="*/ 0 h 8095"/>
            <a:gd name="connsiteX1" fmla="*/ 2968 w 10000"/>
            <a:gd name="connsiteY1" fmla="*/ 8095 h 8095"/>
            <a:gd name="connsiteX2" fmla="*/ 0 w 10000"/>
            <a:gd name="connsiteY2" fmla="*/ 3756 h 8095"/>
            <a:gd name="connsiteX0" fmla="*/ 10000 w 10000"/>
            <a:gd name="connsiteY0" fmla="*/ 0 h 10004"/>
            <a:gd name="connsiteX1" fmla="*/ 2968 w 10000"/>
            <a:gd name="connsiteY1" fmla="*/ 10000 h 10004"/>
            <a:gd name="connsiteX2" fmla="*/ 0 w 10000"/>
            <a:gd name="connsiteY2" fmla="*/ 4640 h 100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4">
              <a:moveTo>
                <a:pt x="10000" y="0"/>
              </a:moveTo>
              <a:cubicBezTo>
                <a:pt x="8053" y="5558"/>
                <a:pt x="5141" y="6663"/>
                <a:pt x="2968" y="10000"/>
              </a:cubicBezTo>
              <a:cubicBezTo>
                <a:pt x="1819" y="10131"/>
                <a:pt x="1379" y="7321"/>
                <a:pt x="0" y="464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388876</xdr:colOff>
      <xdr:row>42</xdr:row>
      <xdr:rowOff>72572</xdr:rowOff>
    </xdr:from>
    <xdr:to>
      <xdr:col>10</xdr:col>
      <xdr:colOff>36286</xdr:colOff>
      <xdr:row>48</xdr:row>
      <xdr:rowOff>79159</xdr:rowOff>
    </xdr:to>
    <xdr:sp macro="" textlink="">
      <xdr:nvSpPr>
        <xdr:cNvPr id="416" name="Freeform 527">
          <a:extLst>
            <a:ext uri="{FF2B5EF4-FFF2-40B4-BE49-F238E27FC236}">
              <a16:creationId xmlns:a16="http://schemas.microsoft.com/office/drawing/2014/main" id="{279F6489-265E-4BB8-9911-BDA3D62AFEE9}"/>
            </a:ext>
          </a:extLst>
        </xdr:cNvPr>
        <xdr:cNvSpPr>
          <a:spLocks/>
        </xdr:cNvSpPr>
      </xdr:nvSpPr>
      <xdr:spPr bwMode="auto">
        <a:xfrm>
          <a:off x="6158305" y="7266215"/>
          <a:ext cx="350445" cy="1040730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10000"/>
            <a:gd name="connsiteY0" fmla="*/ 10000 h 10000"/>
            <a:gd name="connsiteX1" fmla="*/ 0 w 10000"/>
            <a:gd name="connsiteY1" fmla="*/ 0 h 10000"/>
            <a:gd name="connsiteX2" fmla="*/ 10000 w 10000"/>
            <a:gd name="connsiteY2" fmla="*/ 2083 h 10000"/>
            <a:gd name="connsiteX0" fmla="*/ 0 w 10000"/>
            <a:gd name="connsiteY0" fmla="*/ 10000 h 10000"/>
            <a:gd name="connsiteX1" fmla="*/ 0 w 10000"/>
            <a:gd name="connsiteY1" fmla="*/ 0 h 10000"/>
            <a:gd name="connsiteX2" fmla="*/ 10000 w 10000"/>
            <a:gd name="connsiteY2" fmla="*/ 2083 h 10000"/>
            <a:gd name="connsiteX0" fmla="*/ 0 w 10000"/>
            <a:gd name="connsiteY0" fmla="*/ 10009 h 10009"/>
            <a:gd name="connsiteX1" fmla="*/ 0 w 10000"/>
            <a:gd name="connsiteY1" fmla="*/ 9 h 10009"/>
            <a:gd name="connsiteX2" fmla="*/ 10000 w 10000"/>
            <a:gd name="connsiteY2" fmla="*/ 2092 h 10009"/>
            <a:gd name="connsiteX0" fmla="*/ 0 w 10000"/>
            <a:gd name="connsiteY0" fmla="*/ 10783 h 10783"/>
            <a:gd name="connsiteX1" fmla="*/ 0 w 10000"/>
            <a:gd name="connsiteY1" fmla="*/ 783 h 10783"/>
            <a:gd name="connsiteX2" fmla="*/ 4595 w 10000"/>
            <a:gd name="connsiteY2" fmla="*/ 783 h 10783"/>
            <a:gd name="connsiteX3" fmla="*/ 10000 w 10000"/>
            <a:gd name="connsiteY3" fmla="*/ 2866 h 10783"/>
            <a:gd name="connsiteX0" fmla="*/ 0 w 10000"/>
            <a:gd name="connsiteY0" fmla="*/ 10783 h 10783"/>
            <a:gd name="connsiteX1" fmla="*/ 0 w 10000"/>
            <a:gd name="connsiteY1" fmla="*/ 783 h 10783"/>
            <a:gd name="connsiteX2" fmla="*/ 4595 w 10000"/>
            <a:gd name="connsiteY2" fmla="*/ 783 h 10783"/>
            <a:gd name="connsiteX3" fmla="*/ 10000 w 10000"/>
            <a:gd name="connsiteY3" fmla="*/ 2866 h 10783"/>
            <a:gd name="connsiteX0" fmla="*/ 0 w 10000"/>
            <a:gd name="connsiteY0" fmla="*/ 10306 h 10306"/>
            <a:gd name="connsiteX1" fmla="*/ 0 w 10000"/>
            <a:gd name="connsiteY1" fmla="*/ 306 h 10306"/>
            <a:gd name="connsiteX2" fmla="*/ 4595 w 10000"/>
            <a:gd name="connsiteY2" fmla="*/ 306 h 10306"/>
            <a:gd name="connsiteX3" fmla="*/ 10000 w 10000"/>
            <a:gd name="connsiteY3" fmla="*/ 2389 h 10306"/>
            <a:gd name="connsiteX0" fmla="*/ 0 w 10113"/>
            <a:gd name="connsiteY0" fmla="*/ 10306 h 10306"/>
            <a:gd name="connsiteX1" fmla="*/ 0 w 10113"/>
            <a:gd name="connsiteY1" fmla="*/ 306 h 10306"/>
            <a:gd name="connsiteX2" fmla="*/ 4595 w 10113"/>
            <a:gd name="connsiteY2" fmla="*/ 306 h 10306"/>
            <a:gd name="connsiteX3" fmla="*/ 10113 w 10113"/>
            <a:gd name="connsiteY3" fmla="*/ 3500 h 10306"/>
            <a:gd name="connsiteX0" fmla="*/ 0 w 10113"/>
            <a:gd name="connsiteY0" fmla="*/ 10306 h 10306"/>
            <a:gd name="connsiteX1" fmla="*/ 0 w 10113"/>
            <a:gd name="connsiteY1" fmla="*/ 306 h 10306"/>
            <a:gd name="connsiteX2" fmla="*/ 4595 w 10113"/>
            <a:gd name="connsiteY2" fmla="*/ 306 h 10306"/>
            <a:gd name="connsiteX3" fmla="*/ 10113 w 10113"/>
            <a:gd name="connsiteY3" fmla="*/ 3500 h 10306"/>
            <a:gd name="connsiteX0" fmla="*/ 0 w 10113"/>
            <a:gd name="connsiteY0" fmla="*/ 10306 h 10306"/>
            <a:gd name="connsiteX1" fmla="*/ 0 w 10113"/>
            <a:gd name="connsiteY1" fmla="*/ 306 h 10306"/>
            <a:gd name="connsiteX2" fmla="*/ 4595 w 10113"/>
            <a:gd name="connsiteY2" fmla="*/ 306 h 10306"/>
            <a:gd name="connsiteX3" fmla="*/ 10113 w 10113"/>
            <a:gd name="connsiteY3" fmla="*/ 3500 h 10306"/>
            <a:gd name="connsiteX0" fmla="*/ 0 w 5385"/>
            <a:gd name="connsiteY0" fmla="*/ 22222 h 22222"/>
            <a:gd name="connsiteX1" fmla="*/ 0 w 5385"/>
            <a:gd name="connsiteY1" fmla="*/ 12222 h 22222"/>
            <a:gd name="connsiteX2" fmla="*/ 4595 w 5385"/>
            <a:gd name="connsiteY2" fmla="*/ 12222 h 22222"/>
            <a:gd name="connsiteX3" fmla="*/ 4211 w 5385"/>
            <a:gd name="connsiteY3" fmla="*/ 0 h 22222"/>
            <a:gd name="connsiteX0" fmla="*/ 0 w 8533"/>
            <a:gd name="connsiteY0" fmla="*/ 10000 h 10000"/>
            <a:gd name="connsiteX1" fmla="*/ 0 w 8533"/>
            <a:gd name="connsiteY1" fmla="*/ 5500 h 10000"/>
            <a:gd name="connsiteX2" fmla="*/ 8533 w 8533"/>
            <a:gd name="connsiteY2" fmla="*/ 5500 h 10000"/>
            <a:gd name="connsiteX3" fmla="*/ 7820 w 8533"/>
            <a:gd name="connsiteY3" fmla="*/ 0 h 10000"/>
            <a:gd name="connsiteX0" fmla="*/ 0 w 9189"/>
            <a:gd name="connsiteY0" fmla="*/ 10000 h 10000"/>
            <a:gd name="connsiteX1" fmla="*/ 0 w 9189"/>
            <a:gd name="connsiteY1" fmla="*/ 5500 h 10000"/>
            <a:gd name="connsiteX2" fmla="*/ 9189 w 9189"/>
            <a:gd name="connsiteY2" fmla="*/ 5433 h 10000"/>
            <a:gd name="connsiteX3" fmla="*/ 9164 w 9189"/>
            <a:gd name="connsiteY3" fmla="*/ 0 h 10000"/>
            <a:gd name="connsiteX0" fmla="*/ 0 w 10012"/>
            <a:gd name="connsiteY0" fmla="*/ 10000 h 10000"/>
            <a:gd name="connsiteX1" fmla="*/ 0 w 10012"/>
            <a:gd name="connsiteY1" fmla="*/ 5500 h 10000"/>
            <a:gd name="connsiteX2" fmla="*/ 10000 w 10012"/>
            <a:gd name="connsiteY2" fmla="*/ 5433 h 10000"/>
            <a:gd name="connsiteX3" fmla="*/ 9973 w 10012"/>
            <a:gd name="connsiteY3" fmla="*/ 0 h 10000"/>
            <a:gd name="connsiteX0" fmla="*/ 0 w 10000"/>
            <a:gd name="connsiteY0" fmla="*/ 9731 h 9731"/>
            <a:gd name="connsiteX1" fmla="*/ 0 w 10000"/>
            <a:gd name="connsiteY1" fmla="*/ 5231 h 9731"/>
            <a:gd name="connsiteX2" fmla="*/ 10000 w 10000"/>
            <a:gd name="connsiteY2" fmla="*/ 5164 h 9731"/>
            <a:gd name="connsiteX3" fmla="*/ 9090 w 10000"/>
            <a:gd name="connsiteY3" fmla="*/ 0 h 9731"/>
            <a:gd name="connsiteX0" fmla="*/ 0 w 10000"/>
            <a:gd name="connsiteY0" fmla="*/ 11038 h 11038"/>
            <a:gd name="connsiteX1" fmla="*/ 0 w 10000"/>
            <a:gd name="connsiteY1" fmla="*/ 6414 h 11038"/>
            <a:gd name="connsiteX2" fmla="*/ 10000 w 10000"/>
            <a:gd name="connsiteY2" fmla="*/ 6345 h 11038"/>
            <a:gd name="connsiteX3" fmla="*/ 8060 w 10000"/>
            <a:gd name="connsiteY3" fmla="*/ 0 h 11038"/>
            <a:gd name="connsiteX0" fmla="*/ 0 w 10000"/>
            <a:gd name="connsiteY0" fmla="*/ 11038 h 11038"/>
            <a:gd name="connsiteX1" fmla="*/ 0 w 10000"/>
            <a:gd name="connsiteY1" fmla="*/ 6414 h 11038"/>
            <a:gd name="connsiteX2" fmla="*/ 10000 w 10000"/>
            <a:gd name="connsiteY2" fmla="*/ 6345 h 11038"/>
            <a:gd name="connsiteX3" fmla="*/ 8060 w 10000"/>
            <a:gd name="connsiteY3" fmla="*/ 0 h 11038"/>
            <a:gd name="connsiteX0" fmla="*/ 0 w 10000"/>
            <a:gd name="connsiteY0" fmla="*/ 11038 h 11038"/>
            <a:gd name="connsiteX1" fmla="*/ 0 w 10000"/>
            <a:gd name="connsiteY1" fmla="*/ 6414 h 11038"/>
            <a:gd name="connsiteX2" fmla="*/ 10000 w 10000"/>
            <a:gd name="connsiteY2" fmla="*/ 6345 h 11038"/>
            <a:gd name="connsiteX3" fmla="*/ 8060 w 10000"/>
            <a:gd name="connsiteY3" fmla="*/ 0 h 11038"/>
            <a:gd name="connsiteX0" fmla="*/ 0 w 10000"/>
            <a:gd name="connsiteY0" fmla="*/ 11038 h 11038"/>
            <a:gd name="connsiteX1" fmla="*/ 0 w 10000"/>
            <a:gd name="connsiteY1" fmla="*/ 6414 h 11038"/>
            <a:gd name="connsiteX2" fmla="*/ 10000 w 10000"/>
            <a:gd name="connsiteY2" fmla="*/ 6345 h 11038"/>
            <a:gd name="connsiteX3" fmla="*/ 8060 w 10000"/>
            <a:gd name="connsiteY3" fmla="*/ 0 h 11038"/>
            <a:gd name="connsiteX0" fmla="*/ 139 w 10000"/>
            <a:gd name="connsiteY0" fmla="*/ 12145 h 12145"/>
            <a:gd name="connsiteX1" fmla="*/ 0 w 10000"/>
            <a:gd name="connsiteY1" fmla="*/ 6414 h 12145"/>
            <a:gd name="connsiteX2" fmla="*/ 10000 w 10000"/>
            <a:gd name="connsiteY2" fmla="*/ 6345 h 12145"/>
            <a:gd name="connsiteX3" fmla="*/ 8060 w 10000"/>
            <a:gd name="connsiteY3" fmla="*/ 0 h 12145"/>
            <a:gd name="connsiteX0" fmla="*/ 139 w 10000"/>
            <a:gd name="connsiteY0" fmla="*/ 5800 h 5800"/>
            <a:gd name="connsiteX1" fmla="*/ 0 w 10000"/>
            <a:gd name="connsiteY1" fmla="*/ 69 h 5800"/>
            <a:gd name="connsiteX2" fmla="*/ 10000 w 10000"/>
            <a:gd name="connsiteY2" fmla="*/ 0 h 5800"/>
            <a:gd name="connsiteX0" fmla="*/ 139 w 10058"/>
            <a:gd name="connsiteY0" fmla="*/ 13651 h 13651"/>
            <a:gd name="connsiteX1" fmla="*/ 0 w 10058"/>
            <a:gd name="connsiteY1" fmla="*/ 3770 h 13651"/>
            <a:gd name="connsiteX2" fmla="*/ 10058 w 10058"/>
            <a:gd name="connsiteY2" fmla="*/ 0 h 13651"/>
            <a:gd name="connsiteX0" fmla="*/ 139 w 10058"/>
            <a:gd name="connsiteY0" fmla="*/ 13651 h 13651"/>
            <a:gd name="connsiteX1" fmla="*/ 0 w 10058"/>
            <a:gd name="connsiteY1" fmla="*/ 3770 h 13651"/>
            <a:gd name="connsiteX2" fmla="*/ 7633 w 10058"/>
            <a:gd name="connsiteY2" fmla="*/ 3356 h 13651"/>
            <a:gd name="connsiteX3" fmla="*/ 10058 w 10058"/>
            <a:gd name="connsiteY3" fmla="*/ 0 h 13651"/>
            <a:gd name="connsiteX0" fmla="*/ 139 w 10058"/>
            <a:gd name="connsiteY0" fmla="*/ 13651 h 13651"/>
            <a:gd name="connsiteX1" fmla="*/ 0 w 10058"/>
            <a:gd name="connsiteY1" fmla="*/ 3770 h 13651"/>
            <a:gd name="connsiteX2" fmla="*/ 7633 w 10058"/>
            <a:gd name="connsiteY2" fmla="*/ 3356 h 13651"/>
            <a:gd name="connsiteX3" fmla="*/ 10058 w 10058"/>
            <a:gd name="connsiteY3" fmla="*/ 0 h 13651"/>
            <a:gd name="connsiteX0" fmla="*/ 139 w 10058"/>
            <a:gd name="connsiteY0" fmla="*/ 13651 h 13651"/>
            <a:gd name="connsiteX1" fmla="*/ 0 w 10058"/>
            <a:gd name="connsiteY1" fmla="*/ 3770 h 13651"/>
            <a:gd name="connsiteX2" fmla="*/ 8449 w 10058"/>
            <a:gd name="connsiteY2" fmla="*/ 3282 h 13651"/>
            <a:gd name="connsiteX3" fmla="*/ 10058 w 10058"/>
            <a:gd name="connsiteY3" fmla="*/ 0 h 13651"/>
            <a:gd name="connsiteX0" fmla="*/ 139 w 9417"/>
            <a:gd name="connsiteY0" fmla="*/ 30118 h 30118"/>
            <a:gd name="connsiteX1" fmla="*/ 0 w 9417"/>
            <a:gd name="connsiteY1" fmla="*/ 20237 h 30118"/>
            <a:gd name="connsiteX2" fmla="*/ 8449 w 9417"/>
            <a:gd name="connsiteY2" fmla="*/ 19749 h 30118"/>
            <a:gd name="connsiteX3" fmla="*/ 9417 w 9417"/>
            <a:gd name="connsiteY3" fmla="*/ 0 h 30118"/>
            <a:gd name="connsiteX0" fmla="*/ 148 w 10946"/>
            <a:gd name="connsiteY0" fmla="*/ 10000 h 10000"/>
            <a:gd name="connsiteX1" fmla="*/ 0 w 10946"/>
            <a:gd name="connsiteY1" fmla="*/ 6719 h 10000"/>
            <a:gd name="connsiteX2" fmla="*/ 10334 w 10946"/>
            <a:gd name="connsiteY2" fmla="*/ 6631 h 10000"/>
            <a:gd name="connsiteX3" fmla="*/ 10000 w 10946"/>
            <a:gd name="connsiteY3" fmla="*/ 0 h 10000"/>
            <a:gd name="connsiteX0" fmla="*/ 148 w 10334"/>
            <a:gd name="connsiteY0" fmla="*/ 10000 h 10000"/>
            <a:gd name="connsiteX1" fmla="*/ 0 w 10334"/>
            <a:gd name="connsiteY1" fmla="*/ 6719 h 10000"/>
            <a:gd name="connsiteX2" fmla="*/ 10334 w 10334"/>
            <a:gd name="connsiteY2" fmla="*/ 6631 h 10000"/>
            <a:gd name="connsiteX3" fmla="*/ 10000 w 10334"/>
            <a:gd name="connsiteY3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334" h="10000">
              <a:moveTo>
                <a:pt x="148" y="10000"/>
              </a:moveTo>
              <a:cubicBezTo>
                <a:pt x="99" y="8907"/>
                <a:pt x="49" y="7813"/>
                <a:pt x="0" y="6719"/>
              </a:cubicBezTo>
              <a:cubicBezTo>
                <a:pt x="3927" y="6603"/>
                <a:pt x="8554" y="6840"/>
                <a:pt x="10334" y="6631"/>
              </a:cubicBezTo>
              <a:cubicBezTo>
                <a:pt x="10194" y="5260"/>
                <a:pt x="9385" y="45"/>
                <a:pt x="1000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453158</xdr:colOff>
      <xdr:row>45</xdr:row>
      <xdr:rowOff>143745</xdr:rowOff>
    </xdr:from>
    <xdr:to>
      <xdr:col>10</xdr:col>
      <xdr:colOff>4535</xdr:colOff>
      <xdr:row>47</xdr:row>
      <xdr:rowOff>24246</xdr:rowOff>
    </xdr:to>
    <xdr:grpSp>
      <xdr:nvGrpSpPr>
        <xdr:cNvPr id="417" name="Group 405">
          <a:extLst>
            <a:ext uri="{FF2B5EF4-FFF2-40B4-BE49-F238E27FC236}">
              <a16:creationId xmlns:a16="http://schemas.microsoft.com/office/drawing/2014/main" id="{4AFF8F09-E087-4C13-B745-E446BCE445C5}"/>
            </a:ext>
          </a:extLst>
        </xdr:cNvPr>
        <xdr:cNvGrpSpPr>
          <a:grpSpLocks/>
        </xdr:cNvGrpSpPr>
      </xdr:nvGrpSpPr>
      <xdr:grpSpPr bwMode="auto">
        <a:xfrm rot="5400000">
          <a:off x="6136946" y="7920143"/>
          <a:ext cx="228844" cy="242620"/>
          <a:chOff x="718" y="97"/>
          <a:chExt cx="23" cy="15"/>
        </a:xfrm>
      </xdr:grpSpPr>
      <xdr:sp macro="" textlink="">
        <xdr:nvSpPr>
          <xdr:cNvPr id="418" name="Freeform 406">
            <a:extLst>
              <a:ext uri="{FF2B5EF4-FFF2-40B4-BE49-F238E27FC236}">
                <a16:creationId xmlns:a16="http://schemas.microsoft.com/office/drawing/2014/main" id="{7A32E923-CA20-EF2F-0F97-2788BF617838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19" name="Freeform 407">
            <a:extLst>
              <a:ext uri="{FF2B5EF4-FFF2-40B4-BE49-F238E27FC236}">
                <a16:creationId xmlns:a16="http://schemas.microsoft.com/office/drawing/2014/main" id="{CCD38BDA-9928-8ACB-9851-AC108875A5F3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9</xdr:col>
      <xdr:colOff>556063</xdr:colOff>
      <xdr:row>41</xdr:row>
      <xdr:rowOff>69699</xdr:rowOff>
    </xdr:from>
    <xdr:to>
      <xdr:col>9</xdr:col>
      <xdr:colOff>638458</xdr:colOff>
      <xdr:row>45</xdr:row>
      <xdr:rowOff>158250</xdr:rowOff>
    </xdr:to>
    <xdr:sp macro="" textlink="">
      <xdr:nvSpPr>
        <xdr:cNvPr id="420" name="Freeform 217">
          <a:extLst>
            <a:ext uri="{FF2B5EF4-FFF2-40B4-BE49-F238E27FC236}">
              <a16:creationId xmlns:a16="http://schemas.microsoft.com/office/drawing/2014/main" id="{9CA4746D-43B1-4F72-9304-E97D2F2A258F}"/>
            </a:ext>
          </a:extLst>
        </xdr:cNvPr>
        <xdr:cNvSpPr>
          <a:spLocks/>
        </xdr:cNvSpPr>
      </xdr:nvSpPr>
      <xdr:spPr bwMode="auto">
        <a:xfrm rot="5184448">
          <a:off x="6003825" y="7454017"/>
          <a:ext cx="779431" cy="82395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7543"/>
            <a:gd name="connsiteX1" fmla="*/ 4607 w 10000"/>
            <a:gd name="connsiteY1" fmla="*/ 3397 h 7543"/>
            <a:gd name="connsiteX2" fmla="*/ 0 w 10000"/>
            <a:gd name="connsiteY2" fmla="*/ 6797 h 7543"/>
            <a:gd name="connsiteX0" fmla="*/ 7586 w 7586"/>
            <a:gd name="connsiteY0" fmla="*/ 0 h 5748"/>
            <a:gd name="connsiteX1" fmla="*/ 2193 w 7586"/>
            <a:gd name="connsiteY1" fmla="*/ 4504 h 5748"/>
            <a:gd name="connsiteX2" fmla="*/ 0 w 7586"/>
            <a:gd name="connsiteY2" fmla="*/ 1501 h 5748"/>
            <a:gd name="connsiteX0" fmla="*/ 10708 w 10708"/>
            <a:gd name="connsiteY0" fmla="*/ 0 h 10266"/>
            <a:gd name="connsiteX1" fmla="*/ 3599 w 10708"/>
            <a:gd name="connsiteY1" fmla="*/ 7836 h 10266"/>
            <a:gd name="connsiteX2" fmla="*/ 0 w 10708"/>
            <a:gd name="connsiteY2" fmla="*/ 3773 h 10266"/>
            <a:gd name="connsiteX0" fmla="*/ 10715 w 10715"/>
            <a:gd name="connsiteY0" fmla="*/ 0 h 10522"/>
            <a:gd name="connsiteX1" fmla="*/ 3606 w 10715"/>
            <a:gd name="connsiteY1" fmla="*/ 7836 h 10522"/>
            <a:gd name="connsiteX2" fmla="*/ 0 w 10715"/>
            <a:gd name="connsiteY2" fmla="*/ 4704 h 10522"/>
            <a:gd name="connsiteX0" fmla="*/ 10715 w 10715"/>
            <a:gd name="connsiteY0" fmla="*/ 0 h 10083"/>
            <a:gd name="connsiteX1" fmla="*/ 3606 w 10715"/>
            <a:gd name="connsiteY1" fmla="*/ 7836 h 10083"/>
            <a:gd name="connsiteX2" fmla="*/ 0 w 10715"/>
            <a:gd name="connsiteY2" fmla="*/ 4704 h 1008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15" h="10083">
              <a:moveTo>
                <a:pt x="10715" y="0"/>
              </a:moveTo>
              <a:cubicBezTo>
                <a:pt x="8747" y="4355"/>
                <a:pt x="5803" y="5221"/>
                <a:pt x="3606" y="7836"/>
              </a:cubicBezTo>
              <a:cubicBezTo>
                <a:pt x="2439" y="13062"/>
                <a:pt x="1566" y="7972"/>
                <a:pt x="0" y="4704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627924</xdr:colOff>
      <xdr:row>46</xdr:row>
      <xdr:rowOff>164634</xdr:rowOff>
    </xdr:from>
    <xdr:to>
      <xdr:col>9</xdr:col>
      <xdr:colOff>688917</xdr:colOff>
      <xdr:row>48</xdr:row>
      <xdr:rowOff>153649</xdr:rowOff>
    </xdr:to>
    <xdr:sp macro="" textlink="">
      <xdr:nvSpPr>
        <xdr:cNvPr id="421" name="Freeform 217">
          <a:extLst>
            <a:ext uri="{FF2B5EF4-FFF2-40B4-BE49-F238E27FC236}">
              <a16:creationId xmlns:a16="http://schemas.microsoft.com/office/drawing/2014/main" id="{9B3E8F7C-C001-4353-9426-D0149B83A659}"/>
            </a:ext>
          </a:extLst>
        </xdr:cNvPr>
        <xdr:cNvSpPr>
          <a:spLocks/>
        </xdr:cNvSpPr>
      </xdr:nvSpPr>
      <xdr:spPr bwMode="auto">
        <a:xfrm rot="5400000">
          <a:off x="6287473" y="8200765"/>
          <a:ext cx="334455" cy="60993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7543"/>
            <a:gd name="connsiteX1" fmla="*/ 4607 w 10000"/>
            <a:gd name="connsiteY1" fmla="*/ 3397 h 7543"/>
            <a:gd name="connsiteX2" fmla="*/ 0 w 10000"/>
            <a:gd name="connsiteY2" fmla="*/ 6797 h 7543"/>
            <a:gd name="connsiteX0" fmla="*/ 7586 w 7586"/>
            <a:gd name="connsiteY0" fmla="*/ 0 h 5748"/>
            <a:gd name="connsiteX1" fmla="*/ 2193 w 7586"/>
            <a:gd name="connsiteY1" fmla="*/ 4504 h 5748"/>
            <a:gd name="connsiteX2" fmla="*/ 0 w 7586"/>
            <a:gd name="connsiteY2" fmla="*/ 1501 h 5748"/>
            <a:gd name="connsiteX0" fmla="*/ 9130 w 9130"/>
            <a:gd name="connsiteY0" fmla="*/ 0 h 10532"/>
            <a:gd name="connsiteX1" fmla="*/ 2021 w 9130"/>
            <a:gd name="connsiteY1" fmla="*/ 7836 h 10532"/>
            <a:gd name="connsiteX2" fmla="*/ 0 w 9130"/>
            <a:gd name="connsiteY2" fmla="*/ 4738 h 10532"/>
            <a:gd name="connsiteX0" fmla="*/ 8460 w 8460"/>
            <a:gd name="connsiteY0" fmla="*/ 0 h 9495"/>
            <a:gd name="connsiteX1" fmla="*/ 2214 w 8460"/>
            <a:gd name="connsiteY1" fmla="*/ 6935 h 9495"/>
            <a:gd name="connsiteX2" fmla="*/ 0 w 8460"/>
            <a:gd name="connsiteY2" fmla="*/ 3994 h 9495"/>
            <a:gd name="connsiteX0" fmla="*/ 9740 w 9740"/>
            <a:gd name="connsiteY0" fmla="*/ 0 h 12860"/>
            <a:gd name="connsiteX1" fmla="*/ 2357 w 9740"/>
            <a:gd name="connsiteY1" fmla="*/ 7304 h 12860"/>
            <a:gd name="connsiteX2" fmla="*/ 0 w 9740"/>
            <a:gd name="connsiteY2" fmla="*/ 10057 h 12860"/>
            <a:gd name="connsiteX0" fmla="*/ 10233 w 10233"/>
            <a:gd name="connsiteY0" fmla="*/ 0 h 9999"/>
            <a:gd name="connsiteX1" fmla="*/ 2653 w 10233"/>
            <a:gd name="connsiteY1" fmla="*/ 5680 h 9999"/>
            <a:gd name="connsiteX2" fmla="*/ 0 w 10233"/>
            <a:gd name="connsiteY2" fmla="*/ 7820 h 9999"/>
            <a:gd name="connsiteX0" fmla="*/ 10000 w 10000"/>
            <a:gd name="connsiteY0" fmla="*/ 0 h 8741"/>
            <a:gd name="connsiteX1" fmla="*/ 2593 w 10000"/>
            <a:gd name="connsiteY1" fmla="*/ 5681 h 8741"/>
            <a:gd name="connsiteX2" fmla="*/ 0 w 10000"/>
            <a:gd name="connsiteY2" fmla="*/ 7821 h 87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8741">
              <a:moveTo>
                <a:pt x="10000" y="0"/>
              </a:moveTo>
              <a:cubicBezTo>
                <a:pt x="7444" y="3386"/>
                <a:pt x="5446" y="3646"/>
                <a:pt x="2593" y="5681"/>
              </a:cubicBezTo>
              <a:cubicBezTo>
                <a:pt x="1076" y="9744"/>
                <a:pt x="1212" y="8972"/>
                <a:pt x="0" y="7821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548820</xdr:colOff>
      <xdr:row>46</xdr:row>
      <xdr:rowOff>170844</xdr:rowOff>
    </xdr:from>
    <xdr:to>
      <xdr:col>9</xdr:col>
      <xdr:colOff>590539</xdr:colOff>
      <xdr:row>48</xdr:row>
      <xdr:rowOff>153907</xdr:rowOff>
    </xdr:to>
    <xdr:sp macro="" textlink="">
      <xdr:nvSpPr>
        <xdr:cNvPr id="422" name="Freeform 217">
          <a:extLst>
            <a:ext uri="{FF2B5EF4-FFF2-40B4-BE49-F238E27FC236}">
              <a16:creationId xmlns:a16="http://schemas.microsoft.com/office/drawing/2014/main" id="{05B2A995-EB42-4955-881D-EC1F6A4A277B}"/>
            </a:ext>
          </a:extLst>
        </xdr:cNvPr>
        <xdr:cNvSpPr>
          <a:spLocks/>
        </xdr:cNvSpPr>
      </xdr:nvSpPr>
      <xdr:spPr bwMode="auto">
        <a:xfrm rot="5400000">
          <a:off x="6201708" y="8213636"/>
          <a:ext cx="328503" cy="41719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7543"/>
            <a:gd name="connsiteX1" fmla="*/ 4607 w 10000"/>
            <a:gd name="connsiteY1" fmla="*/ 3397 h 7543"/>
            <a:gd name="connsiteX2" fmla="*/ 0 w 10000"/>
            <a:gd name="connsiteY2" fmla="*/ 6797 h 7543"/>
            <a:gd name="connsiteX0" fmla="*/ 7586 w 7586"/>
            <a:gd name="connsiteY0" fmla="*/ 0 h 5748"/>
            <a:gd name="connsiteX1" fmla="*/ 2193 w 7586"/>
            <a:gd name="connsiteY1" fmla="*/ 4504 h 5748"/>
            <a:gd name="connsiteX2" fmla="*/ 0 w 7586"/>
            <a:gd name="connsiteY2" fmla="*/ 1501 h 5748"/>
            <a:gd name="connsiteX0" fmla="*/ 10000 w 10000"/>
            <a:gd name="connsiteY0" fmla="*/ 0 h 10000"/>
            <a:gd name="connsiteX1" fmla="*/ 5018 w 10000"/>
            <a:gd name="connsiteY1" fmla="*/ 7836 h 10000"/>
            <a:gd name="connsiteX2" fmla="*/ 0 w 10000"/>
            <a:gd name="connsiteY2" fmla="*/ 2611 h 10000"/>
            <a:gd name="connsiteX0" fmla="*/ 8364 w 8364"/>
            <a:gd name="connsiteY0" fmla="*/ 2389 h 7389"/>
            <a:gd name="connsiteX1" fmla="*/ 5018 w 8364"/>
            <a:gd name="connsiteY1" fmla="*/ 5225 h 7389"/>
            <a:gd name="connsiteX2" fmla="*/ 0 w 8364"/>
            <a:gd name="connsiteY2" fmla="*/ 0 h 7389"/>
            <a:gd name="connsiteX0" fmla="*/ 8435 w 8435"/>
            <a:gd name="connsiteY0" fmla="*/ 0 h 14558"/>
            <a:gd name="connsiteX1" fmla="*/ 4435 w 8435"/>
            <a:gd name="connsiteY1" fmla="*/ 3838 h 14558"/>
            <a:gd name="connsiteX2" fmla="*/ 0 w 8435"/>
            <a:gd name="connsiteY2" fmla="*/ 11805 h 14558"/>
            <a:gd name="connsiteX0" fmla="*/ 10000 w 10000"/>
            <a:gd name="connsiteY0" fmla="*/ 0 h 8483"/>
            <a:gd name="connsiteX1" fmla="*/ 5258 w 10000"/>
            <a:gd name="connsiteY1" fmla="*/ 2636 h 8483"/>
            <a:gd name="connsiteX2" fmla="*/ 0 w 10000"/>
            <a:gd name="connsiteY2" fmla="*/ 8109 h 848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8483">
              <a:moveTo>
                <a:pt x="10000" y="0"/>
              </a:moveTo>
              <a:cubicBezTo>
                <a:pt x="7210" y="4049"/>
                <a:pt x="8371" y="205"/>
                <a:pt x="5258" y="2636"/>
              </a:cubicBezTo>
              <a:cubicBezTo>
                <a:pt x="3603" y="7495"/>
                <a:pt x="1113" y="9351"/>
                <a:pt x="0" y="8109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319750</xdr:colOff>
      <xdr:row>46</xdr:row>
      <xdr:rowOff>162048</xdr:rowOff>
    </xdr:from>
    <xdr:to>
      <xdr:col>9</xdr:col>
      <xdr:colOff>473688</xdr:colOff>
      <xdr:row>47</xdr:row>
      <xdr:rowOff>114794</xdr:rowOff>
    </xdr:to>
    <xdr:sp macro="" textlink="">
      <xdr:nvSpPr>
        <xdr:cNvPr id="423" name="AutoShape 93">
          <a:extLst>
            <a:ext uri="{FF2B5EF4-FFF2-40B4-BE49-F238E27FC236}">
              <a16:creationId xmlns:a16="http://schemas.microsoft.com/office/drawing/2014/main" id="{047060F5-F562-465E-9259-37AC34ABE1AE}"/>
            </a:ext>
          </a:extLst>
        </xdr:cNvPr>
        <xdr:cNvSpPr>
          <a:spLocks noChangeArrowheads="1"/>
        </xdr:cNvSpPr>
      </xdr:nvSpPr>
      <xdr:spPr bwMode="auto">
        <a:xfrm>
          <a:off x="6116030" y="8061448"/>
          <a:ext cx="153938" cy="12546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9</xdr:col>
      <xdr:colOff>699889</xdr:colOff>
      <xdr:row>43</xdr:row>
      <xdr:rowOff>56606</xdr:rowOff>
    </xdr:from>
    <xdr:ext cx="326996" cy="240768"/>
    <xdr:grpSp>
      <xdr:nvGrpSpPr>
        <xdr:cNvPr id="424" name="Group 6672">
          <a:extLst>
            <a:ext uri="{FF2B5EF4-FFF2-40B4-BE49-F238E27FC236}">
              <a16:creationId xmlns:a16="http://schemas.microsoft.com/office/drawing/2014/main" id="{A7387CF9-A67B-4CFC-8CAB-D47ED84CBE9A}"/>
            </a:ext>
          </a:extLst>
        </xdr:cNvPr>
        <xdr:cNvGrpSpPr>
          <a:grpSpLocks/>
        </xdr:cNvGrpSpPr>
      </xdr:nvGrpSpPr>
      <xdr:grpSpPr bwMode="auto">
        <a:xfrm>
          <a:off x="6369169" y="7491549"/>
          <a:ext cx="326996" cy="240768"/>
          <a:chOff x="536" y="109"/>
          <a:chExt cx="46" cy="44"/>
        </a:xfrm>
      </xdr:grpSpPr>
      <xdr:pic>
        <xdr:nvPicPr>
          <xdr:cNvPr id="425" name="Picture 6673" descr="route2">
            <a:extLst>
              <a:ext uri="{FF2B5EF4-FFF2-40B4-BE49-F238E27FC236}">
                <a16:creationId xmlns:a16="http://schemas.microsoft.com/office/drawing/2014/main" id="{4CCC3AF9-03BF-CB43-D325-2FC233D8B6A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26" name="Text Box 6674">
            <a:extLst>
              <a:ext uri="{FF2B5EF4-FFF2-40B4-BE49-F238E27FC236}">
                <a16:creationId xmlns:a16="http://schemas.microsoft.com/office/drawing/2014/main" id="{5F4B77E5-6684-635D-C0DC-37B1E1A8128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9</xdr:col>
      <xdr:colOff>589615</xdr:colOff>
      <xdr:row>41</xdr:row>
      <xdr:rowOff>83820</xdr:rowOff>
    </xdr:from>
    <xdr:ext cx="90742" cy="297180"/>
    <xdr:sp macro="" textlink="">
      <xdr:nvSpPr>
        <xdr:cNvPr id="427" name="Text Box 1620">
          <a:extLst>
            <a:ext uri="{FF2B5EF4-FFF2-40B4-BE49-F238E27FC236}">
              <a16:creationId xmlns:a16="http://schemas.microsoft.com/office/drawing/2014/main" id="{AEAE7E24-AEC3-4513-A6BB-D3DB62F15536}"/>
            </a:ext>
          </a:extLst>
        </xdr:cNvPr>
        <xdr:cNvSpPr txBox="1">
          <a:spLocks noChangeArrowheads="1"/>
        </xdr:cNvSpPr>
      </xdr:nvSpPr>
      <xdr:spPr bwMode="auto">
        <a:xfrm>
          <a:off x="6359044" y="7105106"/>
          <a:ext cx="90742" cy="29718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square" lIns="27432" tIns="0" rIns="27432" bIns="0" anchor="t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貴志川</a:t>
          </a:r>
          <a:endParaRPr lang="en-US" altLang="ja-JP" sz="8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twoCellAnchor>
    <xdr:from>
      <xdr:col>9</xdr:col>
      <xdr:colOff>40800</xdr:colOff>
      <xdr:row>46</xdr:row>
      <xdr:rowOff>20558</xdr:rowOff>
    </xdr:from>
    <xdr:to>
      <xdr:col>9</xdr:col>
      <xdr:colOff>432707</xdr:colOff>
      <xdr:row>46</xdr:row>
      <xdr:rowOff>87690</xdr:rowOff>
    </xdr:to>
    <xdr:sp macro="" textlink="">
      <xdr:nvSpPr>
        <xdr:cNvPr id="428" name="Line 76">
          <a:extLst>
            <a:ext uri="{FF2B5EF4-FFF2-40B4-BE49-F238E27FC236}">
              <a16:creationId xmlns:a16="http://schemas.microsoft.com/office/drawing/2014/main" id="{496B4326-D308-48E1-934D-ADFACA99ACE8}"/>
            </a:ext>
          </a:extLst>
        </xdr:cNvPr>
        <xdr:cNvSpPr>
          <a:spLocks noChangeShapeType="1"/>
        </xdr:cNvSpPr>
      </xdr:nvSpPr>
      <xdr:spPr bwMode="auto">
        <a:xfrm flipV="1">
          <a:off x="5822186" y="7813740"/>
          <a:ext cx="391907" cy="67132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4196 w 14196"/>
            <a:gd name="connsiteY0" fmla="*/ 0 h 60009"/>
            <a:gd name="connsiteX1" fmla="*/ 9 w 14196"/>
            <a:gd name="connsiteY1" fmla="*/ 60009 h 60009"/>
            <a:gd name="connsiteX2" fmla="*/ 14196 w 14196"/>
            <a:gd name="connsiteY2" fmla="*/ 10000 h 60009"/>
            <a:gd name="connsiteX0" fmla="*/ 0 w 10000"/>
            <a:gd name="connsiteY0" fmla="*/ 0 h 15001"/>
            <a:gd name="connsiteX1" fmla="*/ 3202 w 10000"/>
            <a:gd name="connsiteY1" fmla="*/ 15001 h 15001"/>
            <a:gd name="connsiteX2" fmla="*/ 10000 w 10000"/>
            <a:gd name="connsiteY2" fmla="*/ 10000 h 15001"/>
            <a:gd name="connsiteX0" fmla="*/ 0 w 12956"/>
            <a:gd name="connsiteY0" fmla="*/ 28718 h 28877"/>
            <a:gd name="connsiteX1" fmla="*/ 6158 w 12956"/>
            <a:gd name="connsiteY1" fmla="*/ 6213 h 28877"/>
            <a:gd name="connsiteX2" fmla="*/ 12956 w 12956"/>
            <a:gd name="connsiteY2" fmla="*/ 1212 h 28877"/>
            <a:gd name="connsiteX0" fmla="*/ 0 w 14188"/>
            <a:gd name="connsiteY0" fmla="*/ 73724 h 73787"/>
            <a:gd name="connsiteX1" fmla="*/ 7390 w 14188"/>
            <a:gd name="connsiteY1" fmla="*/ 6213 h 73787"/>
            <a:gd name="connsiteX2" fmla="*/ 14188 w 14188"/>
            <a:gd name="connsiteY2" fmla="*/ 1212 h 7378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4188" h="73787">
              <a:moveTo>
                <a:pt x="0" y="73724"/>
              </a:moveTo>
              <a:cubicBezTo>
                <a:pt x="246" y="76224"/>
                <a:pt x="7144" y="3713"/>
                <a:pt x="7390" y="6213"/>
              </a:cubicBezTo>
              <a:cubicBezTo>
                <a:pt x="9984" y="2045"/>
                <a:pt x="10855" y="-2121"/>
                <a:pt x="14188" y="1212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327587</xdr:colOff>
      <xdr:row>43</xdr:row>
      <xdr:rowOff>15308</xdr:rowOff>
    </xdr:from>
    <xdr:to>
      <xdr:col>9</xdr:col>
      <xdr:colOff>329406</xdr:colOff>
      <xdr:row>45</xdr:row>
      <xdr:rowOff>28917</xdr:rowOff>
    </xdr:to>
    <xdr:sp macro="" textlink="">
      <xdr:nvSpPr>
        <xdr:cNvPr id="429" name="Line 76">
          <a:extLst>
            <a:ext uri="{FF2B5EF4-FFF2-40B4-BE49-F238E27FC236}">
              <a16:creationId xmlns:a16="http://schemas.microsoft.com/office/drawing/2014/main" id="{CBCCDEFA-743C-43C0-90E2-414A45485851}"/>
            </a:ext>
          </a:extLst>
        </xdr:cNvPr>
        <xdr:cNvSpPr>
          <a:spLocks noChangeShapeType="1"/>
        </xdr:cNvSpPr>
      </xdr:nvSpPr>
      <xdr:spPr bwMode="auto">
        <a:xfrm flipH="1">
          <a:off x="6112437" y="7343208"/>
          <a:ext cx="1819" cy="35650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259679</xdr:colOff>
      <xdr:row>47</xdr:row>
      <xdr:rowOff>116202</xdr:rowOff>
    </xdr:from>
    <xdr:to>
      <xdr:col>10</xdr:col>
      <xdr:colOff>478860</xdr:colOff>
      <xdr:row>48</xdr:row>
      <xdr:rowOff>134021</xdr:rowOff>
    </xdr:to>
    <xdr:sp macro="" textlink="">
      <xdr:nvSpPr>
        <xdr:cNvPr id="430" name="六角形 429">
          <a:extLst>
            <a:ext uri="{FF2B5EF4-FFF2-40B4-BE49-F238E27FC236}">
              <a16:creationId xmlns:a16="http://schemas.microsoft.com/office/drawing/2014/main" id="{78801FE6-8D2B-4E48-A668-04AB6D04790A}"/>
            </a:ext>
          </a:extLst>
        </xdr:cNvPr>
        <xdr:cNvSpPr/>
      </xdr:nvSpPr>
      <xdr:spPr bwMode="auto">
        <a:xfrm>
          <a:off x="6732143" y="8171631"/>
          <a:ext cx="219181" cy="19017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169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660507</xdr:colOff>
      <xdr:row>52</xdr:row>
      <xdr:rowOff>99481</xdr:rowOff>
    </xdr:from>
    <xdr:to>
      <xdr:col>2</xdr:col>
      <xdr:colOff>561974</xdr:colOff>
      <xdr:row>56</xdr:row>
      <xdr:rowOff>98518</xdr:rowOff>
    </xdr:to>
    <xdr:sp macro="" textlink="">
      <xdr:nvSpPr>
        <xdr:cNvPr id="440" name="Freeform 344">
          <a:extLst>
            <a:ext uri="{FF2B5EF4-FFF2-40B4-BE49-F238E27FC236}">
              <a16:creationId xmlns:a16="http://schemas.microsoft.com/office/drawing/2014/main" id="{88AF5D44-80FB-473A-AAB1-F6BFF46CF594}"/>
            </a:ext>
          </a:extLst>
        </xdr:cNvPr>
        <xdr:cNvSpPr>
          <a:spLocks/>
        </xdr:cNvSpPr>
      </xdr:nvSpPr>
      <xdr:spPr bwMode="auto">
        <a:xfrm flipH="1">
          <a:off x="803382" y="9210144"/>
          <a:ext cx="596792" cy="703887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9294 w 19294"/>
            <a:gd name="connsiteY0" fmla="*/ 12464 h 12464"/>
            <a:gd name="connsiteX1" fmla="*/ 13771 w 19294"/>
            <a:gd name="connsiteY1" fmla="*/ 2681 h 12464"/>
            <a:gd name="connsiteX2" fmla="*/ 0 w 19294"/>
            <a:gd name="connsiteY2" fmla="*/ 0 h 12464"/>
            <a:gd name="connsiteX0" fmla="*/ 19294 w 19294"/>
            <a:gd name="connsiteY0" fmla="*/ 12464 h 12464"/>
            <a:gd name="connsiteX1" fmla="*/ 13771 w 19294"/>
            <a:gd name="connsiteY1" fmla="*/ 2681 h 12464"/>
            <a:gd name="connsiteX2" fmla="*/ 0 w 19294"/>
            <a:gd name="connsiteY2" fmla="*/ 0 h 12464"/>
            <a:gd name="connsiteX0" fmla="*/ 19294 w 19294"/>
            <a:gd name="connsiteY0" fmla="*/ 12464 h 12464"/>
            <a:gd name="connsiteX1" fmla="*/ 13821 w 19294"/>
            <a:gd name="connsiteY1" fmla="*/ 8214 h 12464"/>
            <a:gd name="connsiteX2" fmla="*/ 13771 w 19294"/>
            <a:gd name="connsiteY2" fmla="*/ 2681 h 12464"/>
            <a:gd name="connsiteX3" fmla="*/ 0 w 19294"/>
            <a:gd name="connsiteY3" fmla="*/ 0 h 12464"/>
            <a:gd name="connsiteX0" fmla="*/ 19294 w 19294"/>
            <a:gd name="connsiteY0" fmla="*/ 12464 h 12464"/>
            <a:gd name="connsiteX1" fmla="*/ 13821 w 19294"/>
            <a:gd name="connsiteY1" fmla="*/ 8214 h 12464"/>
            <a:gd name="connsiteX2" fmla="*/ 13771 w 19294"/>
            <a:gd name="connsiteY2" fmla="*/ 2681 h 12464"/>
            <a:gd name="connsiteX3" fmla="*/ 0 w 19294"/>
            <a:gd name="connsiteY3" fmla="*/ 0 h 12464"/>
            <a:gd name="connsiteX0" fmla="*/ 19294 w 19294"/>
            <a:gd name="connsiteY0" fmla="*/ 12464 h 12557"/>
            <a:gd name="connsiteX1" fmla="*/ 17957 w 19294"/>
            <a:gd name="connsiteY1" fmla="*/ 12206 h 12557"/>
            <a:gd name="connsiteX2" fmla="*/ 13821 w 19294"/>
            <a:gd name="connsiteY2" fmla="*/ 8214 h 12557"/>
            <a:gd name="connsiteX3" fmla="*/ 13771 w 19294"/>
            <a:gd name="connsiteY3" fmla="*/ 2681 h 12557"/>
            <a:gd name="connsiteX4" fmla="*/ 0 w 19294"/>
            <a:gd name="connsiteY4" fmla="*/ 0 h 12557"/>
            <a:gd name="connsiteX0" fmla="*/ 21316 w 21316"/>
            <a:gd name="connsiteY0" fmla="*/ 9051 h 12289"/>
            <a:gd name="connsiteX1" fmla="*/ 17957 w 21316"/>
            <a:gd name="connsiteY1" fmla="*/ 12206 h 12289"/>
            <a:gd name="connsiteX2" fmla="*/ 13821 w 21316"/>
            <a:gd name="connsiteY2" fmla="*/ 8214 h 12289"/>
            <a:gd name="connsiteX3" fmla="*/ 13771 w 21316"/>
            <a:gd name="connsiteY3" fmla="*/ 2681 h 12289"/>
            <a:gd name="connsiteX4" fmla="*/ 0 w 21316"/>
            <a:gd name="connsiteY4" fmla="*/ 0 h 12289"/>
            <a:gd name="connsiteX0" fmla="*/ 20948 w 20948"/>
            <a:gd name="connsiteY0" fmla="*/ 5580 h 12253"/>
            <a:gd name="connsiteX1" fmla="*/ 17957 w 20948"/>
            <a:gd name="connsiteY1" fmla="*/ 12206 h 12253"/>
            <a:gd name="connsiteX2" fmla="*/ 13821 w 20948"/>
            <a:gd name="connsiteY2" fmla="*/ 8214 h 12253"/>
            <a:gd name="connsiteX3" fmla="*/ 13771 w 20948"/>
            <a:gd name="connsiteY3" fmla="*/ 2681 h 12253"/>
            <a:gd name="connsiteX4" fmla="*/ 0 w 20948"/>
            <a:gd name="connsiteY4" fmla="*/ 0 h 12253"/>
            <a:gd name="connsiteX0" fmla="*/ 20948 w 20948"/>
            <a:gd name="connsiteY0" fmla="*/ 5580 h 12213"/>
            <a:gd name="connsiteX1" fmla="*/ 19151 w 20948"/>
            <a:gd name="connsiteY1" fmla="*/ 3876 h 12213"/>
            <a:gd name="connsiteX2" fmla="*/ 17957 w 20948"/>
            <a:gd name="connsiteY2" fmla="*/ 12206 h 12213"/>
            <a:gd name="connsiteX3" fmla="*/ 13821 w 20948"/>
            <a:gd name="connsiteY3" fmla="*/ 8214 h 12213"/>
            <a:gd name="connsiteX4" fmla="*/ 13771 w 20948"/>
            <a:gd name="connsiteY4" fmla="*/ 2681 h 12213"/>
            <a:gd name="connsiteX5" fmla="*/ 0 w 20948"/>
            <a:gd name="connsiteY5" fmla="*/ 0 h 12213"/>
            <a:gd name="connsiteX0" fmla="*/ 25175 w 25175"/>
            <a:gd name="connsiteY0" fmla="*/ 7026 h 12213"/>
            <a:gd name="connsiteX1" fmla="*/ 19151 w 25175"/>
            <a:gd name="connsiteY1" fmla="*/ 3876 h 12213"/>
            <a:gd name="connsiteX2" fmla="*/ 17957 w 25175"/>
            <a:gd name="connsiteY2" fmla="*/ 12206 h 12213"/>
            <a:gd name="connsiteX3" fmla="*/ 13821 w 25175"/>
            <a:gd name="connsiteY3" fmla="*/ 8214 h 12213"/>
            <a:gd name="connsiteX4" fmla="*/ 13771 w 25175"/>
            <a:gd name="connsiteY4" fmla="*/ 2681 h 12213"/>
            <a:gd name="connsiteX5" fmla="*/ 0 w 25175"/>
            <a:gd name="connsiteY5" fmla="*/ 0 h 12213"/>
            <a:gd name="connsiteX0" fmla="*/ 28483 w 28483"/>
            <a:gd name="connsiteY0" fmla="*/ 4886 h 12213"/>
            <a:gd name="connsiteX1" fmla="*/ 19151 w 28483"/>
            <a:gd name="connsiteY1" fmla="*/ 3876 h 12213"/>
            <a:gd name="connsiteX2" fmla="*/ 17957 w 28483"/>
            <a:gd name="connsiteY2" fmla="*/ 12206 h 12213"/>
            <a:gd name="connsiteX3" fmla="*/ 13821 w 28483"/>
            <a:gd name="connsiteY3" fmla="*/ 8214 h 12213"/>
            <a:gd name="connsiteX4" fmla="*/ 13771 w 28483"/>
            <a:gd name="connsiteY4" fmla="*/ 2681 h 12213"/>
            <a:gd name="connsiteX5" fmla="*/ 0 w 28483"/>
            <a:gd name="connsiteY5" fmla="*/ 0 h 12213"/>
            <a:gd name="connsiteX0" fmla="*/ 28483 w 28483"/>
            <a:gd name="connsiteY0" fmla="*/ 4886 h 12213"/>
            <a:gd name="connsiteX1" fmla="*/ 26227 w 28483"/>
            <a:gd name="connsiteY1" fmla="*/ 5380 h 12213"/>
            <a:gd name="connsiteX2" fmla="*/ 19151 w 28483"/>
            <a:gd name="connsiteY2" fmla="*/ 3876 h 12213"/>
            <a:gd name="connsiteX3" fmla="*/ 17957 w 28483"/>
            <a:gd name="connsiteY3" fmla="*/ 12206 h 12213"/>
            <a:gd name="connsiteX4" fmla="*/ 13821 w 28483"/>
            <a:gd name="connsiteY4" fmla="*/ 8214 h 12213"/>
            <a:gd name="connsiteX5" fmla="*/ 13771 w 28483"/>
            <a:gd name="connsiteY5" fmla="*/ 2681 h 12213"/>
            <a:gd name="connsiteX6" fmla="*/ 0 w 28483"/>
            <a:gd name="connsiteY6" fmla="*/ 0 h 12213"/>
            <a:gd name="connsiteX0" fmla="*/ 33170 w 33170"/>
            <a:gd name="connsiteY0" fmla="*/ 2270 h 9597"/>
            <a:gd name="connsiteX1" fmla="*/ 30914 w 33170"/>
            <a:gd name="connsiteY1" fmla="*/ 2764 h 9597"/>
            <a:gd name="connsiteX2" fmla="*/ 23838 w 33170"/>
            <a:gd name="connsiteY2" fmla="*/ 1260 h 9597"/>
            <a:gd name="connsiteX3" fmla="*/ 22644 w 33170"/>
            <a:gd name="connsiteY3" fmla="*/ 9590 h 9597"/>
            <a:gd name="connsiteX4" fmla="*/ 18508 w 33170"/>
            <a:gd name="connsiteY4" fmla="*/ 5598 h 9597"/>
            <a:gd name="connsiteX5" fmla="*/ 18458 w 33170"/>
            <a:gd name="connsiteY5" fmla="*/ 65 h 9597"/>
            <a:gd name="connsiteX6" fmla="*/ 0 w 33170"/>
            <a:gd name="connsiteY6" fmla="*/ 913 h 9597"/>
            <a:gd name="connsiteX0" fmla="*/ 10000 w 10000"/>
            <a:gd name="connsiteY0" fmla="*/ 3040 h 10675"/>
            <a:gd name="connsiteX1" fmla="*/ 9320 w 10000"/>
            <a:gd name="connsiteY1" fmla="*/ 3555 h 10675"/>
            <a:gd name="connsiteX2" fmla="*/ 7187 w 10000"/>
            <a:gd name="connsiteY2" fmla="*/ 1988 h 10675"/>
            <a:gd name="connsiteX3" fmla="*/ 6827 w 10000"/>
            <a:gd name="connsiteY3" fmla="*/ 10668 h 10675"/>
            <a:gd name="connsiteX4" fmla="*/ 5580 w 10000"/>
            <a:gd name="connsiteY4" fmla="*/ 6508 h 10675"/>
            <a:gd name="connsiteX5" fmla="*/ 5565 w 10000"/>
            <a:gd name="connsiteY5" fmla="*/ 743 h 10675"/>
            <a:gd name="connsiteX6" fmla="*/ 2228 w 10000"/>
            <a:gd name="connsiteY6" fmla="*/ 59 h 10675"/>
            <a:gd name="connsiteX7" fmla="*/ 0 w 10000"/>
            <a:gd name="connsiteY7" fmla="*/ 1626 h 10675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5"/>
            <a:gd name="connsiteX1" fmla="*/ 9320 w 10000"/>
            <a:gd name="connsiteY1" fmla="*/ 3496 h 10615"/>
            <a:gd name="connsiteX2" fmla="*/ 7187 w 10000"/>
            <a:gd name="connsiteY2" fmla="*/ 1929 h 10615"/>
            <a:gd name="connsiteX3" fmla="*/ 6827 w 10000"/>
            <a:gd name="connsiteY3" fmla="*/ 10609 h 10615"/>
            <a:gd name="connsiteX4" fmla="*/ 5469 w 10000"/>
            <a:gd name="connsiteY4" fmla="*/ 5967 h 10615"/>
            <a:gd name="connsiteX5" fmla="*/ 5565 w 10000"/>
            <a:gd name="connsiteY5" fmla="*/ 684 h 10615"/>
            <a:gd name="connsiteX6" fmla="*/ 2228 w 10000"/>
            <a:gd name="connsiteY6" fmla="*/ 0 h 10615"/>
            <a:gd name="connsiteX7" fmla="*/ 0 w 10000"/>
            <a:gd name="connsiteY7" fmla="*/ 1567 h 10615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827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9320 w 9320"/>
            <a:gd name="connsiteY0" fmla="*/ 3496 h 10614"/>
            <a:gd name="connsiteX1" fmla="*/ 7187 w 9320"/>
            <a:gd name="connsiteY1" fmla="*/ 1929 h 10614"/>
            <a:gd name="connsiteX2" fmla="*/ 6993 w 9320"/>
            <a:gd name="connsiteY2" fmla="*/ 10609 h 10614"/>
            <a:gd name="connsiteX3" fmla="*/ 5663 w 9320"/>
            <a:gd name="connsiteY3" fmla="*/ 5666 h 10614"/>
            <a:gd name="connsiteX4" fmla="*/ 5565 w 9320"/>
            <a:gd name="connsiteY4" fmla="*/ 684 h 10614"/>
            <a:gd name="connsiteX5" fmla="*/ 2228 w 9320"/>
            <a:gd name="connsiteY5" fmla="*/ 0 h 10614"/>
            <a:gd name="connsiteX6" fmla="*/ 0 w 9320"/>
            <a:gd name="connsiteY6" fmla="*/ 1567 h 10614"/>
            <a:gd name="connsiteX0" fmla="*/ 7711 w 7711"/>
            <a:gd name="connsiteY0" fmla="*/ 1817 h 10000"/>
            <a:gd name="connsiteX1" fmla="*/ 7503 w 7711"/>
            <a:gd name="connsiteY1" fmla="*/ 9995 h 10000"/>
            <a:gd name="connsiteX2" fmla="*/ 6076 w 7711"/>
            <a:gd name="connsiteY2" fmla="*/ 5338 h 10000"/>
            <a:gd name="connsiteX3" fmla="*/ 5971 w 7711"/>
            <a:gd name="connsiteY3" fmla="*/ 644 h 10000"/>
            <a:gd name="connsiteX4" fmla="*/ 2391 w 7711"/>
            <a:gd name="connsiteY4" fmla="*/ 0 h 10000"/>
            <a:gd name="connsiteX5" fmla="*/ 0 w 7711"/>
            <a:gd name="connsiteY5" fmla="*/ 1476 h 10000"/>
            <a:gd name="connsiteX0" fmla="*/ 9730 w 9730"/>
            <a:gd name="connsiteY0" fmla="*/ 9995 h 10000"/>
            <a:gd name="connsiteX1" fmla="*/ 7880 w 9730"/>
            <a:gd name="connsiteY1" fmla="*/ 5338 h 10000"/>
            <a:gd name="connsiteX2" fmla="*/ 7743 w 9730"/>
            <a:gd name="connsiteY2" fmla="*/ 644 h 10000"/>
            <a:gd name="connsiteX3" fmla="*/ 3101 w 9730"/>
            <a:gd name="connsiteY3" fmla="*/ 0 h 10000"/>
            <a:gd name="connsiteX4" fmla="*/ 0 w 9730"/>
            <a:gd name="connsiteY4" fmla="*/ 1476 h 10000"/>
            <a:gd name="connsiteX0" fmla="*/ 11917 w 11917"/>
            <a:gd name="connsiteY0" fmla="*/ 6314 h 6456"/>
            <a:gd name="connsiteX1" fmla="*/ 8099 w 11917"/>
            <a:gd name="connsiteY1" fmla="*/ 5338 h 6456"/>
            <a:gd name="connsiteX2" fmla="*/ 7958 w 11917"/>
            <a:gd name="connsiteY2" fmla="*/ 644 h 6456"/>
            <a:gd name="connsiteX3" fmla="*/ 3187 w 11917"/>
            <a:gd name="connsiteY3" fmla="*/ 0 h 6456"/>
            <a:gd name="connsiteX4" fmla="*/ 0 w 11917"/>
            <a:gd name="connsiteY4" fmla="*/ 1476 h 6456"/>
            <a:gd name="connsiteX0" fmla="*/ 10000 w 10000"/>
            <a:gd name="connsiteY0" fmla="*/ 9057 h 9278"/>
            <a:gd name="connsiteX1" fmla="*/ 6796 w 10000"/>
            <a:gd name="connsiteY1" fmla="*/ 7545 h 9278"/>
            <a:gd name="connsiteX2" fmla="*/ 6678 w 10000"/>
            <a:gd name="connsiteY2" fmla="*/ 275 h 9278"/>
            <a:gd name="connsiteX3" fmla="*/ 0 w 10000"/>
            <a:gd name="connsiteY3" fmla="*/ 1563 h 9278"/>
            <a:gd name="connsiteX0" fmla="*/ 9881 w 9881"/>
            <a:gd name="connsiteY0" fmla="*/ 9707 h 9945"/>
            <a:gd name="connsiteX1" fmla="*/ 6677 w 9881"/>
            <a:gd name="connsiteY1" fmla="*/ 8077 h 9945"/>
            <a:gd name="connsiteX2" fmla="*/ 6559 w 9881"/>
            <a:gd name="connsiteY2" fmla="*/ 241 h 9945"/>
            <a:gd name="connsiteX3" fmla="*/ 0 w 9881"/>
            <a:gd name="connsiteY3" fmla="*/ 2313 h 9945"/>
            <a:gd name="connsiteX0" fmla="*/ 10000 w 10000"/>
            <a:gd name="connsiteY0" fmla="*/ 9520 h 9759"/>
            <a:gd name="connsiteX1" fmla="*/ 6757 w 10000"/>
            <a:gd name="connsiteY1" fmla="*/ 7881 h 9759"/>
            <a:gd name="connsiteX2" fmla="*/ 6638 w 10000"/>
            <a:gd name="connsiteY2" fmla="*/ 1 h 9759"/>
            <a:gd name="connsiteX3" fmla="*/ 0 w 10000"/>
            <a:gd name="connsiteY3" fmla="*/ 2085 h 9759"/>
            <a:gd name="connsiteX0" fmla="*/ 11947 w 11947"/>
            <a:gd name="connsiteY0" fmla="*/ 11946 h 11975"/>
            <a:gd name="connsiteX1" fmla="*/ 6757 w 11947"/>
            <a:gd name="connsiteY1" fmla="*/ 8076 h 11975"/>
            <a:gd name="connsiteX2" fmla="*/ 6638 w 11947"/>
            <a:gd name="connsiteY2" fmla="*/ 1 h 11975"/>
            <a:gd name="connsiteX3" fmla="*/ 0 w 11947"/>
            <a:gd name="connsiteY3" fmla="*/ 2136 h 11975"/>
            <a:gd name="connsiteX0" fmla="*/ 11947 w 11947"/>
            <a:gd name="connsiteY0" fmla="*/ 11946 h 11946"/>
            <a:gd name="connsiteX1" fmla="*/ 6757 w 11947"/>
            <a:gd name="connsiteY1" fmla="*/ 8076 h 11946"/>
            <a:gd name="connsiteX2" fmla="*/ 6638 w 11947"/>
            <a:gd name="connsiteY2" fmla="*/ 1 h 11946"/>
            <a:gd name="connsiteX3" fmla="*/ 0 w 11947"/>
            <a:gd name="connsiteY3" fmla="*/ 2136 h 11946"/>
            <a:gd name="connsiteX0" fmla="*/ 11185 w 11185"/>
            <a:gd name="connsiteY0" fmla="*/ 19323 h 19323"/>
            <a:gd name="connsiteX1" fmla="*/ 5995 w 11185"/>
            <a:gd name="connsiteY1" fmla="*/ 15453 h 19323"/>
            <a:gd name="connsiteX2" fmla="*/ 5876 w 11185"/>
            <a:gd name="connsiteY2" fmla="*/ 7378 h 19323"/>
            <a:gd name="connsiteX3" fmla="*/ 0 w 11185"/>
            <a:gd name="connsiteY3" fmla="*/ 8 h 19323"/>
            <a:gd name="connsiteX0" fmla="*/ 11185 w 11185"/>
            <a:gd name="connsiteY0" fmla="*/ 19315 h 19315"/>
            <a:gd name="connsiteX1" fmla="*/ 5995 w 11185"/>
            <a:gd name="connsiteY1" fmla="*/ 15445 h 19315"/>
            <a:gd name="connsiteX2" fmla="*/ 5876 w 11185"/>
            <a:gd name="connsiteY2" fmla="*/ 7370 h 19315"/>
            <a:gd name="connsiteX3" fmla="*/ 0 w 11185"/>
            <a:gd name="connsiteY3" fmla="*/ 0 h 19315"/>
            <a:gd name="connsiteX0" fmla="*/ 11185 w 11185"/>
            <a:gd name="connsiteY0" fmla="*/ 19315 h 19315"/>
            <a:gd name="connsiteX1" fmla="*/ 5995 w 11185"/>
            <a:gd name="connsiteY1" fmla="*/ 15445 h 19315"/>
            <a:gd name="connsiteX2" fmla="*/ 5876 w 11185"/>
            <a:gd name="connsiteY2" fmla="*/ 7370 h 19315"/>
            <a:gd name="connsiteX3" fmla="*/ 0 w 11185"/>
            <a:gd name="connsiteY3" fmla="*/ 0 h 19315"/>
            <a:gd name="connsiteX0" fmla="*/ 11185 w 11185"/>
            <a:gd name="connsiteY0" fmla="*/ 19315 h 19315"/>
            <a:gd name="connsiteX1" fmla="*/ 5995 w 11185"/>
            <a:gd name="connsiteY1" fmla="*/ 15445 h 19315"/>
            <a:gd name="connsiteX2" fmla="*/ 5876 w 11185"/>
            <a:gd name="connsiteY2" fmla="*/ 7370 h 19315"/>
            <a:gd name="connsiteX3" fmla="*/ 0 w 11185"/>
            <a:gd name="connsiteY3" fmla="*/ 0 h 19315"/>
            <a:gd name="connsiteX0" fmla="*/ 7212 w 7212"/>
            <a:gd name="connsiteY0" fmla="*/ 16520 h 16520"/>
            <a:gd name="connsiteX1" fmla="*/ 5995 w 7212"/>
            <a:gd name="connsiteY1" fmla="*/ 15445 h 16520"/>
            <a:gd name="connsiteX2" fmla="*/ 5876 w 7212"/>
            <a:gd name="connsiteY2" fmla="*/ 7370 h 16520"/>
            <a:gd name="connsiteX3" fmla="*/ 0 w 7212"/>
            <a:gd name="connsiteY3" fmla="*/ 0 h 16520"/>
            <a:gd name="connsiteX0" fmla="*/ 10000 w 10000"/>
            <a:gd name="connsiteY0" fmla="*/ 10000 h 10000"/>
            <a:gd name="connsiteX1" fmla="*/ 8464 w 10000"/>
            <a:gd name="connsiteY1" fmla="*/ 8672 h 10000"/>
            <a:gd name="connsiteX2" fmla="*/ 8148 w 10000"/>
            <a:gd name="connsiteY2" fmla="*/ 4461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8464 w 10000"/>
            <a:gd name="connsiteY1" fmla="*/ 8249 h 10000"/>
            <a:gd name="connsiteX2" fmla="*/ 8148 w 10000"/>
            <a:gd name="connsiteY2" fmla="*/ 4461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8464 w 10000"/>
            <a:gd name="connsiteY1" fmla="*/ 8249 h 10000"/>
            <a:gd name="connsiteX2" fmla="*/ 8148 w 10000"/>
            <a:gd name="connsiteY2" fmla="*/ 4461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8690 w 10000"/>
            <a:gd name="connsiteY1" fmla="*/ 7911 h 10000"/>
            <a:gd name="connsiteX2" fmla="*/ 8148 w 10000"/>
            <a:gd name="connsiteY2" fmla="*/ 4461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8690 w 10000"/>
            <a:gd name="connsiteY1" fmla="*/ 7911 h 10000"/>
            <a:gd name="connsiteX2" fmla="*/ 8148 w 10000"/>
            <a:gd name="connsiteY2" fmla="*/ 4461 h 10000"/>
            <a:gd name="connsiteX3" fmla="*/ 0 w 10000"/>
            <a:gd name="connsiteY3" fmla="*/ 0 h 10000"/>
            <a:gd name="connsiteX0" fmla="*/ 9472 w 9472"/>
            <a:gd name="connsiteY0" fmla="*/ 10592 h 10592"/>
            <a:gd name="connsiteX1" fmla="*/ 8690 w 9472"/>
            <a:gd name="connsiteY1" fmla="*/ 7911 h 10592"/>
            <a:gd name="connsiteX2" fmla="*/ 8148 w 9472"/>
            <a:gd name="connsiteY2" fmla="*/ 4461 h 10592"/>
            <a:gd name="connsiteX3" fmla="*/ 0 w 9472"/>
            <a:gd name="connsiteY3" fmla="*/ 0 h 10592"/>
            <a:gd name="connsiteX0" fmla="*/ 10000 w 10020"/>
            <a:gd name="connsiteY0" fmla="*/ 10000 h 10000"/>
            <a:gd name="connsiteX1" fmla="*/ 9174 w 10020"/>
            <a:gd name="connsiteY1" fmla="*/ 7469 h 10000"/>
            <a:gd name="connsiteX2" fmla="*/ 8602 w 10020"/>
            <a:gd name="connsiteY2" fmla="*/ 4212 h 10000"/>
            <a:gd name="connsiteX3" fmla="*/ 0 w 10020"/>
            <a:gd name="connsiteY3" fmla="*/ 0 h 10000"/>
            <a:gd name="connsiteX0" fmla="*/ 8428 w 8448"/>
            <a:gd name="connsiteY0" fmla="*/ 9233 h 9233"/>
            <a:gd name="connsiteX1" fmla="*/ 7602 w 8448"/>
            <a:gd name="connsiteY1" fmla="*/ 6702 h 9233"/>
            <a:gd name="connsiteX2" fmla="*/ 7030 w 8448"/>
            <a:gd name="connsiteY2" fmla="*/ 3445 h 9233"/>
            <a:gd name="connsiteX3" fmla="*/ 0 w 8448"/>
            <a:gd name="connsiteY3" fmla="*/ 0 h 9233"/>
            <a:gd name="connsiteX0" fmla="*/ 10596 w 10619"/>
            <a:gd name="connsiteY0" fmla="*/ 9773 h 9773"/>
            <a:gd name="connsiteX1" fmla="*/ 9619 w 10619"/>
            <a:gd name="connsiteY1" fmla="*/ 7032 h 9773"/>
            <a:gd name="connsiteX2" fmla="*/ 8941 w 10619"/>
            <a:gd name="connsiteY2" fmla="*/ 3504 h 9773"/>
            <a:gd name="connsiteX3" fmla="*/ 0 w 10619"/>
            <a:gd name="connsiteY3" fmla="*/ 0 h 977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619" h="9773">
              <a:moveTo>
                <a:pt x="10596" y="9773"/>
              </a:moveTo>
              <a:cubicBezTo>
                <a:pt x="10757" y="7775"/>
                <a:pt x="10061" y="8571"/>
                <a:pt x="9619" y="7032"/>
              </a:cubicBezTo>
              <a:cubicBezTo>
                <a:pt x="8705" y="5839"/>
                <a:pt x="9073" y="7032"/>
                <a:pt x="8941" y="3504"/>
              </a:cubicBezTo>
              <a:cubicBezTo>
                <a:pt x="6115" y="2694"/>
                <a:pt x="4513" y="4488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296320</xdr:colOff>
      <xdr:row>54</xdr:row>
      <xdr:rowOff>10019</xdr:rowOff>
    </xdr:from>
    <xdr:to>
      <xdr:col>2</xdr:col>
      <xdr:colOff>80423</xdr:colOff>
      <xdr:row>54</xdr:row>
      <xdr:rowOff>79908</xdr:rowOff>
    </xdr:to>
    <xdr:sp macro="" textlink="">
      <xdr:nvSpPr>
        <xdr:cNvPr id="441" name="Line 73">
          <a:extLst>
            <a:ext uri="{FF2B5EF4-FFF2-40B4-BE49-F238E27FC236}">
              <a16:creationId xmlns:a16="http://schemas.microsoft.com/office/drawing/2014/main" id="{8B84939C-2C65-431B-8749-EED27D7E7791}"/>
            </a:ext>
          </a:extLst>
        </xdr:cNvPr>
        <xdr:cNvSpPr>
          <a:spLocks noChangeShapeType="1"/>
        </xdr:cNvSpPr>
      </xdr:nvSpPr>
      <xdr:spPr bwMode="auto">
        <a:xfrm flipV="1">
          <a:off x="439195" y="9473107"/>
          <a:ext cx="479428" cy="6988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1783</xdr:colOff>
      <xdr:row>54</xdr:row>
      <xdr:rowOff>18745</xdr:rowOff>
    </xdr:from>
    <xdr:to>
      <xdr:col>2</xdr:col>
      <xdr:colOff>130932</xdr:colOff>
      <xdr:row>54</xdr:row>
      <xdr:rowOff>148466</xdr:rowOff>
    </xdr:to>
    <xdr:sp macro="" textlink="">
      <xdr:nvSpPr>
        <xdr:cNvPr id="442" name="AutoShape 341">
          <a:extLst>
            <a:ext uri="{FF2B5EF4-FFF2-40B4-BE49-F238E27FC236}">
              <a16:creationId xmlns:a16="http://schemas.microsoft.com/office/drawing/2014/main" id="{485CDC83-F79E-44D2-8BB8-129FE6C52AEE}"/>
            </a:ext>
          </a:extLst>
        </xdr:cNvPr>
        <xdr:cNvSpPr>
          <a:spLocks noChangeArrowheads="1"/>
        </xdr:cNvSpPr>
      </xdr:nvSpPr>
      <xdr:spPr bwMode="auto">
        <a:xfrm>
          <a:off x="839983" y="9481833"/>
          <a:ext cx="129149" cy="129721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2</xdr:col>
      <xdr:colOff>8639</xdr:colOff>
      <xdr:row>54</xdr:row>
      <xdr:rowOff>158910</xdr:rowOff>
    </xdr:from>
    <xdr:ext cx="394016" cy="305168"/>
    <xdr:grpSp>
      <xdr:nvGrpSpPr>
        <xdr:cNvPr id="443" name="Group 6672">
          <a:extLst>
            <a:ext uri="{FF2B5EF4-FFF2-40B4-BE49-F238E27FC236}">
              <a16:creationId xmlns:a16="http://schemas.microsoft.com/office/drawing/2014/main" id="{51291584-4C4B-46C7-AC78-67B98EBBEB95}"/>
            </a:ext>
          </a:extLst>
        </xdr:cNvPr>
        <xdr:cNvGrpSpPr>
          <a:grpSpLocks/>
        </xdr:cNvGrpSpPr>
      </xdr:nvGrpSpPr>
      <xdr:grpSpPr bwMode="auto">
        <a:xfrm>
          <a:off x="846839" y="9509739"/>
          <a:ext cx="394016" cy="305168"/>
          <a:chOff x="529" y="109"/>
          <a:chExt cx="60" cy="44"/>
        </a:xfrm>
      </xdr:grpSpPr>
      <xdr:pic>
        <xdr:nvPicPr>
          <xdr:cNvPr id="444" name="Picture 6673" descr="route2">
            <a:extLst>
              <a:ext uri="{FF2B5EF4-FFF2-40B4-BE49-F238E27FC236}">
                <a16:creationId xmlns:a16="http://schemas.microsoft.com/office/drawing/2014/main" id="{7DFD35B5-8029-174F-BDD2-297C2955E8B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45" name="Text Box 6674">
            <a:extLst>
              <a:ext uri="{FF2B5EF4-FFF2-40B4-BE49-F238E27FC236}">
                <a16:creationId xmlns:a16="http://schemas.microsoft.com/office/drawing/2014/main" id="{30144EE1-DBC3-3FA9-CAAE-02F63094C95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9" y="112"/>
            <a:ext cx="60" cy="30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2</xdr:col>
      <xdr:colOff>47070</xdr:colOff>
      <xdr:row>52</xdr:row>
      <xdr:rowOff>47628</xdr:rowOff>
    </xdr:from>
    <xdr:ext cx="302079" cy="305168"/>
    <xdr:grpSp>
      <xdr:nvGrpSpPr>
        <xdr:cNvPr id="446" name="Group 6672">
          <a:extLst>
            <a:ext uri="{FF2B5EF4-FFF2-40B4-BE49-F238E27FC236}">
              <a16:creationId xmlns:a16="http://schemas.microsoft.com/office/drawing/2014/main" id="{891C22D2-A880-4ED1-BB2A-A38AFC3845A5}"/>
            </a:ext>
          </a:extLst>
        </xdr:cNvPr>
        <xdr:cNvGrpSpPr>
          <a:grpSpLocks/>
        </xdr:cNvGrpSpPr>
      </xdr:nvGrpSpPr>
      <xdr:grpSpPr bwMode="auto">
        <a:xfrm>
          <a:off x="885270" y="9050114"/>
          <a:ext cx="302079" cy="305168"/>
          <a:chOff x="536" y="109"/>
          <a:chExt cx="46" cy="44"/>
        </a:xfrm>
      </xdr:grpSpPr>
      <xdr:pic>
        <xdr:nvPicPr>
          <xdr:cNvPr id="447" name="Picture 6673" descr="route2">
            <a:extLst>
              <a:ext uri="{FF2B5EF4-FFF2-40B4-BE49-F238E27FC236}">
                <a16:creationId xmlns:a16="http://schemas.microsoft.com/office/drawing/2014/main" id="{4BF4DC5B-C183-A3D3-0749-6D296C1C23E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48" name="Text Box 6674">
            <a:extLst>
              <a:ext uri="{FF2B5EF4-FFF2-40B4-BE49-F238E27FC236}">
                <a16:creationId xmlns:a16="http://schemas.microsoft.com/office/drawing/2014/main" id="{7E0BF6DD-3ACA-DD8E-7DC2-717DA7A97F7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</xdr:col>
      <xdr:colOff>408210</xdr:colOff>
      <xdr:row>52</xdr:row>
      <xdr:rowOff>117517</xdr:rowOff>
    </xdr:from>
    <xdr:ext cx="302079" cy="305168"/>
    <xdr:grpSp>
      <xdr:nvGrpSpPr>
        <xdr:cNvPr id="449" name="Group 6672">
          <a:extLst>
            <a:ext uri="{FF2B5EF4-FFF2-40B4-BE49-F238E27FC236}">
              <a16:creationId xmlns:a16="http://schemas.microsoft.com/office/drawing/2014/main" id="{1B216DC9-7B1B-4106-84C9-D523D491D6DD}"/>
            </a:ext>
          </a:extLst>
        </xdr:cNvPr>
        <xdr:cNvGrpSpPr>
          <a:grpSpLocks/>
        </xdr:cNvGrpSpPr>
      </xdr:nvGrpSpPr>
      <xdr:grpSpPr bwMode="auto">
        <a:xfrm>
          <a:off x="555167" y="9120003"/>
          <a:ext cx="302079" cy="305168"/>
          <a:chOff x="536" y="109"/>
          <a:chExt cx="46" cy="44"/>
        </a:xfrm>
      </xdr:grpSpPr>
      <xdr:pic>
        <xdr:nvPicPr>
          <xdr:cNvPr id="450" name="Picture 6673" descr="route2">
            <a:extLst>
              <a:ext uri="{FF2B5EF4-FFF2-40B4-BE49-F238E27FC236}">
                <a16:creationId xmlns:a16="http://schemas.microsoft.com/office/drawing/2014/main" id="{487674B5-CA61-D6E6-CF13-869E6B380BA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51" name="Text Box 6674">
            <a:extLst>
              <a:ext uri="{FF2B5EF4-FFF2-40B4-BE49-F238E27FC236}">
                <a16:creationId xmlns:a16="http://schemas.microsoft.com/office/drawing/2014/main" id="{96505D48-3C7E-E9B2-10A8-A8E184E451A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480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</xdr:col>
      <xdr:colOff>374506</xdr:colOff>
      <xdr:row>53</xdr:row>
      <xdr:rowOff>141758</xdr:rowOff>
    </xdr:from>
    <xdr:to>
      <xdr:col>1</xdr:col>
      <xdr:colOff>497416</xdr:colOff>
      <xdr:row>54</xdr:row>
      <xdr:rowOff>131098</xdr:rowOff>
    </xdr:to>
    <xdr:sp macro="" textlink="">
      <xdr:nvSpPr>
        <xdr:cNvPr id="452" name="Freeform 395">
          <a:extLst>
            <a:ext uri="{FF2B5EF4-FFF2-40B4-BE49-F238E27FC236}">
              <a16:creationId xmlns:a16="http://schemas.microsoft.com/office/drawing/2014/main" id="{30B2DABF-E3F8-493E-8413-9A641093C37F}"/>
            </a:ext>
          </a:extLst>
        </xdr:cNvPr>
        <xdr:cNvSpPr>
          <a:spLocks/>
        </xdr:cNvSpPr>
      </xdr:nvSpPr>
      <xdr:spPr bwMode="auto">
        <a:xfrm rot="15583160">
          <a:off x="496059" y="9449955"/>
          <a:ext cx="165553" cy="122910"/>
        </a:xfrm>
        <a:custGeom>
          <a:avLst/>
          <a:gdLst>
            <a:gd name="T0" fmla="*/ 0 w 21"/>
            <a:gd name="T1" fmla="*/ 2147483647 h 16"/>
            <a:gd name="T2" fmla="*/ 2147483647 w 21"/>
            <a:gd name="T3" fmla="*/ 2147483647 h 16"/>
            <a:gd name="T4" fmla="*/ 2147483647 w 21"/>
            <a:gd name="T5" fmla="*/ 0 h 16"/>
            <a:gd name="T6" fmla="*/ 2147483647 w 21"/>
            <a:gd name="T7" fmla="*/ 2147483647 h 16"/>
            <a:gd name="T8" fmla="*/ 2147483647 w 21"/>
            <a:gd name="T9" fmla="*/ 2147483647 h 1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131 w 10131"/>
            <a:gd name="connsiteY0" fmla="*/ 9375 h 10000"/>
            <a:gd name="connsiteX1" fmla="*/ 4417 w 10131"/>
            <a:gd name="connsiteY1" fmla="*/ 0 h 10000"/>
            <a:gd name="connsiteX2" fmla="*/ 10131 w 10131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1010"/>
            <a:gd name="connsiteY0" fmla="*/ 11060 h 11060"/>
            <a:gd name="connsiteX1" fmla="*/ 5296 w 11010"/>
            <a:gd name="connsiteY1" fmla="*/ 0 h 11060"/>
            <a:gd name="connsiteX2" fmla="*/ 11010 w 11010"/>
            <a:gd name="connsiteY2" fmla="*/ 10000 h 11060"/>
            <a:gd name="connsiteX0" fmla="*/ 0 w 10204"/>
            <a:gd name="connsiteY0" fmla="*/ 10834 h 10834"/>
            <a:gd name="connsiteX1" fmla="*/ 4490 w 10204"/>
            <a:gd name="connsiteY1" fmla="*/ 0 h 10834"/>
            <a:gd name="connsiteX2" fmla="*/ 10204 w 10204"/>
            <a:gd name="connsiteY2" fmla="*/ 10000 h 10834"/>
            <a:gd name="connsiteX0" fmla="*/ 0 w 9398"/>
            <a:gd name="connsiteY0" fmla="*/ 10157 h 10157"/>
            <a:gd name="connsiteX1" fmla="*/ 3684 w 9398"/>
            <a:gd name="connsiteY1" fmla="*/ 0 h 10157"/>
            <a:gd name="connsiteX2" fmla="*/ 9398 w 9398"/>
            <a:gd name="connsiteY2" fmla="*/ 10000 h 10157"/>
            <a:gd name="connsiteX0" fmla="*/ 288 w 10288"/>
            <a:gd name="connsiteY0" fmla="*/ 10000 h 10000"/>
            <a:gd name="connsiteX1" fmla="*/ 4208 w 10288"/>
            <a:gd name="connsiteY1" fmla="*/ 0 h 10000"/>
            <a:gd name="connsiteX2" fmla="*/ 10288 w 10288"/>
            <a:gd name="connsiteY2" fmla="*/ 9845 h 10000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7805 h 7805"/>
            <a:gd name="connsiteX1" fmla="*/ 3920 w 10000"/>
            <a:gd name="connsiteY1" fmla="*/ 26 h 7805"/>
            <a:gd name="connsiteX2" fmla="*/ 10000 w 10000"/>
            <a:gd name="connsiteY2" fmla="*/ 7650 h 7805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59">
              <a:moveTo>
                <a:pt x="0" y="10059"/>
              </a:moveTo>
              <a:cubicBezTo>
                <a:pt x="19" y="1849"/>
                <a:pt x="1962" y="-524"/>
                <a:pt x="4564" y="92"/>
              </a:cubicBezTo>
              <a:cubicBezTo>
                <a:pt x="7887" y="-252"/>
                <a:pt x="8831" y="3381"/>
                <a:pt x="10000" y="9860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290695</xdr:colOff>
      <xdr:row>54</xdr:row>
      <xdr:rowOff>160812</xdr:rowOff>
    </xdr:from>
    <xdr:ext cx="338674" cy="149723"/>
    <xdr:sp macro="" textlink="">
      <xdr:nvSpPr>
        <xdr:cNvPr id="453" name="Text Box 1300">
          <a:extLst>
            <a:ext uri="{FF2B5EF4-FFF2-40B4-BE49-F238E27FC236}">
              <a16:creationId xmlns:a16="http://schemas.microsoft.com/office/drawing/2014/main" id="{78BF0C82-BCED-4A6F-85C1-3AE1BF61CC55}"/>
            </a:ext>
          </a:extLst>
        </xdr:cNvPr>
        <xdr:cNvSpPr txBox="1">
          <a:spLocks noChangeArrowheads="1"/>
        </xdr:cNvSpPr>
      </xdr:nvSpPr>
      <xdr:spPr bwMode="auto">
        <a:xfrm>
          <a:off x="4665845" y="9374662"/>
          <a:ext cx="338674" cy="1497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志賀高野山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ﾄﾝﾈﾙ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456053</xdr:colOff>
      <xdr:row>51</xdr:row>
      <xdr:rowOff>126109</xdr:rowOff>
    </xdr:from>
    <xdr:ext cx="565239" cy="297224"/>
    <xdr:sp macro="" textlink="">
      <xdr:nvSpPr>
        <xdr:cNvPr id="454" name="Text Box 616">
          <a:extLst>
            <a:ext uri="{FF2B5EF4-FFF2-40B4-BE49-F238E27FC236}">
              <a16:creationId xmlns:a16="http://schemas.microsoft.com/office/drawing/2014/main" id="{5EB4BDC3-6704-4614-B32D-F0A0BBEB7E8B}"/>
            </a:ext>
          </a:extLst>
        </xdr:cNvPr>
        <xdr:cNvSpPr txBox="1">
          <a:spLocks noChangeArrowheads="1"/>
        </xdr:cNvSpPr>
      </xdr:nvSpPr>
      <xdr:spPr bwMode="auto">
        <a:xfrm>
          <a:off x="6240903" y="8825609"/>
          <a:ext cx="565239" cy="297224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  <a:cs typeface="+mn-cs"/>
            </a:rPr>
            <a:t>通過ﾁｪｯｸ</a:t>
          </a:r>
          <a:endParaRPr lang="en-US" altLang="ja-JP" sz="1000" b="1" i="0" u="none" strike="noStrike" baseline="0">
            <a:solidFill>
              <a:srgbClr val="000000"/>
            </a:solidFill>
            <a:effectLst/>
            <a:latin typeface="ＭＳ Ｐゴシック"/>
            <a:ea typeface="ＭＳ Ｐゴシック"/>
            <a:cs typeface="+mn-cs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  <a:cs typeface="+mn-cs"/>
            </a:rPr>
            <a:t>上きしや</a:t>
          </a:r>
          <a:endParaRPr lang="en-US" altLang="ja-JP" sz="10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3</xdr:col>
      <xdr:colOff>468623</xdr:colOff>
      <xdr:row>51</xdr:row>
      <xdr:rowOff>13484</xdr:rowOff>
    </xdr:from>
    <xdr:ext cx="497898" cy="121059"/>
    <xdr:sp macro="" textlink="">
      <xdr:nvSpPr>
        <xdr:cNvPr id="455" name="Text Box 303">
          <a:extLst>
            <a:ext uri="{FF2B5EF4-FFF2-40B4-BE49-F238E27FC236}">
              <a16:creationId xmlns:a16="http://schemas.microsoft.com/office/drawing/2014/main" id="{8979544D-3D93-4BE3-A688-4D5C16285342}"/>
            </a:ext>
          </a:extLst>
        </xdr:cNvPr>
        <xdr:cNvSpPr txBox="1">
          <a:spLocks noChangeArrowheads="1"/>
        </xdr:cNvSpPr>
      </xdr:nvSpPr>
      <xdr:spPr bwMode="auto">
        <a:xfrm>
          <a:off x="6253473" y="8712984"/>
          <a:ext cx="497898" cy="12105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0" bIns="0" anchor="b" upright="1">
          <a:spAutoFit/>
        </a:bodyPr>
        <a:lstStyle/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ﾚｼｰﾄ取得</a:t>
          </a:r>
        </a:p>
      </xdr:txBody>
    </xdr:sp>
    <xdr:clientData/>
  </xdr:oneCellAnchor>
  <xdr:twoCellAnchor>
    <xdr:from>
      <xdr:col>8</xdr:col>
      <xdr:colOff>694279</xdr:colOff>
      <xdr:row>56</xdr:row>
      <xdr:rowOff>162385</xdr:rowOff>
    </xdr:from>
    <xdr:to>
      <xdr:col>9</xdr:col>
      <xdr:colOff>208985</xdr:colOff>
      <xdr:row>57</xdr:row>
      <xdr:rowOff>162386</xdr:rowOff>
    </xdr:to>
    <xdr:sp macro="" textlink="">
      <xdr:nvSpPr>
        <xdr:cNvPr id="456" name="六角形 455">
          <a:extLst>
            <a:ext uri="{FF2B5EF4-FFF2-40B4-BE49-F238E27FC236}">
              <a16:creationId xmlns:a16="http://schemas.microsoft.com/office/drawing/2014/main" id="{4AACED93-57CB-4451-A2C9-5E930B9D73DE}"/>
            </a:ext>
          </a:extLst>
        </xdr:cNvPr>
        <xdr:cNvSpPr/>
      </xdr:nvSpPr>
      <xdr:spPr bwMode="auto">
        <a:xfrm>
          <a:off x="5774279" y="9664153"/>
          <a:ext cx="219401" cy="170367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39</a:t>
          </a:r>
        </a:p>
      </xdr:txBody>
    </xdr:sp>
    <xdr:clientData/>
  </xdr:twoCellAnchor>
  <xdr:twoCellAnchor>
    <xdr:from>
      <xdr:col>3</xdr:col>
      <xdr:colOff>519612</xdr:colOff>
      <xdr:row>56</xdr:row>
      <xdr:rowOff>28174</xdr:rowOff>
    </xdr:from>
    <xdr:to>
      <xdr:col>3</xdr:col>
      <xdr:colOff>525797</xdr:colOff>
      <xdr:row>56</xdr:row>
      <xdr:rowOff>160398</xdr:rowOff>
    </xdr:to>
    <xdr:sp macro="" textlink="">
      <xdr:nvSpPr>
        <xdr:cNvPr id="457" name="Line 76">
          <a:extLst>
            <a:ext uri="{FF2B5EF4-FFF2-40B4-BE49-F238E27FC236}">
              <a16:creationId xmlns:a16="http://schemas.microsoft.com/office/drawing/2014/main" id="{61E3E6BC-A4D0-4CFE-B72A-A2B559DF7660}"/>
            </a:ext>
          </a:extLst>
        </xdr:cNvPr>
        <xdr:cNvSpPr>
          <a:spLocks noChangeShapeType="1"/>
        </xdr:cNvSpPr>
      </xdr:nvSpPr>
      <xdr:spPr bwMode="auto">
        <a:xfrm flipV="1">
          <a:off x="6289041" y="9634817"/>
          <a:ext cx="6185" cy="13222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80406</xdr:colOff>
      <xdr:row>50</xdr:row>
      <xdr:rowOff>154626</xdr:rowOff>
    </xdr:from>
    <xdr:ext cx="302079" cy="305168"/>
    <xdr:grpSp>
      <xdr:nvGrpSpPr>
        <xdr:cNvPr id="458" name="Group 6672">
          <a:extLst>
            <a:ext uri="{FF2B5EF4-FFF2-40B4-BE49-F238E27FC236}">
              <a16:creationId xmlns:a16="http://schemas.microsoft.com/office/drawing/2014/main" id="{A8A97E20-CF15-4D92-BEE3-668713E1734C}"/>
            </a:ext>
          </a:extLst>
        </xdr:cNvPr>
        <xdr:cNvGrpSpPr>
          <a:grpSpLocks/>
        </xdr:cNvGrpSpPr>
      </xdr:nvGrpSpPr>
      <xdr:grpSpPr bwMode="auto">
        <a:xfrm>
          <a:off x="1609849" y="8808769"/>
          <a:ext cx="302079" cy="305168"/>
          <a:chOff x="536" y="109"/>
          <a:chExt cx="46" cy="44"/>
        </a:xfrm>
      </xdr:grpSpPr>
      <xdr:pic>
        <xdr:nvPicPr>
          <xdr:cNvPr id="459" name="Picture 6673" descr="route2">
            <a:extLst>
              <a:ext uri="{FF2B5EF4-FFF2-40B4-BE49-F238E27FC236}">
                <a16:creationId xmlns:a16="http://schemas.microsoft.com/office/drawing/2014/main" id="{25115633-2D65-4135-0A07-C6D0CB3CAD6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60" name="Text Box 6674">
            <a:extLst>
              <a:ext uri="{FF2B5EF4-FFF2-40B4-BE49-F238E27FC236}">
                <a16:creationId xmlns:a16="http://schemas.microsoft.com/office/drawing/2014/main" id="{CCB3BC9A-10BE-583A-9840-9E1068B24B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3</xdr:col>
      <xdr:colOff>267652</xdr:colOff>
      <xdr:row>50</xdr:row>
      <xdr:rowOff>29098</xdr:rowOff>
    </xdr:from>
    <xdr:to>
      <xdr:col>3</xdr:col>
      <xdr:colOff>493978</xdr:colOff>
      <xdr:row>51</xdr:row>
      <xdr:rowOff>154569</xdr:rowOff>
    </xdr:to>
    <xdr:sp macro="" textlink="">
      <xdr:nvSpPr>
        <xdr:cNvPr id="461" name="Freeform 601">
          <a:extLst>
            <a:ext uri="{FF2B5EF4-FFF2-40B4-BE49-F238E27FC236}">
              <a16:creationId xmlns:a16="http://schemas.microsoft.com/office/drawing/2014/main" id="{3FE81009-625F-4D93-86B0-14BDF7D78B76}"/>
            </a:ext>
          </a:extLst>
        </xdr:cNvPr>
        <xdr:cNvSpPr>
          <a:spLocks/>
        </xdr:cNvSpPr>
      </xdr:nvSpPr>
      <xdr:spPr bwMode="auto">
        <a:xfrm rot="-5400000" flipH="1">
          <a:off x="6017204" y="8592446"/>
          <a:ext cx="296921" cy="226326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9792 w 10000"/>
            <a:gd name="connsiteY0" fmla="*/ 6639 h 6639"/>
            <a:gd name="connsiteX1" fmla="*/ 10000 w 10000"/>
            <a:gd name="connsiteY1" fmla="*/ 0 h 6639"/>
            <a:gd name="connsiteX2" fmla="*/ 0 w 10000"/>
            <a:gd name="connsiteY2" fmla="*/ 110 h 6639"/>
            <a:gd name="connsiteX0" fmla="*/ 10005 w 10024"/>
            <a:gd name="connsiteY0" fmla="*/ 14017 h 14017"/>
            <a:gd name="connsiteX1" fmla="*/ 10000 w 10024"/>
            <a:gd name="connsiteY1" fmla="*/ 0 h 14017"/>
            <a:gd name="connsiteX2" fmla="*/ 0 w 10024"/>
            <a:gd name="connsiteY2" fmla="*/ 166 h 14017"/>
            <a:gd name="connsiteX0" fmla="*/ 12318 w 12337"/>
            <a:gd name="connsiteY0" fmla="*/ 28811 h 28811"/>
            <a:gd name="connsiteX1" fmla="*/ 12313 w 12337"/>
            <a:gd name="connsiteY1" fmla="*/ 14794 h 28811"/>
            <a:gd name="connsiteX2" fmla="*/ 0 w 12337"/>
            <a:gd name="connsiteY2" fmla="*/ 0 h 28811"/>
            <a:gd name="connsiteX0" fmla="*/ 12392 w 12411"/>
            <a:gd name="connsiteY0" fmla="*/ 28811 h 28811"/>
            <a:gd name="connsiteX1" fmla="*/ 12387 w 12411"/>
            <a:gd name="connsiteY1" fmla="*/ 14794 h 28811"/>
            <a:gd name="connsiteX2" fmla="*/ 74 w 12411"/>
            <a:gd name="connsiteY2" fmla="*/ 0 h 2881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2411" h="28811">
              <a:moveTo>
                <a:pt x="12392" y="28811"/>
              </a:moveTo>
              <a:cubicBezTo>
                <a:pt x="12461" y="25478"/>
                <a:pt x="12318" y="18127"/>
                <a:pt x="12387" y="14794"/>
              </a:cubicBezTo>
              <a:cubicBezTo>
                <a:pt x="9054" y="14849"/>
                <a:pt x="-963" y="21991"/>
                <a:pt x="74" y="0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478998</xdr:colOff>
      <xdr:row>53</xdr:row>
      <xdr:rowOff>121870</xdr:rowOff>
    </xdr:from>
    <xdr:ext cx="742209" cy="142257"/>
    <xdr:sp macro="" textlink="">
      <xdr:nvSpPr>
        <xdr:cNvPr id="462" name="Text Box 1620">
          <a:extLst>
            <a:ext uri="{FF2B5EF4-FFF2-40B4-BE49-F238E27FC236}">
              <a16:creationId xmlns:a16="http://schemas.microsoft.com/office/drawing/2014/main" id="{31501477-DF59-4327-B577-02E026EBBF8B}"/>
            </a:ext>
          </a:extLst>
        </xdr:cNvPr>
        <xdr:cNvSpPr txBox="1">
          <a:spLocks noChangeArrowheads="1"/>
        </xdr:cNvSpPr>
      </xdr:nvSpPr>
      <xdr:spPr bwMode="auto">
        <a:xfrm>
          <a:off x="6263848" y="9164270"/>
          <a:ext cx="742209" cy="142257"/>
        </a:xfrm>
        <a:prstGeom prst="rect">
          <a:avLst/>
        </a:prstGeom>
        <a:solidFill>
          <a:schemeClr val="bg1">
            <a:alpha val="67000"/>
          </a:schemeClr>
        </a:solidFill>
        <a:ln>
          <a:solidFill>
            <a:schemeClr val="tx2"/>
          </a:solidFill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花坂小学校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556717</xdr:colOff>
      <xdr:row>55</xdr:row>
      <xdr:rowOff>61850</xdr:rowOff>
    </xdr:from>
    <xdr:ext cx="352554" cy="154627"/>
    <xdr:sp macro="" textlink="">
      <xdr:nvSpPr>
        <xdr:cNvPr id="463" name="Text Box 616">
          <a:extLst>
            <a:ext uri="{FF2B5EF4-FFF2-40B4-BE49-F238E27FC236}">
              <a16:creationId xmlns:a16="http://schemas.microsoft.com/office/drawing/2014/main" id="{684B80B5-90AE-4D3E-8877-3AD947C3CA00}"/>
            </a:ext>
          </a:extLst>
        </xdr:cNvPr>
        <xdr:cNvSpPr txBox="1">
          <a:spLocks noChangeArrowheads="1"/>
        </xdr:cNvSpPr>
      </xdr:nvSpPr>
      <xdr:spPr bwMode="auto">
        <a:xfrm>
          <a:off x="6341567" y="9447150"/>
          <a:ext cx="352554" cy="154627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  <a:cs typeface="+mn-cs"/>
            </a:rPr>
            <a:t>きしや</a:t>
          </a:r>
          <a:endParaRPr lang="en-US" altLang="ja-JP" sz="9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5</xdr:col>
      <xdr:colOff>33421</xdr:colOff>
      <xdr:row>54</xdr:row>
      <xdr:rowOff>96086</xdr:rowOff>
    </xdr:from>
    <xdr:ext cx="559802" cy="304970"/>
    <xdr:sp macro="" textlink="">
      <xdr:nvSpPr>
        <xdr:cNvPr id="464" name="Text Box 1416">
          <a:extLst>
            <a:ext uri="{FF2B5EF4-FFF2-40B4-BE49-F238E27FC236}">
              <a16:creationId xmlns:a16="http://schemas.microsoft.com/office/drawing/2014/main" id="{343E0D76-6B8C-4A2A-A909-4DD7F4EDA623}"/>
            </a:ext>
          </a:extLst>
        </xdr:cNvPr>
        <xdr:cNvSpPr txBox="1">
          <a:spLocks noChangeArrowheads="1"/>
        </xdr:cNvSpPr>
      </xdr:nvSpPr>
      <xdr:spPr bwMode="auto">
        <a:xfrm>
          <a:off x="179471" y="10681536"/>
          <a:ext cx="559802" cy="304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483m</a:t>
          </a:r>
        </a:p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ﾙｰﾄ最高点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168601</xdr:colOff>
      <xdr:row>52</xdr:row>
      <xdr:rowOff>136083</xdr:rowOff>
    </xdr:from>
    <xdr:to>
      <xdr:col>5</xdr:col>
      <xdr:colOff>635177</xdr:colOff>
      <xdr:row>56</xdr:row>
      <xdr:rowOff>148370</xdr:rowOff>
    </xdr:to>
    <xdr:sp macro="" textlink="">
      <xdr:nvSpPr>
        <xdr:cNvPr id="465" name="Freeform 344">
          <a:extLst>
            <a:ext uri="{FF2B5EF4-FFF2-40B4-BE49-F238E27FC236}">
              <a16:creationId xmlns:a16="http://schemas.microsoft.com/office/drawing/2014/main" id="{3BA52AB9-7273-47F8-81A6-7D7A93C8D67B}"/>
            </a:ext>
          </a:extLst>
        </xdr:cNvPr>
        <xdr:cNvSpPr>
          <a:spLocks/>
        </xdr:cNvSpPr>
      </xdr:nvSpPr>
      <xdr:spPr bwMode="auto">
        <a:xfrm>
          <a:off x="314651" y="10378633"/>
          <a:ext cx="466576" cy="698087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12097 w 12097"/>
            <a:gd name="connsiteY0" fmla="*/ 12903 h 12903"/>
            <a:gd name="connsiteX1" fmla="*/ 12097 w 12097"/>
            <a:gd name="connsiteY1" fmla="*/ 3081 h 12903"/>
            <a:gd name="connsiteX2" fmla="*/ 0 w 12097"/>
            <a:gd name="connsiteY2" fmla="*/ 0 h 1290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2097" h="12903">
              <a:moveTo>
                <a:pt x="12097" y="12903"/>
              </a:moveTo>
              <a:lnTo>
                <a:pt x="12097" y="3081"/>
              </a:lnTo>
              <a:cubicBezTo>
                <a:pt x="8065" y="2469"/>
                <a:pt x="4032" y="612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39493</xdr:colOff>
      <xdr:row>53</xdr:row>
      <xdr:rowOff>164605</xdr:rowOff>
    </xdr:from>
    <xdr:to>
      <xdr:col>6</xdr:col>
      <xdr:colOff>408214</xdr:colOff>
      <xdr:row>54</xdr:row>
      <xdr:rowOff>105145</xdr:rowOff>
    </xdr:to>
    <xdr:sp macro="" textlink="">
      <xdr:nvSpPr>
        <xdr:cNvPr id="466" name="Line 120">
          <a:extLst>
            <a:ext uri="{FF2B5EF4-FFF2-40B4-BE49-F238E27FC236}">
              <a16:creationId xmlns:a16="http://schemas.microsoft.com/office/drawing/2014/main" id="{663E7382-6550-4E38-914F-88962695DB2B}"/>
            </a:ext>
          </a:extLst>
        </xdr:cNvPr>
        <xdr:cNvSpPr>
          <a:spLocks noChangeShapeType="1"/>
        </xdr:cNvSpPr>
      </xdr:nvSpPr>
      <xdr:spPr bwMode="auto">
        <a:xfrm>
          <a:off x="890393" y="10578605"/>
          <a:ext cx="368721" cy="11199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122460</xdr:colOff>
      <xdr:row>51</xdr:row>
      <xdr:rowOff>90714</xdr:rowOff>
    </xdr:from>
    <xdr:ext cx="362856" cy="208643"/>
    <xdr:sp macro="" textlink="">
      <xdr:nvSpPr>
        <xdr:cNvPr id="467" name="Text Box 1620">
          <a:extLst>
            <a:ext uri="{FF2B5EF4-FFF2-40B4-BE49-F238E27FC236}">
              <a16:creationId xmlns:a16="http://schemas.microsoft.com/office/drawing/2014/main" id="{BE9A0EB7-0B52-4E80-BD5C-D19063DEEC8B}"/>
            </a:ext>
          </a:extLst>
        </xdr:cNvPr>
        <xdr:cNvSpPr txBox="1">
          <a:spLocks noChangeArrowheads="1"/>
        </xdr:cNvSpPr>
      </xdr:nvSpPr>
      <xdr:spPr bwMode="auto">
        <a:xfrm>
          <a:off x="268510" y="10161814"/>
          <a:ext cx="362856" cy="20864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橋本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557143</xdr:colOff>
      <xdr:row>53</xdr:row>
      <xdr:rowOff>78428</xdr:rowOff>
    </xdr:from>
    <xdr:to>
      <xdr:col>5</xdr:col>
      <xdr:colOff>693488</xdr:colOff>
      <xdr:row>54</xdr:row>
      <xdr:rowOff>33423</xdr:rowOff>
    </xdr:to>
    <xdr:sp macro="" textlink="">
      <xdr:nvSpPr>
        <xdr:cNvPr id="468" name="Oval 420">
          <a:extLst>
            <a:ext uri="{FF2B5EF4-FFF2-40B4-BE49-F238E27FC236}">
              <a16:creationId xmlns:a16="http://schemas.microsoft.com/office/drawing/2014/main" id="{A2D4DBF5-0E5A-4899-A499-F3EA029F3930}"/>
            </a:ext>
          </a:extLst>
        </xdr:cNvPr>
        <xdr:cNvSpPr>
          <a:spLocks noChangeArrowheads="1"/>
        </xdr:cNvSpPr>
      </xdr:nvSpPr>
      <xdr:spPr bwMode="auto">
        <a:xfrm>
          <a:off x="703193" y="10492428"/>
          <a:ext cx="136345" cy="12644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6</xdr:col>
      <xdr:colOff>19673</xdr:colOff>
      <xdr:row>53</xdr:row>
      <xdr:rowOff>71465</xdr:rowOff>
    </xdr:from>
    <xdr:ext cx="509088" cy="155648"/>
    <xdr:sp macro="" textlink="">
      <xdr:nvSpPr>
        <xdr:cNvPr id="469" name="Text Box 1620">
          <a:extLst>
            <a:ext uri="{FF2B5EF4-FFF2-40B4-BE49-F238E27FC236}">
              <a16:creationId xmlns:a16="http://schemas.microsoft.com/office/drawing/2014/main" id="{13DF10A9-0C4F-4E25-9C97-771ABF654EE2}"/>
            </a:ext>
          </a:extLst>
        </xdr:cNvPr>
        <xdr:cNvSpPr txBox="1">
          <a:spLocks noChangeArrowheads="1"/>
        </xdr:cNvSpPr>
      </xdr:nvSpPr>
      <xdr:spPr bwMode="auto">
        <a:xfrm>
          <a:off x="870573" y="10485465"/>
          <a:ext cx="509088" cy="155648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竜神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高野町街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→</a:t>
          </a:r>
          <a:endParaRPr lang="en-US" altLang="ja-JP" sz="900" b="1" i="0" u="none" strike="noStrike" baseline="0">
            <a:solidFill>
              <a:srgbClr val="00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oneCellAnchor>
  <xdr:oneCellAnchor>
    <xdr:from>
      <xdr:col>5</xdr:col>
      <xdr:colOff>480785</xdr:colOff>
      <xdr:row>51</xdr:row>
      <xdr:rowOff>90714</xdr:rowOff>
    </xdr:from>
    <xdr:ext cx="267608" cy="276679"/>
    <xdr:sp macro="" textlink="">
      <xdr:nvSpPr>
        <xdr:cNvPr id="470" name="Text Box 1620">
          <a:extLst>
            <a:ext uri="{FF2B5EF4-FFF2-40B4-BE49-F238E27FC236}">
              <a16:creationId xmlns:a16="http://schemas.microsoft.com/office/drawing/2014/main" id="{954ED3D6-655D-471D-A7C1-8F2ECBDBC75A}"/>
            </a:ext>
          </a:extLst>
        </xdr:cNvPr>
        <xdr:cNvSpPr txBox="1">
          <a:spLocks noChangeArrowheads="1"/>
        </xdr:cNvSpPr>
      </xdr:nvSpPr>
      <xdr:spPr bwMode="auto">
        <a:xfrm>
          <a:off x="3438071" y="8835571"/>
          <a:ext cx="267608" cy="276679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矢立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茶屋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588440</xdr:colOff>
      <xdr:row>54</xdr:row>
      <xdr:rowOff>64326</xdr:rowOff>
    </xdr:from>
    <xdr:to>
      <xdr:col>5</xdr:col>
      <xdr:colOff>680952</xdr:colOff>
      <xdr:row>54</xdr:row>
      <xdr:rowOff>156604</xdr:rowOff>
    </xdr:to>
    <xdr:sp macro="" textlink="">
      <xdr:nvSpPr>
        <xdr:cNvPr id="471" name="AutoShape 341">
          <a:extLst>
            <a:ext uri="{FF2B5EF4-FFF2-40B4-BE49-F238E27FC236}">
              <a16:creationId xmlns:a16="http://schemas.microsoft.com/office/drawing/2014/main" id="{DD096C40-A1D5-489D-94F8-5E05932BC9F6}"/>
            </a:ext>
          </a:extLst>
        </xdr:cNvPr>
        <xdr:cNvSpPr>
          <a:spLocks noChangeArrowheads="1"/>
        </xdr:cNvSpPr>
      </xdr:nvSpPr>
      <xdr:spPr bwMode="auto">
        <a:xfrm>
          <a:off x="734490" y="10649776"/>
          <a:ext cx="92512" cy="9227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660474</xdr:colOff>
      <xdr:row>54</xdr:row>
      <xdr:rowOff>168949</xdr:rowOff>
    </xdr:from>
    <xdr:ext cx="302079" cy="305168"/>
    <xdr:grpSp>
      <xdr:nvGrpSpPr>
        <xdr:cNvPr id="472" name="Group 6672">
          <a:extLst>
            <a:ext uri="{FF2B5EF4-FFF2-40B4-BE49-F238E27FC236}">
              <a16:creationId xmlns:a16="http://schemas.microsoft.com/office/drawing/2014/main" id="{C9A3468E-31E3-4416-B56A-CB59DD90C445}"/>
            </a:ext>
          </a:extLst>
        </xdr:cNvPr>
        <xdr:cNvGrpSpPr>
          <a:grpSpLocks/>
        </xdr:cNvGrpSpPr>
      </xdr:nvGrpSpPr>
      <xdr:grpSpPr bwMode="auto">
        <a:xfrm>
          <a:off x="3572403" y="9519778"/>
          <a:ext cx="302079" cy="305168"/>
          <a:chOff x="536" y="109"/>
          <a:chExt cx="46" cy="44"/>
        </a:xfrm>
      </xdr:grpSpPr>
      <xdr:pic>
        <xdr:nvPicPr>
          <xdr:cNvPr id="473" name="Picture 6673" descr="route2">
            <a:extLst>
              <a:ext uri="{FF2B5EF4-FFF2-40B4-BE49-F238E27FC236}">
                <a16:creationId xmlns:a16="http://schemas.microsoft.com/office/drawing/2014/main" id="{84562EB9-0A08-FCB6-121A-B38A7B57192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74" name="Text Box 6674">
            <a:extLst>
              <a:ext uri="{FF2B5EF4-FFF2-40B4-BE49-F238E27FC236}">
                <a16:creationId xmlns:a16="http://schemas.microsoft.com/office/drawing/2014/main" id="{E262A5B1-E27E-B2E5-CFA4-FB8A00DF93C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5</xdr:col>
      <xdr:colOff>229878</xdr:colOff>
      <xdr:row>52</xdr:row>
      <xdr:rowOff>148150</xdr:rowOff>
    </xdr:from>
    <xdr:ext cx="302079" cy="305168"/>
    <xdr:grpSp>
      <xdr:nvGrpSpPr>
        <xdr:cNvPr id="475" name="Group 6672">
          <a:extLst>
            <a:ext uri="{FF2B5EF4-FFF2-40B4-BE49-F238E27FC236}">
              <a16:creationId xmlns:a16="http://schemas.microsoft.com/office/drawing/2014/main" id="{13D6D2DD-7183-4FA2-BAAC-B32F31C7F263}"/>
            </a:ext>
          </a:extLst>
        </xdr:cNvPr>
        <xdr:cNvGrpSpPr>
          <a:grpSpLocks/>
        </xdr:cNvGrpSpPr>
      </xdr:nvGrpSpPr>
      <xdr:grpSpPr bwMode="auto">
        <a:xfrm>
          <a:off x="3141807" y="9150636"/>
          <a:ext cx="302079" cy="305168"/>
          <a:chOff x="536" y="109"/>
          <a:chExt cx="46" cy="44"/>
        </a:xfrm>
      </xdr:grpSpPr>
      <xdr:pic>
        <xdr:nvPicPr>
          <xdr:cNvPr id="476" name="Picture 6673" descr="route2">
            <a:extLst>
              <a:ext uri="{FF2B5EF4-FFF2-40B4-BE49-F238E27FC236}">
                <a16:creationId xmlns:a16="http://schemas.microsoft.com/office/drawing/2014/main" id="{F848BF09-359A-51B4-67AF-2366F621B45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77" name="Text Box 6674">
            <a:extLst>
              <a:ext uri="{FF2B5EF4-FFF2-40B4-BE49-F238E27FC236}">
                <a16:creationId xmlns:a16="http://schemas.microsoft.com/office/drawing/2014/main" id="{2F732871-52AB-941C-5435-15CDF1F9A0A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6</xdr:col>
      <xdr:colOff>303065</xdr:colOff>
      <xdr:row>54</xdr:row>
      <xdr:rowOff>2</xdr:rowOff>
    </xdr:from>
    <xdr:ext cx="302079" cy="305168"/>
    <xdr:grpSp>
      <xdr:nvGrpSpPr>
        <xdr:cNvPr id="478" name="Group 6672">
          <a:extLst>
            <a:ext uri="{FF2B5EF4-FFF2-40B4-BE49-F238E27FC236}">
              <a16:creationId xmlns:a16="http://schemas.microsoft.com/office/drawing/2014/main" id="{CD96E949-3177-4921-A36D-084B90F69751}"/>
            </a:ext>
          </a:extLst>
        </xdr:cNvPr>
        <xdr:cNvGrpSpPr>
          <a:grpSpLocks/>
        </xdr:cNvGrpSpPr>
      </xdr:nvGrpSpPr>
      <xdr:grpSpPr bwMode="auto">
        <a:xfrm>
          <a:off x="3906236" y="9350831"/>
          <a:ext cx="302079" cy="305168"/>
          <a:chOff x="536" y="109"/>
          <a:chExt cx="46" cy="44"/>
        </a:xfrm>
      </xdr:grpSpPr>
      <xdr:pic>
        <xdr:nvPicPr>
          <xdr:cNvPr id="479" name="Picture 6673" descr="route2">
            <a:extLst>
              <a:ext uri="{FF2B5EF4-FFF2-40B4-BE49-F238E27FC236}">
                <a16:creationId xmlns:a16="http://schemas.microsoft.com/office/drawing/2014/main" id="{4EA652C6-8772-AB39-7CE1-8A5B2EECC3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80" name="Text Box 6674">
            <a:extLst>
              <a:ext uri="{FF2B5EF4-FFF2-40B4-BE49-F238E27FC236}">
                <a16:creationId xmlns:a16="http://schemas.microsoft.com/office/drawing/2014/main" id="{808B10EC-CDFC-6B12-27E3-5F9FF1FD494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480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3</xdr:col>
      <xdr:colOff>20660</xdr:colOff>
      <xdr:row>53</xdr:row>
      <xdr:rowOff>117654</xdr:rowOff>
    </xdr:from>
    <xdr:ext cx="201592" cy="252759"/>
    <xdr:sp macro="" textlink="">
      <xdr:nvSpPr>
        <xdr:cNvPr id="481" name="Text Box 1620">
          <a:extLst>
            <a:ext uri="{FF2B5EF4-FFF2-40B4-BE49-F238E27FC236}">
              <a16:creationId xmlns:a16="http://schemas.microsoft.com/office/drawing/2014/main" id="{34615D52-BCFA-4698-A2F0-1C38DAD62F6A}"/>
            </a:ext>
          </a:extLst>
        </xdr:cNvPr>
        <xdr:cNvSpPr txBox="1">
          <a:spLocks noChangeArrowheads="1"/>
        </xdr:cNvSpPr>
      </xdr:nvSpPr>
      <xdr:spPr bwMode="auto">
        <a:xfrm>
          <a:off x="5805510" y="9160054"/>
          <a:ext cx="201592" cy="252759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18288" rIns="27432" bIns="18288" anchor="b" upright="1">
          <a:spAutoFit/>
        </a:bodyPr>
        <a:lstStyle/>
        <a:p>
          <a:pPr algn="ctr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0.3</a:t>
          </a:r>
        </a:p>
        <a:p>
          <a:pPr algn="ctr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</a:p>
      </xdr:txBody>
    </xdr:sp>
    <xdr:clientData/>
  </xdr:oneCellAnchor>
  <xdr:twoCellAnchor>
    <xdr:from>
      <xdr:col>3</xdr:col>
      <xdr:colOff>139898</xdr:colOff>
      <xdr:row>52</xdr:row>
      <xdr:rowOff>31704</xdr:rowOff>
    </xdr:from>
    <xdr:to>
      <xdr:col>3</xdr:col>
      <xdr:colOff>488772</xdr:colOff>
      <xdr:row>56</xdr:row>
      <xdr:rowOff>89556</xdr:rowOff>
    </xdr:to>
    <xdr:sp macro="" textlink="">
      <xdr:nvSpPr>
        <xdr:cNvPr id="482" name="AutoShape 1653">
          <a:extLst>
            <a:ext uri="{FF2B5EF4-FFF2-40B4-BE49-F238E27FC236}">
              <a16:creationId xmlns:a16="http://schemas.microsoft.com/office/drawing/2014/main" id="{C0143431-AD48-47CA-A0EA-6FEC43603D84}"/>
            </a:ext>
          </a:extLst>
        </xdr:cNvPr>
        <xdr:cNvSpPr>
          <a:spLocks/>
        </xdr:cNvSpPr>
      </xdr:nvSpPr>
      <xdr:spPr bwMode="auto">
        <a:xfrm rot="21428769" flipH="1">
          <a:off x="5924748" y="8902654"/>
          <a:ext cx="348874" cy="743652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3</xdr:col>
      <xdr:colOff>355408</xdr:colOff>
      <xdr:row>52</xdr:row>
      <xdr:rowOff>80408</xdr:rowOff>
    </xdr:from>
    <xdr:to>
      <xdr:col>4</xdr:col>
      <xdr:colOff>243157</xdr:colOff>
      <xdr:row>56</xdr:row>
      <xdr:rowOff>81107</xdr:rowOff>
    </xdr:to>
    <xdr:sp macro="" textlink="">
      <xdr:nvSpPr>
        <xdr:cNvPr id="483" name="Freeform 601">
          <a:extLst>
            <a:ext uri="{FF2B5EF4-FFF2-40B4-BE49-F238E27FC236}">
              <a16:creationId xmlns:a16="http://schemas.microsoft.com/office/drawing/2014/main" id="{0E4B1892-85CD-4321-8A18-18F7E07CE387}"/>
            </a:ext>
          </a:extLst>
        </xdr:cNvPr>
        <xdr:cNvSpPr>
          <a:spLocks/>
        </xdr:cNvSpPr>
      </xdr:nvSpPr>
      <xdr:spPr bwMode="auto">
        <a:xfrm flipH="1">
          <a:off x="6140258" y="8951358"/>
          <a:ext cx="592599" cy="686499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16129 w 16129"/>
            <a:gd name="connsiteY0" fmla="*/ 9255 h 9255"/>
            <a:gd name="connsiteX1" fmla="*/ 9792 w 16129"/>
            <a:gd name="connsiteY1" fmla="*/ 6639 h 9255"/>
            <a:gd name="connsiteX2" fmla="*/ 10000 w 16129"/>
            <a:gd name="connsiteY2" fmla="*/ 0 h 9255"/>
            <a:gd name="connsiteX3" fmla="*/ 0 w 16129"/>
            <a:gd name="connsiteY3" fmla="*/ 110 h 9255"/>
            <a:gd name="connsiteX0" fmla="*/ 10000 w 10000"/>
            <a:gd name="connsiteY0" fmla="*/ 10000 h 10000"/>
            <a:gd name="connsiteX1" fmla="*/ 5879 w 10000"/>
            <a:gd name="connsiteY1" fmla="*/ 6253 h 10000"/>
            <a:gd name="connsiteX2" fmla="*/ 6200 w 10000"/>
            <a:gd name="connsiteY2" fmla="*/ 0 h 10000"/>
            <a:gd name="connsiteX3" fmla="*/ 0 w 10000"/>
            <a:gd name="connsiteY3" fmla="*/ 119 h 10000"/>
            <a:gd name="connsiteX0" fmla="*/ 11922 w 11922"/>
            <a:gd name="connsiteY0" fmla="*/ 9195 h 9195"/>
            <a:gd name="connsiteX1" fmla="*/ 5879 w 11922"/>
            <a:gd name="connsiteY1" fmla="*/ 6253 h 9195"/>
            <a:gd name="connsiteX2" fmla="*/ 6200 w 11922"/>
            <a:gd name="connsiteY2" fmla="*/ 0 h 9195"/>
            <a:gd name="connsiteX3" fmla="*/ 0 w 11922"/>
            <a:gd name="connsiteY3" fmla="*/ 119 h 9195"/>
            <a:gd name="connsiteX0" fmla="*/ 4931 w 5200"/>
            <a:gd name="connsiteY0" fmla="*/ 6800 h 6800"/>
            <a:gd name="connsiteX1" fmla="*/ 5200 w 5200"/>
            <a:gd name="connsiteY1" fmla="*/ 0 h 6800"/>
            <a:gd name="connsiteX2" fmla="*/ 0 w 5200"/>
            <a:gd name="connsiteY2" fmla="*/ 129 h 6800"/>
            <a:gd name="connsiteX0" fmla="*/ 9483 w 10931"/>
            <a:gd name="connsiteY0" fmla="*/ 10000 h 10000"/>
            <a:gd name="connsiteX1" fmla="*/ 10557 w 10931"/>
            <a:gd name="connsiteY1" fmla="*/ 6108 h 10000"/>
            <a:gd name="connsiteX2" fmla="*/ 10000 w 10931"/>
            <a:gd name="connsiteY2" fmla="*/ 0 h 10000"/>
            <a:gd name="connsiteX3" fmla="*/ 0 w 10931"/>
            <a:gd name="connsiteY3" fmla="*/ 190 h 10000"/>
            <a:gd name="connsiteX0" fmla="*/ 10557 w 10931"/>
            <a:gd name="connsiteY0" fmla="*/ 6108 h 6108"/>
            <a:gd name="connsiteX1" fmla="*/ 10000 w 10931"/>
            <a:gd name="connsiteY1" fmla="*/ 0 h 6108"/>
            <a:gd name="connsiteX2" fmla="*/ 0 w 10931"/>
            <a:gd name="connsiteY2" fmla="*/ 190 h 6108"/>
            <a:gd name="connsiteX0" fmla="*/ 9658 w 9677"/>
            <a:gd name="connsiteY0" fmla="*/ 10000 h 10000"/>
            <a:gd name="connsiteX1" fmla="*/ 9148 w 9677"/>
            <a:gd name="connsiteY1" fmla="*/ 0 h 10000"/>
            <a:gd name="connsiteX2" fmla="*/ 0 w 9677"/>
            <a:gd name="connsiteY2" fmla="*/ 311 h 10000"/>
            <a:gd name="connsiteX0" fmla="*/ 9069 w 9595"/>
            <a:gd name="connsiteY0" fmla="*/ 10182 h 10182"/>
            <a:gd name="connsiteX1" fmla="*/ 9453 w 9595"/>
            <a:gd name="connsiteY1" fmla="*/ 0 h 10182"/>
            <a:gd name="connsiteX2" fmla="*/ 0 w 9595"/>
            <a:gd name="connsiteY2" fmla="*/ 311 h 10182"/>
            <a:gd name="connsiteX0" fmla="*/ 10212 w 10260"/>
            <a:gd name="connsiteY0" fmla="*/ 10537 h 10537"/>
            <a:gd name="connsiteX1" fmla="*/ 9852 w 10260"/>
            <a:gd name="connsiteY1" fmla="*/ 0 h 10537"/>
            <a:gd name="connsiteX2" fmla="*/ 0 w 10260"/>
            <a:gd name="connsiteY2" fmla="*/ 305 h 10537"/>
            <a:gd name="connsiteX0" fmla="*/ 10212 w 10217"/>
            <a:gd name="connsiteY0" fmla="*/ 10537 h 10537"/>
            <a:gd name="connsiteX1" fmla="*/ 9852 w 10217"/>
            <a:gd name="connsiteY1" fmla="*/ 0 h 10537"/>
            <a:gd name="connsiteX2" fmla="*/ 0 w 10217"/>
            <a:gd name="connsiteY2" fmla="*/ 305 h 10537"/>
            <a:gd name="connsiteX0" fmla="*/ 9452 w 9852"/>
            <a:gd name="connsiteY0" fmla="*/ 10716 h 10716"/>
            <a:gd name="connsiteX1" fmla="*/ 9852 w 9852"/>
            <a:gd name="connsiteY1" fmla="*/ 0 h 10716"/>
            <a:gd name="connsiteX2" fmla="*/ 0 w 9852"/>
            <a:gd name="connsiteY2" fmla="*/ 305 h 10716"/>
            <a:gd name="connsiteX0" fmla="*/ 0 w 42406"/>
            <a:gd name="connsiteY0" fmla="*/ 9462 h 9462"/>
            <a:gd name="connsiteX1" fmla="*/ 42406 w 42406"/>
            <a:gd name="connsiteY1" fmla="*/ 0 h 9462"/>
            <a:gd name="connsiteX2" fmla="*/ 32406 w 42406"/>
            <a:gd name="connsiteY2" fmla="*/ 285 h 9462"/>
            <a:gd name="connsiteX0" fmla="*/ 0 w 10497"/>
            <a:gd name="connsiteY0" fmla="*/ 10000 h 10010"/>
            <a:gd name="connsiteX1" fmla="*/ 10000 w 10497"/>
            <a:gd name="connsiteY1" fmla="*/ 0 h 10010"/>
            <a:gd name="connsiteX2" fmla="*/ 7642 w 10497"/>
            <a:gd name="connsiteY2" fmla="*/ 301 h 10010"/>
            <a:gd name="connsiteX0" fmla="*/ 0 w 10247"/>
            <a:gd name="connsiteY0" fmla="*/ 10000 h 10053"/>
            <a:gd name="connsiteX1" fmla="*/ 10000 w 10247"/>
            <a:gd name="connsiteY1" fmla="*/ 0 h 10053"/>
            <a:gd name="connsiteX2" fmla="*/ 7642 w 10247"/>
            <a:gd name="connsiteY2" fmla="*/ 301 h 10053"/>
            <a:gd name="connsiteX0" fmla="*/ 0 w 10247"/>
            <a:gd name="connsiteY0" fmla="*/ 11818 h 11842"/>
            <a:gd name="connsiteX1" fmla="*/ 10000 w 10247"/>
            <a:gd name="connsiteY1" fmla="*/ 0 h 11842"/>
            <a:gd name="connsiteX2" fmla="*/ 7642 w 10247"/>
            <a:gd name="connsiteY2" fmla="*/ 301 h 11842"/>
            <a:gd name="connsiteX0" fmla="*/ 0 w 10000"/>
            <a:gd name="connsiteY0" fmla="*/ 11818 h 11828"/>
            <a:gd name="connsiteX1" fmla="*/ 10000 w 10000"/>
            <a:gd name="connsiteY1" fmla="*/ 0 h 11828"/>
            <a:gd name="connsiteX2" fmla="*/ 7642 w 10000"/>
            <a:gd name="connsiteY2" fmla="*/ 301 h 11828"/>
            <a:gd name="connsiteX0" fmla="*/ 0 w 10152"/>
            <a:gd name="connsiteY0" fmla="*/ 11818 h 11820"/>
            <a:gd name="connsiteX1" fmla="*/ 10000 w 10152"/>
            <a:gd name="connsiteY1" fmla="*/ 0 h 11820"/>
            <a:gd name="connsiteX2" fmla="*/ 7642 w 10152"/>
            <a:gd name="connsiteY2" fmla="*/ 301 h 11820"/>
            <a:gd name="connsiteX0" fmla="*/ 0 w 10000"/>
            <a:gd name="connsiteY0" fmla="*/ 11818 h 11835"/>
            <a:gd name="connsiteX1" fmla="*/ 10000 w 10000"/>
            <a:gd name="connsiteY1" fmla="*/ 0 h 11835"/>
            <a:gd name="connsiteX2" fmla="*/ 7642 w 10000"/>
            <a:gd name="connsiteY2" fmla="*/ 301 h 11835"/>
            <a:gd name="connsiteX0" fmla="*/ 0 w 11001"/>
            <a:gd name="connsiteY0" fmla="*/ 11818 h 11818"/>
            <a:gd name="connsiteX1" fmla="*/ 10000 w 11001"/>
            <a:gd name="connsiteY1" fmla="*/ 0 h 11818"/>
            <a:gd name="connsiteX2" fmla="*/ 7642 w 11001"/>
            <a:gd name="connsiteY2" fmla="*/ 301 h 11818"/>
            <a:gd name="connsiteX0" fmla="*/ 0 w 10018"/>
            <a:gd name="connsiteY0" fmla="*/ 11818 h 12460"/>
            <a:gd name="connsiteX1" fmla="*/ 8208 w 10018"/>
            <a:gd name="connsiteY1" fmla="*/ 11511 h 12460"/>
            <a:gd name="connsiteX2" fmla="*/ 10000 w 10018"/>
            <a:gd name="connsiteY2" fmla="*/ 0 h 12460"/>
            <a:gd name="connsiteX3" fmla="*/ 7642 w 10018"/>
            <a:gd name="connsiteY3" fmla="*/ 301 h 12460"/>
            <a:gd name="connsiteX0" fmla="*/ 0 w 12425"/>
            <a:gd name="connsiteY0" fmla="*/ 11818 h 11818"/>
            <a:gd name="connsiteX1" fmla="*/ 11981 w 12425"/>
            <a:gd name="connsiteY1" fmla="*/ 9293 h 11818"/>
            <a:gd name="connsiteX2" fmla="*/ 10000 w 12425"/>
            <a:gd name="connsiteY2" fmla="*/ 0 h 11818"/>
            <a:gd name="connsiteX3" fmla="*/ 7642 w 12425"/>
            <a:gd name="connsiteY3" fmla="*/ 301 h 11818"/>
            <a:gd name="connsiteX0" fmla="*/ 0 w 11123"/>
            <a:gd name="connsiteY0" fmla="*/ 11818 h 11818"/>
            <a:gd name="connsiteX1" fmla="*/ 10472 w 11123"/>
            <a:gd name="connsiteY1" fmla="*/ 5808 h 11818"/>
            <a:gd name="connsiteX2" fmla="*/ 10000 w 11123"/>
            <a:gd name="connsiteY2" fmla="*/ 0 h 11818"/>
            <a:gd name="connsiteX3" fmla="*/ 7642 w 11123"/>
            <a:gd name="connsiteY3" fmla="*/ 301 h 11818"/>
            <a:gd name="connsiteX0" fmla="*/ 0 w 11062"/>
            <a:gd name="connsiteY0" fmla="*/ 11818 h 11818"/>
            <a:gd name="connsiteX1" fmla="*/ 10472 w 11062"/>
            <a:gd name="connsiteY1" fmla="*/ 5808 h 11818"/>
            <a:gd name="connsiteX2" fmla="*/ 10000 w 11062"/>
            <a:gd name="connsiteY2" fmla="*/ 0 h 11818"/>
            <a:gd name="connsiteX3" fmla="*/ 7642 w 11062"/>
            <a:gd name="connsiteY3" fmla="*/ 301 h 11818"/>
            <a:gd name="connsiteX0" fmla="*/ 0 w 11713"/>
            <a:gd name="connsiteY0" fmla="*/ 11818 h 11818"/>
            <a:gd name="connsiteX1" fmla="*/ 11227 w 11713"/>
            <a:gd name="connsiteY1" fmla="*/ 8765 h 11818"/>
            <a:gd name="connsiteX2" fmla="*/ 10000 w 11713"/>
            <a:gd name="connsiteY2" fmla="*/ 0 h 11818"/>
            <a:gd name="connsiteX3" fmla="*/ 7642 w 11713"/>
            <a:gd name="connsiteY3" fmla="*/ 301 h 11818"/>
            <a:gd name="connsiteX0" fmla="*/ 0 w 11713"/>
            <a:gd name="connsiteY0" fmla="*/ 11818 h 11935"/>
            <a:gd name="connsiteX1" fmla="*/ 11227 w 11713"/>
            <a:gd name="connsiteY1" fmla="*/ 8765 h 11935"/>
            <a:gd name="connsiteX2" fmla="*/ 10000 w 11713"/>
            <a:gd name="connsiteY2" fmla="*/ 0 h 11935"/>
            <a:gd name="connsiteX3" fmla="*/ 7642 w 11713"/>
            <a:gd name="connsiteY3" fmla="*/ 301 h 11935"/>
            <a:gd name="connsiteX0" fmla="*/ 0 w 10831"/>
            <a:gd name="connsiteY0" fmla="*/ 11818 h 12079"/>
            <a:gd name="connsiteX1" fmla="*/ 10189 w 10831"/>
            <a:gd name="connsiteY1" fmla="*/ 9187 h 12079"/>
            <a:gd name="connsiteX2" fmla="*/ 10000 w 10831"/>
            <a:gd name="connsiteY2" fmla="*/ 0 h 12079"/>
            <a:gd name="connsiteX3" fmla="*/ 7642 w 10831"/>
            <a:gd name="connsiteY3" fmla="*/ 301 h 12079"/>
            <a:gd name="connsiteX0" fmla="*/ 0 w 10468"/>
            <a:gd name="connsiteY0" fmla="*/ 11818 h 11818"/>
            <a:gd name="connsiteX1" fmla="*/ 9717 w 10468"/>
            <a:gd name="connsiteY1" fmla="*/ 7814 h 11818"/>
            <a:gd name="connsiteX2" fmla="*/ 10000 w 10468"/>
            <a:gd name="connsiteY2" fmla="*/ 0 h 11818"/>
            <a:gd name="connsiteX3" fmla="*/ 7642 w 10468"/>
            <a:gd name="connsiteY3" fmla="*/ 301 h 11818"/>
            <a:gd name="connsiteX0" fmla="*/ 0 w 10831"/>
            <a:gd name="connsiteY0" fmla="*/ 11818 h 11967"/>
            <a:gd name="connsiteX1" fmla="*/ 10189 w 10831"/>
            <a:gd name="connsiteY1" fmla="*/ 8870 h 11967"/>
            <a:gd name="connsiteX2" fmla="*/ 10000 w 10831"/>
            <a:gd name="connsiteY2" fmla="*/ 0 h 11967"/>
            <a:gd name="connsiteX3" fmla="*/ 7642 w 10831"/>
            <a:gd name="connsiteY3" fmla="*/ 301 h 11967"/>
            <a:gd name="connsiteX0" fmla="*/ 0 w 10646"/>
            <a:gd name="connsiteY0" fmla="*/ 11818 h 11967"/>
            <a:gd name="connsiteX1" fmla="*/ 10189 w 10646"/>
            <a:gd name="connsiteY1" fmla="*/ 8870 h 11967"/>
            <a:gd name="connsiteX2" fmla="*/ 10000 w 10646"/>
            <a:gd name="connsiteY2" fmla="*/ 0 h 11967"/>
            <a:gd name="connsiteX3" fmla="*/ 7642 w 10646"/>
            <a:gd name="connsiteY3" fmla="*/ 301 h 11967"/>
            <a:gd name="connsiteX0" fmla="*/ 0 w 10923"/>
            <a:gd name="connsiteY0" fmla="*/ 11818 h 11967"/>
            <a:gd name="connsiteX1" fmla="*/ 10189 w 10923"/>
            <a:gd name="connsiteY1" fmla="*/ 8870 h 11967"/>
            <a:gd name="connsiteX2" fmla="*/ 10000 w 10923"/>
            <a:gd name="connsiteY2" fmla="*/ 0 h 11967"/>
            <a:gd name="connsiteX3" fmla="*/ 7642 w 10923"/>
            <a:gd name="connsiteY3" fmla="*/ 301 h 11967"/>
            <a:gd name="connsiteX0" fmla="*/ 0 w 10718"/>
            <a:gd name="connsiteY0" fmla="*/ 11818 h 12545"/>
            <a:gd name="connsiteX1" fmla="*/ 9906 w 10718"/>
            <a:gd name="connsiteY1" fmla="*/ 10137 h 12545"/>
            <a:gd name="connsiteX2" fmla="*/ 10000 w 10718"/>
            <a:gd name="connsiteY2" fmla="*/ 0 h 12545"/>
            <a:gd name="connsiteX3" fmla="*/ 7642 w 10718"/>
            <a:gd name="connsiteY3" fmla="*/ 301 h 12545"/>
            <a:gd name="connsiteX0" fmla="*/ 0 w 10609"/>
            <a:gd name="connsiteY0" fmla="*/ 11818 h 12545"/>
            <a:gd name="connsiteX1" fmla="*/ 9906 w 10609"/>
            <a:gd name="connsiteY1" fmla="*/ 10137 h 12545"/>
            <a:gd name="connsiteX2" fmla="*/ 10000 w 10609"/>
            <a:gd name="connsiteY2" fmla="*/ 0 h 12545"/>
            <a:gd name="connsiteX3" fmla="*/ 7642 w 10609"/>
            <a:gd name="connsiteY3" fmla="*/ 301 h 12545"/>
            <a:gd name="connsiteX0" fmla="*/ 0 w 10776"/>
            <a:gd name="connsiteY0" fmla="*/ 11818 h 12545"/>
            <a:gd name="connsiteX1" fmla="*/ 9906 w 10776"/>
            <a:gd name="connsiteY1" fmla="*/ 10137 h 12545"/>
            <a:gd name="connsiteX2" fmla="*/ 10000 w 10776"/>
            <a:gd name="connsiteY2" fmla="*/ 0 h 12545"/>
            <a:gd name="connsiteX3" fmla="*/ 7642 w 10776"/>
            <a:gd name="connsiteY3" fmla="*/ 301 h 12545"/>
            <a:gd name="connsiteX0" fmla="*/ 0 w 10776"/>
            <a:gd name="connsiteY0" fmla="*/ 11818 h 11818"/>
            <a:gd name="connsiteX1" fmla="*/ 9340 w 10776"/>
            <a:gd name="connsiteY1" fmla="*/ 11194 h 11818"/>
            <a:gd name="connsiteX2" fmla="*/ 9906 w 10776"/>
            <a:gd name="connsiteY2" fmla="*/ 10137 h 11818"/>
            <a:gd name="connsiteX3" fmla="*/ 10000 w 10776"/>
            <a:gd name="connsiteY3" fmla="*/ 0 h 11818"/>
            <a:gd name="connsiteX4" fmla="*/ 7642 w 10776"/>
            <a:gd name="connsiteY4" fmla="*/ 301 h 11818"/>
            <a:gd name="connsiteX0" fmla="*/ 0 w 10776"/>
            <a:gd name="connsiteY0" fmla="*/ 11818 h 11823"/>
            <a:gd name="connsiteX1" fmla="*/ 6133 w 10776"/>
            <a:gd name="connsiteY1" fmla="*/ 11722 h 11823"/>
            <a:gd name="connsiteX2" fmla="*/ 9906 w 10776"/>
            <a:gd name="connsiteY2" fmla="*/ 10137 h 11823"/>
            <a:gd name="connsiteX3" fmla="*/ 10000 w 10776"/>
            <a:gd name="connsiteY3" fmla="*/ 0 h 11823"/>
            <a:gd name="connsiteX4" fmla="*/ 7642 w 10776"/>
            <a:gd name="connsiteY4" fmla="*/ 301 h 11823"/>
            <a:gd name="connsiteX0" fmla="*/ 0 w 10191"/>
            <a:gd name="connsiteY0" fmla="*/ 11818 h 11823"/>
            <a:gd name="connsiteX1" fmla="*/ 6133 w 10191"/>
            <a:gd name="connsiteY1" fmla="*/ 11722 h 11823"/>
            <a:gd name="connsiteX2" fmla="*/ 9906 w 10191"/>
            <a:gd name="connsiteY2" fmla="*/ 10137 h 11823"/>
            <a:gd name="connsiteX3" fmla="*/ 10000 w 10191"/>
            <a:gd name="connsiteY3" fmla="*/ 0 h 11823"/>
            <a:gd name="connsiteX4" fmla="*/ 7642 w 10191"/>
            <a:gd name="connsiteY4" fmla="*/ 301 h 11823"/>
            <a:gd name="connsiteX0" fmla="*/ 0 w 10400"/>
            <a:gd name="connsiteY0" fmla="*/ 11818 h 11823"/>
            <a:gd name="connsiteX1" fmla="*/ 6133 w 10400"/>
            <a:gd name="connsiteY1" fmla="*/ 11722 h 11823"/>
            <a:gd name="connsiteX2" fmla="*/ 9906 w 10400"/>
            <a:gd name="connsiteY2" fmla="*/ 10137 h 11823"/>
            <a:gd name="connsiteX3" fmla="*/ 10000 w 10400"/>
            <a:gd name="connsiteY3" fmla="*/ 0 h 11823"/>
            <a:gd name="connsiteX4" fmla="*/ 7642 w 10400"/>
            <a:gd name="connsiteY4" fmla="*/ 301 h 11823"/>
            <a:gd name="connsiteX0" fmla="*/ 0 w 10400"/>
            <a:gd name="connsiteY0" fmla="*/ 11818 h 11913"/>
            <a:gd name="connsiteX1" fmla="*/ 6133 w 10400"/>
            <a:gd name="connsiteY1" fmla="*/ 11722 h 11913"/>
            <a:gd name="connsiteX2" fmla="*/ 9906 w 10400"/>
            <a:gd name="connsiteY2" fmla="*/ 10137 h 11913"/>
            <a:gd name="connsiteX3" fmla="*/ 10000 w 10400"/>
            <a:gd name="connsiteY3" fmla="*/ 0 h 11913"/>
            <a:gd name="connsiteX4" fmla="*/ 7642 w 10400"/>
            <a:gd name="connsiteY4" fmla="*/ 301 h 11913"/>
            <a:gd name="connsiteX0" fmla="*/ 0 w 10014"/>
            <a:gd name="connsiteY0" fmla="*/ 11818 h 11823"/>
            <a:gd name="connsiteX1" fmla="*/ 6133 w 10014"/>
            <a:gd name="connsiteY1" fmla="*/ 11722 h 11823"/>
            <a:gd name="connsiteX2" fmla="*/ 9340 w 10014"/>
            <a:gd name="connsiteY2" fmla="*/ 7919 h 11823"/>
            <a:gd name="connsiteX3" fmla="*/ 10000 w 10014"/>
            <a:gd name="connsiteY3" fmla="*/ 0 h 11823"/>
            <a:gd name="connsiteX4" fmla="*/ 7642 w 10014"/>
            <a:gd name="connsiteY4" fmla="*/ 301 h 11823"/>
            <a:gd name="connsiteX0" fmla="*/ 0 w 10000"/>
            <a:gd name="connsiteY0" fmla="*/ 11818 h 11823"/>
            <a:gd name="connsiteX1" fmla="*/ 6133 w 10000"/>
            <a:gd name="connsiteY1" fmla="*/ 11722 h 11823"/>
            <a:gd name="connsiteX2" fmla="*/ 9340 w 10000"/>
            <a:gd name="connsiteY2" fmla="*/ 7919 h 11823"/>
            <a:gd name="connsiteX3" fmla="*/ 10000 w 10000"/>
            <a:gd name="connsiteY3" fmla="*/ 0 h 11823"/>
            <a:gd name="connsiteX4" fmla="*/ 7642 w 10000"/>
            <a:gd name="connsiteY4" fmla="*/ 301 h 11823"/>
            <a:gd name="connsiteX0" fmla="*/ 0 w 10000"/>
            <a:gd name="connsiteY0" fmla="*/ 11818 h 11823"/>
            <a:gd name="connsiteX1" fmla="*/ 6133 w 10000"/>
            <a:gd name="connsiteY1" fmla="*/ 11722 h 11823"/>
            <a:gd name="connsiteX2" fmla="*/ 9340 w 10000"/>
            <a:gd name="connsiteY2" fmla="*/ 7919 h 11823"/>
            <a:gd name="connsiteX3" fmla="*/ 10000 w 10000"/>
            <a:gd name="connsiteY3" fmla="*/ 0 h 11823"/>
            <a:gd name="connsiteX4" fmla="*/ 7642 w 10000"/>
            <a:gd name="connsiteY4" fmla="*/ 301 h 11823"/>
            <a:gd name="connsiteX0" fmla="*/ 0 w 10126"/>
            <a:gd name="connsiteY0" fmla="*/ 11818 h 11823"/>
            <a:gd name="connsiteX1" fmla="*/ 6133 w 10126"/>
            <a:gd name="connsiteY1" fmla="*/ 11722 h 11823"/>
            <a:gd name="connsiteX2" fmla="*/ 9340 w 10126"/>
            <a:gd name="connsiteY2" fmla="*/ 7919 h 11823"/>
            <a:gd name="connsiteX3" fmla="*/ 10000 w 10126"/>
            <a:gd name="connsiteY3" fmla="*/ 0 h 11823"/>
            <a:gd name="connsiteX4" fmla="*/ 7642 w 10126"/>
            <a:gd name="connsiteY4" fmla="*/ 301 h 11823"/>
            <a:gd name="connsiteX0" fmla="*/ 0 w 10126"/>
            <a:gd name="connsiteY0" fmla="*/ 11818 h 11889"/>
            <a:gd name="connsiteX1" fmla="*/ 6133 w 10126"/>
            <a:gd name="connsiteY1" fmla="*/ 11722 h 11889"/>
            <a:gd name="connsiteX2" fmla="*/ 9340 w 10126"/>
            <a:gd name="connsiteY2" fmla="*/ 7919 h 11889"/>
            <a:gd name="connsiteX3" fmla="*/ 10000 w 10126"/>
            <a:gd name="connsiteY3" fmla="*/ 0 h 11889"/>
            <a:gd name="connsiteX4" fmla="*/ 7642 w 10126"/>
            <a:gd name="connsiteY4" fmla="*/ 301 h 11889"/>
            <a:gd name="connsiteX0" fmla="*/ 0 w 10126"/>
            <a:gd name="connsiteY0" fmla="*/ 11818 h 12599"/>
            <a:gd name="connsiteX1" fmla="*/ 6133 w 10126"/>
            <a:gd name="connsiteY1" fmla="*/ 11722 h 12599"/>
            <a:gd name="connsiteX2" fmla="*/ 9340 w 10126"/>
            <a:gd name="connsiteY2" fmla="*/ 9397 h 12599"/>
            <a:gd name="connsiteX3" fmla="*/ 10000 w 10126"/>
            <a:gd name="connsiteY3" fmla="*/ 0 h 12599"/>
            <a:gd name="connsiteX4" fmla="*/ 7642 w 10126"/>
            <a:gd name="connsiteY4" fmla="*/ 301 h 12599"/>
            <a:gd name="connsiteX0" fmla="*/ 0 w 10126"/>
            <a:gd name="connsiteY0" fmla="*/ 11818 h 12178"/>
            <a:gd name="connsiteX1" fmla="*/ 6133 w 10126"/>
            <a:gd name="connsiteY1" fmla="*/ 11722 h 12178"/>
            <a:gd name="connsiteX2" fmla="*/ 9340 w 10126"/>
            <a:gd name="connsiteY2" fmla="*/ 9397 h 12178"/>
            <a:gd name="connsiteX3" fmla="*/ 10000 w 10126"/>
            <a:gd name="connsiteY3" fmla="*/ 0 h 12178"/>
            <a:gd name="connsiteX4" fmla="*/ 7642 w 10126"/>
            <a:gd name="connsiteY4" fmla="*/ 301 h 12178"/>
            <a:gd name="connsiteX0" fmla="*/ 0 w 10126"/>
            <a:gd name="connsiteY0" fmla="*/ 11818 h 12178"/>
            <a:gd name="connsiteX1" fmla="*/ 6133 w 10126"/>
            <a:gd name="connsiteY1" fmla="*/ 11722 h 12178"/>
            <a:gd name="connsiteX2" fmla="*/ 9340 w 10126"/>
            <a:gd name="connsiteY2" fmla="*/ 9397 h 12178"/>
            <a:gd name="connsiteX3" fmla="*/ 10000 w 10126"/>
            <a:gd name="connsiteY3" fmla="*/ 0 h 12178"/>
            <a:gd name="connsiteX4" fmla="*/ 7642 w 10126"/>
            <a:gd name="connsiteY4" fmla="*/ 301 h 12178"/>
            <a:gd name="connsiteX0" fmla="*/ 0 w 10126"/>
            <a:gd name="connsiteY0" fmla="*/ 11818 h 11818"/>
            <a:gd name="connsiteX1" fmla="*/ 9340 w 10126"/>
            <a:gd name="connsiteY1" fmla="*/ 9397 h 11818"/>
            <a:gd name="connsiteX2" fmla="*/ 10000 w 10126"/>
            <a:gd name="connsiteY2" fmla="*/ 0 h 11818"/>
            <a:gd name="connsiteX3" fmla="*/ 7642 w 10126"/>
            <a:gd name="connsiteY3" fmla="*/ 301 h 11818"/>
            <a:gd name="connsiteX0" fmla="*/ 0 w 10126"/>
            <a:gd name="connsiteY0" fmla="*/ 11818 h 11818"/>
            <a:gd name="connsiteX1" fmla="*/ 9340 w 10126"/>
            <a:gd name="connsiteY1" fmla="*/ 9397 h 11818"/>
            <a:gd name="connsiteX2" fmla="*/ 10000 w 10126"/>
            <a:gd name="connsiteY2" fmla="*/ 0 h 11818"/>
            <a:gd name="connsiteX3" fmla="*/ 7642 w 10126"/>
            <a:gd name="connsiteY3" fmla="*/ 301 h 11818"/>
            <a:gd name="connsiteX0" fmla="*/ 0 w 10126"/>
            <a:gd name="connsiteY0" fmla="*/ 11818 h 11818"/>
            <a:gd name="connsiteX1" fmla="*/ 9340 w 10126"/>
            <a:gd name="connsiteY1" fmla="*/ 9397 h 11818"/>
            <a:gd name="connsiteX2" fmla="*/ 10000 w 10126"/>
            <a:gd name="connsiteY2" fmla="*/ 0 h 11818"/>
            <a:gd name="connsiteX3" fmla="*/ 7642 w 10126"/>
            <a:gd name="connsiteY3" fmla="*/ 301 h 11818"/>
            <a:gd name="connsiteX0" fmla="*/ 0 w 10126"/>
            <a:gd name="connsiteY0" fmla="*/ 11818 h 11818"/>
            <a:gd name="connsiteX1" fmla="*/ 9340 w 10126"/>
            <a:gd name="connsiteY1" fmla="*/ 9397 h 11818"/>
            <a:gd name="connsiteX2" fmla="*/ 10000 w 10126"/>
            <a:gd name="connsiteY2" fmla="*/ 0 h 11818"/>
            <a:gd name="connsiteX3" fmla="*/ 7642 w 10126"/>
            <a:gd name="connsiteY3" fmla="*/ 301 h 11818"/>
            <a:gd name="connsiteX0" fmla="*/ 0 w 10126"/>
            <a:gd name="connsiteY0" fmla="*/ 11818 h 11900"/>
            <a:gd name="connsiteX1" fmla="*/ 9340 w 10126"/>
            <a:gd name="connsiteY1" fmla="*/ 9397 h 11900"/>
            <a:gd name="connsiteX2" fmla="*/ 10000 w 10126"/>
            <a:gd name="connsiteY2" fmla="*/ 0 h 11900"/>
            <a:gd name="connsiteX3" fmla="*/ 7642 w 10126"/>
            <a:gd name="connsiteY3" fmla="*/ 301 h 11900"/>
            <a:gd name="connsiteX0" fmla="*/ 0 w 10120"/>
            <a:gd name="connsiteY0" fmla="*/ 11818 h 11900"/>
            <a:gd name="connsiteX1" fmla="*/ 9340 w 10120"/>
            <a:gd name="connsiteY1" fmla="*/ 9397 h 11900"/>
            <a:gd name="connsiteX2" fmla="*/ 10000 w 10120"/>
            <a:gd name="connsiteY2" fmla="*/ 0 h 11900"/>
            <a:gd name="connsiteX3" fmla="*/ 7642 w 10120"/>
            <a:gd name="connsiteY3" fmla="*/ 301 h 11900"/>
            <a:gd name="connsiteX0" fmla="*/ 0 w 10120"/>
            <a:gd name="connsiteY0" fmla="*/ 11818 h 11837"/>
            <a:gd name="connsiteX1" fmla="*/ 9340 w 10120"/>
            <a:gd name="connsiteY1" fmla="*/ 9397 h 11837"/>
            <a:gd name="connsiteX2" fmla="*/ 10000 w 10120"/>
            <a:gd name="connsiteY2" fmla="*/ 0 h 11837"/>
            <a:gd name="connsiteX3" fmla="*/ 7642 w 10120"/>
            <a:gd name="connsiteY3" fmla="*/ 301 h 11837"/>
            <a:gd name="connsiteX0" fmla="*/ 0 w 10079"/>
            <a:gd name="connsiteY0" fmla="*/ 11818 h 11840"/>
            <a:gd name="connsiteX1" fmla="*/ 8302 w 10079"/>
            <a:gd name="connsiteY1" fmla="*/ 9503 h 11840"/>
            <a:gd name="connsiteX2" fmla="*/ 10000 w 10079"/>
            <a:gd name="connsiteY2" fmla="*/ 0 h 11840"/>
            <a:gd name="connsiteX3" fmla="*/ 7642 w 10079"/>
            <a:gd name="connsiteY3" fmla="*/ 301 h 11840"/>
            <a:gd name="connsiteX0" fmla="*/ 0 w 10079"/>
            <a:gd name="connsiteY0" fmla="*/ 11818 h 11840"/>
            <a:gd name="connsiteX1" fmla="*/ 8302 w 10079"/>
            <a:gd name="connsiteY1" fmla="*/ 9503 h 11840"/>
            <a:gd name="connsiteX2" fmla="*/ 10000 w 10079"/>
            <a:gd name="connsiteY2" fmla="*/ 0 h 11840"/>
            <a:gd name="connsiteX3" fmla="*/ 7642 w 10079"/>
            <a:gd name="connsiteY3" fmla="*/ 301 h 118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079" h="11840">
              <a:moveTo>
                <a:pt x="0" y="11818"/>
              </a:moveTo>
              <a:cubicBezTo>
                <a:pt x="7605" y="11947"/>
                <a:pt x="8333" y="11578"/>
                <a:pt x="8302" y="9503"/>
              </a:cubicBezTo>
              <a:cubicBezTo>
                <a:pt x="7894" y="4048"/>
                <a:pt x="10566" y="5248"/>
                <a:pt x="10000" y="0"/>
              </a:cubicBezTo>
              <a:lnTo>
                <a:pt x="7642" y="301"/>
              </a:ln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296051</xdr:colOff>
      <xdr:row>52</xdr:row>
      <xdr:rowOff>111462</xdr:rowOff>
    </xdr:from>
    <xdr:to>
      <xdr:col>3</xdr:col>
      <xdr:colOff>450683</xdr:colOff>
      <xdr:row>53</xdr:row>
      <xdr:rowOff>80405</xdr:rowOff>
    </xdr:to>
    <xdr:sp macro="" textlink="">
      <xdr:nvSpPr>
        <xdr:cNvPr id="484" name="AutoShape 605">
          <a:extLst>
            <a:ext uri="{FF2B5EF4-FFF2-40B4-BE49-F238E27FC236}">
              <a16:creationId xmlns:a16="http://schemas.microsoft.com/office/drawing/2014/main" id="{0F72ADC0-0514-458A-9341-333D65BD09A0}"/>
            </a:ext>
          </a:extLst>
        </xdr:cNvPr>
        <xdr:cNvSpPr>
          <a:spLocks noChangeArrowheads="1"/>
        </xdr:cNvSpPr>
      </xdr:nvSpPr>
      <xdr:spPr bwMode="auto">
        <a:xfrm>
          <a:off x="6080901" y="8982412"/>
          <a:ext cx="154632" cy="140393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78301</xdr:colOff>
      <xdr:row>52</xdr:row>
      <xdr:rowOff>25397</xdr:rowOff>
    </xdr:from>
    <xdr:to>
      <xdr:col>8</xdr:col>
      <xdr:colOff>250372</xdr:colOff>
      <xdr:row>53</xdr:row>
      <xdr:rowOff>16330</xdr:rowOff>
    </xdr:to>
    <xdr:sp macro="" textlink="">
      <xdr:nvSpPr>
        <xdr:cNvPr id="485" name="六角形 484">
          <a:extLst>
            <a:ext uri="{FF2B5EF4-FFF2-40B4-BE49-F238E27FC236}">
              <a16:creationId xmlns:a16="http://schemas.microsoft.com/office/drawing/2014/main" id="{3B38EA24-E6AC-4B38-BED7-00AB34BB23FB}"/>
            </a:ext>
          </a:extLst>
        </xdr:cNvPr>
        <xdr:cNvSpPr/>
      </xdr:nvSpPr>
      <xdr:spPr bwMode="auto">
        <a:xfrm>
          <a:off x="5063958" y="9027883"/>
          <a:ext cx="172071" cy="16510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118</a:t>
          </a:r>
          <a:r>
            <a:rPr kumimoji="1" lang="ja-JP" altLang="en-US" sz="900" b="1">
              <a:solidFill>
                <a:schemeClr val="bg1"/>
              </a:solidFill>
              <a:latin typeface="+mj-ea"/>
              <a:ea typeface="+mj-ea"/>
            </a:rPr>
            <a:t> </a:t>
          </a:r>
        </a:p>
      </xdr:txBody>
    </xdr:sp>
    <xdr:clientData/>
  </xdr:twoCellAnchor>
  <xdr:twoCellAnchor>
    <xdr:from>
      <xdr:col>7</xdr:col>
      <xdr:colOff>25473</xdr:colOff>
      <xdr:row>52</xdr:row>
      <xdr:rowOff>66231</xdr:rowOff>
    </xdr:from>
    <xdr:to>
      <xdr:col>7</xdr:col>
      <xdr:colOff>588579</xdr:colOff>
      <xdr:row>52</xdr:row>
      <xdr:rowOff>111950</xdr:rowOff>
    </xdr:to>
    <xdr:sp macro="" textlink="">
      <xdr:nvSpPr>
        <xdr:cNvPr id="486" name="Freeform 217">
          <a:extLst>
            <a:ext uri="{FF2B5EF4-FFF2-40B4-BE49-F238E27FC236}">
              <a16:creationId xmlns:a16="http://schemas.microsoft.com/office/drawing/2014/main" id="{FCC2B655-FD66-4DF6-8E5E-D5FFA09ED58A}"/>
            </a:ext>
          </a:extLst>
        </xdr:cNvPr>
        <xdr:cNvSpPr>
          <a:spLocks/>
        </xdr:cNvSpPr>
      </xdr:nvSpPr>
      <xdr:spPr bwMode="auto">
        <a:xfrm rot="1090373">
          <a:off x="1581223" y="10308781"/>
          <a:ext cx="563106" cy="45719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7543"/>
            <a:gd name="connsiteX1" fmla="*/ 4607 w 10000"/>
            <a:gd name="connsiteY1" fmla="*/ 3397 h 7543"/>
            <a:gd name="connsiteX2" fmla="*/ 0 w 10000"/>
            <a:gd name="connsiteY2" fmla="*/ 6797 h 7543"/>
            <a:gd name="connsiteX0" fmla="*/ 7586 w 7586"/>
            <a:gd name="connsiteY0" fmla="*/ 0 h 5748"/>
            <a:gd name="connsiteX1" fmla="*/ 2193 w 7586"/>
            <a:gd name="connsiteY1" fmla="*/ 4504 h 5748"/>
            <a:gd name="connsiteX2" fmla="*/ 0 w 7586"/>
            <a:gd name="connsiteY2" fmla="*/ 1501 h 574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586" h="5748">
              <a:moveTo>
                <a:pt x="7586" y="0"/>
              </a:moveTo>
              <a:cubicBezTo>
                <a:pt x="6093" y="2503"/>
                <a:pt x="3860" y="3001"/>
                <a:pt x="2193" y="4504"/>
              </a:cubicBezTo>
              <a:cubicBezTo>
                <a:pt x="1308" y="7508"/>
                <a:pt x="885" y="4504"/>
                <a:pt x="0" y="1501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528874</xdr:colOff>
      <xdr:row>52</xdr:row>
      <xdr:rowOff>21320</xdr:rowOff>
    </xdr:from>
    <xdr:to>
      <xdr:col>8</xdr:col>
      <xdr:colOff>42330</xdr:colOff>
      <xdr:row>54</xdr:row>
      <xdr:rowOff>52916</xdr:rowOff>
    </xdr:to>
    <xdr:grpSp>
      <xdr:nvGrpSpPr>
        <xdr:cNvPr id="487" name="Group 405">
          <a:extLst>
            <a:ext uri="{FF2B5EF4-FFF2-40B4-BE49-F238E27FC236}">
              <a16:creationId xmlns:a16="http://schemas.microsoft.com/office/drawing/2014/main" id="{A09EDF5F-41BC-4343-AC51-9F8D45D6A523}"/>
            </a:ext>
          </a:extLst>
        </xdr:cNvPr>
        <xdr:cNvGrpSpPr>
          <a:grpSpLocks/>
        </xdr:cNvGrpSpPr>
      </xdr:nvGrpSpPr>
      <xdr:grpSpPr bwMode="auto">
        <a:xfrm>
          <a:off x="4823288" y="9023806"/>
          <a:ext cx="204699" cy="379939"/>
          <a:chOff x="718" y="97"/>
          <a:chExt cx="23" cy="15"/>
        </a:xfrm>
      </xdr:grpSpPr>
      <xdr:sp macro="" textlink="">
        <xdr:nvSpPr>
          <xdr:cNvPr id="488" name="Freeform 406">
            <a:extLst>
              <a:ext uri="{FF2B5EF4-FFF2-40B4-BE49-F238E27FC236}">
                <a16:creationId xmlns:a16="http://schemas.microsoft.com/office/drawing/2014/main" id="{04413677-F25D-21F7-2CCE-0E6452F96A99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22225" cap="flat" cmpd="sng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89" name="Freeform 407">
            <a:extLst>
              <a:ext uri="{FF2B5EF4-FFF2-40B4-BE49-F238E27FC236}">
                <a16:creationId xmlns:a16="http://schemas.microsoft.com/office/drawing/2014/main" id="{CBB5BEC8-F21E-4BED-97DB-6F548C576CA0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22225" cap="flat" cmpd="sng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7</xdr:col>
      <xdr:colOff>48221</xdr:colOff>
      <xdr:row>49</xdr:row>
      <xdr:rowOff>158732</xdr:rowOff>
    </xdr:from>
    <xdr:to>
      <xdr:col>7</xdr:col>
      <xdr:colOff>628776</xdr:colOff>
      <xdr:row>56</xdr:row>
      <xdr:rowOff>152176</xdr:rowOff>
    </xdr:to>
    <xdr:sp macro="" textlink="">
      <xdr:nvSpPr>
        <xdr:cNvPr id="490" name="Freeform 344">
          <a:extLst>
            <a:ext uri="{FF2B5EF4-FFF2-40B4-BE49-F238E27FC236}">
              <a16:creationId xmlns:a16="http://schemas.microsoft.com/office/drawing/2014/main" id="{BD8B1A06-ECD2-45EC-A0A5-A939A7C6BA05}"/>
            </a:ext>
          </a:extLst>
        </xdr:cNvPr>
        <xdr:cNvSpPr>
          <a:spLocks/>
        </xdr:cNvSpPr>
      </xdr:nvSpPr>
      <xdr:spPr bwMode="auto">
        <a:xfrm>
          <a:off x="1603971" y="9886932"/>
          <a:ext cx="580555" cy="1193594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3964 w 13964"/>
            <a:gd name="connsiteY0" fmla="*/ 9772 h 9772"/>
            <a:gd name="connsiteX1" fmla="*/ 13771 w 13964"/>
            <a:gd name="connsiteY1" fmla="*/ 394 h 9772"/>
            <a:gd name="connsiteX2" fmla="*/ 0 w 13964"/>
            <a:gd name="connsiteY2" fmla="*/ 0 h 9772"/>
            <a:gd name="connsiteX0" fmla="*/ 10000 w 10000"/>
            <a:gd name="connsiteY0" fmla="*/ 10000 h 10000"/>
            <a:gd name="connsiteX1" fmla="*/ 9862 w 10000"/>
            <a:gd name="connsiteY1" fmla="*/ 403 h 10000"/>
            <a:gd name="connsiteX2" fmla="*/ 0 w 10000"/>
            <a:gd name="connsiteY2" fmla="*/ 0 h 10000"/>
            <a:gd name="connsiteX0" fmla="*/ 10000 w 10000"/>
            <a:gd name="connsiteY0" fmla="*/ 9796 h 9796"/>
            <a:gd name="connsiteX1" fmla="*/ 9862 w 10000"/>
            <a:gd name="connsiteY1" fmla="*/ 199 h 9796"/>
            <a:gd name="connsiteX2" fmla="*/ 0 w 10000"/>
            <a:gd name="connsiteY2" fmla="*/ 176 h 9796"/>
            <a:gd name="connsiteX0" fmla="*/ 10000 w 10000"/>
            <a:gd name="connsiteY0" fmla="*/ 9916 h 9916"/>
            <a:gd name="connsiteX1" fmla="*/ 9862 w 10000"/>
            <a:gd name="connsiteY1" fmla="*/ 119 h 9916"/>
            <a:gd name="connsiteX2" fmla="*/ 0 w 10000"/>
            <a:gd name="connsiteY2" fmla="*/ 96 h 9916"/>
            <a:gd name="connsiteX0" fmla="*/ 10000 w 10000"/>
            <a:gd name="connsiteY0" fmla="*/ 9903 h 9903"/>
            <a:gd name="connsiteX1" fmla="*/ 9862 w 10000"/>
            <a:gd name="connsiteY1" fmla="*/ 23 h 9903"/>
            <a:gd name="connsiteX2" fmla="*/ 0 w 10000"/>
            <a:gd name="connsiteY2" fmla="*/ 0 h 9903"/>
            <a:gd name="connsiteX0" fmla="*/ 5960 w 5960"/>
            <a:gd name="connsiteY0" fmla="*/ 17827 h 17827"/>
            <a:gd name="connsiteX1" fmla="*/ 5822 w 5960"/>
            <a:gd name="connsiteY1" fmla="*/ 7850 h 17827"/>
            <a:gd name="connsiteX2" fmla="*/ 0 w 5960"/>
            <a:gd name="connsiteY2" fmla="*/ 0 h 17827"/>
            <a:gd name="connsiteX0" fmla="*/ 12291 w 12291"/>
            <a:gd name="connsiteY0" fmla="*/ 10156 h 10156"/>
            <a:gd name="connsiteX1" fmla="*/ 12059 w 12291"/>
            <a:gd name="connsiteY1" fmla="*/ 4559 h 10156"/>
            <a:gd name="connsiteX2" fmla="*/ 0 w 12291"/>
            <a:gd name="connsiteY2" fmla="*/ 0 h 10156"/>
            <a:gd name="connsiteX0" fmla="*/ 12572 w 12572"/>
            <a:gd name="connsiteY0" fmla="*/ 10187 h 10187"/>
            <a:gd name="connsiteX1" fmla="*/ 12340 w 12572"/>
            <a:gd name="connsiteY1" fmla="*/ 4590 h 10187"/>
            <a:gd name="connsiteX2" fmla="*/ 0 w 12572"/>
            <a:gd name="connsiteY2" fmla="*/ 0 h 10187"/>
            <a:gd name="connsiteX0" fmla="*/ 12572 w 12572"/>
            <a:gd name="connsiteY0" fmla="*/ 10187 h 10187"/>
            <a:gd name="connsiteX1" fmla="*/ 12340 w 12572"/>
            <a:gd name="connsiteY1" fmla="*/ 4590 h 10187"/>
            <a:gd name="connsiteX2" fmla="*/ 4256 w 12572"/>
            <a:gd name="connsiteY2" fmla="*/ 4546 h 10187"/>
            <a:gd name="connsiteX3" fmla="*/ 0 w 12572"/>
            <a:gd name="connsiteY3" fmla="*/ 0 h 10187"/>
            <a:gd name="connsiteX0" fmla="*/ 12572 w 12572"/>
            <a:gd name="connsiteY0" fmla="*/ 10187 h 10187"/>
            <a:gd name="connsiteX1" fmla="*/ 12340 w 12572"/>
            <a:gd name="connsiteY1" fmla="*/ 4590 h 10187"/>
            <a:gd name="connsiteX2" fmla="*/ 4256 w 12572"/>
            <a:gd name="connsiteY2" fmla="*/ 4546 h 10187"/>
            <a:gd name="connsiteX3" fmla="*/ 0 w 12572"/>
            <a:gd name="connsiteY3" fmla="*/ 0 h 10187"/>
            <a:gd name="connsiteX0" fmla="*/ 12572 w 12572"/>
            <a:gd name="connsiteY0" fmla="*/ 10187 h 10187"/>
            <a:gd name="connsiteX1" fmla="*/ 12340 w 12572"/>
            <a:gd name="connsiteY1" fmla="*/ 4590 h 10187"/>
            <a:gd name="connsiteX2" fmla="*/ 4256 w 12572"/>
            <a:gd name="connsiteY2" fmla="*/ 4546 h 10187"/>
            <a:gd name="connsiteX3" fmla="*/ 0 w 12572"/>
            <a:gd name="connsiteY3" fmla="*/ 0 h 10187"/>
            <a:gd name="connsiteX0" fmla="*/ 12572 w 12572"/>
            <a:gd name="connsiteY0" fmla="*/ 10187 h 10187"/>
            <a:gd name="connsiteX1" fmla="*/ 12340 w 12572"/>
            <a:gd name="connsiteY1" fmla="*/ 4590 h 10187"/>
            <a:gd name="connsiteX2" fmla="*/ 4256 w 12572"/>
            <a:gd name="connsiteY2" fmla="*/ 4546 h 10187"/>
            <a:gd name="connsiteX3" fmla="*/ 0 w 12572"/>
            <a:gd name="connsiteY3" fmla="*/ 0 h 10187"/>
            <a:gd name="connsiteX0" fmla="*/ 12572 w 12572"/>
            <a:gd name="connsiteY0" fmla="*/ 10187 h 10187"/>
            <a:gd name="connsiteX1" fmla="*/ 12340 w 12572"/>
            <a:gd name="connsiteY1" fmla="*/ 4590 h 10187"/>
            <a:gd name="connsiteX2" fmla="*/ 4951 w 12572"/>
            <a:gd name="connsiteY2" fmla="*/ 3983 h 10187"/>
            <a:gd name="connsiteX3" fmla="*/ 0 w 12572"/>
            <a:gd name="connsiteY3" fmla="*/ 0 h 10187"/>
            <a:gd name="connsiteX0" fmla="*/ 12572 w 12572"/>
            <a:gd name="connsiteY0" fmla="*/ 10187 h 10187"/>
            <a:gd name="connsiteX1" fmla="*/ 12340 w 12572"/>
            <a:gd name="connsiteY1" fmla="*/ 4590 h 10187"/>
            <a:gd name="connsiteX2" fmla="*/ 4951 w 12572"/>
            <a:gd name="connsiteY2" fmla="*/ 3983 h 10187"/>
            <a:gd name="connsiteX3" fmla="*/ 0 w 12572"/>
            <a:gd name="connsiteY3" fmla="*/ 0 h 10187"/>
            <a:gd name="connsiteX0" fmla="*/ 12572 w 12572"/>
            <a:gd name="connsiteY0" fmla="*/ 10187 h 10187"/>
            <a:gd name="connsiteX1" fmla="*/ 12340 w 12572"/>
            <a:gd name="connsiteY1" fmla="*/ 4590 h 10187"/>
            <a:gd name="connsiteX2" fmla="*/ 4630 w 12572"/>
            <a:gd name="connsiteY2" fmla="*/ 3596 h 10187"/>
            <a:gd name="connsiteX3" fmla="*/ 0 w 12572"/>
            <a:gd name="connsiteY3" fmla="*/ 0 h 10187"/>
            <a:gd name="connsiteX0" fmla="*/ 12572 w 12572"/>
            <a:gd name="connsiteY0" fmla="*/ 10187 h 10187"/>
            <a:gd name="connsiteX1" fmla="*/ 12340 w 12572"/>
            <a:gd name="connsiteY1" fmla="*/ 4590 h 10187"/>
            <a:gd name="connsiteX2" fmla="*/ 4630 w 12572"/>
            <a:gd name="connsiteY2" fmla="*/ 3596 h 10187"/>
            <a:gd name="connsiteX3" fmla="*/ 0 w 12572"/>
            <a:gd name="connsiteY3" fmla="*/ 0 h 10187"/>
            <a:gd name="connsiteX0" fmla="*/ 7942 w 7942"/>
            <a:gd name="connsiteY0" fmla="*/ 10187 h 10187"/>
            <a:gd name="connsiteX1" fmla="*/ 7710 w 7942"/>
            <a:gd name="connsiteY1" fmla="*/ 4590 h 10187"/>
            <a:gd name="connsiteX2" fmla="*/ 0 w 7942"/>
            <a:gd name="connsiteY2" fmla="*/ 3596 h 10187"/>
            <a:gd name="connsiteX3" fmla="*/ 1090 w 7942"/>
            <a:gd name="connsiteY3" fmla="*/ 0 h 10187"/>
            <a:gd name="connsiteX0" fmla="*/ 12366 w 12366"/>
            <a:gd name="connsiteY0" fmla="*/ 10000 h 10000"/>
            <a:gd name="connsiteX1" fmla="*/ 12074 w 12366"/>
            <a:gd name="connsiteY1" fmla="*/ 4506 h 10000"/>
            <a:gd name="connsiteX2" fmla="*/ 2366 w 12366"/>
            <a:gd name="connsiteY2" fmla="*/ 3530 h 10000"/>
            <a:gd name="connsiteX3" fmla="*/ 3738 w 12366"/>
            <a:gd name="connsiteY3" fmla="*/ 0 h 10000"/>
            <a:gd name="connsiteX0" fmla="*/ 12725 w 12725"/>
            <a:gd name="connsiteY0" fmla="*/ 9481 h 9481"/>
            <a:gd name="connsiteX1" fmla="*/ 12433 w 12725"/>
            <a:gd name="connsiteY1" fmla="*/ 3987 h 9481"/>
            <a:gd name="connsiteX2" fmla="*/ 2725 w 12725"/>
            <a:gd name="connsiteY2" fmla="*/ 3011 h 9481"/>
            <a:gd name="connsiteX3" fmla="*/ 2280 w 12725"/>
            <a:gd name="connsiteY3" fmla="*/ 0 h 9481"/>
            <a:gd name="connsiteX0" fmla="*/ 10687 w 10687"/>
            <a:gd name="connsiteY0" fmla="*/ 10000 h 10000"/>
            <a:gd name="connsiteX1" fmla="*/ 10458 w 10687"/>
            <a:gd name="connsiteY1" fmla="*/ 4205 h 10000"/>
            <a:gd name="connsiteX2" fmla="*/ 2828 w 10687"/>
            <a:gd name="connsiteY2" fmla="*/ 3176 h 10000"/>
            <a:gd name="connsiteX3" fmla="*/ 2479 w 10687"/>
            <a:gd name="connsiteY3" fmla="*/ 0 h 10000"/>
            <a:gd name="connsiteX0" fmla="*/ 9799 w 9799"/>
            <a:gd name="connsiteY0" fmla="*/ 10000 h 10000"/>
            <a:gd name="connsiteX1" fmla="*/ 9570 w 9799"/>
            <a:gd name="connsiteY1" fmla="*/ 4205 h 10000"/>
            <a:gd name="connsiteX2" fmla="*/ 1940 w 9799"/>
            <a:gd name="connsiteY2" fmla="*/ 3176 h 10000"/>
            <a:gd name="connsiteX3" fmla="*/ 1591 w 9799"/>
            <a:gd name="connsiteY3" fmla="*/ 0 h 10000"/>
            <a:gd name="connsiteX0" fmla="*/ 1794 w 9766"/>
            <a:gd name="connsiteY0" fmla="*/ 13828 h 13828"/>
            <a:gd name="connsiteX1" fmla="*/ 9766 w 9766"/>
            <a:gd name="connsiteY1" fmla="*/ 4205 h 13828"/>
            <a:gd name="connsiteX2" fmla="*/ 1980 w 9766"/>
            <a:gd name="connsiteY2" fmla="*/ 3176 h 13828"/>
            <a:gd name="connsiteX3" fmla="*/ 1624 w 9766"/>
            <a:gd name="connsiteY3" fmla="*/ 0 h 13828"/>
            <a:gd name="connsiteX0" fmla="*/ 1837 w 10000"/>
            <a:gd name="connsiteY0" fmla="*/ 10000 h 10000"/>
            <a:gd name="connsiteX1" fmla="*/ 10000 w 10000"/>
            <a:gd name="connsiteY1" fmla="*/ 3041 h 10000"/>
            <a:gd name="connsiteX2" fmla="*/ 2027 w 10000"/>
            <a:gd name="connsiteY2" fmla="*/ 2297 h 10000"/>
            <a:gd name="connsiteX3" fmla="*/ 1663 w 10000"/>
            <a:gd name="connsiteY3" fmla="*/ 0 h 10000"/>
            <a:gd name="connsiteX0" fmla="*/ 1837 w 10054"/>
            <a:gd name="connsiteY0" fmla="*/ 10000 h 10000"/>
            <a:gd name="connsiteX1" fmla="*/ 10000 w 10054"/>
            <a:gd name="connsiteY1" fmla="*/ 3041 h 10000"/>
            <a:gd name="connsiteX2" fmla="*/ 2027 w 10054"/>
            <a:gd name="connsiteY2" fmla="*/ 2297 h 10000"/>
            <a:gd name="connsiteX3" fmla="*/ 1663 w 10054"/>
            <a:gd name="connsiteY3" fmla="*/ 0 h 10000"/>
            <a:gd name="connsiteX0" fmla="*/ 1837 w 10061"/>
            <a:gd name="connsiteY0" fmla="*/ 10000 h 10000"/>
            <a:gd name="connsiteX1" fmla="*/ 10000 w 10061"/>
            <a:gd name="connsiteY1" fmla="*/ 3041 h 10000"/>
            <a:gd name="connsiteX2" fmla="*/ 2027 w 10061"/>
            <a:gd name="connsiteY2" fmla="*/ 2297 h 10000"/>
            <a:gd name="connsiteX3" fmla="*/ 1663 w 10061"/>
            <a:gd name="connsiteY3" fmla="*/ 0 h 10000"/>
            <a:gd name="connsiteX0" fmla="*/ 1837 w 10850"/>
            <a:gd name="connsiteY0" fmla="*/ 10000 h 10000"/>
            <a:gd name="connsiteX1" fmla="*/ 9733 w 10850"/>
            <a:gd name="connsiteY1" fmla="*/ 6046 h 10000"/>
            <a:gd name="connsiteX2" fmla="*/ 10000 w 10850"/>
            <a:gd name="connsiteY2" fmla="*/ 3041 h 10000"/>
            <a:gd name="connsiteX3" fmla="*/ 2027 w 10850"/>
            <a:gd name="connsiteY3" fmla="*/ 2297 h 10000"/>
            <a:gd name="connsiteX4" fmla="*/ 1663 w 10850"/>
            <a:gd name="connsiteY4" fmla="*/ 0 h 10000"/>
            <a:gd name="connsiteX0" fmla="*/ 1837 w 10509"/>
            <a:gd name="connsiteY0" fmla="*/ 10000 h 10000"/>
            <a:gd name="connsiteX1" fmla="*/ 9733 w 10509"/>
            <a:gd name="connsiteY1" fmla="*/ 6046 h 10000"/>
            <a:gd name="connsiteX2" fmla="*/ 10000 w 10509"/>
            <a:gd name="connsiteY2" fmla="*/ 3041 h 10000"/>
            <a:gd name="connsiteX3" fmla="*/ 2027 w 10509"/>
            <a:gd name="connsiteY3" fmla="*/ 2297 h 10000"/>
            <a:gd name="connsiteX4" fmla="*/ 1663 w 10509"/>
            <a:gd name="connsiteY4" fmla="*/ 0 h 10000"/>
            <a:gd name="connsiteX0" fmla="*/ 1837 w 10078"/>
            <a:gd name="connsiteY0" fmla="*/ 10000 h 10000"/>
            <a:gd name="connsiteX1" fmla="*/ 9733 w 10078"/>
            <a:gd name="connsiteY1" fmla="*/ 6046 h 10000"/>
            <a:gd name="connsiteX2" fmla="*/ 10000 w 10078"/>
            <a:gd name="connsiteY2" fmla="*/ 3041 h 10000"/>
            <a:gd name="connsiteX3" fmla="*/ 2027 w 10078"/>
            <a:gd name="connsiteY3" fmla="*/ 2297 h 10000"/>
            <a:gd name="connsiteX4" fmla="*/ 1663 w 10078"/>
            <a:gd name="connsiteY4" fmla="*/ 0 h 10000"/>
            <a:gd name="connsiteX0" fmla="*/ 1837 w 10078"/>
            <a:gd name="connsiteY0" fmla="*/ 10000 h 10000"/>
            <a:gd name="connsiteX1" fmla="*/ 9733 w 10078"/>
            <a:gd name="connsiteY1" fmla="*/ 6046 h 10000"/>
            <a:gd name="connsiteX2" fmla="*/ 10000 w 10078"/>
            <a:gd name="connsiteY2" fmla="*/ 3041 h 10000"/>
            <a:gd name="connsiteX3" fmla="*/ 2027 w 10078"/>
            <a:gd name="connsiteY3" fmla="*/ 2297 h 10000"/>
            <a:gd name="connsiteX4" fmla="*/ 1663 w 10078"/>
            <a:gd name="connsiteY4" fmla="*/ 0 h 10000"/>
            <a:gd name="connsiteX0" fmla="*/ 1837 w 10078"/>
            <a:gd name="connsiteY0" fmla="*/ 10000 h 10000"/>
            <a:gd name="connsiteX1" fmla="*/ 9733 w 10078"/>
            <a:gd name="connsiteY1" fmla="*/ 6046 h 10000"/>
            <a:gd name="connsiteX2" fmla="*/ 10000 w 10078"/>
            <a:gd name="connsiteY2" fmla="*/ 3041 h 10000"/>
            <a:gd name="connsiteX3" fmla="*/ 2027 w 10078"/>
            <a:gd name="connsiteY3" fmla="*/ 2297 h 10000"/>
            <a:gd name="connsiteX4" fmla="*/ 1663 w 10078"/>
            <a:gd name="connsiteY4" fmla="*/ 0 h 10000"/>
            <a:gd name="connsiteX0" fmla="*/ 1837 w 10161"/>
            <a:gd name="connsiteY0" fmla="*/ 10000 h 10000"/>
            <a:gd name="connsiteX1" fmla="*/ 10065 w 10161"/>
            <a:gd name="connsiteY1" fmla="*/ 6099 h 10000"/>
            <a:gd name="connsiteX2" fmla="*/ 10000 w 10161"/>
            <a:gd name="connsiteY2" fmla="*/ 3041 h 10000"/>
            <a:gd name="connsiteX3" fmla="*/ 2027 w 10161"/>
            <a:gd name="connsiteY3" fmla="*/ 2297 h 10000"/>
            <a:gd name="connsiteX4" fmla="*/ 1663 w 10161"/>
            <a:gd name="connsiteY4" fmla="*/ 0 h 10000"/>
            <a:gd name="connsiteX0" fmla="*/ 1837 w 10161"/>
            <a:gd name="connsiteY0" fmla="*/ 10000 h 10000"/>
            <a:gd name="connsiteX1" fmla="*/ 10065 w 10161"/>
            <a:gd name="connsiteY1" fmla="*/ 6099 h 10000"/>
            <a:gd name="connsiteX2" fmla="*/ 10000 w 10161"/>
            <a:gd name="connsiteY2" fmla="*/ 3041 h 10000"/>
            <a:gd name="connsiteX3" fmla="*/ 2027 w 10161"/>
            <a:gd name="connsiteY3" fmla="*/ 2297 h 10000"/>
            <a:gd name="connsiteX4" fmla="*/ 1663 w 10161"/>
            <a:gd name="connsiteY4" fmla="*/ 0 h 10000"/>
            <a:gd name="connsiteX0" fmla="*/ 1837 w 10161"/>
            <a:gd name="connsiteY0" fmla="*/ 10000 h 10000"/>
            <a:gd name="connsiteX1" fmla="*/ 10065 w 10161"/>
            <a:gd name="connsiteY1" fmla="*/ 6099 h 10000"/>
            <a:gd name="connsiteX2" fmla="*/ 10000 w 10161"/>
            <a:gd name="connsiteY2" fmla="*/ 3041 h 10000"/>
            <a:gd name="connsiteX3" fmla="*/ 2027 w 10161"/>
            <a:gd name="connsiteY3" fmla="*/ 2297 h 10000"/>
            <a:gd name="connsiteX4" fmla="*/ 1663 w 10161"/>
            <a:gd name="connsiteY4" fmla="*/ 0 h 10000"/>
            <a:gd name="connsiteX0" fmla="*/ 1764 w 10161"/>
            <a:gd name="connsiteY0" fmla="*/ 9727 h 9727"/>
            <a:gd name="connsiteX1" fmla="*/ 10065 w 10161"/>
            <a:gd name="connsiteY1" fmla="*/ 6099 h 9727"/>
            <a:gd name="connsiteX2" fmla="*/ 10000 w 10161"/>
            <a:gd name="connsiteY2" fmla="*/ 3041 h 9727"/>
            <a:gd name="connsiteX3" fmla="*/ 2027 w 10161"/>
            <a:gd name="connsiteY3" fmla="*/ 2297 h 9727"/>
            <a:gd name="connsiteX4" fmla="*/ 1663 w 10161"/>
            <a:gd name="connsiteY4" fmla="*/ 0 h 972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161" h="9727">
              <a:moveTo>
                <a:pt x="1764" y="9727"/>
              </a:moveTo>
              <a:cubicBezTo>
                <a:pt x="1827" y="5934"/>
                <a:pt x="10031" y="8209"/>
                <a:pt x="10065" y="6099"/>
              </a:cubicBezTo>
              <a:cubicBezTo>
                <a:pt x="10155" y="5176"/>
                <a:pt x="10252" y="3908"/>
                <a:pt x="10000" y="3041"/>
              </a:cubicBezTo>
              <a:cubicBezTo>
                <a:pt x="7346" y="2677"/>
                <a:pt x="5356" y="2506"/>
                <a:pt x="2027" y="2297"/>
              </a:cubicBezTo>
              <a:cubicBezTo>
                <a:pt x="-1200" y="1452"/>
                <a:pt x="5" y="801"/>
                <a:pt x="1663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544789</xdr:colOff>
      <xdr:row>54</xdr:row>
      <xdr:rowOff>143912</xdr:rowOff>
    </xdr:from>
    <xdr:ext cx="302079" cy="305168"/>
    <xdr:grpSp>
      <xdr:nvGrpSpPr>
        <xdr:cNvPr id="491" name="Group 6672">
          <a:extLst>
            <a:ext uri="{FF2B5EF4-FFF2-40B4-BE49-F238E27FC236}">
              <a16:creationId xmlns:a16="http://schemas.microsoft.com/office/drawing/2014/main" id="{B9555DB9-3377-4F83-B3D4-4996DBCAA599}"/>
            </a:ext>
          </a:extLst>
        </xdr:cNvPr>
        <xdr:cNvGrpSpPr>
          <a:grpSpLocks/>
        </xdr:cNvGrpSpPr>
      </xdr:nvGrpSpPr>
      <xdr:grpSpPr bwMode="auto">
        <a:xfrm>
          <a:off x="4839203" y="9494741"/>
          <a:ext cx="302079" cy="305168"/>
          <a:chOff x="536" y="109"/>
          <a:chExt cx="46" cy="44"/>
        </a:xfrm>
      </xdr:grpSpPr>
      <xdr:pic>
        <xdr:nvPicPr>
          <xdr:cNvPr id="492" name="Picture 6673" descr="route2">
            <a:extLst>
              <a:ext uri="{FF2B5EF4-FFF2-40B4-BE49-F238E27FC236}">
                <a16:creationId xmlns:a16="http://schemas.microsoft.com/office/drawing/2014/main" id="{E9742964-DEA3-11E9-0B5F-9AD53136D41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93" name="Text Box 6674">
            <a:extLst>
              <a:ext uri="{FF2B5EF4-FFF2-40B4-BE49-F238E27FC236}">
                <a16:creationId xmlns:a16="http://schemas.microsoft.com/office/drawing/2014/main" id="{D3FDEDD2-98AE-AF44-80DB-76EDCAE1B67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8</xdr:col>
      <xdr:colOff>33147</xdr:colOff>
      <xdr:row>53</xdr:row>
      <xdr:rowOff>878</xdr:rowOff>
    </xdr:from>
    <xdr:to>
      <xdr:col>8</xdr:col>
      <xdr:colOff>610781</xdr:colOff>
      <xdr:row>53</xdr:row>
      <xdr:rowOff>34358</xdr:rowOff>
    </xdr:to>
    <xdr:sp macro="" textlink="">
      <xdr:nvSpPr>
        <xdr:cNvPr id="494" name="Freeform 217">
          <a:extLst>
            <a:ext uri="{FF2B5EF4-FFF2-40B4-BE49-F238E27FC236}">
              <a16:creationId xmlns:a16="http://schemas.microsoft.com/office/drawing/2014/main" id="{194D4917-B3F5-408C-86E4-2ED95E132846}"/>
            </a:ext>
          </a:extLst>
        </xdr:cNvPr>
        <xdr:cNvSpPr>
          <a:spLocks/>
        </xdr:cNvSpPr>
      </xdr:nvSpPr>
      <xdr:spPr bwMode="auto">
        <a:xfrm rot="355546">
          <a:off x="2293747" y="10414878"/>
          <a:ext cx="577634" cy="33480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7543"/>
            <a:gd name="connsiteX1" fmla="*/ 4607 w 10000"/>
            <a:gd name="connsiteY1" fmla="*/ 3397 h 7543"/>
            <a:gd name="connsiteX2" fmla="*/ 0 w 10000"/>
            <a:gd name="connsiteY2" fmla="*/ 6797 h 7543"/>
            <a:gd name="connsiteX0" fmla="*/ 7586 w 7586"/>
            <a:gd name="connsiteY0" fmla="*/ 0 h 5748"/>
            <a:gd name="connsiteX1" fmla="*/ 2193 w 7586"/>
            <a:gd name="connsiteY1" fmla="*/ 4504 h 5748"/>
            <a:gd name="connsiteX2" fmla="*/ 0 w 7586"/>
            <a:gd name="connsiteY2" fmla="*/ 1501 h 5748"/>
            <a:gd name="connsiteX0" fmla="*/ 10000 w 10000"/>
            <a:gd name="connsiteY0" fmla="*/ 0 h 5866"/>
            <a:gd name="connsiteX1" fmla="*/ 3650 w 10000"/>
            <a:gd name="connsiteY1" fmla="*/ 1127 h 5866"/>
            <a:gd name="connsiteX2" fmla="*/ 0 w 10000"/>
            <a:gd name="connsiteY2" fmla="*/ 2611 h 5866"/>
            <a:gd name="connsiteX0" fmla="*/ 10258 w 10258"/>
            <a:gd name="connsiteY0" fmla="*/ 0 h 16676"/>
            <a:gd name="connsiteX1" fmla="*/ 3650 w 10258"/>
            <a:gd name="connsiteY1" fmla="*/ 8598 h 16676"/>
            <a:gd name="connsiteX2" fmla="*/ 0 w 10258"/>
            <a:gd name="connsiteY2" fmla="*/ 11128 h 16676"/>
            <a:gd name="connsiteX0" fmla="*/ 10258 w 10258"/>
            <a:gd name="connsiteY0" fmla="*/ 0 h 13081"/>
            <a:gd name="connsiteX1" fmla="*/ 3650 w 10258"/>
            <a:gd name="connsiteY1" fmla="*/ 8598 h 13081"/>
            <a:gd name="connsiteX2" fmla="*/ 0 w 10258"/>
            <a:gd name="connsiteY2" fmla="*/ 11128 h 1308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258" h="13081">
              <a:moveTo>
                <a:pt x="10258" y="0"/>
              </a:moveTo>
              <a:cubicBezTo>
                <a:pt x="8290" y="7424"/>
                <a:pt x="5847" y="4140"/>
                <a:pt x="3650" y="8598"/>
              </a:cubicBezTo>
              <a:cubicBezTo>
                <a:pt x="2483" y="17507"/>
                <a:pt x="1177" y="10231"/>
                <a:pt x="0" y="11128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7</xdr:col>
      <xdr:colOff>100099</xdr:colOff>
      <xdr:row>51</xdr:row>
      <xdr:rowOff>66128</xdr:rowOff>
    </xdr:from>
    <xdr:ext cx="302079" cy="305168"/>
    <xdr:grpSp>
      <xdr:nvGrpSpPr>
        <xdr:cNvPr id="495" name="Group 6672">
          <a:extLst>
            <a:ext uri="{FF2B5EF4-FFF2-40B4-BE49-F238E27FC236}">
              <a16:creationId xmlns:a16="http://schemas.microsoft.com/office/drawing/2014/main" id="{B83EC3F4-FB02-4717-B1D5-EF5335FCAB26}"/>
            </a:ext>
          </a:extLst>
        </xdr:cNvPr>
        <xdr:cNvGrpSpPr>
          <a:grpSpLocks/>
        </xdr:cNvGrpSpPr>
      </xdr:nvGrpSpPr>
      <xdr:grpSpPr bwMode="auto">
        <a:xfrm>
          <a:off x="4394513" y="8894442"/>
          <a:ext cx="302079" cy="305168"/>
          <a:chOff x="536" y="109"/>
          <a:chExt cx="46" cy="44"/>
        </a:xfrm>
      </xdr:grpSpPr>
      <xdr:pic>
        <xdr:nvPicPr>
          <xdr:cNvPr id="496" name="Picture 6673" descr="route2">
            <a:extLst>
              <a:ext uri="{FF2B5EF4-FFF2-40B4-BE49-F238E27FC236}">
                <a16:creationId xmlns:a16="http://schemas.microsoft.com/office/drawing/2014/main" id="{0495DD63-56A8-61CF-7092-5BE03685D23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97" name="Text Box 6674">
            <a:extLst>
              <a:ext uri="{FF2B5EF4-FFF2-40B4-BE49-F238E27FC236}">
                <a16:creationId xmlns:a16="http://schemas.microsoft.com/office/drawing/2014/main" id="{280BFA61-67B3-ACB3-7D1F-CB965C9142F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7</xdr:col>
      <xdr:colOff>621700</xdr:colOff>
      <xdr:row>49</xdr:row>
      <xdr:rowOff>107554</xdr:rowOff>
    </xdr:from>
    <xdr:to>
      <xdr:col>7</xdr:col>
      <xdr:colOff>622608</xdr:colOff>
      <xdr:row>52</xdr:row>
      <xdr:rowOff>126737</xdr:rowOff>
    </xdr:to>
    <xdr:sp macro="" textlink="">
      <xdr:nvSpPr>
        <xdr:cNvPr id="498" name="Line 76">
          <a:extLst>
            <a:ext uri="{FF2B5EF4-FFF2-40B4-BE49-F238E27FC236}">
              <a16:creationId xmlns:a16="http://schemas.microsoft.com/office/drawing/2014/main" id="{08A11B7D-8F81-4ABC-8E88-13EA7E1C077B}"/>
            </a:ext>
          </a:extLst>
        </xdr:cNvPr>
        <xdr:cNvSpPr>
          <a:spLocks noChangeShapeType="1"/>
        </xdr:cNvSpPr>
      </xdr:nvSpPr>
      <xdr:spPr bwMode="auto">
        <a:xfrm>
          <a:off x="2177450" y="9835754"/>
          <a:ext cx="908" cy="53353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594843</xdr:colOff>
      <xdr:row>52</xdr:row>
      <xdr:rowOff>17404</xdr:rowOff>
    </xdr:from>
    <xdr:to>
      <xdr:col>8</xdr:col>
      <xdr:colOff>391580</xdr:colOff>
      <xdr:row>52</xdr:row>
      <xdr:rowOff>63500</xdr:rowOff>
    </xdr:to>
    <xdr:sp macro="" textlink="">
      <xdr:nvSpPr>
        <xdr:cNvPr id="499" name="Line 76">
          <a:extLst>
            <a:ext uri="{FF2B5EF4-FFF2-40B4-BE49-F238E27FC236}">
              <a16:creationId xmlns:a16="http://schemas.microsoft.com/office/drawing/2014/main" id="{4888A0AB-F254-488E-9200-ED73A837F60B}"/>
            </a:ext>
          </a:extLst>
        </xdr:cNvPr>
        <xdr:cNvSpPr>
          <a:spLocks noChangeShapeType="1"/>
        </xdr:cNvSpPr>
      </xdr:nvSpPr>
      <xdr:spPr bwMode="auto">
        <a:xfrm>
          <a:off x="2150593" y="10259954"/>
          <a:ext cx="501587" cy="4609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</xdr:col>
      <xdr:colOff>45411</xdr:colOff>
      <xdr:row>53</xdr:row>
      <xdr:rowOff>166689</xdr:rowOff>
    </xdr:from>
    <xdr:ext cx="117308" cy="501108"/>
    <xdr:sp macro="" textlink="">
      <xdr:nvSpPr>
        <xdr:cNvPr id="500" name="Text Box 616">
          <a:extLst>
            <a:ext uri="{FF2B5EF4-FFF2-40B4-BE49-F238E27FC236}">
              <a16:creationId xmlns:a16="http://schemas.microsoft.com/office/drawing/2014/main" id="{CAFEE64F-DCA2-461A-A9D2-421C9DE50707}"/>
            </a:ext>
          </a:extLst>
        </xdr:cNvPr>
        <xdr:cNvSpPr txBox="1">
          <a:spLocks noChangeArrowheads="1"/>
        </xdr:cNvSpPr>
      </xdr:nvSpPr>
      <xdr:spPr bwMode="auto">
        <a:xfrm>
          <a:off x="1601161" y="10580689"/>
          <a:ext cx="117308" cy="501108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vert="eaVert" wrap="none" lIns="27432" tIns="18288" rIns="18000" bIns="0" anchor="ctr" upright="1">
          <a:noAutofit/>
        </a:bodyPr>
        <a:lstStyle/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  <a:cs typeface="+mn-cs"/>
            </a:rPr>
            <a:t>高野下駅</a:t>
          </a:r>
          <a:endParaRPr lang="en-US" altLang="ja-JP" sz="9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7</xdr:col>
      <xdr:colOff>262899</xdr:colOff>
      <xdr:row>51</xdr:row>
      <xdr:rowOff>1</xdr:rowOff>
    </xdr:from>
    <xdr:ext cx="330302" cy="122902"/>
    <xdr:sp macro="" textlink="">
      <xdr:nvSpPr>
        <xdr:cNvPr id="501" name="Text Box 1620">
          <a:extLst>
            <a:ext uri="{FF2B5EF4-FFF2-40B4-BE49-F238E27FC236}">
              <a16:creationId xmlns:a16="http://schemas.microsoft.com/office/drawing/2014/main" id="{38BD1282-212D-42DE-98C3-4591CB294AA6}"/>
            </a:ext>
          </a:extLst>
        </xdr:cNvPr>
        <xdr:cNvSpPr txBox="1">
          <a:spLocks noChangeArrowheads="1"/>
        </xdr:cNvSpPr>
      </xdr:nvSpPr>
      <xdr:spPr bwMode="auto">
        <a:xfrm>
          <a:off x="1818649" y="10071101"/>
          <a:ext cx="330302" cy="122902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橋本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651882</xdr:colOff>
      <xdr:row>51</xdr:row>
      <xdr:rowOff>22324</xdr:rowOff>
    </xdr:from>
    <xdr:ext cx="363257" cy="116071"/>
    <xdr:sp macro="" textlink="">
      <xdr:nvSpPr>
        <xdr:cNvPr id="502" name="Text Box 1620">
          <a:extLst>
            <a:ext uri="{FF2B5EF4-FFF2-40B4-BE49-F238E27FC236}">
              <a16:creationId xmlns:a16="http://schemas.microsoft.com/office/drawing/2014/main" id="{7E84B997-8DC1-4D20-A6FB-1AEC6E224C4A}"/>
            </a:ext>
          </a:extLst>
        </xdr:cNvPr>
        <xdr:cNvSpPr txBox="1">
          <a:spLocks noChangeArrowheads="1"/>
        </xdr:cNvSpPr>
      </xdr:nvSpPr>
      <xdr:spPr bwMode="auto">
        <a:xfrm>
          <a:off x="4946296" y="8850638"/>
          <a:ext cx="363257" cy="116071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河根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→</a:t>
          </a:r>
          <a:endParaRPr lang="en-US" altLang="ja-JP" sz="900" b="1" i="0" u="none" strike="noStrike" baseline="0">
            <a:solidFill>
              <a:srgbClr val="00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oneCellAnchor>
  <xdr:twoCellAnchor>
    <xdr:from>
      <xdr:col>9</xdr:col>
      <xdr:colOff>573173</xdr:colOff>
      <xdr:row>49</xdr:row>
      <xdr:rowOff>34460</xdr:rowOff>
    </xdr:from>
    <xdr:to>
      <xdr:col>10</xdr:col>
      <xdr:colOff>635701</xdr:colOff>
      <xdr:row>56</xdr:row>
      <xdr:rowOff>49267</xdr:rowOff>
    </xdr:to>
    <xdr:grpSp>
      <xdr:nvGrpSpPr>
        <xdr:cNvPr id="503" name="グループ化 502">
          <a:extLst>
            <a:ext uri="{FF2B5EF4-FFF2-40B4-BE49-F238E27FC236}">
              <a16:creationId xmlns:a16="http://schemas.microsoft.com/office/drawing/2014/main" id="{05347F57-B585-446F-927D-0A4C7FCE7871}"/>
            </a:ext>
          </a:extLst>
        </xdr:cNvPr>
        <xdr:cNvGrpSpPr/>
      </xdr:nvGrpSpPr>
      <xdr:grpSpPr>
        <a:xfrm rot="5400000">
          <a:off x="6009955" y="8754549"/>
          <a:ext cx="1234007" cy="753771"/>
          <a:chOff x="1811224" y="8386449"/>
          <a:chExt cx="1169190" cy="868778"/>
        </a:xfrm>
      </xdr:grpSpPr>
      <xdr:grpSp>
        <xdr:nvGrpSpPr>
          <xdr:cNvPr id="504" name="Group 399">
            <a:extLst>
              <a:ext uri="{FF2B5EF4-FFF2-40B4-BE49-F238E27FC236}">
                <a16:creationId xmlns:a16="http://schemas.microsoft.com/office/drawing/2014/main" id="{E4B3C5CB-0342-4185-A805-6A66AFB157AD}"/>
              </a:ext>
            </a:extLst>
          </xdr:cNvPr>
          <xdr:cNvGrpSpPr>
            <a:grpSpLocks/>
          </xdr:cNvGrpSpPr>
        </xdr:nvGrpSpPr>
        <xdr:grpSpPr bwMode="auto">
          <a:xfrm>
            <a:off x="1811224" y="9105285"/>
            <a:ext cx="721167" cy="111842"/>
            <a:chOff x="326" y="1121"/>
            <a:chExt cx="76" cy="12"/>
          </a:xfrm>
        </xdr:grpSpPr>
        <xdr:sp macro="" textlink="">
          <xdr:nvSpPr>
            <xdr:cNvPr id="508" name="Line 400">
              <a:extLst>
                <a:ext uri="{FF2B5EF4-FFF2-40B4-BE49-F238E27FC236}">
                  <a16:creationId xmlns:a16="http://schemas.microsoft.com/office/drawing/2014/main" id="{10037FF6-332C-61AF-8ACE-590808D50F82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326" y="1126"/>
              <a:ext cx="76" cy="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09" name="Oval 401">
              <a:extLst>
                <a:ext uri="{FF2B5EF4-FFF2-40B4-BE49-F238E27FC236}">
                  <a16:creationId xmlns:a16="http://schemas.microsoft.com/office/drawing/2014/main" id="{007691DD-5C8E-BDDB-EAF2-05CA8C5D5C3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86" y="1121"/>
              <a:ext cx="13" cy="12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</xdr:grpSp>
      <xdr:sp macro="" textlink="">
        <xdr:nvSpPr>
          <xdr:cNvPr id="505" name="Freeform 403">
            <a:extLst>
              <a:ext uri="{FF2B5EF4-FFF2-40B4-BE49-F238E27FC236}">
                <a16:creationId xmlns:a16="http://schemas.microsoft.com/office/drawing/2014/main" id="{90DC345A-2976-F491-C822-8894A47B1AB1}"/>
              </a:ext>
            </a:extLst>
          </xdr:cNvPr>
          <xdr:cNvSpPr>
            <a:spLocks/>
          </xdr:cNvSpPr>
        </xdr:nvSpPr>
        <xdr:spPr bwMode="auto">
          <a:xfrm flipH="1">
            <a:off x="2132797" y="8690946"/>
            <a:ext cx="847617" cy="511091"/>
          </a:xfrm>
          <a:custGeom>
            <a:avLst/>
            <a:gdLst>
              <a:gd name="T0" fmla="*/ 0 w 38"/>
              <a:gd name="T1" fmla="*/ 2147483647 h 65"/>
              <a:gd name="T2" fmla="*/ 0 w 38"/>
              <a:gd name="T3" fmla="*/ 2147483647 h 65"/>
              <a:gd name="T4" fmla="*/ 2147483647 w 38"/>
              <a:gd name="T5" fmla="*/ 0 h 65"/>
              <a:gd name="T6" fmla="*/ 0 60000 65536"/>
              <a:gd name="T7" fmla="*/ 0 60000 65536"/>
              <a:gd name="T8" fmla="*/ 0 60000 65536"/>
              <a:gd name="connsiteX0" fmla="*/ 0 w 26820"/>
              <a:gd name="connsiteY0" fmla="*/ 4825 h 4825"/>
              <a:gd name="connsiteX1" fmla="*/ 16820 w 26820"/>
              <a:gd name="connsiteY1" fmla="*/ 4769 h 4825"/>
              <a:gd name="connsiteX2" fmla="*/ 26820 w 26820"/>
              <a:gd name="connsiteY2" fmla="*/ 0 h 4825"/>
              <a:gd name="connsiteX0" fmla="*/ 0 w 10550"/>
              <a:gd name="connsiteY0" fmla="*/ 11326 h 11326"/>
              <a:gd name="connsiteX1" fmla="*/ 6271 w 10550"/>
              <a:gd name="connsiteY1" fmla="*/ 11210 h 11326"/>
              <a:gd name="connsiteX2" fmla="*/ 10550 w 10550"/>
              <a:gd name="connsiteY2" fmla="*/ 0 h 11326"/>
              <a:gd name="connsiteX0" fmla="*/ 0 w 10291"/>
              <a:gd name="connsiteY0" fmla="*/ 11955 h 11955"/>
              <a:gd name="connsiteX1" fmla="*/ 6271 w 10291"/>
              <a:gd name="connsiteY1" fmla="*/ 11839 h 11955"/>
              <a:gd name="connsiteX2" fmla="*/ 10291 w 10291"/>
              <a:gd name="connsiteY2" fmla="*/ 0 h 11955"/>
              <a:gd name="connsiteX0" fmla="*/ 0 w 10485"/>
              <a:gd name="connsiteY0" fmla="*/ 11798 h 11798"/>
              <a:gd name="connsiteX1" fmla="*/ 6271 w 10485"/>
              <a:gd name="connsiteY1" fmla="*/ 11682 h 11798"/>
              <a:gd name="connsiteX2" fmla="*/ 10485 w 10485"/>
              <a:gd name="connsiteY2" fmla="*/ 0 h 11798"/>
              <a:gd name="connsiteX0" fmla="*/ 0 w 10485"/>
              <a:gd name="connsiteY0" fmla="*/ 12975 h 12975"/>
              <a:gd name="connsiteX1" fmla="*/ 6271 w 10485"/>
              <a:gd name="connsiteY1" fmla="*/ 11682 h 12975"/>
              <a:gd name="connsiteX2" fmla="*/ 10485 w 10485"/>
              <a:gd name="connsiteY2" fmla="*/ 0 h 12975"/>
              <a:gd name="connsiteX0" fmla="*/ 0 w 10485"/>
              <a:gd name="connsiteY0" fmla="*/ 12975 h 12975"/>
              <a:gd name="connsiteX1" fmla="*/ 6271 w 10485"/>
              <a:gd name="connsiteY1" fmla="*/ 11682 h 12975"/>
              <a:gd name="connsiteX2" fmla="*/ 10485 w 10485"/>
              <a:gd name="connsiteY2" fmla="*/ 0 h 129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485" h="12975">
                <a:moveTo>
                  <a:pt x="0" y="12975"/>
                </a:moveTo>
                <a:cubicBezTo>
                  <a:pt x="3755" y="11367"/>
                  <a:pt x="4181" y="12113"/>
                  <a:pt x="6271" y="11682"/>
                </a:cubicBezTo>
                <a:cubicBezTo>
                  <a:pt x="7514" y="8387"/>
                  <a:pt x="9242" y="3295"/>
                  <a:pt x="10485" y="0"/>
                </a:cubicBez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06" name="Line 404">
            <a:extLst>
              <a:ext uri="{FF2B5EF4-FFF2-40B4-BE49-F238E27FC236}">
                <a16:creationId xmlns:a16="http://schemas.microsoft.com/office/drawing/2014/main" id="{DECE4C94-24CD-15BB-55CC-782D8CA16087}"/>
              </a:ext>
            </a:extLst>
          </xdr:cNvPr>
          <xdr:cNvSpPr>
            <a:spLocks noChangeShapeType="1"/>
          </xdr:cNvSpPr>
        </xdr:nvSpPr>
        <xdr:spPr bwMode="auto">
          <a:xfrm flipV="1">
            <a:off x="2455581" y="8386449"/>
            <a:ext cx="279465" cy="745190"/>
          </a:xfrm>
          <a:custGeom>
            <a:avLst/>
            <a:gdLst>
              <a:gd name="connsiteX0" fmla="*/ 0 w 91485"/>
              <a:gd name="connsiteY0" fmla="*/ 0 h 480547"/>
              <a:gd name="connsiteX1" fmla="*/ 91485 w 91485"/>
              <a:gd name="connsiteY1" fmla="*/ 480547 h 480547"/>
              <a:gd name="connsiteX0" fmla="*/ 0 w 91485"/>
              <a:gd name="connsiteY0" fmla="*/ 0 h 480547"/>
              <a:gd name="connsiteX1" fmla="*/ 91485 w 91485"/>
              <a:gd name="connsiteY1" fmla="*/ 480547 h 480547"/>
              <a:gd name="connsiteX0" fmla="*/ 0 w 127770"/>
              <a:gd name="connsiteY0" fmla="*/ 0 h 603012"/>
              <a:gd name="connsiteX1" fmla="*/ 127770 w 127770"/>
              <a:gd name="connsiteY1" fmla="*/ 603012 h 603012"/>
              <a:gd name="connsiteX0" fmla="*/ 0 w 127770"/>
              <a:gd name="connsiteY0" fmla="*/ 0 h 603012"/>
              <a:gd name="connsiteX1" fmla="*/ 127770 w 127770"/>
              <a:gd name="connsiteY1" fmla="*/ 603012 h 603012"/>
              <a:gd name="connsiteX0" fmla="*/ 0 w 164055"/>
              <a:gd name="connsiteY0" fmla="*/ 0 h 548583"/>
              <a:gd name="connsiteX1" fmla="*/ 164055 w 164055"/>
              <a:gd name="connsiteY1" fmla="*/ 548583 h 548583"/>
              <a:gd name="connsiteX0" fmla="*/ 0 w 159519"/>
              <a:gd name="connsiteY0" fmla="*/ 0 h 562190"/>
              <a:gd name="connsiteX1" fmla="*/ 159519 w 159519"/>
              <a:gd name="connsiteY1" fmla="*/ 562190 h 562190"/>
              <a:gd name="connsiteX0" fmla="*/ 0 w 182461"/>
              <a:gd name="connsiteY0" fmla="*/ 0 h 562190"/>
              <a:gd name="connsiteX1" fmla="*/ 182197 w 182461"/>
              <a:gd name="connsiteY1" fmla="*/ 407991 h 562190"/>
              <a:gd name="connsiteX2" fmla="*/ 159519 w 182461"/>
              <a:gd name="connsiteY2" fmla="*/ 562190 h 562190"/>
              <a:gd name="connsiteX0" fmla="*/ 0 w 182424"/>
              <a:gd name="connsiteY0" fmla="*/ 0 h 593943"/>
              <a:gd name="connsiteX1" fmla="*/ 182197 w 182424"/>
              <a:gd name="connsiteY1" fmla="*/ 407991 h 593943"/>
              <a:gd name="connsiteX2" fmla="*/ 136844 w 182424"/>
              <a:gd name="connsiteY2" fmla="*/ 593943 h 593943"/>
              <a:gd name="connsiteX0" fmla="*/ 0 w 185281"/>
              <a:gd name="connsiteY0" fmla="*/ 0 h 593943"/>
              <a:gd name="connsiteX1" fmla="*/ 182197 w 185281"/>
              <a:gd name="connsiteY1" fmla="*/ 407991 h 593943"/>
              <a:gd name="connsiteX2" fmla="*/ 136844 w 185281"/>
              <a:gd name="connsiteY2" fmla="*/ 593943 h 593943"/>
              <a:gd name="connsiteX0" fmla="*/ 0 w 268776"/>
              <a:gd name="connsiteY0" fmla="*/ 0 h 593943"/>
              <a:gd name="connsiteX1" fmla="*/ 268375 w 268776"/>
              <a:gd name="connsiteY1" fmla="*/ 494170 h 593943"/>
              <a:gd name="connsiteX2" fmla="*/ 136844 w 268776"/>
              <a:gd name="connsiteY2" fmla="*/ 593943 h 593943"/>
              <a:gd name="connsiteX0" fmla="*/ 0 w 315437"/>
              <a:gd name="connsiteY0" fmla="*/ 0 h 593943"/>
              <a:gd name="connsiteX1" fmla="*/ 268375 w 315437"/>
              <a:gd name="connsiteY1" fmla="*/ 494170 h 593943"/>
              <a:gd name="connsiteX2" fmla="*/ 136844 w 315437"/>
              <a:gd name="connsiteY2" fmla="*/ 593943 h 593943"/>
              <a:gd name="connsiteX0" fmla="*/ 0 w 315437"/>
              <a:gd name="connsiteY0" fmla="*/ 0 h 593943"/>
              <a:gd name="connsiteX1" fmla="*/ 268375 w 315437"/>
              <a:gd name="connsiteY1" fmla="*/ 494170 h 593943"/>
              <a:gd name="connsiteX2" fmla="*/ 136844 w 315437"/>
              <a:gd name="connsiteY2" fmla="*/ 593943 h 593943"/>
              <a:gd name="connsiteX0" fmla="*/ 0 w 315437"/>
              <a:gd name="connsiteY0" fmla="*/ 0 h 680122"/>
              <a:gd name="connsiteX1" fmla="*/ 268375 w 315437"/>
              <a:gd name="connsiteY1" fmla="*/ 494170 h 680122"/>
              <a:gd name="connsiteX2" fmla="*/ 136844 w 315437"/>
              <a:gd name="connsiteY2" fmla="*/ 680122 h 680122"/>
              <a:gd name="connsiteX0" fmla="*/ 0 w 315437"/>
              <a:gd name="connsiteY0" fmla="*/ 0 h 671054"/>
              <a:gd name="connsiteX1" fmla="*/ 268375 w 315437"/>
              <a:gd name="connsiteY1" fmla="*/ 494170 h 671054"/>
              <a:gd name="connsiteX2" fmla="*/ 64276 w 315437"/>
              <a:gd name="connsiteY2" fmla="*/ 671054 h 671054"/>
              <a:gd name="connsiteX0" fmla="*/ 0 w 315437"/>
              <a:gd name="connsiteY0" fmla="*/ 0 h 671054"/>
              <a:gd name="connsiteX1" fmla="*/ 268375 w 315437"/>
              <a:gd name="connsiteY1" fmla="*/ 494170 h 671054"/>
              <a:gd name="connsiteX2" fmla="*/ 64276 w 315437"/>
              <a:gd name="connsiteY2" fmla="*/ 671054 h 671054"/>
              <a:gd name="connsiteX0" fmla="*/ 0 w 353113"/>
              <a:gd name="connsiteY0" fmla="*/ 0 h 671054"/>
              <a:gd name="connsiteX1" fmla="*/ 309199 w 353113"/>
              <a:gd name="connsiteY1" fmla="*/ 539531 h 671054"/>
              <a:gd name="connsiteX2" fmla="*/ 64276 w 353113"/>
              <a:gd name="connsiteY2" fmla="*/ 671054 h 671054"/>
              <a:gd name="connsiteX0" fmla="*/ 0 w 309199"/>
              <a:gd name="connsiteY0" fmla="*/ 0 h 671054"/>
              <a:gd name="connsiteX1" fmla="*/ 309199 w 309199"/>
              <a:gd name="connsiteY1" fmla="*/ 539531 h 671054"/>
              <a:gd name="connsiteX2" fmla="*/ 64276 w 309199"/>
              <a:gd name="connsiteY2" fmla="*/ 671054 h 671054"/>
              <a:gd name="connsiteX0" fmla="*/ 0 w 309199"/>
              <a:gd name="connsiteY0" fmla="*/ 0 h 671054"/>
              <a:gd name="connsiteX1" fmla="*/ 309199 w 309199"/>
              <a:gd name="connsiteY1" fmla="*/ 539531 h 671054"/>
              <a:gd name="connsiteX2" fmla="*/ 64276 w 309199"/>
              <a:gd name="connsiteY2" fmla="*/ 671054 h 671054"/>
              <a:gd name="connsiteX0" fmla="*/ 0 w 309199"/>
              <a:gd name="connsiteY0" fmla="*/ 0 h 671054"/>
              <a:gd name="connsiteX1" fmla="*/ 309199 w 309199"/>
              <a:gd name="connsiteY1" fmla="*/ 539531 h 671054"/>
              <a:gd name="connsiteX2" fmla="*/ 64276 w 309199"/>
              <a:gd name="connsiteY2" fmla="*/ 671054 h 671054"/>
              <a:gd name="connsiteX0" fmla="*/ 0 w 309199"/>
              <a:gd name="connsiteY0" fmla="*/ 0 h 671054"/>
              <a:gd name="connsiteX1" fmla="*/ 309199 w 309199"/>
              <a:gd name="connsiteY1" fmla="*/ 539531 h 671054"/>
              <a:gd name="connsiteX2" fmla="*/ 64276 w 309199"/>
              <a:gd name="connsiteY2" fmla="*/ 671054 h 671054"/>
              <a:gd name="connsiteX0" fmla="*/ 0 w 309199"/>
              <a:gd name="connsiteY0" fmla="*/ 0 h 698272"/>
              <a:gd name="connsiteX1" fmla="*/ 309199 w 309199"/>
              <a:gd name="connsiteY1" fmla="*/ 539531 h 698272"/>
              <a:gd name="connsiteX2" fmla="*/ 141386 w 309199"/>
              <a:gd name="connsiteY2" fmla="*/ 698272 h 698272"/>
              <a:gd name="connsiteX0" fmla="*/ 0 w 309199"/>
              <a:gd name="connsiteY0" fmla="*/ 0 h 698272"/>
              <a:gd name="connsiteX1" fmla="*/ 309199 w 309199"/>
              <a:gd name="connsiteY1" fmla="*/ 539531 h 698272"/>
              <a:gd name="connsiteX2" fmla="*/ 141386 w 309199"/>
              <a:gd name="connsiteY2" fmla="*/ 698272 h 698272"/>
              <a:gd name="connsiteX0" fmla="*/ 0 w 309199"/>
              <a:gd name="connsiteY0" fmla="*/ 0 h 698272"/>
              <a:gd name="connsiteX1" fmla="*/ 309199 w 309199"/>
              <a:gd name="connsiteY1" fmla="*/ 539531 h 698272"/>
              <a:gd name="connsiteX2" fmla="*/ 141386 w 309199"/>
              <a:gd name="connsiteY2" fmla="*/ 698272 h 698272"/>
              <a:gd name="connsiteX0" fmla="*/ 0 w 494490"/>
              <a:gd name="connsiteY0" fmla="*/ 0 h 673734"/>
              <a:gd name="connsiteX1" fmla="*/ 309199 w 494490"/>
              <a:gd name="connsiteY1" fmla="*/ 539531 h 673734"/>
              <a:gd name="connsiteX2" fmla="*/ 445059 w 494490"/>
              <a:gd name="connsiteY2" fmla="*/ 673734 h 673734"/>
              <a:gd name="connsiteX0" fmla="*/ 0 w 530649"/>
              <a:gd name="connsiteY0" fmla="*/ 0 h 673734"/>
              <a:gd name="connsiteX1" fmla="*/ 309199 w 530649"/>
              <a:gd name="connsiteY1" fmla="*/ 539531 h 673734"/>
              <a:gd name="connsiteX2" fmla="*/ 445059 w 530649"/>
              <a:gd name="connsiteY2" fmla="*/ 673734 h 673734"/>
              <a:gd name="connsiteX0" fmla="*/ 0 w 571252"/>
              <a:gd name="connsiteY0" fmla="*/ 0 h 671010"/>
              <a:gd name="connsiteX1" fmla="*/ 309199 w 571252"/>
              <a:gd name="connsiteY1" fmla="*/ 539531 h 671010"/>
              <a:gd name="connsiteX2" fmla="*/ 497042 w 571252"/>
              <a:gd name="connsiteY2" fmla="*/ 671010 h 671010"/>
              <a:gd name="connsiteX0" fmla="*/ 0 w 497042"/>
              <a:gd name="connsiteY0" fmla="*/ 0 h 671010"/>
              <a:gd name="connsiteX1" fmla="*/ 309199 w 497042"/>
              <a:gd name="connsiteY1" fmla="*/ 539531 h 671010"/>
              <a:gd name="connsiteX2" fmla="*/ 497042 w 497042"/>
              <a:gd name="connsiteY2" fmla="*/ 671010 h 671010"/>
              <a:gd name="connsiteX0" fmla="*/ 0 w 505061"/>
              <a:gd name="connsiteY0" fmla="*/ 0 h 673697"/>
              <a:gd name="connsiteX1" fmla="*/ 317218 w 505061"/>
              <a:gd name="connsiteY1" fmla="*/ 542218 h 673697"/>
              <a:gd name="connsiteX2" fmla="*/ 505061 w 505061"/>
              <a:gd name="connsiteY2" fmla="*/ 673697 h 673697"/>
              <a:gd name="connsiteX0" fmla="*/ 0 w 505061"/>
              <a:gd name="connsiteY0" fmla="*/ 0 h 673697"/>
              <a:gd name="connsiteX1" fmla="*/ 317218 w 505061"/>
              <a:gd name="connsiteY1" fmla="*/ 542218 h 673697"/>
              <a:gd name="connsiteX2" fmla="*/ 505061 w 505061"/>
              <a:gd name="connsiteY2" fmla="*/ 673697 h 673697"/>
              <a:gd name="connsiteX0" fmla="*/ 0 w 505061"/>
              <a:gd name="connsiteY0" fmla="*/ 0 h 673697"/>
              <a:gd name="connsiteX1" fmla="*/ 317218 w 505061"/>
              <a:gd name="connsiteY1" fmla="*/ 542218 h 673697"/>
              <a:gd name="connsiteX2" fmla="*/ 505061 w 505061"/>
              <a:gd name="connsiteY2" fmla="*/ 673697 h 673697"/>
              <a:gd name="connsiteX0" fmla="*/ 0 w 577237"/>
              <a:gd name="connsiteY0" fmla="*/ 0 h 633386"/>
              <a:gd name="connsiteX1" fmla="*/ 317218 w 577237"/>
              <a:gd name="connsiteY1" fmla="*/ 542218 h 633386"/>
              <a:gd name="connsiteX2" fmla="*/ 577237 w 577237"/>
              <a:gd name="connsiteY2" fmla="*/ 633386 h 633386"/>
              <a:gd name="connsiteX0" fmla="*/ 0 w 577237"/>
              <a:gd name="connsiteY0" fmla="*/ 0 h 633386"/>
              <a:gd name="connsiteX1" fmla="*/ 317218 w 577237"/>
              <a:gd name="connsiteY1" fmla="*/ 542218 h 633386"/>
              <a:gd name="connsiteX2" fmla="*/ 577237 w 577237"/>
              <a:gd name="connsiteY2" fmla="*/ 633386 h 633386"/>
              <a:gd name="connsiteX0" fmla="*/ 0 w 577237"/>
              <a:gd name="connsiteY0" fmla="*/ 0 h 678515"/>
              <a:gd name="connsiteX1" fmla="*/ 317218 w 577237"/>
              <a:gd name="connsiteY1" fmla="*/ 542218 h 678515"/>
              <a:gd name="connsiteX2" fmla="*/ 307055 w 577237"/>
              <a:gd name="connsiteY2" fmla="*/ 676376 h 678515"/>
              <a:gd name="connsiteX3" fmla="*/ 577237 w 577237"/>
              <a:gd name="connsiteY3" fmla="*/ 633386 h 678515"/>
              <a:gd name="connsiteX0" fmla="*/ 0 w 448928"/>
              <a:gd name="connsiteY0" fmla="*/ 0 h 778515"/>
              <a:gd name="connsiteX1" fmla="*/ 317218 w 448928"/>
              <a:gd name="connsiteY1" fmla="*/ 542218 h 778515"/>
              <a:gd name="connsiteX2" fmla="*/ 307055 w 448928"/>
              <a:gd name="connsiteY2" fmla="*/ 676376 h 778515"/>
              <a:gd name="connsiteX3" fmla="*/ 448928 w 448928"/>
              <a:gd name="connsiteY3" fmla="*/ 778515 h 778515"/>
              <a:gd name="connsiteX0" fmla="*/ 0 w 448928"/>
              <a:gd name="connsiteY0" fmla="*/ 0 h 778515"/>
              <a:gd name="connsiteX1" fmla="*/ 317218 w 448928"/>
              <a:gd name="connsiteY1" fmla="*/ 542218 h 778515"/>
              <a:gd name="connsiteX2" fmla="*/ 307055 w 448928"/>
              <a:gd name="connsiteY2" fmla="*/ 676376 h 778515"/>
              <a:gd name="connsiteX3" fmla="*/ 448928 w 448928"/>
              <a:gd name="connsiteY3" fmla="*/ 778515 h 778515"/>
              <a:gd name="connsiteX0" fmla="*/ 0 w 376756"/>
              <a:gd name="connsiteY0" fmla="*/ 0 h 751642"/>
              <a:gd name="connsiteX1" fmla="*/ 317218 w 376756"/>
              <a:gd name="connsiteY1" fmla="*/ 542218 h 751642"/>
              <a:gd name="connsiteX2" fmla="*/ 307055 w 376756"/>
              <a:gd name="connsiteY2" fmla="*/ 676376 h 751642"/>
              <a:gd name="connsiteX3" fmla="*/ 376756 w 376756"/>
              <a:gd name="connsiteY3" fmla="*/ 751642 h 751642"/>
              <a:gd name="connsiteX0" fmla="*/ 0 w 376756"/>
              <a:gd name="connsiteY0" fmla="*/ 0 h 751642"/>
              <a:gd name="connsiteX1" fmla="*/ 317218 w 376756"/>
              <a:gd name="connsiteY1" fmla="*/ 542218 h 751642"/>
              <a:gd name="connsiteX2" fmla="*/ 285670 w 376756"/>
              <a:gd name="connsiteY2" fmla="*/ 662938 h 751642"/>
              <a:gd name="connsiteX3" fmla="*/ 376756 w 376756"/>
              <a:gd name="connsiteY3" fmla="*/ 751642 h 751642"/>
              <a:gd name="connsiteX0" fmla="*/ 0 w 376756"/>
              <a:gd name="connsiteY0" fmla="*/ 0 h 751642"/>
              <a:gd name="connsiteX1" fmla="*/ 314545 w 376756"/>
              <a:gd name="connsiteY1" fmla="*/ 528781 h 751642"/>
              <a:gd name="connsiteX2" fmla="*/ 285670 w 376756"/>
              <a:gd name="connsiteY2" fmla="*/ 662938 h 751642"/>
              <a:gd name="connsiteX3" fmla="*/ 376756 w 376756"/>
              <a:gd name="connsiteY3" fmla="*/ 751642 h 751642"/>
              <a:gd name="connsiteX0" fmla="*/ 0 w 331313"/>
              <a:gd name="connsiteY0" fmla="*/ 0 h 676390"/>
              <a:gd name="connsiteX1" fmla="*/ 269102 w 331313"/>
              <a:gd name="connsiteY1" fmla="*/ 453529 h 676390"/>
              <a:gd name="connsiteX2" fmla="*/ 240227 w 331313"/>
              <a:gd name="connsiteY2" fmla="*/ 587686 h 676390"/>
              <a:gd name="connsiteX3" fmla="*/ 331313 w 331313"/>
              <a:gd name="connsiteY3" fmla="*/ 676390 h 676390"/>
              <a:gd name="connsiteX0" fmla="*/ 0 w 331313"/>
              <a:gd name="connsiteY0" fmla="*/ 0 h 676390"/>
              <a:gd name="connsiteX1" fmla="*/ 269102 w 331313"/>
              <a:gd name="connsiteY1" fmla="*/ 453529 h 676390"/>
              <a:gd name="connsiteX2" fmla="*/ 240227 w 331313"/>
              <a:gd name="connsiteY2" fmla="*/ 587686 h 676390"/>
              <a:gd name="connsiteX3" fmla="*/ 331313 w 331313"/>
              <a:gd name="connsiteY3" fmla="*/ 676390 h 676390"/>
              <a:gd name="connsiteX0" fmla="*/ 0 w 331313"/>
              <a:gd name="connsiteY0" fmla="*/ 0 h 676390"/>
              <a:gd name="connsiteX1" fmla="*/ 269102 w 331313"/>
              <a:gd name="connsiteY1" fmla="*/ 453529 h 676390"/>
              <a:gd name="connsiteX2" fmla="*/ 240227 w 331313"/>
              <a:gd name="connsiteY2" fmla="*/ 587686 h 676390"/>
              <a:gd name="connsiteX3" fmla="*/ 331313 w 331313"/>
              <a:gd name="connsiteY3" fmla="*/ 676390 h 676390"/>
              <a:gd name="connsiteX0" fmla="*/ 0 w 331313"/>
              <a:gd name="connsiteY0" fmla="*/ 0 h 676390"/>
              <a:gd name="connsiteX1" fmla="*/ 269102 w 331313"/>
              <a:gd name="connsiteY1" fmla="*/ 453529 h 676390"/>
              <a:gd name="connsiteX2" fmla="*/ 240227 w 331313"/>
              <a:gd name="connsiteY2" fmla="*/ 587686 h 676390"/>
              <a:gd name="connsiteX3" fmla="*/ 331313 w 331313"/>
              <a:gd name="connsiteY3" fmla="*/ 676390 h 676390"/>
              <a:gd name="connsiteX0" fmla="*/ 0 w 325967"/>
              <a:gd name="connsiteY0" fmla="*/ 0 h 687140"/>
              <a:gd name="connsiteX1" fmla="*/ 269102 w 325967"/>
              <a:gd name="connsiteY1" fmla="*/ 453529 h 687140"/>
              <a:gd name="connsiteX2" fmla="*/ 240227 w 325967"/>
              <a:gd name="connsiteY2" fmla="*/ 587686 h 687140"/>
              <a:gd name="connsiteX3" fmla="*/ 325967 w 325967"/>
              <a:gd name="connsiteY3" fmla="*/ 687140 h 687140"/>
              <a:gd name="connsiteX0" fmla="*/ 0 w 296564"/>
              <a:gd name="connsiteY0" fmla="*/ 0 h 684453"/>
              <a:gd name="connsiteX1" fmla="*/ 269102 w 296564"/>
              <a:gd name="connsiteY1" fmla="*/ 453529 h 684453"/>
              <a:gd name="connsiteX2" fmla="*/ 240227 w 296564"/>
              <a:gd name="connsiteY2" fmla="*/ 587686 h 684453"/>
              <a:gd name="connsiteX3" fmla="*/ 296564 w 296564"/>
              <a:gd name="connsiteY3" fmla="*/ 684453 h 6844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296564" h="684453">
                <a:moveTo>
                  <a:pt x="0" y="0"/>
                </a:moveTo>
                <a:cubicBezTo>
                  <a:pt x="109490" y="523292"/>
                  <a:pt x="143634" y="61089"/>
                  <a:pt x="269102" y="453529"/>
                </a:cubicBezTo>
                <a:cubicBezTo>
                  <a:pt x="322951" y="532665"/>
                  <a:pt x="196891" y="572491"/>
                  <a:pt x="240227" y="587686"/>
                </a:cubicBezTo>
                <a:cubicBezTo>
                  <a:pt x="248815" y="637822"/>
                  <a:pt x="283611" y="671461"/>
                  <a:pt x="296564" y="684453"/>
                </a:cubicBez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7" name="Oval 405">
            <a:extLst>
              <a:ext uri="{FF2B5EF4-FFF2-40B4-BE49-F238E27FC236}">
                <a16:creationId xmlns:a16="http://schemas.microsoft.com/office/drawing/2014/main" id="{82D58A90-A00D-C942-E6B7-6C77366D2C49}"/>
              </a:ext>
            </a:extLst>
          </xdr:cNvPr>
          <xdr:cNvSpPr>
            <a:spLocks noChangeArrowheads="1"/>
          </xdr:cNvSpPr>
        </xdr:nvSpPr>
        <xdr:spPr bwMode="auto">
          <a:xfrm>
            <a:off x="2383402" y="9062159"/>
            <a:ext cx="156064" cy="19306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387624</xdr:colOff>
      <xdr:row>52</xdr:row>
      <xdr:rowOff>130857</xdr:rowOff>
    </xdr:from>
    <xdr:to>
      <xdr:col>9</xdr:col>
      <xdr:colOff>528041</xdr:colOff>
      <xdr:row>54</xdr:row>
      <xdr:rowOff>8569</xdr:rowOff>
    </xdr:to>
    <xdr:grpSp>
      <xdr:nvGrpSpPr>
        <xdr:cNvPr id="510" name="Group 1209">
          <a:extLst>
            <a:ext uri="{FF2B5EF4-FFF2-40B4-BE49-F238E27FC236}">
              <a16:creationId xmlns:a16="http://schemas.microsoft.com/office/drawing/2014/main" id="{F28F34ED-DAB6-4CBD-BAB4-14FB27CE81DD}"/>
            </a:ext>
          </a:extLst>
        </xdr:cNvPr>
        <xdr:cNvGrpSpPr>
          <a:grpSpLocks/>
        </xdr:cNvGrpSpPr>
      </xdr:nvGrpSpPr>
      <xdr:grpSpPr bwMode="auto">
        <a:xfrm rot="5400000">
          <a:off x="6021705" y="9176162"/>
          <a:ext cx="226055" cy="140417"/>
          <a:chOff x="718" y="97"/>
          <a:chExt cx="23" cy="15"/>
        </a:xfrm>
      </xdr:grpSpPr>
      <xdr:sp macro="" textlink="">
        <xdr:nvSpPr>
          <xdr:cNvPr id="511" name="Freeform 1210">
            <a:extLst>
              <a:ext uri="{FF2B5EF4-FFF2-40B4-BE49-F238E27FC236}">
                <a16:creationId xmlns:a16="http://schemas.microsoft.com/office/drawing/2014/main" id="{56B4E68E-E8F1-4619-1C45-433099AD10DA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12" name="Freeform 1211">
            <a:extLst>
              <a:ext uri="{FF2B5EF4-FFF2-40B4-BE49-F238E27FC236}">
                <a16:creationId xmlns:a16="http://schemas.microsoft.com/office/drawing/2014/main" id="{F4B349DA-C071-3CB7-1CCF-F3E300EA7683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9</xdr:col>
      <xdr:colOff>108617</xdr:colOff>
      <xdr:row>51</xdr:row>
      <xdr:rowOff>169804</xdr:rowOff>
    </xdr:from>
    <xdr:to>
      <xdr:col>9</xdr:col>
      <xdr:colOff>319957</xdr:colOff>
      <xdr:row>52</xdr:row>
      <xdr:rowOff>170504</xdr:rowOff>
    </xdr:to>
    <xdr:sp macro="" textlink="">
      <xdr:nvSpPr>
        <xdr:cNvPr id="513" name="六角形 512">
          <a:extLst>
            <a:ext uri="{FF2B5EF4-FFF2-40B4-BE49-F238E27FC236}">
              <a16:creationId xmlns:a16="http://schemas.microsoft.com/office/drawing/2014/main" id="{5E0D4AB0-C58B-433D-AD93-826C26E32454}"/>
            </a:ext>
          </a:extLst>
        </xdr:cNvPr>
        <xdr:cNvSpPr/>
      </xdr:nvSpPr>
      <xdr:spPr bwMode="auto">
        <a:xfrm>
          <a:off x="5794147" y="9027528"/>
          <a:ext cx="211340" cy="17541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１３</a:t>
          </a:r>
        </a:p>
      </xdr:txBody>
    </xdr:sp>
    <xdr:clientData/>
  </xdr:twoCellAnchor>
  <xdr:twoCellAnchor editAs="oneCell">
    <xdr:from>
      <xdr:col>9</xdr:col>
      <xdr:colOff>666199</xdr:colOff>
      <xdr:row>50</xdr:row>
      <xdr:rowOff>145140</xdr:rowOff>
    </xdr:from>
    <xdr:to>
      <xdr:col>10</xdr:col>
      <xdr:colOff>294822</xdr:colOff>
      <xdr:row>52</xdr:row>
      <xdr:rowOff>63498</xdr:rowOff>
    </xdr:to>
    <xdr:grpSp>
      <xdr:nvGrpSpPr>
        <xdr:cNvPr id="514" name="Group 6672">
          <a:extLst>
            <a:ext uri="{FF2B5EF4-FFF2-40B4-BE49-F238E27FC236}">
              <a16:creationId xmlns:a16="http://schemas.microsoft.com/office/drawing/2014/main" id="{0712197C-3420-4EE0-920E-FAB325D3A765}"/>
            </a:ext>
          </a:extLst>
        </xdr:cNvPr>
        <xdr:cNvGrpSpPr>
          <a:grpSpLocks/>
        </xdr:cNvGrpSpPr>
      </xdr:nvGrpSpPr>
      <xdr:grpSpPr bwMode="auto">
        <a:xfrm>
          <a:off x="6343099" y="8799283"/>
          <a:ext cx="319866" cy="266701"/>
          <a:chOff x="536" y="110"/>
          <a:chExt cx="46" cy="44"/>
        </a:xfrm>
      </xdr:grpSpPr>
      <xdr:pic>
        <xdr:nvPicPr>
          <xdr:cNvPr id="515" name="Picture 6673" descr="route2">
            <a:extLst>
              <a:ext uri="{FF2B5EF4-FFF2-40B4-BE49-F238E27FC236}">
                <a16:creationId xmlns:a16="http://schemas.microsoft.com/office/drawing/2014/main" id="{A1D0C5A4-50E4-5B73-289E-041E88F4A8D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16" name="Text Box 6674">
            <a:extLst>
              <a:ext uri="{FF2B5EF4-FFF2-40B4-BE49-F238E27FC236}">
                <a16:creationId xmlns:a16="http://schemas.microsoft.com/office/drawing/2014/main" id="{EF1C3DD6-8013-1F5A-66ED-093DEB3090C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</a:p>
        </xdr:txBody>
      </xdr:sp>
    </xdr:grpSp>
    <xdr:clientData/>
  </xdr:twoCellAnchor>
  <xdr:twoCellAnchor editAs="oneCell">
    <xdr:from>
      <xdr:col>9</xdr:col>
      <xdr:colOff>312697</xdr:colOff>
      <xdr:row>54</xdr:row>
      <xdr:rowOff>106131</xdr:rowOff>
    </xdr:from>
    <xdr:to>
      <xdr:col>9</xdr:col>
      <xdr:colOff>680356</xdr:colOff>
      <xdr:row>56</xdr:row>
      <xdr:rowOff>45356</xdr:rowOff>
    </xdr:to>
    <xdr:grpSp>
      <xdr:nvGrpSpPr>
        <xdr:cNvPr id="517" name="Group 6672">
          <a:extLst>
            <a:ext uri="{FF2B5EF4-FFF2-40B4-BE49-F238E27FC236}">
              <a16:creationId xmlns:a16="http://schemas.microsoft.com/office/drawing/2014/main" id="{B9C968D6-5DF9-48AE-B490-4B9155812FAB}"/>
            </a:ext>
          </a:extLst>
        </xdr:cNvPr>
        <xdr:cNvGrpSpPr>
          <a:grpSpLocks/>
        </xdr:cNvGrpSpPr>
      </xdr:nvGrpSpPr>
      <xdr:grpSpPr bwMode="auto">
        <a:xfrm>
          <a:off x="5989597" y="9456960"/>
          <a:ext cx="367659" cy="287567"/>
          <a:chOff x="536" y="110"/>
          <a:chExt cx="46" cy="44"/>
        </a:xfrm>
      </xdr:grpSpPr>
      <xdr:pic>
        <xdr:nvPicPr>
          <xdr:cNvPr id="518" name="Picture 6673" descr="route2">
            <a:extLst>
              <a:ext uri="{FF2B5EF4-FFF2-40B4-BE49-F238E27FC236}">
                <a16:creationId xmlns:a16="http://schemas.microsoft.com/office/drawing/2014/main" id="{9872F50F-DC71-399B-5E42-BA21992FDFA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19" name="Text Box 6674">
            <a:extLst>
              <a:ext uri="{FF2B5EF4-FFF2-40B4-BE49-F238E27FC236}">
                <a16:creationId xmlns:a16="http://schemas.microsoft.com/office/drawing/2014/main" id="{3F5473EA-5515-A1F9-594B-9427DC884F2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</a:p>
        </xdr:txBody>
      </xdr:sp>
    </xdr:grpSp>
    <xdr:clientData/>
  </xdr:twoCellAnchor>
  <xdr:oneCellAnchor>
    <xdr:from>
      <xdr:col>9</xdr:col>
      <xdr:colOff>360159</xdr:colOff>
      <xdr:row>50</xdr:row>
      <xdr:rowOff>80757</xdr:rowOff>
    </xdr:from>
    <xdr:ext cx="147841" cy="450171"/>
    <xdr:sp macro="" textlink="">
      <xdr:nvSpPr>
        <xdr:cNvPr id="520" name="Text Box 637">
          <a:extLst>
            <a:ext uri="{FF2B5EF4-FFF2-40B4-BE49-F238E27FC236}">
              <a16:creationId xmlns:a16="http://schemas.microsoft.com/office/drawing/2014/main" id="{1B94D6E6-8A77-46C7-A715-704359BA4F48}"/>
            </a:ext>
          </a:extLst>
        </xdr:cNvPr>
        <xdr:cNvSpPr txBox="1">
          <a:spLocks noChangeArrowheads="1"/>
        </xdr:cNvSpPr>
      </xdr:nvSpPr>
      <xdr:spPr bwMode="auto">
        <a:xfrm>
          <a:off x="3325609" y="9980407"/>
          <a:ext cx="147841" cy="450171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丹生川</a:t>
          </a:r>
        </a:p>
      </xdr:txBody>
    </xdr:sp>
    <xdr:clientData/>
  </xdr:oneCellAnchor>
  <xdr:twoCellAnchor>
    <xdr:from>
      <xdr:col>9</xdr:col>
      <xdr:colOff>599160</xdr:colOff>
      <xdr:row>53</xdr:row>
      <xdr:rowOff>151425</xdr:rowOff>
    </xdr:from>
    <xdr:to>
      <xdr:col>10</xdr:col>
      <xdr:colOff>22679</xdr:colOff>
      <xdr:row>54</xdr:row>
      <xdr:rowOff>90714</xdr:rowOff>
    </xdr:to>
    <xdr:sp macro="" textlink="">
      <xdr:nvSpPr>
        <xdr:cNvPr id="522" name="AutoShape 145">
          <a:extLst>
            <a:ext uri="{FF2B5EF4-FFF2-40B4-BE49-F238E27FC236}">
              <a16:creationId xmlns:a16="http://schemas.microsoft.com/office/drawing/2014/main" id="{01967070-51B3-40A3-9124-EB3A748F159B}"/>
            </a:ext>
          </a:extLst>
        </xdr:cNvPr>
        <xdr:cNvSpPr>
          <a:spLocks noChangeArrowheads="1"/>
        </xdr:cNvSpPr>
      </xdr:nvSpPr>
      <xdr:spPr bwMode="auto">
        <a:xfrm>
          <a:off x="6368589" y="9240996"/>
          <a:ext cx="126554" cy="11164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690670</xdr:colOff>
      <xdr:row>56</xdr:row>
      <xdr:rowOff>173525</xdr:rowOff>
    </xdr:from>
    <xdr:to>
      <xdr:col>7</xdr:col>
      <xdr:colOff>185056</xdr:colOff>
      <xdr:row>58</xdr:row>
      <xdr:rowOff>10885</xdr:rowOff>
    </xdr:to>
    <xdr:sp macro="" textlink="">
      <xdr:nvSpPr>
        <xdr:cNvPr id="523" name="六角形 522">
          <a:extLst>
            <a:ext uri="{FF2B5EF4-FFF2-40B4-BE49-F238E27FC236}">
              <a16:creationId xmlns:a16="http://schemas.microsoft.com/office/drawing/2014/main" id="{01EBDA9D-253B-4953-92F9-B4B9AA50706F}"/>
            </a:ext>
          </a:extLst>
        </xdr:cNvPr>
        <xdr:cNvSpPr/>
      </xdr:nvSpPr>
      <xdr:spPr bwMode="auto">
        <a:xfrm>
          <a:off x="4293841" y="9872696"/>
          <a:ext cx="185629" cy="185703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38</a:t>
          </a:r>
        </a:p>
      </xdr:txBody>
    </xdr:sp>
    <xdr:clientData/>
  </xdr:twoCellAnchor>
  <xdr:twoCellAnchor>
    <xdr:from>
      <xdr:col>1</xdr:col>
      <xdr:colOff>85725</xdr:colOff>
      <xdr:row>63</xdr:row>
      <xdr:rowOff>152400</xdr:rowOff>
    </xdr:from>
    <xdr:to>
      <xdr:col>1</xdr:col>
      <xdr:colOff>228600</xdr:colOff>
      <xdr:row>64</xdr:row>
      <xdr:rowOff>85725</xdr:rowOff>
    </xdr:to>
    <xdr:sp macro="" textlink="">
      <xdr:nvSpPr>
        <xdr:cNvPr id="524" name="AutoShape 147">
          <a:extLst>
            <a:ext uri="{FF2B5EF4-FFF2-40B4-BE49-F238E27FC236}">
              <a16:creationId xmlns:a16="http://schemas.microsoft.com/office/drawing/2014/main" id="{32B4889A-C13B-41CE-83F0-E66659353B6B}"/>
            </a:ext>
          </a:extLst>
        </xdr:cNvPr>
        <xdr:cNvSpPr>
          <a:spLocks noChangeArrowheads="1"/>
        </xdr:cNvSpPr>
      </xdr:nvSpPr>
      <xdr:spPr bwMode="auto">
        <a:xfrm>
          <a:off x="4460875" y="10909300"/>
          <a:ext cx="142875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</xdr:colOff>
      <xdr:row>61</xdr:row>
      <xdr:rowOff>133350</xdr:rowOff>
    </xdr:from>
    <xdr:to>
      <xdr:col>2</xdr:col>
      <xdr:colOff>666750</xdr:colOff>
      <xdr:row>63</xdr:row>
      <xdr:rowOff>171450</xdr:rowOff>
    </xdr:to>
    <xdr:sp macro="" textlink="">
      <xdr:nvSpPr>
        <xdr:cNvPr id="525" name="Freeform 384">
          <a:extLst>
            <a:ext uri="{FF2B5EF4-FFF2-40B4-BE49-F238E27FC236}">
              <a16:creationId xmlns:a16="http://schemas.microsoft.com/office/drawing/2014/main" id="{FBB4735B-7B90-40D8-82A9-A2560D1ACF05}"/>
            </a:ext>
          </a:extLst>
        </xdr:cNvPr>
        <xdr:cNvSpPr>
          <a:spLocks/>
        </xdr:cNvSpPr>
      </xdr:nvSpPr>
      <xdr:spPr bwMode="auto">
        <a:xfrm>
          <a:off x="4527550" y="10547350"/>
          <a:ext cx="1219200" cy="381000"/>
        </a:xfrm>
        <a:custGeom>
          <a:avLst/>
          <a:gdLst>
            <a:gd name="T0" fmla="*/ 0 w 135"/>
            <a:gd name="T1" fmla="*/ 2147483647 h 40"/>
            <a:gd name="T2" fmla="*/ 0 w 135"/>
            <a:gd name="T3" fmla="*/ 0 h 40"/>
            <a:gd name="T4" fmla="*/ 2147483647 w 135"/>
            <a:gd name="T5" fmla="*/ 2147483647 h 40"/>
            <a:gd name="T6" fmla="*/ 2147483647 w 135"/>
            <a:gd name="T7" fmla="*/ 2147483647 h 40"/>
            <a:gd name="T8" fmla="*/ 2147483647 w 135"/>
            <a:gd name="T9" fmla="*/ 2147483647 h 40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35" h="40">
              <a:moveTo>
                <a:pt x="0" y="40"/>
              </a:moveTo>
              <a:lnTo>
                <a:pt x="0" y="0"/>
              </a:lnTo>
              <a:lnTo>
                <a:pt x="65" y="25"/>
              </a:lnTo>
              <a:lnTo>
                <a:pt x="89" y="27"/>
              </a:lnTo>
              <a:lnTo>
                <a:pt x="135" y="4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75031</xdr:colOff>
      <xdr:row>61</xdr:row>
      <xdr:rowOff>81548</xdr:rowOff>
    </xdr:from>
    <xdr:to>
      <xdr:col>1</xdr:col>
      <xdr:colOff>225592</xdr:colOff>
      <xdr:row>62</xdr:row>
      <xdr:rowOff>58486</xdr:rowOff>
    </xdr:to>
    <xdr:sp macro="" textlink="">
      <xdr:nvSpPr>
        <xdr:cNvPr id="526" name="Oval 386">
          <a:extLst>
            <a:ext uri="{FF2B5EF4-FFF2-40B4-BE49-F238E27FC236}">
              <a16:creationId xmlns:a16="http://schemas.microsoft.com/office/drawing/2014/main" id="{C24FDBB0-BB05-4D9E-9107-56822EE5DF17}"/>
            </a:ext>
          </a:extLst>
        </xdr:cNvPr>
        <xdr:cNvSpPr>
          <a:spLocks noChangeArrowheads="1"/>
        </xdr:cNvSpPr>
      </xdr:nvSpPr>
      <xdr:spPr bwMode="auto">
        <a:xfrm>
          <a:off x="4450181" y="10495548"/>
          <a:ext cx="150561" cy="14838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152400</xdr:colOff>
      <xdr:row>58</xdr:row>
      <xdr:rowOff>38100</xdr:rowOff>
    </xdr:from>
    <xdr:to>
      <xdr:col>1</xdr:col>
      <xdr:colOff>161925</xdr:colOff>
      <xdr:row>61</xdr:row>
      <xdr:rowOff>95250</xdr:rowOff>
    </xdr:to>
    <xdr:sp macro="" textlink="">
      <xdr:nvSpPr>
        <xdr:cNvPr id="527" name="Line 407">
          <a:extLst>
            <a:ext uri="{FF2B5EF4-FFF2-40B4-BE49-F238E27FC236}">
              <a16:creationId xmlns:a16="http://schemas.microsoft.com/office/drawing/2014/main" id="{75E91622-E119-4E01-ADD1-02DB9D3E07C3}"/>
            </a:ext>
          </a:extLst>
        </xdr:cNvPr>
        <xdr:cNvSpPr>
          <a:spLocks noChangeShapeType="1"/>
        </xdr:cNvSpPr>
      </xdr:nvSpPr>
      <xdr:spPr bwMode="auto">
        <a:xfrm flipV="1">
          <a:off x="4527550" y="9937750"/>
          <a:ext cx="9525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145142</xdr:colOff>
      <xdr:row>58</xdr:row>
      <xdr:rowOff>36285</xdr:rowOff>
    </xdr:from>
    <xdr:to>
      <xdr:col>1</xdr:col>
      <xdr:colOff>323397</xdr:colOff>
      <xdr:row>59</xdr:row>
      <xdr:rowOff>154216</xdr:rowOff>
    </xdr:to>
    <xdr:grpSp>
      <xdr:nvGrpSpPr>
        <xdr:cNvPr id="528" name="Group 411">
          <a:extLst>
            <a:ext uri="{FF2B5EF4-FFF2-40B4-BE49-F238E27FC236}">
              <a16:creationId xmlns:a16="http://schemas.microsoft.com/office/drawing/2014/main" id="{1B52B439-6274-43F5-83C8-76212F3862E2}"/>
            </a:ext>
          </a:extLst>
        </xdr:cNvPr>
        <xdr:cNvGrpSpPr>
          <a:grpSpLocks/>
        </xdr:cNvGrpSpPr>
      </xdr:nvGrpSpPr>
      <xdr:grpSpPr bwMode="auto">
        <a:xfrm>
          <a:off x="145142" y="10083799"/>
          <a:ext cx="325212" cy="292103"/>
          <a:chOff x="559" y="664"/>
          <a:chExt cx="16" cy="64"/>
        </a:xfrm>
      </xdr:grpSpPr>
      <xdr:sp macro="" textlink="">
        <xdr:nvSpPr>
          <xdr:cNvPr id="529" name="Freeform 412">
            <a:extLst>
              <a:ext uri="{FF2B5EF4-FFF2-40B4-BE49-F238E27FC236}">
                <a16:creationId xmlns:a16="http://schemas.microsoft.com/office/drawing/2014/main" id="{67B5BAC7-6DFA-202A-33D8-5120E84EA877}"/>
              </a:ext>
            </a:extLst>
          </xdr:cNvPr>
          <xdr:cNvSpPr>
            <a:spLocks/>
          </xdr:cNvSpPr>
        </xdr:nvSpPr>
        <xdr:spPr bwMode="auto">
          <a:xfrm>
            <a:off x="559" y="664"/>
            <a:ext cx="5" cy="64"/>
          </a:xfrm>
          <a:custGeom>
            <a:avLst/>
            <a:gdLst>
              <a:gd name="T0" fmla="*/ 0 w 5"/>
              <a:gd name="T1" fmla="*/ 0 h 63"/>
              <a:gd name="T2" fmla="*/ 5 w 5"/>
              <a:gd name="T3" fmla="*/ 3 h 63"/>
              <a:gd name="T4" fmla="*/ 5 w 5"/>
              <a:gd name="T5" fmla="*/ 78 h 63"/>
              <a:gd name="T6" fmla="*/ 1 w 5"/>
              <a:gd name="T7" fmla="*/ 84 h 63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63">
                <a:moveTo>
                  <a:pt x="0" y="0"/>
                </a:moveTo>
                <a:lnTo>
                  <a:pt x="5" y="3"/>
                </a:lnTo>
                <a:lnTo>
                  <a:pt x="5" y="57"/>
                </a:lnTo>
                <a:lnTo>
                  <a:pt x="1" y="63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30" name="Freeform 413">
            <a:extLst>
              <a:ext uri="{FF2B5EF4-FFF2-40B4-BE49-F238E27FC236}">
                <a16:creationId xmlns:a16="http://schemas.microsoft.com/office/drawing/2014/main" id="{A3503B87-638C-7989-0393-B89317D49307}"/>
              </a:ext>
            </a:extLst>
          </xdr:cNvPr>
          <xdr:cNvSpPr>
            <a:spLocks/>
          </xdr:cNvSpPr>
        </xdr:nvSpPr>
        <xdr:spPr bwMode="auto">
          <a:xfrm flipH="1">
            <a:off x="570" y="664"/>
            <a:ext cx="5" cy="63"/>
          </a:xfrm>
          <a:custGeom>
            <a:avLst/>
            <a:gdLst>
              <a:gd name="T0" fmla="*/ 0 w 5"/>
              <a:gd name="T1" fmla="*/ 0 h 63"/>
              <a:gd name="T2" fmla="*/ 5 w 5"/>
              <a:gd name="T3" fmla="*/ 3 h 63"/>
              <a:gd name="T4" fmla="*/ 5 w 5"/>
              <a:gd name="T5" fmla="*/ 57 h 63"/>
              <a:gd name="T6" fmla="*/ 1 w 5"/>
              <a:gd name="T7" fmla="*/ 63 h 63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63">
                <a:moveTo>
                  <a:pt x="0" y="0"/>
                </a:moveTo>
                <a:lnTo>
                  <a:pt x="5" y="3"/>
                </a:lnTo>
                <a:lnTo>
                  <a:pt x="5" y="57"/>
                </a:lnTo>
                <a:lnTo>
                  <a:pt x="1" y="63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390525</xdr:colOff>
      <xdr:row>64</xdr:row>
      <xdr:rowOff>39944</xdr:rowOff>
    </xdr:from>
    <xdr:to>
      <xdr:col>2</xdr:col>
      <xdr:colOff>647700</xdr:colOff>
      <xdr:row>64</xdr:row>
      <xdr:rowOff>144719</xdr:rowOff>
    </xdr:to>
    <xdr:grpSp>
      <xdr:nvGrpSpPr>
        <xdr:cNvPr id="531" name="Group 1076">
          <a:extLst>
            <a:ext uri="{FF2B5EF4-FFF2-40B4-BE49-F238E27FC236}">
              <a16:creationId xmlns:a16="http://schemas.microsoft.com/office/drawing/2014/main" id="{BA89FE0A-9BB3-4705-B3BA-8F794406EAA2}"/>
            </a:ext>
          </a:extLst>
        </xdr:cNvPr>
        <xdr:cNvGrpSpPr>
          <a:grpSpLocks/>
        </xdr:cNvGrpSpPr>
      </xdr:nvGrpSpPr>
      <xdr:grpSpPr bwMode="auto">
        <a:xfrm>
          <a:off x="537482" y="11132487"/>
          <a:ext cx="948418" cy="104775"/>
          <a:chOff x="347" y="977"/>
          <a:chExt cx="129" cy="8"/>
        </a:xfrm>
      </xdr:grpSpPr>
      <xdr:sp macro="" textlink="">
        <xdr:nvSpPr>
          <xdr:cNvPr id="532" name="Line 1077">
            <a:extLst>
              <a:ext uri="{FF2B5EF4-FFF2-40B4-BE49-F238E27FC236}">
                <a16:creationId xmlns:a16="http://schemas.microsoft.com/office/drawing/2014/main" id="{EB2E1528-9B15-3E83-2FFB-559E1A7EBAFE}"/>
              </a:ext>
            </a:extLst>
          </xdr:cNvPr>
          <xdr:cNvSpPr>
            <a:spLocks noChangeShapeType="1"/>
          </xdr:cNvSpPr>
        </xdr:nvSpPr>
        <xdr:spPr bwMode="auto">
          <a:xfrm>
            <a:off x="347" y="981"/>
            <a:ext cx="12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33" name="Line 1078">
            <a:extLst>
              <a:ext uri="{FF2B5EF4-FFF2-40B4-BE49-F238E27FC236}">
                <a16:creationId xmlns:a16="http://schemas.microsoft.com/office/drawing/2014/main" id="{15B5DBC0-C267-233E-4ADD-C6BF00609F3A}"/>
              </a:ext>
            </a:extLst>
          </xdr:cNvPr>
          <xdr:cNvSpPr>
            <a:spLocks noChangeShapeType="1"/>
          </xdr:cNvSpPr>
        </xdr:nvSpPr>
        <xdr:spPr bwMode="auto">
          <a:xfrm>
            <a:off x="376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34" name="Line 1079">
            <a:extLst>
              <a:ext uri="{FF2B5EF4-FFF2-40B4-BE49-F238E27FC236}">
                <a16:creationId xmlns:a16="http://schemas.microsoft.com/office/drawing/2014/main" id="{83692325-E650-118B-E752-2231AC0C1F5E}"/>
              </a:ext>
            </a:extLst>
          </xdr:cNvPr>
          <xdr:cNvSpPr>
            <a:spLocks noChangeShapeType="1"/>
          </xdr:cNvSpPr>
        </xdr:nvSpPr>
        <xdr:spPr bwMode="auto">
          <a:xfrm>
            <a:off x="384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35" name="Line 1080">
            <a:extLst>
              <a:ext uri="{FF2B5EF4-FFF2-40B4-BE49-F238E27FC236}">
                <a16:creationId xmlns:a16="http://schemas.microsoft.com/office/drawing/2014/main" id="{314170F9-42C6-9C10-AAEF-EF06A56DCDD5}"/>
              </a:ext>
            </a:extLst>
          </xdr:cNvPr>
          <xdr:cNvSpPr>
            <a:spLocks noChangeShapeType="1"/>
          </xdr:cNvSpPr>
        </xdr:nvSpPr>
        <xdr:spPr bwMode="auto">
          <a:xfrm>
            <a:off x="392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36" name="Line 1081">
            <a:extLst>
              <a:ext uri="{FF2B5EF4-FFF2-40B4-BE49-F238E27FC236}">
                <a16:creationId xmlns:a16="http://schemas.microsoft.com/office/drawing/2014/main" id="{C60B9D42-F782-9AC4-9314-BD4003208BA0}"/>
              </a:ext>
            </a:extLst>
          </xdr:cNvPr>
          <xdr:cNvSpPr>
            <a:spLocks noChangeShapeType="1"/>
          </xdr:cNvSpPr>
        </xdr:nvSpPr>
        <xdr:spPr bwMode="auto">
          <a:xfrm>
            <a:off x="353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37" name="Line 1082">
            <a:extLst>
              <a:ext uri="{FF2B5EF4-FFF2-40B4-BE49-F238E27FC236}">
                <a16:creationId xmlns:a16="http://schemas.microsoft.com/office/drawing/2014/main" id="{6E5BD78C-C16A-37EB-229C-566B6F563265}"/>
              </a:ext>
            </a:extLst>
          </xdr:cNvPr>
          <xdr:cNvSpPr>
            <a:spLocks noChangeShapeType="1"/>
          </xdr:cNvSpPr>
        </xdr:nvSpPr>
        <xdr:spPr bwMode="auto">
          <a:xfrm>
            <a:off x="361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38" name="Line 1083">
            <a:extLst>
              <a:ext uri="{FF2B5EF4-FFF2-40B4-BE49-F238E27FC236}">
                <a16:creationId xmlns:a16="http://schemas.microsoft.com/office/drawing/2014/main" id="{BD936C07-FA67-8630-9175-D3E60BB38810}"/>
              </a:ext>
            </a:extLst>
          </xdr:cNvPr>
          <xdr:cNvSpPr>
            <a:spLocks noChangeShapeType="1"/>
          </xdr:cNvSpPr>
        </xdr:nvSpPr>
        <xdr:spPr bwMode="auto">
          <a:xfrm>
            <a:off x="369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39" name="Line 1084">
            <a:extLst>
              <a:ext uri="{FF2B5EF4-FFF2-40B4-BE49-F238E27FC236}">
                <a16:creationId xmlns:a16="http://schemas.microsoft.com/office/drawing/2014/main" id="{13DE81C2-58BD-F1FD-9B20-5E2BDDEA78FD}"/>
              </a:ext>
            </a:extLst>
          </xdr:cNvPr>
          <xdr:cNvSpPr>
            <a:spLocks noChangeShapeType="1"/>
          </xdr:cNvSpPr>
        </xdr:nvSpPr>
        <xdr:spPr bwMode="auto">
          <a:xfrm>
            <a:off x="400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40" name="Line 1085">
            <a:extLst>
              <a:ext uri="{FF2B5EF4-FFF2-40B4-BE49-F238E27FC236}">
                <a16:creationId xmlns:a16="http://schemas.microsoft.com/office/drawing/2014/main" id="{B07696E4-0DFA-FD31-FDBE-D26E11FD9F94}"/>
              </a:ext>
            </a:extLst>
          </xdr:cNvPr>
          <xdr:cNvSpPr>
            <a:spLocks noChangeShapeType="1"/>
          </xdr:cNvSpPr>
        </xdr:nvSpPr>
        <xdr:spPr bwMode="auto">
          <a:xfrm>
            <a:off x="442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41" name="Line 1086">
            <a:extLst>
              <a:ext uri="{FF2B5EF4-FFF2-40B4-BE49-F238E27FC236}">
                <a16:creationId xmlns:a16="http://schemas.microsoft.com/office/drawing/2014/main" id="{A67EE2F1-1F3F-8515-6D6F-2FB49F3C5D71}"/>
              </a:ext>
            </a:extLst>
          </xdr:cNvPr>
          <xdr:cNvSpPr>
            <a:spLocks noChangeShapeType="1"/>
          </xdr:cNvSpPr>
        </xdr:nvSpPr>
        <xdr:spPr bwMode="auto">
          <a:xfrm>
            <a:off x="468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42" name="Line 1087">
            <a:extLst>
              <a:ext uri="{FF2B5EF4-FFF2-40B4-BE49-F238E27FC236}">
                <a16:creationId xmlns:a16="http://schemas.microsoft.com/office/drawing/2014/main" id="{71298318-06B5-3888-283A-F691FACFD28B}"/>
              </a:ext>
            </a:extLst>
          </xdr:cNvPr>
          <xdr:cNvSpPr>
            <a:spLocks noChangeShapeType="1"/>
          </xdr:cNvSpPr>
        </xdr:nvSpPr>
        <xdr:spPr bwMode="auto">
          <a:xfrm>
            <a:off x="426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43" name="Line 1088">
            <a:extLst>
              <a:ext uri="{FF2B5EF4-FFF2-40B4-BE49-F238E27FC236}">
                <a16:creationId xmlns:a16="http://schemas.microsoft.com/office/drawing/2014/main" id="{0BD1F77F-7B8B-E8C8-EC99-E9962E9534FC}"/>
              </a:ext>
            </a:extLst>
          </xdr:cNvPr>
          <xdr:cNvSpPr>
            <a:spLocks noChangeShapeType="1"/>
          </xdr:cNvSpPr>
        </xdr:nvSpPr>
        <xdr:spPr bwMode="auto">
          <a:xfrm>
            <a:off x="434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44" name="Line 1089">
            <a:extLst>
              <a:ext uri="{FF2B5EF4-FFF2-40B4-BE49-F238E27FC236}">
                <a16:creationId xmlns:a16="http://schemas.microsoft.com/office/drawing/2014/main" id="{3708DEE4-AB63-15D9-BAD8-C13B9A08CEC2}"/>
              </a:ext>
            </a:extLst>
          </xdr:cNvPr>
          <xdr:cNvSpPr>
            <a:spLocks noChangeShapeType="1"/>
          </xdr:cNvSpPr>
        </xdr:nvSpPr>
        <xdr:spPr bwMode="auto">
          <a:xfrm>
            <a:off x="408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45" name="Line 1090">
            <a:extLst>
              <a:ext uri="{FF2B5EF4-FFF2-40B4-BE49-F238E27FC236}">
                <a16:creationId xmlns:a16="http://schemas.microsoft.com/office/drawing/2014/main" id="{DF0EE140-1001-D3D8-B565-BF53A0FF723A}"/>
              </a:ext>
            </a:extLst>
          </xdr:cNvPr>
          <xdr:cNvSpPr>
            <a:spLocks noChangeShapeType="1"/>
          </xdr:cNvSpPr>
        </xdr:nvSpPr>
        <xdr:spPr bwMode="auto">
          <a:xfrm>
            <a:off x="418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46" name="Line 1091">
            <a:extLst>
              <a:ext uri="{FF2B5EF4-FFF2-40B4-BE49-F238E27FC236}">
                <a16:creationId xmlns:a16="http://schemas.microsoft.com/office/drawing/2014/main" id="{D11F2E69-7DB9-448D-C300-8103AEB47F1A}"/>
              </a:ext>
            </a:extLst>
          </xdr:cNvPr>
          <xdr:cNvSpPr>
            <a:spLocks noChangeShapeType="1"/>
          </xdr:cNvSpPr>
        </xdr:nvSpPr>
        <xdr:spPr bwMode="auto">
          <a:xfrm>
            <a:off x="459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47" name="Line 1092">
            <a:extLst>
              <a:ext uri="{FF2B5EF4-FFF2-40B4-BE49-F238E27FC236}">
                <a16:creationId xmlns:a16="http://schemas.microsoft.com/office/drawing/2014/main" id="{0905EF11-9394-7815-EAF7-497FB82FEA89}"/>
              </a:ext>
            </a:extLst>
          </xdr:cNvPr>
          <xdr:cNvSpPr>
            <a:spLocks noChangeShapeType="1"/>
          </xdr:cNvSpPr>
        </xdr:nvSpPr>
        <xdr:spPr bwMode="auto">
          <a:xfrm>
            <a:off x="450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</xdr:col>
      <xdr:colOff>622199</xdr:colOff>
      <xdr:row>64</xdr:row>
      <xdr:rowOff>32568</xdr:rowOff>
    </xdr:from>
    <xdr:to>
      <xdr:col>2</xdr:col>
      <xdr:colOff>414800</xdr:colOff>
      <xdr:row>64</xdr:row>
      <xdr:rowOff>145947</xdr:rowOff>
    </xdr:to>
    <xdr:sp macro="" textlink="">
      <xdr:nvSpPr>
        <xdr:cNvPr id="548" name="Text Box 1093">
          <a:extLst>
            <a:ext uri="{FF2B5EF4-FFF2-40B4-BE49-F238E27FC236}">
              <a16:creationId xmlns:a16="http://schemas.microsoft.com/office/drawing/2014/main" id="{5F6B2745-EF73-46A7-8014-DC4E774C71C6}"/>
            </a:ext>
          </a:extLst>
        </xdr:cNvPr>
        <xdr:cNvSpPr txBox="1">
          <a:spLocks noChangeArrowheads="1"/>
        </xdr:cNvSpPr>
      </xdr:nvSpPr>
      <xdr:spPr bwMode="auto">
        <a:xfrm>
          <a:off x="4997349" y="10960918"/>
          <a:ext cx="497451" cy="11337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学文路駅</a:t>
          </a:r>
        </a:p>
      </xdr:txBody>
    </xdr:sp>
    <xdr:clientData/>
  </xdr:twoCellAnchor>
  <xdr:oneCellAnchor>
    <xdr:from>
      <xdr:col>2</xdr:col>
      <xdr:colOff>123825</xdr:colOff>
      <xdr:row>63</xdr:row>
      <xdr:rowOff>28575</xdr:rowOff>
    </xdr:from>
    <xdr:ext cx="552450" cy="185179"/>
    <xdr:sp macro="" textlink="">
      <xdr:nvSpPr>
        <xdr:cNvPr id="549" name="Text Box 1094">
          <a:extLst>
            <a:ext uri="{FF2B5EF4-FFF2-40B4-BE49-F238E27FC236}">
              <a16:creationId xmlns:a16="http://schemas.microsoft.com/office/drawing/2014/main" id="{17C1FDB6-C6A5-4B34-B699-808D339EE479}"/>
            </a:ext>
          </a:extLst>
        </xdr:cNvPr>
        <xdr:cNvSpPr txBox="1">
          <a:spLocks noChangeArrowheads="1"/>
        </xdr:cNvSpPr>
      </xdr:nvSpPr>
      <xdr:spPr bwMode="auto">
        <a:xfrm>
          <a:off x="5203825" y="10785475"/>
          <a:ext cx="552450" cy="185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・草餅</a:t>
          </a:r>
        </a:p>
      </xdr:txBody>
    </xdr:sp>
    <xdr:clientData/>
  </xdr:oneCellAnchor>
  <xdr:twoCellAnchor editAs="oneCell">
    <xdr:from>
      <xdr:col>1</xdr:col>
      <xdr:colOff>204099</xdr:colOff>
      <xdr:row>60</xdr:row>
      <xdr:rowOff>58314</xdr:rowOff>
    </xdr:from>
    <xdr:to>
      <xdr:col>1</xdr:col>
      <xdr:colOff>546999</xdr:colOff>
      <xdr:row>62</xdr:row>
      <xdr:rowOff>39265</xdr:rowOff>
    </xdr:to>
    <xdr:grpSp>
      <xdr:nvGrpSpPr>
        <xdr:cNvPr id="550" name="Group 6672">
          <a:extLst>
            <a:ext uri="{FF2B5EF4-FFF2-40B4-BE49-F238E27FC236}">
              <a16:creationId xmlns:a16="http://schemas.microsoft.com/office/drawing/2014/main" id="{B6158739-728E-4334-B469-EE6183048108}"/>
            </a:ext>
          </a:extLst>
        </xdr:cNvPr>
        <xdr:cNvGrpSpPr>
          <a:grpSpLocks/>
        </xdr:cNvGrpSpPr>
      </xdr:nvGrpSpPr>
      <xdr:grpSpPr bwMode="auto">
        <a:xfrm>
          <a:off x="351056" y="10454171"/>
          <a:ext cx="342900" cy="329294"/>
          <a:chOff x="536" y="110"/>
          <a:chExt cx="46" cy="44"/>
        </a:xfrm>
      </xdr:grpSpPr>
      <xdr:pic>
        <xdr:nvPicPr>
          <xdr:cNvPr id="551" name="Picture 6673" descr="route2">
            <a:extLst>
              <a:ext uri="{FF2B5EF4-FFF2-40B4-BE49-F238E27FC236}">
                <a16:creationId xmlns:a16="http://schemas.microsoft.com/office/drawing/2014/main" id="{7EF7DBA4-802E-53D2-1C65-3AF1300C72C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52" name="Text Box 6674">
            <a:extLst>
              <a:ext uri="{FF2B5EF4-FFF2-40B4-BE49-F238E27FC236}">
                <a16:creationId xmlns:a16="http://schemas.microsoft.com/office/drawing/2014/main" id="{6DC1F885-A91B-7E50-AC74-96F00D2D166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</a:p>
        </xdr:txBody>
      </xdr:sp>
    </xdr:grpSp>
    <xdr:clientData/>
  </xdr:twoCellAnchor>
  <xdr:twoCellAnchor>
    <xdr:from>
      <xdr:col>16</xdr:col>
      <xdr:colOff>693560</xdr:colOff>
      <xdr:row>1</xdr:row>
      <xdr:rowOff>2</xdr:rowOff>
    </xdr:from>
    <xdr:to>
      <xdr:col>17</xdr:col>
      <xdr:colOff>189996</xdr:colOff>
      <xdr:row>1</xdr:row>
      <xdr:rowOff>164910</xdr:rowOff>
    </xdr:to>
    <xdr:sp macro="" textlink="">
      <xdr:nvSpPr>
        <xdr:cNvPr id="553" name="六角形 552">
          <a:extLst>
            <a:ext uri="{FF2B5EF4-FFF2-40B4-BE49-F238E27FC236}">
              <a16:creationId xmlns:a16="http://schemas.microsoft.com/office/drawing/2014/main" id="{265F9E28-FE6A-4F7B-8998-F7C06DDE8F05}"/>
            </a:ext>
          </a:extLst>
        </xdr:cNvPr>
        <xdr:cNvSpPr/>
      </xdr:nvSpPr>
      <xdr:spPr bwMode="auto">
        <a:xfrm>
          <a:off x="11411121" y="170368"/>
          <a:ext cx="201131" cy="164908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43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3870</xdr:colOff>
      <xdr:row>17</xdr:row>
      <xdr:rowOff>4465</xdr:rowOff>
    </xdr:from>
    <xdr:to>
      <xdr:col>19</xdr:col>
      <xdr:colOff>210799</xdr:colOff>
      <xdr:row>18</xdr:row>
      <xdr:rowOff>3905</xdr:rowOff>
    </xdr:to>
    <xdr:sp macro="" textlink="">
      <xdr:nvSpPr>
        <xdr:cNvPr id="554" name="六角形 553">
          <a:extLst>
            <a:ext uri="{FF2B5EF4-FFF2-40B4-BE49-F238E27FC236}">
              <a16:creationId xmlns:a16="http://schemas.microsoft.com/office/drawing/2014/main" id="{45E83985-4390-4BCE-97B3-0B41A6D46BE8}"/>
            </a:ext>
          </a:extLst>
        </xdr:cNvPr>
        <xdr:cNvSpPr/>
      </xdr:nvSpPr>
      <xdr:spPr bwMode="auto">
        <a:xfrm>
          <a:off x="12835516" y="2900685"/>
          <a:ext cx="206929" cy="16980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55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245227</xdr:colOff>
      <xdr:row>58</xdr:row>
      <xdr:rowOff>144943</xdr:rowOff>
    </xdr:from>
    <xdr:to>
      <xdr:col>4</xdr:col>
      <xdr:colOff>252485</xdr:colOff>
      <xdr:row>61</xdr:row>
      <xdr:rowOff>164127</xdr:rowOff>
    </xdr:to>
    <xdr:sp macro="" textlink="">
      <xdr:nvSpPr>
        <xdr:cNvPr id="555" name="Line 76">
          <a:extLst>
            <a:ext uri="{FF2B5EF4-FFF2-40B4-BE49-F238E27FC236}">
              <a16:creationId xmlns:a16="http://schemas.microsoft.com/office/drawing/2014/main" id="{E3908A47-83F3-4899-B8A3-C188D296D0EC}"/>
            </a:ext>
          </a:extLst>
        </xdr:cNvPr>
        <xdr:cNvSpPr>
          <a:spLocks noChangeShapeType="1"/>
        </xdr:cNvSpPr>
      </xdr:nvSpPr>
      <xdr:spPr bwMode="auto">
        <a:xfrm>
          <a:off x="6734927" y="10044593"/>
          <a:ext cx="7258" cy="53353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392590</xdr:colOff>
      <xdr:row>62</xdr:row>
      <xdr:rowOff>132710</xdr:rowOff>
    </xdr:from>
    <xdr:to>
      <xdr:col>3</xdr:col>
      <xdr:colOff>408103</xdr:colOff>
      <xdr:row>64</xdr:row>
      <xdr:rowOff>151401</xdr:rowOff>
    </xdr:to>
    <xdr:sp macro="" textlink="">
      <xdr:nvSpPr>
        <xdr:cNvPr id="556" name="Freeform 217">
          <a:extLst>
            <a:ext uri="{FF2B5EF4-FFF2-40B4-BE49-F238E27FC236}">
              <a16:creationId xmlns:a16="http://schemas.microsoft.com/office/drawing/2014/main" id="{7650F093-D15B-477F-89EA-C8C266CF08FF}"/>
            </a:ext>
          </a:extLst>
        </xdr:cNvPr>
        <xdr:cNvSpPr>
          <a:spLocks/>
        </xdr:cNvSpPr>
      </xdr:nvSpPr>
      <xdr:spPr bwMode="auto">
        <a:xfrm rot="5400000">
          <a:off x="6004401" y="10891199"/>
          <a:ext cx="361591" cy="15513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7543"/>
            <a:gd name="connsiteX1" fmla="*/ 4607 w 10000"/>
            <a:gd name="connsiteY1" fmla="*/ 3397 h 7543"/>
            <a:gd name="connsiteX2" fmla="*/ 0 w 10000"/>
            <a:gd name="connsiteY2" fmla="*/ 6797 h 7543"/>
            <a:gd name="connsiteX0" fmla="*/ 7586 w 7586"/>
            <a:gd name="connsiteY0" fmla="*/ 0 h 5748"/>
            <a:gd name="connsiteX1" fmla="*/ 2193 w 7586"/>
            <a:gd name="connsiteY1" fmla="*/ 4504 h 5748"/>
            <a:gd name="connsiteX2" fmla="*/ 0 w 7586"/>
            <a:gd name="connsiteY2" fmla="*/ 1501 h 5748"/>
            <a:gd name="connsiteX0" fmla="*/ 10000 w 10000"/>
            <a:gd name="connsiteY0" fmla="*/ 0 h 11904"/>
            <a:gd name="connsiteX1" fmla="*/ 2891 w 10000"/>
            <a:gd name="connsiteY1" fmla="*/ 7836 h 11904"/>
            <a:gd name="connsiteX2" fmla="*/ 0 w 10000"/>
            <a:gd name="connsiteY2" fmla="*/ 8129 h 11904"/>
            <a:gd name="connsiteX0" fmla="*/ 10000 w 10000"/>
            <a:gd name="connsiteY0" fmla="*/ 0 h 9959"/>
            <a:gd name="connsiteX1" fmla="*/ 2891 w 10000"/>
            <a:gd name="connsiteY1" fmla="*/ 7836 h 9959"/>
            <a:gd name="connsiteX2" fmla="*/ 0 w 10000"/>
            <a:gd name="connsiteY2" fmla="*/ 8129 h 9959"/>
            <a:gd name="connsiteX0" fmla="*/ 10000 w 10000"/>
            <a:gd name="connsiteY0" fmla="*/ 0 h 3955"/>
            <a:gd name="connsiteX1" fmla="*/ 2891 w 10000"/>
            <a:gd name="connsiteY1" fmla="*/ 1823 h 3955"/>
            <a:gd name="connsiteX2" fmla="*/ 0 w 10000"/>
            <a:gd name="connsiteY2" fmla="*/ 2117 h 3955"/>
            <a:gd name="connsiteX0" fmla="*/ 10000 w 10000"/>
            <a:gd name="connsiteY0" fmla="*/ 51927 h 53126"/>
            <a:gd name="connsiteX1" fmla="*/ 2891 w 10000"/>
            <a:gd name="connsiteY1" fmla="*/ 451 h 53126"/>
            <a:gd name="connsiteX2" fmla="*/ 0 w 10000"/>
            <a:gd name="connsiteY2" fmla="*/ 1195 h 53126"/>
            <a:gd name="connsiteX0" fmla="*/ 7320 w 7320"/>
            <a:gd name="connsiteY0" fmla="*/ 4219 h 7551"/>
            <a:gd name="connsiteX1" fmla="*/ 2891 w 7320"/>
            <a:gd name="connsiteY1" fmla="*/ 1351 h 7551"/>
            <a:gd name="connsiteX2" fmla="*/ 0 w 7320"/>
            <a:gd name="connsiteY2" fmla="*/ 2095 h 755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320" h="7551">
              <a:moveTo>
                <a:pt x="7320" y="4219"/>
              </a:moveTo>
              <a:cubicBezTo>
                <a:pt x="5352" y="15276"/>
                <a:pt x="5088" y="-5288"/>
                <a:pt x="2891" y="1351"/>
              </a:cubicBezTo>
              <a:cubicBezTo>
                <a:pt x="1724" y="14621"/>
                <a:pt x="1272" y="-1197"/>
                <a:pt x="0" y="2095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3</xdr:col>
      <xdr:colOff>679969</xdr:colOff>
      <xdr:row>59</xdr:row>
      <xdr:rowOff>19</xdr:rowOff>
    </xdr:from>
    <xdr:ext cx="321780" cy="305168"/>
    <xdr:grpSp>
      <xdr:nvGrpSpPr>
        <xdr:cNvPr id="557" name="Group 6672">
          <a:extLst>
            <a:ext uri="{FF2B5EF4-FFF2-40B4-BE49-F238E27FC236}">
              <a16:creationId xmlns:a16="http://schemas.microsoft.com/office/drawing/2014/main" id="{1D27B6AF-416A-45DE-AAA6-ED0E78CBF400}"/>
            </a:ext>
          </a:extLst>
        </xdr:cNvPr>
        <xdr:cNvGrpSpPr>
          <a:grpSpLocks/>
        </xdr:cNvGrpSpPr>
      </xdr:nvGrpSpPr>
      <xdr:grpSpPr bwMode="auto">
        <a:xfrm>
          <a:off x="2209412" y="10221705"/>
          <a:ext cx="321780" cy="305168"/>
          <a:chOff x="536" y="109"/>
          <a:chExt cx="49" cy="44"/>
        </a:xfrm>
      </xdr:grpSpPr>
      <xdr:pic>
        <xdr:nvPicPr>
          <xdr:cNvPr id="558" name="Picture 6673" descr="route2">
            <a:extLst>
              <a:ext uri="{FF2B5EF4-FFF2-40B4-BE49-F238E27FC236}">
                <a16:creationId xmlns:a16="http://schemas.microsoft.com/office/drawing/2014/main" id="{D8401942-1E5A-8D6B-57B6-BAE79F47732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59" name="Text Box 6674">
            <a:extLst>
              <a:ext uri="{FF2B5EF4-FFF2-40B4-BE49-F238E27FC236}">
                <a16:creationId xmlns:a16="http://schemas.microsoft.com/office/drawing/2014/main" id="{FF28B240-24BA-E204-6A8A-6AD5B4F7855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8" cy="33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4</xdr:col>
      <xdr:colOff>314889</xdr:colOff>
      <xdr:row>62</xdr:row>
      <xdr:rowOff>45572</xdr:rowOff>
    </xdr:from>
    <xdr:to>
      <xdr:col>4</xdr:col>
      <xdr:colOff>722009</xdr:colOff>
      <xdr:row>62</xdr:row>
      <xdr:rowOff>45574</xdr:rowOff>
    </xdr:to>
    <xdr:sp macro="" textlink="">
      <xdr:nvSpPr>
        <xdr:cNvPr id="560" name="Line 404">
          <a:extLst>
            <a:ext uri="{FF2B5EF4-FFF2-40B4-BE49-F238E27FC236}">
              <a16:creationId xmlns:a16="http://schemas.microsoft.com/office/drawing/2014/main" id="{78CE2539-6525-4661-861C-FAF3D95754F9}"/>
            </a:ext>
          </a:extLst>
        </xdr:cNvPr>
        <xdr:cNvSpPr>
          <a:spLocks noChangeShapeType="1"/>
        </xdr:cNvSpPr>
      </xdr:nvSpPr>
      <xdr:spPr bwMode="auto">
        <a:xfrm rot="5400000" flipV="1">
          <a:off x="6998623" y="10436988"/>
          <a:ext cx="2" cy="38807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175455</xdr:colOff>
      <xdr:row>61</xdr:row>
      <xdr:rowOff>122464</xdr:rowOff>
    </xdr:from>
    <xdr:to>
      <xdr:col>4</xdr:col>
      <xdr:colOff>344713</xdr:colOff>
      <xdr:row>62</xdr:row>
      <xdr:rowOff>132291</xdr:rowOff>
    </xdr:to>
    <xdr:sp macro="" textlink="">
      <xdr:nvSpPr>
        <xdr:cNvPr id="561" name="Oval 405">
          <a:extLst>
            <a:ext uri="{FF2B5EF4-FFF2-40B4-BE49-F238E27FC236}">
              <a16:creationId xmlns:a16="http://schemas.microsoft.com/office/drawing/2014/main" id="{03DEE9B1-336D-42DE-90EE-A714DEB7273A}"/>
            </a:ext>
          </a:extLst>
        </xdr:cNvPr>
        <xdr:cNvSpPr>
          <a:spLocks noChangeArrowheads="1"/>
        </xdr:cNvSpPr>
      </xdr:nvSpPr>
      <xdr:spPr bwMode="auto">
        <a:xfrm rot="5400000">
          <a:off x="2423242" y="10597356"/>
          <a:ext cx="182184" cy="16925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474547</xdr:colOff>
      <xdr:row>62</xdr:row>
      <xdr:rowOff>136562</xdr:rowOff>
    </xdr:from>
    <xdr:to>
      <xdr:col>3</xdr:col>
      <xdr:colOff>502774</xdr:colOff>
      <xdr:row>64</xdr:row>
      <xdr:rowOff>116857</xdr:rowOff>
    </xdr:to>
    <xdr:sp macro="" textlink="">
      <xdr:nvSpPr>
        <xdr:cNvPr id="562" name="Freeform 217">
          <a:extLst>
            <a:ext uri="{FF2B5EF4-FFF2-40B4-BE49-F238E27FC236}">
              <a16:creationId xmlns:a16="http://schemas.microsoft.com/office/drawing/2014/main" id="{6DA0D7A0-9E37-469C-9006-F0D4E810C3F2}"/>
            </a:ext>
          </a:extLst>
        </xdr:cNvPr>
        <xdr:cNvSpPr>
          <a:spLocks/>
        </xdr:cNvSpPr>
      </xdr:nvSpPr>
      <xdr:spPr bwMode="auto">
        <a:xfrm rot="5400000">
          <a:off x="6111913" y="10869496"/>
          <a:ext cx="323195" cy="28227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7543"/>
            <a:gd name="connsiteX1" fmla="*/ 4607 w 10000"/>
            <a:gd name="connsiteY1" fmla="*/ 3397 h 7543"/>
            <a:gd name="connsiteX2" fmla="*/ 0 w 10000"/>
            <a:gd name="connsiteY2" fmla="*/ 6797 h 7543"/>
            <a:gd name="connsiteX0" fmla="*/ 7586 w 7586"/>
            <a:gd name="connsiteY0" fmla="*/ 0 h 5748"/>
            <a:gd name="connsiteX1" fmla="*/ 2193 w 7586"/>
            <a:gd name="connsiteY1" fmla="*/ 4504 h 5748"/>
            <a:gd name="connsiteX2" fmla="*/ 0 w 7586"/>
            <a:gd name="connsiteY2" fmla="*/ 1501 h 5748"/>
            <a:gd name="connsiteX0" fmla="*/ 10000 w 10000"/>
            <a:gd name="connsiteY0" fmla="*/ 0 h 11904"/>
            <a:gd name="connsiteX1" fmla="*/ 2891 w 10000"/>
            <a:gd name="connsiteY1" fmla="*/ 7836 h 11904"/>
            <a:gd name="connsiteX2" fmla="*/ 0 w 10000"/>
            <a:gd name="connsiteY2" fmla="*/ 8129 h 11904"/>
            <a:gd name="connsiteX0" fmla="*/ 10000 w 10000"/>
            <a:gd name="connsiteY0" fmla="*/ 0 h 9959"/>
            <a:gd name="connsiteX1" fmla="*/ 2891 w 10000"/>
            <a:gd name="connsiteY1" fmla="*/ 7836 h 9959"/>
            <a:gd name="connsiteX2" fmla="*/ 0 w 10000"/>
            <a:gd name="connsiteY2" fmla="*/ 8129 h 9959"/>
            <a:gd name="connsiteX0" fmla="*/ 10000 w 10000"/>
            <a:gd name="connsiteY0" fmla="*/ 0 h 3955"/>
            <a:gd name="connsiteX1" fmla="*/ 2891 w 10000"/>
            <a:gd name="connsiteY1" fmla="*/ 1823 h 3955"/>
            <a:gd name="connsiteX2" fmla="*/ 0 w 10000"/>
            <a:gd name="connsiteY2" fmla="*/ 2117 h 3955"/>
            <a:gd name="connsiteX0" fmla="*/ 6532 w 6532"/>
            <a:gd name="connsiteY0" fmla="*/ 0 h 13740"/>
            <a:gd name="connsiteX1" fmla="*/ 2891 w 6532"/>
            <a:gd name="connsiteY1" fmla="*/ 8349 h 13740"/>
            <a:gd name="connsiteX2" fmla="*/ 0 w 6532"/>
            <a:gd name="connsiteY2" fmla="*/ 9093 h 137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6532" h="13740">
              <a:moveTo>
                <a:pt x="6532" y="0"/>
              </a:moveTo>
              <a:cubicBezTo>
                <a:pt x="4564" y="11057"/>
                <a:pt x="5088" y="1710"/>
                <a:pt x="2891" y="8349"/>
              </a:cubicBezTo>
              <a:cubicBezTo>
                <a:pt x="1724" y="21619"/>
                <a:pt x="1272" y="5801"/>
                <a:pt x="0" y="9093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500212</xdr:colOff>
      <xdr:row>58</xdr:row>
      <xdr:rowOff>169003</xdr:rowOff>
    </xdr:from>
    <xdr:to>
      <xdr:col>3</xdr:col>
      <xdr:colOff>530204</xdr:colOff>
      <xdr:row>61</xdr:row>
      <xdr:rowOff>149289</xdr:rowOff>
    </xdr:to>
    <xdr:sp macro="" textlink="">
      <xdr:nvSpPr>
        <xdr:cNvPr id="563" name="Freeform 217">
          <a:extLst>
            <a:ext uri="{FF2B5EF4-FFF2-40B4-BE49-F238E27FC236}">
              <a16:creationId xmlns:a16="http://schemas.microsoft.com/office/drawing/2014/main" id="{E24728B6-B58D-4493-B6C0-2572F4DFB135}"/>
            </a:ext>
          </a:extLst>
        </xdr:cNvPr>
        <xdr:cNvSpPr>
          <a:spLocks/>
        </xdr:cNvSpPr>
      </xdr:nvSpPr>
      <xdr:spPr bwMode="auto">
        <a:xfrm rot="5400000" flipV="1">
          <a:off x="6052740" y="10300975"/>
          <a:ext cx="494636" cy="29992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7543"/>
            <a:gd name="connsiteX1" fmla="*/ 4607 w 10000"/>
            <a:gd name="connsiteY1" fmla="*/ 3397 h 7543"/>
            <a:gd name="connsiteX2" fmla="*/ 0 w 10000"/>
            <a:gd name="connsiteY2" fmla="*/ 6797 h 7543"/>
            <a:gd name="connsiteX0" fmla="*/ 7586 w 7586"/>
            <a:gd name="connsiteY0" fmla="*/ 0 h 5748"/>
            <a:gd name="connsiteX1" fmla="*/ 2193 w 7586"/>
            <a:gd name="connsiteY1" fmla="*/ 4504 h 5748"/>
            <a:gd name="connsiteX2" fmla="*/ 0 w 7586"/>
            <a:gd name="connsiteY2" fmla="*/ 1501 h 5748"/>
            <a:gd name="connsiteX0" fmla="*/ 10000 w 10000"/>
            <a:gd name="connsiteY0" fmla="*/ 0 h 11904"/>
            <a:gd name="connsiteX1" fmla="*/ 2891 w 10000"/>
            <a:gd name="connsiteY1" fmla="*/ 7836 h 11904"/>
            <a:gd name="connsiteX2" fmla="*/ 0 w 10000"/>
            <a:gd name="connsiteY2" fmla="*/ 8129 h 11904"/>
            <a:gd name="connsiteX0" fmla="*/ 10000 w 10000"/>
            <a:gd name="connsiteY0" fmla="*/ 0 h 9959"/>
            <a:gd name="connsiteX1" fmla="*/ 2891 w 10000"/>
            <a:gd name="connsiteY1" fmla="*/ 7836 h 9959"/>
            <a:gd name="connsiteX2" fmla="*/ 0 w 10000"/>
            <a:gd name="connsiteY2" fmla="*/ 8129 h 9959"/>
            <a:gd name="connsiteX0" fmla="*/ 10000 w 10000"/>
            <a:gd name="connsiteY0" fmla="*/ 0 h 3955"/>
            <a:gd name="connsiteX1" fmla="*/ 2891 w 10000"/>
            <a:gd name="connsiteY1" fmla="*/ 1823 h 3955"/>
            <a:gd name="connsiteX2" fmla="*/ 0 w 10000"/>
            <a:gd name="connsiteY2" fmla="*/ 2117 h 3955"/>
            <a:gd name="connsiteX0" fmla="*/ 10000 w 10000"/>
            <a:gd name="connsiteY0" fmla="*/ 0 h 6560"/>
            <a:gd name="connsiteX1" fmla="*/ 2891 w 10000"/>
            <a:gd name="connsiteY1" fmla="*/ 4609 h 6560"/>
            <a:gd name="connsiteX2" fmla="*/ 0 w 10000"/>
            <a:gd name="connsiteY2" fmla="*/ 5353 h 6560"/>
            <a:gd name="connsiteX0" fmla="*/ 10000 w 10000"/>
            <a:gd name="connsiteY0" fmla="*/ 0 h 10000"/>
            <a:gd name="connsiteX1" fmla="*/ 2891 w 10000"/>
            <a:gd name="connsiteY1" fmla="*/ 7026 h 10000"/>
            <a:gd name="connsiteX2" fmla="*/ 0 w 10000"/>
            <a:gd name="connsiteY2" fmla="*/ 816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10000" y="0"/>
              </a:moveTo>
              <a:cubicBezTo>
                <a:pt x="6403" y="12872"/>
                <a:pt x="5088" y="-3095"/>
                <a:pt x="2891" y="7026"/>
              </a:cubicBezTo>
              <a:cubicBezTo>
                <a:pt x="1377" y="15302"/>
                <a:pt x="1272" y="3142"/>
                <a:pt x="0" y="816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371233</xdr:colOff>
      <xdr:row>59</xdr:row>
      <xdr:rowOff>1717</xdr:rowOff>
    </xdr:from>
    <xdr:to>
      <xdr:col>3</xdr:col>
      <xdr:colOff>391777</xdr:colOff>
      <xdr:row>61</xdr:row>
      <xdr:rowOff>150994</xdr:rowOff>
    </xdr:to>
    <xdr:sp macro="" textlink="">
      <xdr:nvSpPr>
        <xdr:cNvPr id="564" name="Freeform 217">
          <a:extLst>
            <a:ext uri="{FF2B5EF4-FFF2-40B4-BE49-F238E27FC236}">
              <a16:creationId xmlns:a16="http://schemas.microsoft.com/office/drawing/2014/main" id="{A766404A-CF44-49DC-A946-84EFEB59BC6F}"/>
            </a:ext>
          </a:extLst>
        </xdr:cNvPr>
        <xdr:cNvSpPr>
          <a:spLocks/>
        </xdr:cNvSpPr>
      </xdr:nvSpPr>
      <xdr:spPr bwMode="auto">
        <a:xfrm rot="5400000">
          <a:off x="5920266" y="10308634"/>
          <a:ext cx="492177" cy="20544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7543"/>
            <a:gd name="connsiteX1" fmla="*/ 4607 w 10000"/>
            <a:gd name="connsiteY1" fmla="*/ 3397 h 7543"/>
            <a:gd name="connsiteX2" fmla="*/ 0 w 10000"/>
            <a:gd name="connsiteY2" fmla="*/ 6797 h 7543"/>
            <a:gd name="connsiteX0" fmla="*/ 7586 w 7586"/>
            <a:gd name="connsiteY0" fmla="*/ 0 h 5748"/>
            <a:gd name="connsiteX1" fmla="*/ 2193 w 7586"/>
            <a:gd name="connsiteY1" fmla="*/ 4504 h 5748"/>
            <a:gd name="connsiteX2" fmla="*/ 0 w 7586"/>
            <a:gd name="connsiteY2" fmla="*/ 1501 h 5748"/>
            <a:gd name="connsiteX0" fmla="*/ 10000 w 10000"/>
            <a:gd name="connsiteY0" fmla="*/ 0 h 11904"/>
            <a:gd name="connsiteX1" fmla="*/ 2891 w 10000"/>
            <a:gd name="connsiteY1" fmla="*/ 7836 h 11904"/>
            <a:gd name="connsiteX2" fmla="*/ 0 w 10000"/>
            <a:gd name="connsiteY2" fmla="*/ 8129 h 11904"/>
            <a:gd name="connsiteX0" fmla="*/ 10000 w 10000"/>
            <a:gd name="connsiteY0" fmla="*/ 0 h 9959"/>
            <a:gd name="connsiteX1" fmla="*/ 2891 w 10000"/>
            <a:gd name="connsiteY1" fmla="*/ 7836 h 9959"/>
            <a:gd name="connsiteX2" fmla="*/ 0 w 10000"/>
            <a:gd name="connsiteY2" fmla="*/ 8129 h 9959"/>
            <a:gd name="connsiteX0" fmla="*/ 10000 w 10000"/>
            <a:gd name="connsiteY0" fmla="*/ 0 h 3955"/>
            <a:gd name="connsiteX1" fmla="*/ 2891 w 10000"/>
            <a:gd name="connsiteY1" fmla="*/ 1823 h 3955"/>
            <a:gd name="connsiteX2" fmla="*/ 0 w 10000"/>
            <a:gd name="connsiteY2" fmla="*/ 2117 h 395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3955">
              <a:moveTo>
                <a:pt x="10000" y="0"/>
              </a:moveTo>
              <a:cubicBezTo>
                <a:pt x="8032" y="4373"/>
                <a:pt x="5088" y="-803"/>
                <a:pt x="2891" y="1823"/>
              </a:cubicBezTo>
              <a:cubicBezTo>
                <a:pt x="1724" y="7071"/>
                <a:pt x="1272" y="815"/>
                <a:pt x="0" y="2117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612809</xdr:colOff>
      <xdr:row>58</xdr:row>
      <xdr:rowOff>150210</xdr:rowOff>
    </xdr:from>
    <xdr:to>
      <xdr:col>3</xdr:col>
      <xdr:colOff>613660</xdr:colOff>
      <xdr:row>64</xdr:row>
      <xdr:rowOff>128025</xdr:rowOff>
    </xdr:to>
    <xdr:sp macro="" textlink="">
      <xdr:nvSpPr>
        <xdr:cNvPr id="565" name="Line 76">
          <a:extLst>
            <a:ext uri="{FF2B5EF4-FFF2-40B4-BE49-F238E27FC236}">
              <a16:creationId xmlns:a16="http://schemas.microsoft.com/office/drawing/2014/main" id="{1EDBA58D-1B21-4782-8EFB-5072312128AD}"/>
            </a:ext>
          </a:extLst>
        </xdr:cNvPr>
        <xdr:cNvSpPr>
          <a:spLocks noChangeShapeType="1"/>
        </xdr:cNvSpPr>
      </xdr:nvSpPr>
      <xdr:spPr bwMode="auto">
        <a:xfrm flipH="1">
          <a:off x="6397659" y="10049860"/>
          <a:ext cx="851" cy="100651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614515</xdr:colOff>
      <xdr:row>61</xdr:row>
      <xdr:rowOff>87895</xdr:rowOff>
    </xdr:from>
    <xdr:to>
      <xdr:col>4</xdr:col>
      <xdr:colOff>107878</xdr:colOff>
      <xdr:row>62</xdr:row>
      <xdr:rowOff>165575</xdr:rowOff>
    </xdr:to>
    <xdr:sp macro="" textlink="">
      <xdr:nvSpPr>
        <xdr:cNvPr id="566" name="Line 76">
          <a:extLst>
            <a:ext uri="{FF2B5EF4-FFF2-40B4-BE49-F238E27FC236}">
              <a16:creationId xmlns:a16="http://schemas.microsoft.com/office/drawing/2014/main" id="{418F6BAE-6530-43B3-8B93-B23308114343}"/>
            </a:ext>
          </a:extLst>
        </xdr:cNvPr>
        <xdr:cNvSpPr>
          <a:spLocks noChangeShapeType="1"/>
        </xdr:cNvSpPr>
      </xdr:nvSpPr>
      <xdr:spPr bwMode="auto">
        <a:xfrm flipH="1" flipV="1">
          <a:off x="6399365" y="10501895"/>
          <a:ext cx="198213" cy="249130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176684 w 186684"/>
            <a:gd name="connsiteY0" fmla="*/ 0 h 10000"/>
            <a:gd name="connsiteX1" fmla="*/ 186684 w 186684"/>
            <a:gd name="connsiteY1" fmla="*/ 10000 h 10000"/>
            <a:gd name="connsiteX0" fmla="*/ 298769 w 308769"/>
            <a:gd name="connsiteY0" fmla="*/ 0 h 10053"/>
            <a:gd name="connsiteX1" fmla="*/ 308769 w 308769"/>
            <a:gd name="connsiteY1" fmla="*/ 10000 h 10053"/>
            <a:gd name="connsiteX0" fmla="*/ 293122 w 303122"/>
            <a:gd name="connsiteY0" fmla="*/ 22 h 10062"/>
            <a:gd name="connsiteX1" fmla="*/ 303122 w 303122"/>
            <a:gd name="connsiteY1" fmla="*/ 10022 h 10062"/>
            <a:gd name="connsiteX0" fmla="*/ 364698 w 374698"/>
            <a:gd name="connsiteY0" fmla="*/ 0 h 10046"/>
            <a:gd name="connsiteX1" fmla="*/ 49698 w 374698"/>
            <a:gd name="connsiteY1" fmla="*/ 5333 h 10046"/>
            <a:gd name="connsiteX2" fmla="*/ 374698 w 374698"/>
            <a:gd name="connsiteY2" fmla="*/ 10000 h 10046"/>
            <a:gd name="connsiteX0" fmla="*/ 364698 w 374698"/>
            <a:gd name="connsiteY0" fmla="*/ 0 h 10046"/>
            <a:gd name="connsiteX1" fmla="*/ 49698 w 374698"/>
            <a:gd name="connsiteY1" fmla="*/ 5333 h 10046"/>
            <a:gd name="connsiteX2" fmla="*/ 374698 w 374698"/>
            <a:gd name="connsiteY2" fmla="*/ 10000 h 10046"/>
            <a:gd name="connsiteX0" fmla="*/ 315000 w 325000"/>
            <a:gd name="connsiteY0" fmla="*/ 0 h 10127"/>
            <a:gd name="connsiteX1" fmla="*/ 0 w 325000"/>
            <a:gd name="connsiteY1" fmla="*/ 5333 h 10127"/>
            <a:gd name="connsiteX2" fmla="*/ 325000 w 325000"/>
            <a:gd name="connsiteY2" fmla="*/ 10000 h 10127"/>
            <a:gd name="connsiteX0" fmla="*/ 315000 w 325000"/>
            <a:gd name="connsiteY0" fmla="*/ 0 h 10127"/>
            <a:gd name="connsiteX1" fmla="*/ 0 w 325000"/>
            <a:gd name="connsiteY1" fmla="*/ 5333 h 10127"/>
            <a:gd name="connsiteX2" fmla="*/ 325000 w 325000"/>
            <a:gd name="connsiteY2" fmla="*/ 10000 h 10127"/>
            <a:gd name="connsiteX0" fmla="*/ 574997 w 584997"/>
            <a:gd name="connsiteY0" fmla="*/ 0 h 10142"/>
            <a:gd name="connsiteX1" fmla="*/ 0 w 584997"/>
            <a:gd name="connsiteY1" fmla="*/ 5733 h 10142"/>
            <a:gd name="connsiteX2" fmla="*/ 584997 w 584997"/>
            <a:gd name="connsiteY2" fmla="*/ 10000 h 10142"/>
            <a:gd name="connsiteX0" fmla="*/ 574997 w 584997"/>
            <a:gd name="connsiteY0" fmla="*/ 0 h 10142"/>
            <a:gd name="connsiteX1" fmla="*/ 0 w 584997"/>
            <a:gd name="connsiteY1" fmla="*/ 5733 h 10142"/>
            <a:gd name="connsiteX2" fmla="*/ 584997 w 584997"/>
            <a:gd name="connsiteY2" fmla="*/ 10000 h 10142"/>
            <a:gd name="connsiteX0" fmla="*/ 574997 w 584997"/>
            <a:gd name="connsiteY0" fmla="*/ 0 h 10142"/>
            <a:gd name="connsiteX1" fmla="*/ 0 w 584997"/>
            <a:gd name="connsiteY1" fmla="*/ 5733 h 10142"/>
            <a:gd name="connsiteX2" fmla="*/ 584997 w 584997"/>
            <a:gd name="connsiteY2" fmla="*/ 10000 h 10142"/>
            <a:gd name="connsiteX0" fmla="*/ 574997 w 584997"/>
            <a:gd name="connsiteY0" fmla="*/ 0 h 10142"/>
            <a:gd name="connsiteX1" fmla="*/ 0 w 584997"/>
            <a:gd name="connsiteY1" fmla="*/ 5733 h 10142"/>
            <a:gd name="connsiteX2" fmla="*/ 584997 w 584997"/>
            <a:gd name="connsiteY2" fmla="*/ 10000 h 10142"/>
            <a:gd name="connsiteX0" fmla="*/ 574997 w 584997"/>
            <a:gd name="connsiteY0" fmla="*/ 0 h 10142"/>
            <a:gd name="connsiteX1" fmla="*/ 0 w 584997"/>
            <a:gd name="connsiteY1" fmla="*/ 5733 h 10142"/>
            <a:gd name="connsiteX2" fmla="*/ 584997 w 584997"/>
            <a:gd name="connsiteY2" fmla="*/ 10000 h 10142"/>
            <a:gd name="connsiteX0" fmla="*/ 574997 w 584997"/>
            <a:gd name="connsiteY0" fmla="*/ 0 h 10142"/>
            <a:gd name="connsiteX1" fmla="*/ 0 w 584997"/>
            <a:gd name="connsiteY1" fmla="*/ 5733 h 10142"/>
            <a:gd name="connsiteX2" fmla="*/ 584997 w 584997"/>
            <a:gd name="connsiteY2" fmla="*/ 10000 h 10142"/>
            <a:gd name="connsiteX0" fmla="*/ 569997 w 579997"/>
            <a:gd name="connsiteY0" fmla="*/ 0 h 10099"/>
            <a:gd name="connsiteX1" fmla="*/ 0 w 579997"/>
            <a:gd name="connsiteY1" fmla="*/ 4266 h 10099"/>
            <a:gd name="connsiteX2" fmla="*/ 579997 w 579997"/>
            <a:gd name="connsiteY2" fmla="*/ 10000 h 10099"/>
            <a:gd name="connsiteX0" fmla="*/ 569997 w 579997"/>
            <a:gd name="connsiteY0" fmla="*/ 0 h 10099"/>
            <a:gd name="connsiteX1" fmla="*/ 0 w 579997"/>
            <a:gd name="connsiteY1" fmla="*/ 4266 h 10099"/>
            <a:gd name="connsiteX2" fmla="*/ 579997 w 579997"/>
            <a:gd name="connsiteY2" fmla="*/ 10000 h 10099"/>
            <a:gd name="connsiteX0" fmla="*/ 570176 w 580176"/>
            <a:gd name="connsiteY0" fmla="*/ 0 h 10214"/>
            <a:gd name="connsiteX1" fmla="*/ 179 w 580176"/>
            <a:gd name="connsiteY1" fmla="*/ 4266 h 10214"/>
            <a:gd name="connsiteX2" fmla="*/ 580176 w 580176"/>
            <a:gd name="connsiteY2" fmla="*/ 10000 h 10214"/>
            <a:gd name="connsiteX0" fmla="*/ 570176 w 580176"/>
            <a:gd name="connsiteY0" fmla="*/ 0 h 10374"/>
            <a:gd name="connsiteX1" fmla="*/ 179 w 580176"/>
            <a:gd name="connsiteY1" fmla="*/ 5533 h 10374"/>
            <a:gd name="connsiteX2" fmla="*/ 580176 w 580176"/>
            <a:gd name="connsiteY2" fmla="*/ 10000 h 10374"/>
            <a:gd name="connsiteX0" fmla="*/ 570176 w 580176"/>
            <a:gd name="connsiteY0" fmla="*/ 0 h 10374"/>
            <a:gd name="connsiteX1" fmla="*/ 155176 w 580176"/>
            <a:gd name="connsiteY1" fmla="*/ 1733 h 10374"/>
            <a:gd name="connsiteX2" fmla="*/ 179 w 580176"/>
            <a:gd name="connsiteY2" fmla="*/ 5533 h 10374"/>
            <a:gd name="connsiteX3" fmla="*/ 580176 w 580176"/>
            <a:gd name="connsiteY3" fmla="*/ 10000 h 10374"/>
            <a:gd name="connsiteX0" fmla="*/ 570176 w 580176"/>
            <a:gd name="connsiteY0" fmla="*/ 0 h 10374"/>
            <a:gd name="connsiteX1" fmla="*/ 10179 w 580176"/>
            <a:gd name="connsiteY1" fmla="*/ 4400 h 10374"/>
            <a:gd name="connsiteX2" fmla="*/ 179 w 580176"/>
            <a:gd name="connsiteY2" fmla="*/ 5533 h 10374"/>
            <a:gd name="connsiteX3" fmla="*/ 580176 w 580176"/>
            <a:gd name="connsiteY3" fmla="*/ 10000 h 10374"/>
            <a:gd name="connsiteX0" fmla="*/ 570176 w 580176"/>
            <a:gd name="connsiteY0" fmla="*/ 0 h 10374"/>
            <a:gd name="connsiteX1" fmla="*/ 10179 w 580176"/>
            <a:gd name="connsiteY1" fmla="*/ 4400 h 10374"/>
            <a:gd name="connsiteX2" fmla="*/ 179 w 580176"/>
            <a:gd name="connsiteY2" fmla="*/ 5533 h 10374"/>
            <a:gd name="connsiteX3" fmla="*/ 580176 w 580176"/>
            <a:gd name="connsiteY3" fmla="*/ 10000 h 10374"/>
            <a:gd name="connsiteX0" fmla="*/ 570176 w 580176"/>
            <a:gd name="connsiteY0" fmla="*/ 0 h 10374"/>
            <a:gd name="connsiteX1" fmla="*/ 185176 w 580176"/>
            <a:gd name="connsiteY1" fmla="*/ 1267 h 10374"/>
            <a:gd name="connsiteX2" fmla="*/ 179 w 580176"/>
            <a:gd name="connsiteY2" fmla="*/ 5533 h 10374"/>
            <a:gd name="connsiteX3" fmla="*/ 580176 w 580176"/>
            <a:gd name="connsiteY3" fmla="*/ 10000 h 10374"/>
            <a:gd name="connsiteX0" fmla="*/ 570176 w 580176"/>
            <a:gd name="connsiteY0" fmla="*/ 0 h 10374"/>
            <a:gd name="connsiteX1" fmla="*/ 185176 w 580176"/>
            <a:gd name="connsiteY1" fmla="*/ 1267 h 10374"/>
            <a:gd name="connsiteX2" fmla="*/ 179 w 580176"/>
            <a:gd name="connsiteY2" fmla="*/ 5533 h 10374"/>
            <a:gd name="connsiteX3" fmla="*/ 580176 w 580176"/>
            <a:gd name="connsiteY3" fmla="*/ 10000 h 10374"/>
            <a:gd name="connsiteX0" fmla="*/ 570176 w 580176"/>
            <a:gd name="connsiteY0" fmla="*/ 0 h 10374"/>
            <a:gd name="connsiteX1" fmla="*/ 185176 w 580176"/>
            <a:gd name="connsiteY1" fmla="*/ 1267 h 10374"/>
            <a:gd name="connsiteX2" fmla="*/ 179 w 580176"/>
            <a:gd name="connsiteY2" fmla="*/ 5533 h 10374"/>
            <a:gd name="connsiteX3" fmla="*/ 580176 w 580176"/>
            <a:gd name="connsiteY3" fmla="*/ 10000 h 10374"/>
            <a:gd name="connsiteX0" fmla="*/ 570176 w 580176"/>
            <a:gd name="connsiteY0" fmla="*/ 0 h 10374"/>
            <a:gd name="connsiteX1" fmla="*/ 120176 w 580176"/>
            <a:gd name="connsiteY1" fmla="*/ 800 h 10374"/>
            <a:gd name="connsiteX2" fmla="*/ 179 w 580176"/>
            <a:gd name="connsiteY2" fmla="*/ 5533 h 10374"/>
            <a:gd name="connsiteX3" fmla="*/ 580176 w 580176"/>
            <a:gd name="connsiteY3" fmla="*/ 10000 h 10374"/>
            <a:gd name="connsiteX0" fmla="*/ 575176 w 580176"/>
            <a:gd name="connsiteY0" fmla="*/ 0 h 9574"/>
            <a:gd name="connsiteX1" fmla="*/ 120176 w 580176"/>
            <a:gd name="connsiteY1" fmla="*/ 0 h 9574"/>
            <a:gd name="connsiteX2" fmla="*/ 179 w 580176"/>
            <a:gd name="connsiteY2" fmla="*/ 4733 h 9574"/>
            <a:gd name="connsiteX3" fmla="*/ 580176 w 580176"/>
            <a:gd name="connsiteY3" fmla="*/ 9200 h 9574"/>
            <a:gd name="connsiteX0" fmla="*/ 9928 w 10014"/>
            <a:gd name="connsiteY0" fmla="*/ 0 h 10132"/>
            <a:gd name="connsiteX1" fmla="*/ 2085 w 10014"/>
            <a:gd name="connsiteY1" fmla="*/ 0 h 10132"/>
            <a:gd name="connsiteX2" fmla="*/ 17 w 10014"/>
            <a:gd name="connsiteY2" fmla="*/ 4944 h 10132"/>
            <a:gd name="connsiteX3" fmla="*/ 10014 w 10014"/>
            <a:gd name="connsiteY3" fmla="*/ 9609 h 101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014" h="10132">
              <a:moveTo>
                <a:pt x="9928" y="0"/>
              </a:moveTo>
              <a:lnTo>
                <a:pt x="2085" y="0"/>
              </a:lnTo>
              <a:cubicBezTo>
                <a:pt x="1022" y="1485"/>
                <a:pt x="735" y="-511"/>
                <a:pt x="17" y="4944"/>
              </a:cubicBezTo>
              <a:cubicBezTo>
                <a:pt x="-270" y="11071"/>
                <a:pt x="2976" y="10445"/>
                <a:pt x="10014" y="9609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21169</xdr:colOff>
      <xdr:row>60</xdr:row>
      <xdr:rowOff>148167</xdr:rowOff>
    </xdr:from>
    <xdr:ext cx="809624" cy="153459"/>
    <xdr:sp macro="" textlink="">
      <xdr:nvSpPr>
        <xdr:cNvPr id="567" name="Text Box 1620">
          <a:extLst>
            <a:ext uri="{FF2B5EF4-FFF2-40B4-BE49-F238E27FC236}">
              <a16:creationId xmlns:a16="http://schemas.microsoft.com/office/drawing/2014/main" id="{630BF28B-3864-4BAF-83B7-BB14FAC1327A}"/>
            </a:ext>
          </a:extLst>
        </xdr:cNvPr>
        <xdr:cNvSpPr txBox="1">
          <a:spLocks noChangeArrowheads="1"/>
        </xdr:cNvSpPr>
      </xdr:nvSpPr>
      <xdr:spPr bwMode="auto">
        <a:xfrm>
          <a:off x="5806019" y="10390717"/>
          <a:ext cx="809624" cy="153459"/>
        </a:xfrm>
        <a:prstGeom prst="rect">
          <a:avLst/>
        </a:prstGeom>
        <a:solidFill>
          <a:schemeClr val="bg1">
            <a:alpha val="67000"/>
          </a:schemeClr>
        </a:solidFill>
        <a:ln>
          <a:solidFill>
            <a:schemeClr val="tx2"/>
          </a:solidFill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橋本高野橋北詰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217713</xdr:colOff>
      <xdr:row>61</xdr:row>
      <xdr:rowOff>131291</xdr:rowOff>
    </xdr:from>
    <xdr:ext cx="485019" cy="186209"/>
    <xdr:sp macro="" textlink="">
      <xdr:nvSpPr>
        <xdr:cNvPr id="568" name="Text Box 1620">
          <a:extLst>
            <a:ext uri="{FF2B5EF4-FFF2-40B4-BE49-F238E27FC236}">
              <a16:creationId xmlns:a16="http://schemas.microsoft.com/office/drawing/2014/main" id="{F924B499-9348-4977-BB0E-5572FC183D06}"/>
            </a:ext>
          </a:extLst>
        </xdr:cNvPr>
        <xdr:cNvSpPr txBox="1">
          <a:spLocks noChangeArrowheads="1"/>
        </xdr:cNvSpPr>
      </xdr:nvSpPr>
      <xdr:spPr bwMode="auto">
        <a:xfrm>
          <a:off x="2471963" y="10599720"/>
          <a:ext cx="485019" cy="186209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0" rIns="0" bIns="18288" anchor="t" upright="1">
          <a:noAutofit/>
        </a:bodyPr>
        <a:lstStyle/>
        <a:p>
          <a:pPr algn="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←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河内長野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国道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号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158923</xdr:colOff>
      <xdr:row>61</xdr:row>
      <xdr:rowOff>140421</xdr:rowOff>
    </xdr:from>
    <xdr:to>
      <xdr:col>3</xdr:col>
      <xdr:colOff>305223</xdr:colOff>
      <xdr:row>62</xdr:row>
      <xdr:rowOff>127002</xdr:rowOff>
    </xdr:to>
    <xdr:sp macro="" textlink="">
      <xdr:nvSpPr>
        <xdr:cNvPr id="569" name="Oval 420">
          <a:extLst>
            <a:ext uri="{FF2B5EF4-FFF2-40B4-BE49-F238E27FC236}">
              <a16:creationId xmlns:a16="http://schemas.microsoft.com/office/drawing/2014/main" id="{68C33DD8-E625-4B32-8B85-F363AD2FEE5A}"/>
            </a:ext>
          </a:extLst>
        </xdr:cNvPr>
        <xdr:cNvSpPr>
          <a:spLocks noChangeArrowheads="1"/>
        </xdr:cNvSpPr>
      </xdr:nvSpPr>
      <xdr:spPr bwMode="auto">
        <a:xfrm>
          <a:off x="5943773" y="10554421"/>
          <a:ext cx="146300" cy="15803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606149</xdr:colOff>
      <xdr:row>59</xdr:row>
      <xdr:rowOff>69996</xdr:rowOff>
    </xdr:from>
    <xdr:to>
      <xdr:col>5</xdr:col>
      <xdr:colOff>606149</xdr:colOff>
      <xdr:row>61</xdr:row>
      <xdr:rowOff>145576</xdr:rowOff>
    </xdr:to>
    <xdr:sp macro="" textlink="">
      <xdr:nvSpPr>
        <xdr:cNvPr id="570" name="Line 73">
          <a:extLst>
            <a:ext uri="{FF2B5EF4-FFF2-40B4-BE49-F238E27FC236}">
              <a16:creationId xmlns:a16="http://schemas.microsoft.com/office/drawing/2014/main" id="{77E0D74D-1C57-4E39-8DAC-6CB3BD8658F7}"/>
            </a:ext>
          </a:extLst>
        </xdr:cNvPr>
        <xdr:cNvSpPr>
          <a:spLocks noChangeShapeType="1"/>
        </xdr:cNvSpPr>
      </xdr:nvSpPr>
      <xdr:spPr bwMode="auto">
        <a:xfrm flipV="1">
          <a:off x="7800699" y="584346"/>
          <a:ext cx="0" cy="4184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594833</xdr:colOff>
      <xdr:row>61</xdr:row>
      <xdr:rowOff>151559</xdr:rowOff>
    </xdr:from>
    <xdr:to>
      <xdr:col>6</xdr:col>
      <xdr:colOff>673100</xdr:colOff>
      <xdr:row>64</xdr:row>
      <xdr:rowOff>160867</xdr:rowOff>
    </xdr:to>
    <xdr:sp macro="" textlink="">
      <xdr:nvSpPr>
        <xdr:cNvPr id="571" name="Freeform 344">
          <a:extLst>
            <a:ext uri="{FF2B5EF4-FFF2-40B4-BE49-F238E27FC236}">
              <a16:creationId xmlns:a16="http://schemas.microsoft.com/office/drawing/2014/main" id="{126BB4B4-70CC-4084-96B3-21A2F3BFE900}"/>
            </a:ext>
          </a:extLst>
        </xdr:cNvPr>
        <xdr:cNvSpPr>
          <a:spLocks/>
        </xdr:cNvSpPr>
      </xdr:nvSpPr>
      <xdr:spPr bwMode="auto">
        <a:xfrm flipH="1">
          <a:off x="7789383" y="1008809"/>
          <a:ext cx="783117" cy="523658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3964 w 13964"/>
            <a:gd name="connsiteY0" fmla="*/ 9772 h 9772"/>
            <a:gd name="connsiteX1" fmla="*/ 13771 w 13964"/>
            <a:gd name="connsiteY1" fmla="*/ 394 h 9772"/>
            <a:gd name="connsiteX2" fmla="*/ 0 w 13964"/>
            <a:gd name="connsiteY2" fmla="*/ 0 h 9772"/>
            <a:gd name="connsiteX0" fmla="*/ 10000 w 10000"/>
            <a:gd name="connsiteY0" fmla="*/ 10000 h 10000"/>
            <a:gd name="connsiteX1" fmla="*/ 9862 w 10000"/>
            <a:gd name="connsiteY1" fmla="*/ 403 h 10000"/>
            <a:gd name="connsiteX2" fmla="*/ 0 w 10000"/>
            <a:gd name="connsiteY2" fmla="*/ 0 h 10000"/>
            <a:gd name="connsiteX0" fmla="*/ 10000 w 10000"/>
            <a:gd name="connsiteY0" fmla="*/ 9796 h 9796"/>
            <a:gd name="connsiteX1" fmla="*/ 9862 w 10000"/>
            <a:gd name="connsiteY1" fmla="*/ 199 h 9796"/>
            <a:gd name="connsiteX2" fmla="*/ 0 w 10000"/>
            <a:gd name="connsiteY2" fmla="*/ 176 h 9796"/>
            <a:gd name="connsiteX0" fmla="*/ 10000 w 10000"/>
            <a:gd name="connsiteY0" fmla="*/ 9916 h 9916"/>
            <a:gd name="connsiteX1" fmla="*/ 9862 w 10000"/>
            <a:gd name="connsiteY1" fmla="*/ 119 h 9916"/>
            <a:gd name="connsiteX2" fmla="*/ 0 w 10000"/>
            <a:gd name="connsiteY2" fmla="*/ 96 h 9916"/>
            <a:gd name="connsiteX0" fmla="*/ 10000 w 10000"/>
            <a:gd name="connsiteY0" fmla="*/ 9903 h 9903"/>
            <a:gd name="connsiteX1" fmla="*/ 9862 w 10000"/>
            <a:gd name="connsiteY1" fmla="*/ 23 h 9903"/>
            <a:gd name="connsiteX2" fmla="*/ 0 w 10000"/>
            <a:gd name="connsiteY2" fmla="*/ 0 h 990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9903">
              <a:moveTo>
                <a:pt x="10000" y="9903"/>
              </a:moveTo>
              <a:lnTo>
                <a:pt x="9862" y="23"/>
              </a:lnTo>
              <a:cubicBezTo>
                <a:pt x="5692" y="138"/>
                <a:pt x="5971" y="202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541677</xdr:colOff>
      <xdr:row>62</xdr:row>
      <xdr:rowOff>140240</xdr:rowOff>
    </xdr:from>
    <xdr:to>
      <xdr:col>5</xdr:col>
      <xdr:colOff>663963</xdr:colOff>
      <xdr:row>63</xdr:row>
      <xdr:rowOff>101427</xdr:rowOff>
    </xdr:to>
    <xdr:sp macro="" textlink="">
      <xdr:nvSpPr>
        <xdr:cNvPr id="572" name="AutoShape 341">
          <a:extLst>
            <a:ext uri="{FF2B5EF4-FFF2-40B4-BE49-F238E27FC236}">
              <a16:creationId xmlns:a16="http://schemas.microsoft.com/office/drawing/2014/main" id="{DC9CD677-36B2-45DD-8EEF-E649C60995E4}"/>
            </a:ext>
          </a:extLst>
        </xdr:cNvPr>
        <xdr:cNvSpPr>
          <a:spLocks noChangeArrowheads="1"/>
        </xdr:cNvSpPr>
      </xdr:nvSpPr>
      <xdr:spPr bwMode="auto">
        <a:xfrm>
          <a:off x="7736227" y="1168940"/>
          <a:ext cx="122286" cy="13263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135468</xdr:colOff>
      <xdr:row>61</xdr:row>
      <xdr:rowOff>155286</xdr:rowOff>
    </xdr:from>
    <xdr:to>
      <xdr:col>5</xdr:col>
      <xdr:colOff>635731</xdr:colOff>
      <xdr:row>61</xdr:row>
      <xdr:rowOff>167293</xdr:rowOff>
    </xdr:to>
    <xdr:sp macro="" textlink="">
      <xdr:nvSpPr>
        <xdr:cNvPr id="573" name="Line 73">
          <a:extLst>
            <a:ext uri="{FF2B5EF4-FFF2-40B4-BE49-F238E27FC236}">
              <a16:creationId xmlns:a16="http://schemas.microsoft.com/office/drawing/2014/main" id="{24F857AA-2785-441F-9E2B-7B282629FDCF}"/>
            </a:ext>
          </a:extLst>
        </xdr:cNvPr>
        <xdr:cNvSpPr>
          <a:spLocks noChangeShapeType="1"/>
        </xdr:cNvSpPr>
      </xdr:nvSpPr>
      <xdr:spPr bwMode="auto">
        <a:xfrm>
          <a:off x="7330018" y="1012536"/>
          <a:ext cx="500263" cy="1200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534402</xdr:colOff>
      <xdr:row>61</xdr:row>
      <xdr:rowOff>82911</xdr:rowOff>
    </xdr:from>
    <xdr:to>
      <xdr:col>5</xdr:col>
      <xdr:colOff>676882</xdr:colOff>
      <xdr:row>62</xdr:row>
      <xdr:rowOff>36592</xdr:rowOff>
    </xdr:to>
    <xdr:sp macro="" textlink="">
      <xdr:nvSpPr>
        <xdr:cNvPr id="574" name="Oval 420">
          <a:extLst>
            <a:ext uri="{FF2B5EF4-FFF2-40B4-BE49-F238E27FC236}">
              <a16:creationId xmlns:a16="http://schemas.microsoft.com/office/drawing/2014/main" id="{A1EE6C9B-3680-48D1-8216-7B03F6AAAEA9}"/>
            </a:ext>
          </a:extLst>
        </xdr:cNvPr>
        <xdr:cNvSpPr>
          <a:spLocks noChangeArrowheads="1"/>
        </xdr:cNvSpPr>
      </xdr:nvSpPr>
      <xdr:spPr bwMode="auto">
        <a:xfrm>
          <a:off x="7728952" y="940161"/>
          <a:ext cx="142480" cy="12513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6</xdr:col>
      <xdr:colOff>285256</xdr:colOff>
      <xdr:row>61</xdr:row>
      <xdr:rowOff>106507</xdr:rowOff>
    </xdr:from>
    <xdr:ext cx="272637" cy="226868"/>
    <xdr:grpSp>
      <xdr:nvGrpSpPr>
        <xdr:cNvPr id="575" name="Group 6672">
          <a:extLst>
            <a:ext uri="{FF2B5EF4-FFF2-40B4-BE49-F238E27FC236}">
              <a16:creationId xmlns:a16="http://schemas.microsoft.com/office/drawing/2014/main" id="{2359E653-CEAE-4158-AA48-60EE4F68780F}"/>
            </a:ext>
          </a:extLst>
        </xdr:cNvPr>
        <xdr:cNvGrpSpPr>
          <a:grpSpLocks/>
        </xdr:cNvGrpSpPr>
      </xdr:nvGrpSpPr>
      <xdr:grpSpPr bwMode="auto">
        <a:xfrm>
          <a:off x="3888427" y="10676536"/>
          <a:ext cx="272637" cy="226868"/>
          <a:chOff x="536" y="109"/>
          <a:chExt cx="46" cy="44"/>
        </a:xfrm>
      </xdr:grpSpPr>
      <xdr:pic>
        <xdr:nvPicPr>
          <xdr:cNvPr id="576" name="Picture 6673" descr="route2">
            <a:extLst>
              <a:ext uri="{FF2B5EF4-FFF2-40B4-BE49-F238E27FC236}">
                <a16:creationId xmlns:a16="http://schemas.microsoft.com/office/drawing/2014/main" id="{49AB398C-0C77-27A4-C037-384D673F3E6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77" name="Text Box 6674">
            <a:extLst>
              <a:ext uri="{FF2B5EF4-FFF2-40B4-BE49-F238E27FC236}">
                <a16:creationId xmlns:a16="http://schemas.microsoft.com/office/drawing/2014/main" id="{B7A8FBEC-FE3D-A49B-98C8-3B16C2015D9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24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5</xdr:col>
      <xdr:colOff>101043</xdr:colOff>
      <xdr:row>60</xdr:row>
      <xdr:rowOff>86610</xdr:rowOff>
    </xdr:from>
    <xdr:ext cx="284222" cy="287128"/>
    <xdr:grpSp>
      <xdr:nvGrpSpPr>
        <xdr:cNvPr id="578" name="Group 6672">
          <a:extLst>
            <a:ext uri="{FF2B5EF4-FFF2-40B4-BE49-F238E27FC236}">
              <a16:creationId xmlns:a16="http://schemas.microsoft.com/office/drawing/2014/main" id="{5A06EC2B-AAB8-4E31-8539-8E6E19897356}"/>
            </a:ext>
          </a:extLst>
        </xdr:cNvPr>
        <xdr:cNvGrpSpPr>
          <a:grpSpLocks/>
        </xdr:cNvGrpSpPr>
      </xdr:nvGrpSpPr>
      <xdr:grpSpPr bwMode="auto">
        <a:xfrm>
          <a:off x="3012972" y="10482467"/>
          <a:ext cx="284222" cy="287128"/>
          <a:chOff x="536" y="109"/>
          <a:chExt cx="46" cy="44"/>
        </a:xfrm>
      </xdr:grpSpPr>
      <xdr:pic>
        <xdr:nvPicPr>
          <xdr:cNvPr id="579" name="Picture 6673" descr="route2">
            <a:extLst>
              <a:ext uri="{FF2B5EF4-FFF2-40B4-BE49-F238E27FC236}">
                <a16:creationId xmlns:a16="http://schemas.microsoft.com/office/drawing/2014/main" id="{E34DC613-C492-FE56-A81E-60AE8D5F3C9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80" name="Text Box 6674">
            <a:extLst>
              <a:ext uri="{FF2B5EF4-FFF2-40B4-BE49-F238E27FC236}">
                <a16:creationId xmlns:a16="http://schemas.microsoft.com/office/drawing/2014/main" id="{28F6544E-67F9-5AB8-1A99-9936E68376B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24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5</xdr:col>
      <xdr:colOff>214655</xdr:colOff>
      <xdr:row>62</xdr:row>
      <xdr:rowOff>128381</xdr:rowOff>
    </xdr:from>
    <xdr:ext cx="336790" cy="85844"/>
    <xdr:sp macro="" textlink="">
      <xdr:nvSpPr>
        <xdr:cNvPr id="581" name="Text Box 1620">
          <a:extLst>
            <a:ext uri="{FF2B5EF4-FFF2-40B4-BE49-F238E27FC236}">
              <a16:creationId xmlns:a16="http://schemas.microsoft.com/office/drawing/2014/main" id="{1DC1FB65-D257-4D3C-B6D2-915A7DB466C0}"/>
            </a:ext>
          </a:extLst>
        </xdr:cNvPr>
        <xdr:cNvSpPr txBox="1">
          <a:spLocks noChangeArrowheads="1"/>
        </xdr:cNvSpPr>
      </xdr:nvSpPr>
      <xdr:spPr bwMode="auto">
        <a:xfrm>
          <a:off x="7409205" y="1157081"/>
          <a:ext cx="336790" cy="85844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和歌山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紀の川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650291</xdr:colOff>
      <xdr:row>62</xdr:row>
      <xdr:rowOff>22678</xdr:rowOff>
    </xdr:from>
    <xdr:ext cx="483637" cy="290993"/>
    <xdr:sp macro="" textlink="">
      <xdr:nvSpPr>
        <xdr:cNvPr id="582" name="Text Box 1620">
          <a:extLst>
            <a:ext uri="{FF2B5EF4-FFF2-40B4-BE49-F238E27FC236}">
              <a16:creationId xmlns:a16="http://schemas.microsoft.com/office/drawing/2014/main" id="{D8E664E6-6116-44A6-933D-A3DEFB135202}"/>
            </a:ext>
          </a:extLst>
        </xdr:cNvPr>
        <xdr:cNvSpPr txBox="1">
          <a:spLocks noChangeArrowheads="1"/>
        </xdr:cNvSpPr>
      </xdr:nvSpPr>
      <xdr:spPr bwMode="auto">
        <a:xfrm>
          <a:off x="3607577" y="10663464"/>
          <a:ext cx="483637" cy="29099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l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奈良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→</a:t>
          </a:r>
          <a:endParaRPr lang="en-US" altLang="ja-JP" sz="900" b="1" i="0" u="none" strike="noStrike" baseline="0">
            <a:solidFill>
              <a:srgbClr val="00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五條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167673</xdr:colOff>
      <xdr:row>60</xdr:row>
      <xdr:rowOff>137247</xdr:rowOff>
    </xdr:from>
    <xdr:ext cx="330302" cy="122902"/>
    <xdr:sp macro="" textlink="">
      <xdr:nvSpPr>
        <xdr:cNvPr id="583" name="Text Box 1620">
          <a:extLst>
            <a:ext uri="{FF2B5EF4-FFF2-40B4-BE49-F238E27FC236}">
              <a16:creationId xmlns:a16="http://schemas.microsoft.com/office/drawing/2014/main" id="{6AA705F9-5689-4C8C-B433-F88DD20C6DA2}"/>
            </a:ext>
          </a:extLst>
        </xdr:cNvPr>
        <xdr:cNvSpPr txBox="1">
          <a:spLocks noChangeArrowheads="1"/>
        </xdr:cNvSpPr>
      </xdr:nvSpPr>
      <xdr:spPr bwMode="auto">
        <a:xfrm>
          <a:off x="8067073" y="823047"/>
          <a:ext cx="330302" cy="122902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↑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河内長野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180871</xdr:colOff>
      <xdr:row>63</xdr:row>
      <xdr:rowOff>95249</xdr:rowOff>
    </xdr:from>
    <xdr:to>
      <xdr:col>7</xdr:col>
      <xdr:colOff>276680</xdr:colOff>
      <xdr:row>64</xdr:row>
      <xdr:rowOff>165529</xdr:rowOff>
    </xdr:to>
    <xdr:sp macro="" textlink="">
      <xdr:nvSpPr>
        <xdr:cNvPr id="584" name="Freeform 601">
          <a:extLst>
            <a:ext uri="{FF2B5EF4-FFF2-40B4-BE49-F238E27FC236}">
              <a16:creationId xmlns:a16="http://schemas.microsoft.com/office/drawing/2014/main" id="{854D2A43-9AAA-4E9D-B7C3-C13B0655EEA1}"/>
            </a:ext>
          </a:extLst>
        </xdr:cNvPr>
        <xdr:cNvSpPr>
          <a:spLocks/>
        </xdr:cNvSpPr>
      </xdr:nvSpPr>
      <xdr:spPr bwMode="auto">
        <a:xfrm rot="-5400000">
          <a:off x="8712161" y="1368359"/>
          <a:ext cx="241730" cy="95809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9792 w 10000"/>
            <a:gd name="connsiteY0" fmla="*/ 6639 h 6639"/>
            <a:gd name="connsiteX1" fmla="*/ 10000 w 10000"/>
            <a:gd name="connsiteY1" fmla="*/ 0 h 6639"/>
            <a:gd name="connsiteX2" fmla="*/ 0 w 10000"/>
            <a:gd name="connsiteY2" fmla="*/ 110 h 6639"/>
            <a:gd name="connsiteX0" fmla="*/ 10005 w 10024"/>
            <a:gd name="connsiteY0" fmla="*/ 14017 h 14017"/>
            <a:gd name="connsiteX1" fmla="*/ 10000 w 10024"/>
            <a:gd name="connsiteY1" fmla="*/ 0 h 14017"/>
            <a:gd name="connsiteX2" fmla="*/ 0 w 10024"/>
            <a:gd name="connsiteY2" fmla="*/ 166 h 1401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24" h="14017">
              <a:moveTo>
                <a:pt x="10005" y="14017"/>
              </a:moveTo>
              <a:cubicBezTo>
                <a:pt x="10074" y="10684"/>
                <a:pt x="9931" y="3333"/>
                <a:pt x="10000" y="0"/>
              </a:cubicBezTo>
              <a:lnTo>
                <a:pt x="0" y="166"/>
              </a:ln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574083</xdr:colOff>
      <xdr:row>63</xdr:row>
      <xdr:rowOff>110961</xdr:rowOff>
    </xdr:from>
    <xdr:ext cx="464302" cy="100713"/>
    <xdr:sp macro="" textlink="">
      <xdr:nvSpPr>
        <xdr:cNvPr id="585" name="Text Box 303">
          <a:extLst>
            <a:ext uri="{FF2B5EF4-FFF2-40B4-BE49-F238E27FC236}">
              <a16:creationId xmlns:a16="http://schemas.microsoft.com/office/drawing/2014/main" id="{08E90CB1-A5AF-43B3-9EE7-F6E0FD2CC3BF}"/>
            </a:ext>
          </a:extLst>
        </xdr:cNvPr>
        <xdr:cNvSpPr txBox="1">
          <a:spLocks noChangeArrowheads="1"/>
        </xdr:cNvSpPr>
      </xdr:nvSpPr>
      <xdr:spPr bwMode="auto">
        <a:xfrm>
          <a:off x="9178333" y="1311111"/>
          <a:ext cx="464302" cy="100713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ﾚｼｰﾄ取得</a:t>
          </a:r>
        </a:p>
      </xdr:txBody>
    </xdr:sp>
    <xdr:clientData/>
  </xdr:oneCellAnchor>
  <xdr:oneCellAnchor>
    <xdr:from>
      <xdr:col>6</xdr:col>
      <xdr:colOff>697138</xdr:colOff>
      <xdr:row>60</xdr:row>
      <xdr:rowOff>164878</xdr:rowOff>
    </xdr:from>
    <xdr:ext cx="259598" cy="174713"/>
    <xdr:grpSp>
      <xdr:nvGrpSpPr>
        <xdr:cNvPr id="586" name="Group 6672">
          <a:extLst>
            <a:ext uri="{FF2B5EF4-FFF2-40B4-BE49-F238E27FC236}">
              <a16:creationId xmlns:a16="http://schemas.microsoft.com/office/drawing/2014/main" id="{3B2CAB73-6D5D-45A4-AA7C-D5360A4CEAF3}"/>
            </a:ext>
          </a:extLst>
        </xdr:cNvPr>
        <xdr:cNvGrpSpPr>
          <a:grpSpLocks/>
        </xdr:cNvGrpSpPr>
      </xdr:nvGrpSpPr>
      <xdr:grpSpPr bwMode="auto">
        <a:xfrm>
          <a:off x="4300309" y="10560735"/>
          <a:ext cx="259598" cy="174713"/>
          <a:chOff x="536" y="109"/>
          <a:chExt cx="46" cy="44"/>
        </a:xfrm>
      </xdr:grpSpPr>
      <xdr:pic>
        <xdr:nvPicPr>
          <xdr:cNvPr id="587" name="Picture 6673" descr="route2">
            <a:extLst>
              <a:ext uri="{FF2B5EF4-FFF2-40B4-BE49-F238E27FC236}">
                <a16:creationId xmlns:a16="http://schemas.microsoft.com/office/drawing/2014/main" id="{75D1BC1D-7984-A126-7DAE-96F88CC9839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88" name="Text Box 6674">
            <a:extLst>
              <a:ext uri="{FF2B5EF4-FFF2-40B4-BE49-F238E27FC236}">
                <a16:creationId xmlns:a16="http://schemas.microsoft.com/office/drawing/2014/main" id="{A1B304AA-7368-77C3-6FAB-2DD28DC697B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24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</xdr:col>
      <xdr:colOff>236749</xdr:colOff>
      <xdr:row>58</xdr:row>
      <xdr:rowOff>154822</xdr:rowOff>
    </xdr:from>
    <xdr:ext cx="552450" cy="185179"/>
    <xdr:sp macro="" textlink="">
      <xdr:nvSpPr>
        <xdr:cNvPr id="589" name="Text Box 1094">
          <a:extLst>
            <a:ext uri="{FF2B5EF4-FFF2-40B4-BE49-F238E27FC236}">
              <a16:creationId xmlns:a16="http://schemas.microsoft.com/office/drawing/2014/main" id="{02344BFB-985B-4D2A-8BC6-E1064329A411}"/>
            </a:ext>
          </a:extLst>
        </xdr:cNvPr>
        <xdr:cNvSpPr txBox="1">
          <a:spLocks noChangeArrowheads="1"/>
        </xdr:cNvSpPr>
      </xdr:nvSpPr>
      <xdr:spPr bwMode="auto">
        <a:xfrm>
          <a:off x="4611899" y="10054472"/>
          <a:ext cx="552450" cy="185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岸上橋</a:t>
          </a:r>
        </a:p>
      </xdr:txBody>
    </xdr:sp>
    <xdr:clientData/>
  </xdr:oneCellAnchor>
  <xdr:twoCellAnchor>
    <xdr:from>
      <xdr:col>9</xdr:col>
      <xdr:colOff>619874</xdr:colOff>
      <xdr:row>58</xdr:row>
      <xdr:rowOff>101600</xdr:rowOff>
    </xdr:from>
    <xdr:to>
      <xdr:col>9</xdr:col>
      <xdr:colOff>622300</xdr:colOff>
      <xdr:row>62</xdr:row>
      <xdr:rowOff>20704</xdr:rowOff>
    </xdr:to>
    <xdr:sp macro="" textlink="">
      <xdr:nvSpPr>
        <xdr:cNvPr id="590" name="Line 73">
          <a:extLst>
            <a:ext uri="{FF2B5EF4-FFF2-40B4-BE49-F238E27FC236}">
              <a16:creationId xmlns:a16="http://schemas.microsoft.com/office/drawing/2014/main" id="{05075EA1-B1A2-4EA8-8071-6C08E5E86AB5}"/>
            </a:ext>
          </a:extLst>
        </xdr:cNvPr>
        <xdr:cNvSpPr>
          <a:spLocks noChangeShapeType="1"/>
        </xdr:cNvSpPr>
      </xdr:nvSpPr>
      <xdr:spPr bwMode="auto">
        <a:xfrm flipV="1">
          <a:off x="10633824" y="444500"/>
          <a:ext cx="2426" cy="60490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16935</xdr:colOff>
      <xdr:row>62</xdr:row>
      <xdr:rowOff>49314</xdr:rowOff>
    </xdr:from>
    <xdr:to>
      <xdr:col>9</xdr:col>
      <xdr:colOff>615972</xdr:colOff>
      <xdr:row>64</xdr:row>
      <xdr:rowOff>173565</xdr:rowOff>
    </xdr:to>
    <xdr:sp macro="" textlink="">
      <xdr:nvSpPr>
        <xdr:cNvPr id="591" name="Freeform 344">
          <a:extLst>
            <a:ext uri="{FF2B5EF4-FFF2-40B4-BE49-F238E27FC236}">
              <a16:creationId xmlns:a16="http://schemas.microsoft.com/office/drawing/2014/main" id="{937D3BE5-14DE-4974-B294-4E3CB477DED3}"/>
            </a:ext>
          </a:extLst>
        </xdr:cNvPr>
        <xdr:cNvSpPr>
          <a:spLocks/>
        </xdr:cNvSpPr>
      </xdr:nvSpPr>
      <xdr:spPr bwMode="auto">
        <a:xfrm>
          <a:off x="10030885" y="1078014"/>
          <a:ext cx="599037" cy="467151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3964 w 13964"/>
            <a:gd name="connsiteY0" fmla="*/ 9772 h 9772"/>
            <a:gd name="connsiteX1" fmla="*/ 13771 w 13964"/>
            <a:gd name="connsiteY1" fmla="*/ 394 h 9772"/>
            <a:gd name="connsiteX2" fmla="*/ 0 w 13964"/>
            <a:gd name="connsiteY2" fmla="*/ 0 h 9772"/>
            <a:gd name="connsiteX0" fmla="*/ 10000 w 10000"/>
            <a:gd name="connsiteY0" fmla="*/ 10000 h 10000"/>
            <a:gd name="connsiteX1" fmla="*/ 9862 w 10000"/>
            <a:gd name="connsiteY1" fmla="*/ 403 h 10000"/>
            <a:gd name="connsiteX2" fmla="*/ 0 w 10000"/>
            <a:gd name="connsiteY2" fmla="*/ 0 h 10000"/>
            <a:gd name="connsiteX0" fmla="*/ 10000 w 10000"/>
            <a:gd name="connsiteY0" fmla="*/ 9796 h 9796"/>
            <a:gd name="connsiteX1" fmla="*/ 9862 w 10000"/>
            <a:gd name="connsiteY1" fmla="*/ 199 h 9796"/>
            <a:gd name="connsiteX2" fmla="*/ 0 w 10000"/>
            <a:gd name="connsiteY2" fmla="*/ 176 h 9796"/>
            <a:gd name="connsiteX0" fmla="*/ 10000 w 10000"/>
            <a:gd name="connsiteY0" fmla="*/ 9916 h 9916"/>
            <a:gd name="connsiteX1" fmla="*/ 9862 w 10000"/>
            <a:gd name="connsiteY1" fmla="*/ 119 h 9916"/>
            <a:gd name="connsiteX2" fmla="*/ 0 w 10000"/>
            <a:gd name="connsiteY2" fmla="*/ 96 h 9916"/>
            <a:gd name="connsiteX0" fmla="*/ 10000 w 10000"/>
            <a:gd name="connsiteY0" fmla="*/ 9903 h 9903"/>
            <a:gd name="connsiteX1" fmla="*/ 9862 w 10000"/>
            <a:gd name="connsiteY1" fmla="*/ 23 h 9903"/>
            <a:gd name="connsiteX2" fmla="*/ 0 w 10000"/>
            <a:gd name="connsiteY2" fmla="*/ 0 h 990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9903">
              <a:moveTo>
                <a:pt x="10000" y="9903"/>
              </a:moveTo>
              <a:lnTo>
                <a:pt x="9862" y="23"/>
              </a:lnTo>
              <a:cubicBezTo>
                <a:pt x="5692" y="138"/>
                <a:pt x="5971" y="202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550776</xdr:colOff>
      <xdr:row>63</xdr:row>
      <xdr:rowOff>24545</xdr:rowOff>
    </xdr:from>
    <xdr:to>
      <xdr:col>9</xdr:col>
      <xdr:colOff>668198</xdr:colOff>
      <xdr:row>63</xdr:row>
      <xdr:rowOff>139418</xdr:rowOff>
    </xdr:to>
    <xdr:sp macro="" textlink="">
      <xdr:nvSpPr>
        <xdr:cNvPr id="592" name="AutoShape 341">
          <a:extLst>
            <a:ext uri="{FF2B5EF4-FFF2-40B4-BE49-F238E27FC236}">
              <a16:creationId xmlns:a16="http://schemas.microsoft.com/office/drawing/2014/main" id="{F969169B-2A7C-4F68-9AF1-651CD07790DF}"/>
            </a:ext>
          </a:extLst>
        </xdr:cNvPr>
        <xdr:cNvSpPr>
          <a:spLocks noChangeArrowheads="1"/>
        </xdr:cNvSpPr>
      </xdr:nvSpPr>
      <xdr:spPr bwMode="auto">
        <a:xfrm>
          <a:off x="10564726" y="1224695"/>
          <a:ext cx="117422" cy="114873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664194</xdr:colOff>
      <xdr:row>62</xdr:row>
      <xdr:rowOff>61863</xdr:rowOff>
    </xdr:from>
    <xdr:to>
      <xdr:col>10</xdr:col>
      <xdr:colOff>458437</xdr:colOff>
      <xdr:row>62</xdr:row>
      <xdr:rowOff>73870</xdr:rowOff>
    </xdr:to>
    <xdr:sp macro="" textlink="">
      <xdr:nvSpPr>
        <xdr:cNvPr id="593" name="Line 73">
          <a:extLst>
            <a:ext uri="{FF2B5EF4-FFF2-40B4-BE49-F238E27FC236}">
              <a16:creationId xmlns:a16="http://schemas.microsoft.com/office/drawing/2014/main" id="{F4AE763A-9671-4D87-A56F-6CFAFF65597E}"/>
            </a:ext>
          </a:extLst>
        </xdr:cNvPr>
        <xdr:cNvSpPr>
          <a:spLocks noChangeShapeType="1"/>
        </xdr:cNvSpPr>
      </xdr:nvSpPr>
      <xdr:spPr bwMode="auto">
        <a:xfrm>
          <a:off x="10678144" y="1090563"/>
          <a:ext cx="499093" cy="1200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537500</xdr:colOff>
      <xdr:row>61</xdr:row>
      <xdr:rowOff>156072</xdr:rowOff>
    </xdr:from>
    <xdr:to>
      <xdr:col>9</xdr:col>
      <xdr:colOff>680785</xdr:colOff>
      <xdr:row>62</xdr:row>
      <xdr:rowOff>131177</xdr:rowOff>
    </xdr:to>
    <xdr:sp macro="" textlink="">
      <xdr:nvSpPr>
        <xdr:cNvPr id="594" name="Oval 420">
          <a:extLst>
            <a:ext uri="{FF2B5EF4-FFF2-40B4-BE49-F238E27FC236}">
              <a16:creationId xmlns:a16="http://schemas.microsoft.com/office/drawing/2014/main" id="{05F43F04-339B-4D97-B97D-F3404DB862A7}"/>
            </a:ext>
          </a:extLst>
        </xdr:cNvPr>
        <xdr:cNvSpPr>
          <a:spLocks noChangeArrowheads="1"/>
        </xdr:cNvSpPr>
      </xdr:nvSpPr>
      <xdr:spPr bwMode="auto">
        <a:xfrm>
          <a:off x="10551450" y="1013322"/>
          <a:ext cx="143285" cy="14655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9</xdr:col>
      <xdr:colOff>284435</xdr:colOff>
      <xdr:row>59</xdr:row>
      <xdr:rowOff>143562</xdr:rowOff>
    </xdr:from>
    <xdr:ext cx="330302" cy="122902"/>
    <xdr:sp macro="" textlink="">
      <xdr:nvSpPr>
        <xdr:cNvPr id="595" name="Text Box 1620">
          <a:extLst>
            <a:ext uri="{FF2B5EF4-FFF2-40B4-BE49-F238E27FC236}">
              <a16:creationId xmlns:a16="http://schemas.microsoft.com/office/drawing/2014/main" id="{8828735E-58A6-46E4-9352-8DF2D81A76AF}"/>
            </a:ext>
          </a:extLst>
        </xdr:cNvPr>
        <xdr:cNvSpPr txBox="1">
          <a:spLocks noChangeArrowheads="1"/>
        </xdr:cNvSpPr>
      </xdr:nvSpPr>
      <xdr:spPr bwMode="auto">
        <a:xfrm>
          <a:off x="6053864" y="10267276"/>
          <a:ext cx="330302" cy="122902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↑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和歌山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紀の川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9</xdr:col>
      <xdr:colOff>605067</xdr:colOff>
      <xdr:row>58</xdr:row>
      <xdr:rowOff>117456</xdr:rowOff>
    </xdr:from>
    <xdr:ext cx="293004" cy="231794"/>
    <xdr:grpSp>
      <xdr:nvGrpSpPr>
        <xdr:cNvPr id="596" name="Group 6672">
          <a:extLst>
            <a:ext uri="{FF2B5EF4-FFF2-40B4-BE49-F238E27FC236}">
              <a16:creationId xmlns:a16="http://schemas.microsoft.com/office/drawing/2014/main" id="{945808D8-3109-495A-8E90-471BB6E872C9}"/>
            </a:ext>
          </a:extLst>
        </xdr:cNvPr>
        <xdr:cNvGrpSpPr>
          <a:grpSpLocks/>
        </xdr:cNvGrpSpPr>
      </xdr:nvGrpSpPr>
      <xdr:grpSpPr bwMode="auto">
        <a:xfrm>
          <a:off x="6281967" y="10164970"/>
          <a:ext cx="293004" cy="231794"/>
          <a:chOff x="536" y="109"/>
          <a:chExt cx="46" cy="44"/>
        </a:xfrm>
      </xdr:grpSpPr>
      <xdr:pic>
        <xdr:nvPicPr>
          <xdr:cNvPr id="597" name="Picture 6673" descr="route2">
            <a:extLst>
              <a:ext uri="{FF2B5EF4-FFF2-40B4-BE49-F238E27FC236}">
                <a16:creationId xmlns:a16="http://schemas.microsoft.com/office/drawing/2014/main" id="{BB46D073-2EC0-8109-930F-D7C9A40873D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98" name="Text Box 6674">
            <a:extLst>
              <a:ext uri="{FF2B5EF4-FFF2-40B4-BE49-F238E27FC236}">
                <a16:creationId xmlns:a16="http://schemas.microsoft.com/office/drawing/2014/main" id="{30C59204-2F9E-D234-7E80-12312CC092D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24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10</xdr:col>
      <xdr:colOff>229534</xdr:colOff>
      <xdr:row>63</xdr:row>
      <xdr:rowOff>4536</xdr:rowOff>
    </xdr:from>
    <xdr:ext cx="330302" cy="115228"/>
    <xdr:sp macro="" textlink="">
      <xdr:nvSpPr>
        <xdr:cNvPr id="599" name="Text Box 1620">
          <a:extLst>
            <a:ext uri="{FF2B5EF4-FFF2-40B4-BE49-F238E27FC236}">
              <a16:creationId xmlns:a16="http://schemas.microsoft.com/office/drawing/2014/main" id="{2DD4CB99-0056-4257-BD12-E774A39FC6D4}"/>
            </a:ext>
          </a:extLst>
        </xdr:cNvPr>
        <xdr:cNvSpPr txBox="1">
          <a:spLocks noChangeArrowheads="1"/>
        </xdr:cNvSpPr>
      </xdr:nvSpPr>
      <xdr:spPr bwMode="auto">
        <a:xfrm>
          <a:off x="6701998" y="10817679"/>
          <a:ext cx="330302" cy="115228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河内長野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→</a:t>
          </a:r>
          <a:endParaRPr lang="en-US" altLang="ja-JP" sz="900" b="1" i="0" u="none" strike="noStrike" baseline="0">
            <a:solidFill>
              <a:srgbClr val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oneCellAnchor>
  <xdr:oneCellAnchor>
    <xdr:from>
      <xdr:col>12</xdr:col>
      <xdr:colOff>2943</xdr:colOff>
      <xdr:row>3</xdr:row>
      <xdr:rowOff>11560</xdr:rowOff>
    </xdr:from>
    <xdr:ext cx="310021" cy="278726"/>
    <xdr:grpSp>
      <xdr:nvGrpSpPr>
        <xdr:cNvPr id="600" name="Group 6672">
          <a:extLst>
            <a:ext uri="{FF2B5EF4-FFF2-40B4-BE49-F238E27FC236}">
              <a16:creationId xmlns:a16="http://schemas.microsoft.com/office/drawing/2014/main" id="{19E764FC-AEAC-40F3-A16E-818891363367}"/>
            </a:ext>
          </a:extLst>
        </xdr:cNvPr>
        <xdr:cNvGrpSpPr>
          <a:grpSpLocks/>
        </xdr:cNvGrpSpPr>
      </xdr:nvGrpSpPr>
      <xdr:grpSpPr bwMode="auto">
        <a:xfrm>
          <a:off x="7753572" y="534074"/>
          <a:ext cx="310021" cy="278726"/>
          <a:chOff x="536" y="109"/>
          <a:chExt cx="46" cy="44"/>
        </a:xfrm>
      </xdr:grpSpPr>
      <xdr:pic>
        <xdr:nvPicPr>
          <xdr:cNvPr id="601" name="Picture 6673" descr="route2">
            <a:extLst>
              <a:ext uri="{FF2B5EF4-FFF2-40B4-BE49-F238E27FC236}">
                <a16:creationId xmlns:a16="http://schemas.microsoft.com/office/drawing/2014/main" id="{87311FDC-21A1-9413-7669-8E8B5D2DD9A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02" name="Text Box 6674">
            <a:extLst>
              <a:ext uri="{FF2B5EF4-FFF2-40B4-BE49-F238E27FC236}">
                <a16:creationId xmlns:a16="http://schemas.microsoft.com/office/drawing/2014/main" id="{2F2A2B6F-1E63-12CB-4B83-43BB923E9E8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11</xdr:col>
      <xdr:colOff>20888</xdr:colOff>
      <xdr:row>2</xdr:row>
      <xdr:rowOff>159557</xdr:rowOff>
    </xdr:from>
    <xdr:ext cx="605757" cy="237318"/>
    <xdr:sp macro="" textlink="">
      <xdr:nvSpPr>
        <xdr:cNvPr id="603" name="Text Box 414">
          <a:extLst>
            <a:ext uri="{FF2B5EF4-FFF2-40B4-BE49-F238E27FC236}">
              <a16:creationId xmlns:a16="http://schemas.microsoft.com/office/drawing/2014/main" id="{49F12542-01E8-472E-9396-4DBE4B898701}"/>
            </a:ext>
          </a:extLst>
        </xdr:cNvPr>
        <xdr:cNvSpPr txBox="1">
          <a:spLocks noChangeArrowheads="1"/>
        </xdr:cNvSpPr>
      </xdr:nvSpPr>
      <xdr:spPr bwMode="auto">
        <a:xfrm flipH="1">
          <a:off x="11444538" y="502457"/>
          <a:ext cx="605757" cy="237318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0" tIns="36000" rIns="0" bIns="0" anchor="t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紀の川</a:t>
          </a:r>
          <a:endParaRPr lang="en-US" altLang="ja-JP" sz="900" b="1" i="0" u="none" strike="noStrike" baseline="0">
            <a:solidFill>
              <a:schemeClr val="tx2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ﾌﾙｰﾂﾗｲﾝ</a:t>
          </a:r>
          <a:r>
            <a:rPr lang="ja-JP" altLang="en-US" sz="900" b="1" i="0" u="none" strike="noStrike" baseline="0">
              <a:solidFill>
                <a:schemeClr val="tx2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↑</a:t>
          </a:r>
          <a:endParaRPr lang="en-US" altLang="ja-JP" sz="900" b="1" i="0" u="none" strike="noStrike" baseline="0">
            <a:solidFill>
              <a:schemeClr val="tx2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oneCellAnchor>
  <xdr:oneCellAnchor>
    <xdr:from>
      <xdr:col>11</xdr:col>
      <xdr:colOff>663271</xdr:colOff>
      <xdr:row>8</xdr:row>
      <xdr:rowOff>35592</xdr:rowOff>
    </xdr:from>
    <xdr:ext cx="744595" cy="121686"/>
    <xdr:sp macro="" textlink="">
      <xdr:nvSpPr>
        <xdr:cNvPr id="604" name="Text Box 1620">
          <a:extLst>
            <a:ext uri="{FF2B5EF4-FFF2-40B4-BE49-F238E27FC236}">
              <a16:creationId xmlns:a16="http://schemas.microsoft.com/office/drawing/2014/main" id="{4A5FAE6D-6C23-4713-8AD4-7BBA10099E73}"/>
            </a:ext>
          </a:extLst>
        </xdr:cNvPr>
        <xdr:cNvSpPr txBox="1">
          <a:spLocks noChangeArrowheads="1"/>
        </xdr:cNvSpPr>
      </xdr:nvSpPr>
      <xdr:spPr bwMode="auto">
        <a:xfrm>
          <a:off x="12086921" y="1407192"/>
          <a:ext cx="744595" cy="121686"/>
        </a:xfrm>
        <a:prstGeom prst="rect">
          <a:avLst/>
        </a:prstGeom>
        <a:solidFill>
          <a:schemeClr val="bg1">
            <a:alpha val="67000"/>
          </a:schemeClr>
        </a:solidFill>
        <a:ln>
          <a:solidFill>
            <a:schemeClr val="tx2"/>
          </a:solidFill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橋本高野橋北詰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11</xdr:col>
      <xdr:colOff>180641</xdr:colOff>
      <xdr:row>4</xdr:row>
      <xdr:rowOff>138661</xdr:rowOff>
    </xdr:from>
    <xdr:ext cx="335637" cy="117817"/>
    <xdr:sp macro="" textlink="">
      <xdr:nvSpPr>
        <xdr:cNvPr id="605" name="Text Box 1620">
          <a:extLst>
            <a:ext uri="{FF2B5EF4-FFF2-40B4-BE49-F238E27FC236}">
              <a16:creationId xmlns:a16="http://schemas.microsoft.com/office/drawing/2014/main" id="{5543F05F-7BD6-4762-8FD5-C6D5551DB182}"/>
            </a:ext>
          </a:extLst>
        </xdr:cNvPr>
        <xdr:cNvSpPr txBox="1">
          <a:spLocks noChangeArrowheads="1"/>
        </xdr:cNvSpPr>
      </xdr:nvSpPr>
      <xdr:spPr bwMode="auto">
        <a:xfrm>
          <a:off x="11604291" y="824461"/>
          <a:ext cx="335637" cy="117817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五條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11</xdr:col>
      <xdr:colOff>79667</xdr:colOff>
      <xdr:row>1</xdr:row>
      <xdr:rowOff>98735</xdr:rowOff>
    </xdr:from>
    <xdr:to>
      <xdr:col>12</xdr:col>
      <xdr:colOff>376466</xdr:colOff>
      <xdr:row>8</xdr:row>
      <xdr:rowOff>69671</xdr:rowOff>
    </xdr:to>
    <xdr:grpSp>
      <xdr:nvGrpSpPr>
        <xdr:cNvPr id="606" name="グループ化 605">
          <a:extLst>
            <a:ext uri="{FF2B5EF4-FFF2-40B4-BE49-F238E27FC236}">
              <a16:creationId xmlns:a16="http://schemas.microsoft.com/office/drawing/2014/main" id="{91D588C6-7586-4449-850A-8F23EBD7B17F}"/>
            </a:ext>
          </a:extLst>
        </xdr:cNvPr>
        <xdr:cNvGrpSpPr/>
      </xdr:nvGrpSpPr>
      <xdr:grpSpPr>
        <a:xfrm rot="16200000">
          <a:off x="7038006" y="373953"/>
          <a:ext cx="1190136" cy="988042"/>
          <a:chOff x="3614994" y="10089824"/>
          <a:chExt cx="1173739" cy="1066565"/>
        </a:xfrm>
      </xdr:grpSpPr>
      <xdr:sp macro="" textlink="">
        <xdr:nvSpPr>
          <xdr:cNvPr id="607" name="Line 76">
            <a:extLst>
              <a:ext uri="{FF2B5EF4-FFF2-40B4-BE49-F238E27FC236}">
                <a16:creationId xmlns:a16="http://schemas.microsoft.com/office/drawing/2014/main" id="{44181549-1F2F-A3E3-AEB0-52AA5BA9D92D}"/>
              </a:ext>
            </a:extLst>
          </xdr:cNvPr>
          <xdr:cNvSpPr>
            <a:spLocks noChangeShapeType="1"/>
          </xdr:cNvSpPr>
        </xdr:nvSpPr>
        <xdr:spPr bwMode="auto">
          <a:xfrm>
            <a:off x="3693341" y="10284234"/>
            <a:ext cx="28" cy="69490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8" name="Line 76">
            <a:extLst>
              <a:ext uri="{FF2B5EF4-FFF2-40B4-BE49-F238E27FC236}">
                <a16:creationId xmlns:a16="http://schemas.microsoft.com/office/drawing/2014/main" id="{9A679F15-6FE1-7F72-F8C3-C5426C75B5FD}"/>
              </a:ext>
            </a:extLst>
          </xdr:cNvPr>
          <xdr:cNvSpPr>
            <a:spLocks noChangeShapeType="1"/>
          </xdr:cNvSpPr>
        </xdr:nvSpPr>
        <xdr:spPr bwMode="auto">
          <a:xfrm>
            <a:off x="4293084" y="10110022"/>
            <a:ext cx="7258" cy="53461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609" name="Group 405">
            <a:extLst>
              <a:ext uri="{FF2B5EF4-FFF2-40B4-BE49-F238E27FC236}">
                <a16:creationId xmlns:a16="http://schemas.microsoft.com/office/drawing/2014/main" id="{7BEBA600-AFD5-1DE4-8B2E-F375E0E0A8A4}"/>
              </a:ext>
            </a:extLst>
          </xdr:cNvPr>
          <xdr:cNvGrpSpPr>
            <a:grpSpLocks/>
          </xdr:cNvGrpSpPr>
        </xdr:nvGrpSpPr>
        <xdr:grpSpPr bwMode="auto">
          <a:xfrm rot="5400000">
            <a:off x="3820944" y="10521435"/>
            <a:ext cx="183360" cy="350444"/>
            <a:chOff x="716" y="98"/>
            <a:chExt cx="21" cy="15"/>
          </a:xfrm>
        </xdr:grpSpPr>
        <xdr:sp macro="" textlink="">
          <xdr:nvSpPr>
            <xdr:cNvPr id="620" name="Freeform 406">
              <a:extLst>
                <a:ext uri="{FF2B5EF4-FFF2-40B4-BE49-F238E27FC236}">
                  <a16:creationId xmlns:a16="http://schemas.microsoft.com/office/drawing/2014/main" id="{79F697FC-C1AC-41C0-9D3D-AAED40C6041B}"/>
                </a:ext>
              </a:extLst>
            </xdr:cNvPr>
            <xdr:cNvSpPr>
              <a:spLocks/>
            </xdr:cNvSpPr>
          </xdr:nvSpPr>
          <xdr:spPr bwMode="auto">
            <a:xfrm>
              <a:off x="716" y="98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621" name="Freeform 407">
              <a:extLst>
                <a:ext uri="{FF2B5EF4-FFF2-40B4-BE49-F238E27FC236}">
                  <a16:creationId xmlns:a16="http://schemas.microsoft.com/office/drawing/2014/main" id="{339C7C88-6EBD-01F2-EEF9-A41E400ECE0D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2" y="98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610" name="Freeform 217">
            <a:extLst>
              <a:ext uri="{FF2B5EF4-FFF2-40B4-BE49-F238E27FC236}">
                <a16:creationId xmlns:a16="http://schemas.microsoft.com/office/drawing/2014/main" id="{75C4A10F-D2F3-C925-5508-04F2F179D178}"/>
              </a:ext>
            </a:extLst>
          </xdr:cNvPr>
          <xdr:cNvSpPr>
            <a:spLocks/>
          </xdr:cNvSpPr>
        </xdr:nvSpPr>
        <xdr:spPr bwMode="auto">
          <a:xfrm rot="5400000">
            <a:off x="3604251" y="10940223"/>
            <a:ext cx="362314" cy="15513"/>
          </a:xfrm>
          <a:custGeom>
            <a:avLst/>
            <a:gdLst>
              <a:gd name="T0" fmla="*/ 2147483647 w 113"/>
              <a:gd name="T1" fmla="*/ 2147483647 h 6"/>
              <a:gd name="T2" fmla="*/ 2147483647 w 113"/>
              <a:gd name="T3" fmla="*/ 2147483647 h 6"/>
              <a:gd name="T4" fmla="*/ 2147483647 w 113"/>
              <a:gd name="T5" fmla="*/ 0 h 6"/>
              <a:gd name="T6" fmla="*/ 2147483647 w 113"/>
              <a:gd name="T7" fmla="*/ 2147483647 h 6"/>
              <a:gd name="T8" fmla="*/ 0 w 113"/>
              <a:gd name="T9" fmla="*/ 2147483647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connsiteX0" fmla="*/ 10000 w 10000"/>
              <a:gd name="connsiteY0" fmla="*/ 0 h 7356"/>
              <a:gd name="connsiteX1" fmla="*/ 7522 w 10000"/>
              <a:gd name="connsiteY1" fmla="*/ 3333 h 7356"/>
              <a:gd name="connsiteX2" fmla="*/ 2832 w 10000"/>
              <a:gd name="connsiteY2" fmla="*/ 6666 h 7356"/>
              <a:gd name="connsiteX3" fmla="*/ 0 w 10000"/>
              <a:gd name="connsiteY3" fmla="*/ 5000 h 7356"/>
              <a:gd name="connsiteX0" fmla="*/ 10000 w 10000"/>
              <a:gd name="connsiteY0" fmla="*/ 0 h 10000"/>
              <a:gd name="connsiteX1" fmla="*/ 2832 w 10000"/>
              <a:gd name="connsiteY1" fmla="*/ 9062 h 10000"/>
              <a:gd name="connsiteX2" fmla="*/ 0 w 10000"/>
              <a:gd name="connsiteY2" fmla="*/ 6797 h 10000"/>
              <a:gd name="connsiteX0" fmla="*/ 10000 w 10000"/>
              <a:gd name="connsiteY0" fmla="*/ 0 h 7543"/>
              <a:gd name="connsiteX1" fmla="*/ 4607 w 10000"/>
              <a:gd name="connsiteY1" fmla="*/ 3397 h 7543"/>
              <a:gd name="connsiteX2" fmla="*/ 0 w 10000"/>
              <a:gd name="connsiteY2" fmla="*/ 6797 h 7543"/>
              <a:gd name="connsiteX0" fmla="*/ 7586 w 7586"/>
              <a:gd name="connsiteY0" fmla="*/ 0 h 5748"/>
              <a:gd name="connsiteX1" fmla="*/ 2193 w 7586"/>
              <a:gd name="connsiteY1" fmla="*/ 4504 h 5748"/>
              <a:gd name="connsiteX2" fmla="*/ 0 w 7586"/>
              <a:gd name="connsiteY2" fmla="*/ 1501 h 5748"/>
              <a:gd name="connsiteX0" fmla="*/ 10000 w 10000"/>
              <a:gd name="connsiteY0" fmla="*/ 0 h 11904"/>
              <a:gd name="connsiteX1" fmla="*/ 2891 w 10000"/>
              <a:gd name="connsiteY1" fmla="*/ 7836 h 11904"/>
              <a:gd name="connsiteX2" fmla="*/ 0 w 10000"/>
              <a:gd name="connsiteY2" fmla="*/ 8129 h 11904"/>
              <a:gd name="connsiteX0" fmla="*/ 10000 w 10000"/>
              <a:gd name="connsiteY0" fmla="*/ 0 h 9959"/>
              <a:gd name="connsiteX1" fmla="*/ 2891 w 10000"/>
              <a:gd name="connsiteY1" fmla="*/ 7836 h 9959"/>
              <a:gd name="connsiteX2" fmla="*/ 0 w 10000"/>
              <a:gd name="connsiteY2" fmla="*/ 8129 h 9959"/>
              <a:gd name="connsiteX0" fmla="*/ 10000 w 10000"/>
              <a:gd name="connsiteY0" fmla="*/ 0 h 3955"/>
              <a:gd name="connsiteX1" fmla="*/ 2891 w 10000"/>
              <a:gd name="connsiteY1" fmla="*/ 1823 h 3955"/>
              <a:gd name="connsiteX2" fmla="*/ 0 w 10000"/>
              <a:gd name="connsiteY2" fmla="*/ 2117 h 3955"/>
              <a:gd name="connsiteX0" fmla="*/ 10000 w 10000"/>
              <a:gd name="connsiteY0" fmla="*/ 51927 h 53126"/>
              <a:gd name="connsiteX1" fmla="*/ 2891 w 10000"/>
              <a:gd name="connsiteY1" fmla="*/ 451 h 53126"/>
              <a:gd name="connsiteX2" fmla="*/ 0 w 10000"/>
              <a:gd name="connsiteY2" fmla="*/ 1195 h 53126"/>
              <a:gd name="connsiteX0" fmla="*/ 7320 w 7320"/>
              <a:gd name="connsiteY0" fmla="*/ 4219 h 7551"/>
              <a:gd name="connsiteX1" fmla="*/ 2891 w 7320"/>
              <a:gd name="connsiteY1" fmla="*/ 1351 h 7551"/>
              <a:gd name="connsiteX2" fmla="*/ 0 w 7320"/>
              <a:gd name="connsiteY2" fmla="*/ 2095 h 755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7320" h="7551">
                <a:moveTo>
                  <a:pt x="7320" y="4219"/>
                </a:moveTo>
                <a:cubicBezTo>
                  <a:pt x="5352" y="15276"/>
                  <a:pt x="5088" y="-5288"/>
                  <a:pt x="2891" y="1351"/>
                </a:cubicBezTo>
                <a:cubicBezTo>
                  <a:pt x="1724" y="14621"/>
                  <a:pt x="1272" y="-1197"/>
                  <a:pt x="0" y="2095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611" name="Line 404">
            <a:extLst>
              <a:ext uri="{FF2B5EF4-FFF2-40B4-BE49-F238E27FC236}">
                <a16:creationId xmlns:a16="http://schemas.microsoft.com/office/drawing/2014/main" id="{CD6F5385-4CFD-0F4D-473F-AE9249EFAF4F}"/>
              </a:ext>
            </a:extLst>
          </xdr:cNvPr>
          <xdr:cNvSpPr>
            <a:spLocks noChangeShapeType="1"/>
          </xdr:cNvSpPr>
        </xdr:nvSpPr>
        <xdr:spPr bwMode="auto">
          <a:xfrm rot="5400000" flipH="1" flipV="1">
            <a:off x="4559954" y="10455789"/>
            <a:ext cx="4711" cy="45284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2" name="Oval 405">
            <a:extLst>
              <a:ext uri="{FF2B5EF4-FFF2-40B4-BE49-F238E27FC236}">
                <a16:creationId xmlns:a16="http://schemas.microsoft.com/office/drawing/2014/main" id="{D7FF8B2F-7B5E-878F-B656-9A1B4BF0F139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4243682" y="10616504"/>
            <a:ext cx="144567" cy="133039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13" name="Freeform 217">
            <a:extLst>
              <a:ext uri="{FF2B5EF4-FFF2-40B4-BE49-F238E27FC236}">
                <a16:creationId xmlns:a16="http://schemas.microsoft.com/office/drawing/2014/main" id="{AD980BBF-ED22-B7A2-5E0D-FC15B74B9E4B}"/>
              </a:ext>
            </a:extLst>
          </xdr:cNvPr>
          <xdr:cNvSpPr>
            <a:spLocks/>
          </xdr:cNvSpPr>
        </xdr:nvSpPr>
        <xdr:spPr bwMode="auto">
          <a:xfrm rot="5400000">
            <a:off x="3713664" y="10913366"/>
            <a:ext cx="323917" cy="28227"/>
          </a:xfrm>
          <a:custGeom>
            <a:avLst/>
            <a:gdLst>
              <a:gd name="T0" fmla="*/ 2147483647 w 113"/>
              <a:gd name="T1" fmla="*/ 2147483647 h 6"/>
              <a:gd name="T2" fmla="*/ 2147483647 w 113"/>
              <a:gd name="T3" fmla="*/ 2147483647 h 6"/>
              <a:gd name="T4" fmla="*/ 2147483647 w 113"/>
              <a:gd name="T5" fmla="*/ 0 h 6"/>
              <a:gd name="T6" fmla="*/ 2147483647 w 113"/>
              <a:gd name="T7" fmla="*/ 2147483647 h 6"/>
              <a:gd name="T8" fmla="*/ 0 w 113"/>
              <a:gd name="T9" fmla="*/ 2147483647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connsiteX0" fmla="*/ 10000 w 10000"/>
              <a:gd name="connsiteY0" fmla="*/ 0 h 7356"/>
              <a:gd name="connsiteX1" fmla="*/ 7522 w 10000"/>
              <a:gd name="connsiteY1" fmla="*/ 3333 h 7356"/>
              <a:gd name="connsiteX2" fmla="*/ 2832 w 10000"/>
              <a:gd name="connsiteY2" fmla="*/ 6666 h 7356"/>
              <a:gd name="connsiteX3" fmla="*/ 0 w 10000"/>
              <a:gd name="connsiteY3" fmla="*/ 5000 h 7356"/>
              <a:gd name="connsiteX0" fmla="*/ 10000 w 10000"/>
              <a:gd name="connsiteY0" fmla="*/ 0 h 10000"/>
              <a:gd name="connsiteX1" fmla="*/ 2832 w 10000"/>
              <a:gd name="connsiteY1" fmla="*/ 9062 h 10000"/>
              <a:gd name="connsiteX2" fmla="*/ 0 w 10000"/>
              <a:gd name="connsiteY2" fmla="*/ 6797 h 10000"/>
              <a:gd name="connsiteX0" fmla="*/ 10000 w 10000"/>
              <a:gd name="connsiteY0" fmla="*/ 0 h 7543"/>
              <a:gd name="connsiteX1" fmla="*/ 4607 w 10000"/>
              <a:gd name="connsiteY1" fmla="*/ 3397 h 7543"/>
              <a:gd name="connsiteX2" fmla="*/ 0 w 10000"/>
              <a:gd name="connsiteY2" fmla="*/ 6797 h 7543"/>
              <a:gd name="connsiteX0" fmla="*/ 7586 w 7586"/>
              <a:gd name="connsiteY0" fmla="*/ 0 h 5748"/>
              <a:gd name="connsiteX1" fmla="*/ 2193 w 7586"/>
              <a:gd name="connsiteY1" fmla="*/ 4504 h 5748"/>
              <a:gd name="connsiteX2" fmla="*/ 0 w 7586"/>
              <a:gd name="connsiteY2" fmla="*/ 1501 h 5748"/>
              <a:gd name="connsiteX0" fmla="*/ 10000 w 10000"/>
              <a:gd name="connsiteY0" fmla="*/ 0 h 11904"/>
              <a:gd name="connsiteX1" fmla="*/ 2891 w 10000"/>
              <a:gd name="connsiteY1" fmla="*/ 7836 h 11904"/>
              <a:gd name="connsiteX2" fmla="*/ 0 w 10000"/>
              <a:gd name="connsiteY2" fmla="*/ 8129 h 11904"/>
              <a:gd name="connsiteX0" fmla="*/ 10000 w 10000"/>
              <a:gd name="connsiteY0" fmla="*/ 0 h 9959"/>
              <a:gd name="connsiteX1" fmla="*/ 2891 w 10000"/>
              <a:gd name="connsiteY1" fmla="*/ 7836 h 9959"/>
              <a:gd name="connsiteX2" fmla="*/ 0 w 10000"/>
              <a:gd name="connsiteY2" fmla="*/ 8129 h 9959"/>
              <a:gd name="connsiteX0" fmla="*/ 10000 w 10000"/>
              <a:gd name="connsiteY0" fmla="*/ 0 h 3955"/>
              <a:gd name="connsiteX1" fmla="*/ 2891 w 10000"/>
              <a:gd name="connsiteY1" fmla="*/ 1823 h 3955"/>
              <a:gd name="connsiteX2" fmla="*/ 0 w 10000"/>
              <a:gd name="connsiteY2" fmla="*/ 2117 h 3955"/>
              <a:gd name="connsiteX0" fmla="*/ 6532 w 6532"/>
              <a:gd name="connsiteY0" fmla="*/ 0 h 13740"/>
              <a:gd name="connsiteX1" fmla="*/ 2891 w 6532"/>
              <a:gd name="connsiteY1" fmla="*/ 8349 h 13740"/>
              <a:gd name="connsiteX2" fmla="*/ 0 w 6532"/>
              <a:gd name="connsiteY2" fmla="*/ 9093 h 137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6532" h="13740">
                <a:moveTo>
                  <a:pt x="6532" y="0"/>
                </a:moveTo>
                <a:cubicBezTo>
                  <a:pt x="4564" y="11057"/>
                  <a:pt x="5088" y="1710"/>
                  <a:pt x="2891" y="8349"/>
                </a:cubicBezTo>
                <a:cubicBezTo>
                  <a:pt x="1724" y="21619"/>
                  <a:pt x="1272" y="5801"/>
                  <a:pt x="0" y="9093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614" name="Freeform 217">
            <a:extLst>
              <a:ext uri="{FF2B5EF4-FFF2-40B4-BE49-F238E27FC236}">
                <a16:creationId xmlns:a16="http://schemas.microsoft.com/office/drawing/2014/main" id="{6689CC10-9D89-78D2-EE14-7571843829C5}"/>
              </a:ext>
            </a:extLst>
          </xdr:cNvPr>
          <xdr:cNvSpPr>
            <a:spLocks/>
          </xdr:cNvSpPr>
        </xdr:nvSpPr>
        <xdr:spPr bwMode="auto">
          <a:xfrm rot="5400000">
            <a:off x="3621481" y="10389514"/>
            <a:ext cx="495721" cy="20544"/>
          </a:xfrm>
          <a:custGeom>
            <a:avLst/>
            <a:gdLst>
              <a:gd name="T0" fmla="*/ 2147483647 w 113"/>
              <a:gd name="T1" fmla="*/ 2147483647 h 6"/>
              <a:gd name="T2" fmla="*/ 2147483647 w 113"/>
              <a:gd name="T3" fmla="*/ 2147483647 h 6"/>
              <a:gd name="T4" fmla="*/ 2147483647 w 113"/>
              <a:gd name="T5" fmla="*/ 0 h 6"/>
              <a:gd name="T6" fmla="*/ 2147483647 w 113"/>
              <a:gd name="T7" fmla="*/ 2147483647 h 6"/>
              <a:gd name="T8" fmla="*/ 0 w 113"/>
              <a:gd name="T9" fmla="*/ 2147483647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connsiteX0" fmla="*/ 10000 w 10000"/>
              <a:gd name="connsiteY0" fmla="*/ 0 h 7356"/>
              <a:gd name="connsiteX1" fmla="*/ 7522 w 10000"/>
              <a:gd name="connsiteY1" fmla="*/ 3333 h 7356"/>
              <a:gd name="connsiteX2" fmla="*/ 2832 w 10000"/>
              <a:gd name="connsiteY2" fmla="*/ 6666 h 7356"/>
              <a:gd name="connsiteX3" fmla="*/ 0 w 10000"/>
              <a:gd name="connsiteY3" fmla="*/ 5000 h 7356"/>
              <a:gd name="connsiteX0" fmla="*/ 10000 w 10000"/>
              <a:gd name="connsiteY0" fmla="*/ 0 h 10000"/>
              <a:gd name="connsiteX1" fmla="*/ 2832 w 10000"/>
              <a:gd name="connsiteY1" fmla="*/ 9062 h 10000"/>
              <a:gd name="connsiteX2" fmla="*/ 0 w 10000"/>
              <a:gd name="connsiteY2" fmla="*/ 6797 h 10000"/>
              <a:gd name="connsiteX0" fmla="*/ 10000 w 10000"/>
              <a:gd name="connsiteY0" fmla="*/ 0 h 7543"/>
              <a:gd name="connsiteX1" fmla="*/ 4607 w 10000"/>
              <a:gd name="connsiteY1" fmla="*/ 3397 h 7543"/>
              <a:gd name="connsiteX2" fmla="*/ 0 w 10000"/>
              <a:gd name="connsiteY2" fmla="*/ 6797 h 7543"/>
              <a:gd name="connsiteX0" fmla="*/ 7586 w 7586"/>
              <a:gd name="connsiteY0" fmla="*/ 0 h 5748"/>
              <a:gd name="connsiteX1" fmla="*/ 2193 w 7586"/>
              <a:gd name="connsiteY1" fmla="*/ 4504 h 5748"/>
              <a:gd name="connsiteX2" fmla="*/ 0 w 7586"/>
              <a:gd name="connsiteY2" fmla="*/ 1501 h 5748"/>
              <a:gd name="connsiteX0" fmla="*/ 10000 w 10000"/>
              <a:gd name="connsiteY0" fmla="*/ 0 h 11904"/>
              <a:gd name="connsiteX1" fmla="*/ 2891 w 10000"/>
              <a:gd name="connsiteY1" fmla="*/ 7836 h 11904"/>
              <a:gd name="connsiteX2" fmla="*/ 0 w 10000"/>
              <a:gd name="connsiteY2" fmla="*/ 8129 h 11904"/>
              <a:gd name="connsiteX0" fmla="*/ 10000 w 10000"/>
              <a:gd name="connsiteY0" fmla="*/ 0 h 9959"/>
              <a:gd name="connsiteX1" fmla="*/ 2891 w 10000"/>
              <a:gd name="connsiteY1" fmla="*/ 7836 h 9959"/>
              <a:gd name="connsiteX2" fmla="*/ 0 w 10000"/>
              <a:gd name="connsiteY2" fmla="*/ 8129 h 9959"/>
              <a:gd name="connsiteX0" fmla="*/ 10000 w 10000"/>
              <a:gd name="connsiteY0" fmla="*/ 0 h 3955"/>
              <a:gd name="connsiteX1" fmla="*/ 2891 w 10000"/>
              <a:gd name="connsiteY1" fmla="*/ 1823 h 3955"/>
              <a:gd name="connsiteX2" fmla="*/ 0 w 10000"/>
              <a:gd name="connsiteY2" fmla="*/ 2117 h 395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000" h="3955">
                <a:moveTo>
                  <a:pt x="10000" y="0"/>
                </a:moveTo>
                <a:cubicBezTo>
                  <a:pt x="8032" y="4373"/>
                  <a:pt x="5088" y="-803"/>
                  <a:pt x="2891" y="1823"/>
                </a:cubicBezTo>
                <a:cubicBezTo>
                  <a:pt x="1724" y="7071"/>
                  <a:pt x="1272" y="815"/>
                  <a:pt x="0" y="2117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615" name="Freeform 217">
            <a:extLst>
              <a:ext uri="{FF2B5EF4-FFF2-40B4-BE49-F238E27FC236}">
                <a16:creationId xmlns:a16="http://schemas.microsoft.com/office/drawing/2014/main" id="{3F3A01C7-6E52-E137-C5F4-8533E5244786}"/>
              </a:ext>
            </a:extLst>
          </xdr:cNvPr>
          <xdr:cNvSpPr>
            <a:spLocks/>
          </xdr:cNvSpPr>
        </xdr:nvSpPr>
        <xdr:spPr bwMode="auto">
          <a:xfrm rot="5400000">
            <a:off x="3540482" y="10381824"/>
            <a:ext cx="492900" cy="20544"/>
          </a:xfrm>
          <a:custGeom>
            <a:avLst/>
            <a:gdLst>
              <a:gd name="T0" fmla="*/ 2147483647 w 113"/>
              <a:gd name="T1" fmla="*/ 2147483647 h 6"/>
              <a:gd name="T2" fmla="*/ 2147483647 w 113"/>
              <a:gd name="T3" fmla="*/ 2147483647 h 6"/>
              <a:gd name="T4" fmla="*/ 2147483647 w 113"/>
              <a:gd name="T5" fmla="*/ 0 h 6"/>
              <a:gd name="T6" fmla="*/ 2147483647 w 113"/>
              <a:gd name="T7" fmla="*/ 2147483647 h 6"/>
              <a:gd name="T8" fmla="*/ 0 w 113"/>
              <a:gd name="T9" fmla="*/ 2147483647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connsiteX0" fmla="*/ 10000 w 10000"/>
              <a:gd name="connsiteY0" fmla="*/ 0 h 7356"/>
              <a:gd name="connsiteX1" fmla="*/ 7522 w 10000"/>
              <a:gd name="connsiteY1" fmla="*/ 3333 h 7356"/>
              <a:gd name="connsiteX2" fmla="*/ 2832 w 10000"/>
              <a:gd name="connsiteY2" fmla="*/ 6666 h 7356"/>
              <a:gd name="connsiteX3" fmla="*/ 0 w 10000"/>
              <a:gd name="connsiteY3" fmla="*/ 5000 h 7356"/>
              <a:gd name="connsiteX0" fmla="*/ 10000 w 10000"/>
              <a:gd name="connsiteY0" fmla="*/ 0 h 10000"/>
              <a:gd name="connsiteX1" fmla="*/ 2832 w 10000"/>
              <a:gd name="connsiteY1" fmla="*/ 9062 h 10000"/>
              <a:gd name="connsiteX2" fmla="*/ 0 w 10000"/>
              <a:gd name="connsiteY2" fmla="*/ 6797 h 10000"/>
              <a:gd name="connsiteX0" fmla="*/ 10000 w 10000"/>
              <a:gd name="connsiteY0" fmla="*/ 0 h 7543"/>
              <a:gd name="connsiteX1" fmla="*/ 4607 w 10000"/>
              <a:gd name="connsiteY1" fmla="*/ 3397 h 7543"/>
              <a:gd name="connsiteX2" fmla="*/ 0 w 10000"/>
              <a:gd name="connsiteY2" fmla="*/ 6797 h 7543"/>
              <a:gd name="connsiteX0" fmla="*/ 7586 w 7586"/>
              <a:gd name="connsiteY0" fmla="*/ 0 h 5748"/>
              <a:gd name="connsiteX1" fmla="*/ 2193 w 7586"/>
              <a:gd name="connsiteY1" fmla="*/ 4504 h 5748"/>
              <a:gd name="connsiteX2" fmla="*/ 0 w 7586"/>
              <a:gd name="connsiteY2" fmla="*/ 1501 h 5748"/>
              <a:gd name="connsiteX0" fmla="*/ 10000 w 10000"/>
              <a:gd name="connsiteY0" fmla="*/ 0 h 11904"/>
              <a:gd name="connsiteX1" fmla="*/ 2891 w 10000"/>
              <a:gd name="connsiteY1" fmla="*/ 7836 h 11904"/>
              <a:gd name="connsiteX2" fmla="*/ 0 w 10000"/>
              <a:gd name="connsiteY2" fmla="*/ 8129 h 11904"/>
              <a:gd name="connsiteX0" fmla="*/ 10000 w 10000"/>
              <a:gd name="connsiteY0" fmla="*/ 0 h 9959"/>
              <a:gd name="connsiteX1" fmla="*/ 2891 w 10000"/>
              <a:gd name="connsiteY1" fmla="*/ 7836 h 9959"/>
              <a:gd name="connsiteX2" fmla="*/ 0 w 10000"/>
              <a:gd name="connsiteY2" fmla="*/ 8129 h 9959"/>
              <a:gd name="connsiteX0" fmla="*/ 10000 w 10000"/>
              <a:gd name="connsiteY0" fmla="*/ 0 h 3955"/>
              <a:gd name="connsiteX1" fmla="*/ 2891 w 10000"/>
              <a:gd name="connsiteY1" fmla="*/ 1823 h 3955"/>
              <a:gd name="connsiteX2" fmla="*/ 0 w 10000"/>
              <a:gd name="connsiteY2" fmla="*/ 2117 h 395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000" h="3955">
                <a:moveTo>
                  <a:pt x="10000" y="0"/>
                </a:moveTo>
                <a:cubicBezTo>
                  <a:pt x="8032" y="4373"/>
                  <a:pt x="5088" y="-803"/>
                  <a:pt x="2891" y="1823"/>
                </a:cubicBezTo>
                <a:cubicBezTo>
                  <a:pt x="1724" y="7071"/>
                  <a:pt x="1272" y="815"/>
                  <a:pt x="0" y="2117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616" name="Line 76">
            <a:extLst>
              <a:ext uri="{FF2B5EF4-FFF2-40B4-BE49-F238E27FC236}">
                <a16:creationId xmlns:a16="http://schemas.microsoft.com/office/drawing/2014/main" id="{6D2EE22E-D958-B362-A625-A3CCC9103F22}"/>
              </a:ext>
            </a:extLst>
          </xdr:cNvPr>
          <xdr:cNvSpPr>
            <a:spLocks noChangeShapeType="1"/>
          </xdr:cNvSpPr>
        </xdr:nvSpPr>
        <xdr:spPr bwMode="auto">
          <a:xfrm>
            <a:off x="3945334" y="10089824"/>
            <a:ext cx="7258" cy="53461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7" name="Line 76">
            <a:extLst>
              <a:ext uri="{FF2B5EF4-FFF2-40B4-BE49-F238E27FC236}">
                <a16:creationId xmlns:a16="http://schemas.microsoft.com/office/drawing/2014/main" id="{D5F859FF-F27C-FF25-1579-46243C2B7C0A}"/>
              </a:ext>
            </a:extLst>
          </xdr:cNvPr>
          <xdr:cNvSpPr>
            <a:spLocks noChangeShapeType="1"/>
          </xdr:cNvSpPr>
        </xdr:nvSpPr>
        <xdr:spPr bwMode="auto">
          <a:xfrm>
            <a:off x="3956386" y="10763295"/>
            <a:ext cx="11216" cy="34458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8" name="Oval 420">
            <a:extLst>
              <a:ext uri="{FF2B5EF4-FFF2-40B4-BE49-F238E27FC236}">
                <a16:creationId xmlns:a16="http://schemas.microsoft.com/office/drawing/2014/main" id="{C56BD355-4273-DC59-FBFF-6DEF94FCD3F6}"/>
              </a:ext>
            </a:extLst>
          </xdr:cNvPr>
          <xdr:cNvSpPr>
            <a:spLocks noChangeArrowheads="1"/>
          </xdr:cNvSpPr>
        </xdr:nvSpPr>
        <xdr:spPr bwMode="auto">
          <a:xfrm>
            <a:off x="3639091" y="10637813"/>
            <a:ext cx="120023" cy="109444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19" name="Freeform 344">
            <a:extLst>
              <a:ext uri="{FF2B5EF4-FFF2-40B4-BE49-F238E27FC236}">
                <a16:creationId xmlns:a16="http://schemas.microsoft.com/office/drawing/2014/main" id="{13793E89-327E-2576-4DEC-ECCE55BC460D}"/>
              </a:ext>
            </a:extLst>
          </xdr:cNvPr>
          <xdr:cNvSpPr>
            <a:spLocks/>
          </xdr:cNvSpPr>
        </xdr:nvSpPr>
        <xdr:spPr bwMode="auto">
          <a:xfrm>
            <a:off x="3614994" y="10676141"/>
            <a:ext cx="706436" cy="480248"/>
          </a:xfrm>
          <a:custGeom>
            <a:avLst/>
            <a:gdLst>
              <a:gd name="T0" fmla="*/ 2147483647 w 82"/>
              <a:gd name="T1" fmla="*/ 2147483647 h 38"/>
              <a:gd name="T2" fmla="*/ 2147483647 w 82"/>
              <a:gd name="T3" fmla="*/ 2147483647 h 38"/>
              <a:gd name="T4" fmla="*/ 2147483647 w 82"/>
              <a:gd name="T5" fmla="*/ 0 h 38"/>
              <a:gd name="T6" fmla="*/ 0 w 82"/>
              <a:gd name="T7" fmla="*/ 2147483647 h 38"/>
              <a:gd name="T8" fmla="*/ 0 60000 65536"/>
              <a:gd name="T9" fmla="*/ 0 60000 65536"/>
              <a:gd name="T10" fmla="*/ 0 60000 65536"/>
              <a:gd name="T11" fmla="*/ 0 60000 65536"/>
              <a:gd name="connsiteX0" fmla="*/ 10524 w 10524"/>
              <a:gd name="connsiteY0" fmla="*/ 10000 h 10000"/>
              <a:gd name="connsiteX1" fmla="*/ 10524 w 10524"/>
              <a:gd name="connsiteY1" fmla="*/ 263 h 10000"/>
              <a:gd name="connsiteX2" fmla="*/ 5158 w 10524"/>
              <a:gd name="connsiteY2" fmla="*/ 0 h 10000"/>
              <a:gd name="connsiteX3" fmla="*/ 0 w 10524"/>
              <a:gd name="connsiteY3" fmla="*/ 4136 h 10000"/>
              <a:gd name="connsiteX0" fmla="*/ 10524 w 10524"/>
              <a:gd name="connsiteY0" fmla="*/ 14735 h 14735"/>
              <a:gd name="connsiteX1" fmla="*/ 10524 w 10524"/>
              <a:gd name="connsiteY1" fmla="*/ 263 h 14735"/>
              <a:gd name="connsiteX2" fmla="*/ 5158 w 10524"/>
              <a:gd name="connsiteY2" fmla="*/ 0 h 14735"/>
              <a:gd name="connsiteX3" fmla="*/ 0 w 10524"/>
              <a:gd name="connsiteY3" fmla="*/ 4136 h 14735"/>
              <a:gd name="connsiteX0" fmla="*/ 11101 w 11101"/>
              <a:gd name="connsiteY0" fmla="*/ 14735 h 14735"/>
              <a:gd name="connsiteX1" fmla="*/ 11101 w 11101"/>
              <a:gd name="connsiteY1" fmla="*/ 263 h 14735"/>
              <a:gd name="connsiteX2" fmla="*/ 5735 w 11101"/>
              <a:gd name="connsiteY2" fmla="*/ 0 h 14735"/>
              <a:gd name="connsiteX3" fmla="*/ 0 w 11101"/>
              <a:gd name="connsiteY3" fmla="*/ 4832 h 14735"/>
              <a:gd name="connsiteX0" fmla="*/ 11678 w 11678"/>
              <a:gd name="connsiteY0" fmla="*/ 14735 h 14735"/>
              <a:gd name="connsiteX1" fmla="*/ 11678 w 11678"/>
              <a:gd name="connsiteY1" fmla="*/ 263 h 14735"/>
              <a:gd name="connsiteX2" fmla="*/ 6312 w 11678"/>
              <a:gd name="connsiteY2" fmla="*/ 0 h 14735"/>
              <a:gd name="connsiteX3" fmla="*/ 0 w 11678"/>
              <a:gd name="connsiteY3" fmla="*/ 5389 h 14735"/>
              <a:gd name="connsiteX0" fmla="*/ 11678 w 11678"/>
              <a:gd name="connsiteY0" fmla="*/ 14735 h 14735"/>
              <a:gd name="connsiteX1" fmla="*/ 11678 w 11678"/>
              <a:gd name="connsiteY1" fmla="*/ 263 h 14735"/>
              <a:gd name="connsiteX2" fmla="*/ 6312 w 11678"/>
              <a:gd name="connsiteY2" fmla="*/ 0 h 14735"/>
              <a:gd name="connsiteX3" fmla="*/ 0 w 11678"/>
              <a:gd name="connsiteY3" fmla="*/ 5389 h 14735"/>
              <a:gd name="connsiteX0" fmla="*/ 5366 w 5366"/>
              <a:gd name="connsiteY0" fmla="*/ 14735 h 14735"/>
              <a:gd name="connsiteX1" fmla="*/ 5366 w 5366"/>
              <a:gd name="connsiteY1" fmla="*/ 263 h 14735"/>
              <a:gd name="connsiteX2" fmla="*/ 0 w 5366"/>
              <a:gd name="connsiteY2" fmla="*/ 0 h 14735"/>
              <a:gd name="connsiteX0" fmla="*/ 12097 w 12097"/>
              <a:gd name="connsiteY0" fmla="*/ 11658 h 11658"/>
              <a:gd name="connsiteX1" fmla="*/ 12097 w 12097"/>
              <a:gd name="connsiteY1" fmla="*/ 1836 h 11658"/>
              <a:gd name="connsiteX2" fmla="*/ 0 w 12097"/>
              <a:gd name="connsiteY2" fmla="*/ 0 h 11658"/>
              <a:gd name="connsiteX0" fmla="*/ 9515 w 9515"/>
              <a:gd name="connsiteY0" fmla="*/ 16303 h 16303"/>
              <a:gd name="connsiteX1" fmla="*/ 9515 w 9515"/>
              <a:gd name="connsiteY1" fmla="*/ 6481 h 16303"/>
              <a:gd name="connsiteX2" fmla="*/ 0 w 9515"/>
              <a:gd name="connsiteY2" fmla="*/ 0 h 16303"/>
              <a:gd name="connsiteX0" fmla="*/ 10000 w 10000"/>
              <a:gd name="connsiteY0" fmla="*/ 10000 h 10000"/>
              <a:gd name="connsiteX1" fmla="*/ 10000 w 10000"/>
              <a:gd name="connsiteY1" fmla="*/ 3975 h 10000"/>
              <a:gd name="connsiteX2" fmla="*/ 0 w 10000"/>
              <a:gd name="connsiteY2" fmla="*/ 0 h 10000"/>
              <a:gd name="connsiteX0" fmla="*/ 8693 w 8693"/>
              <a:gd name="connsiteY0" fmla="*/ 10452 h 10452"/>
              <a:gd name="connsiteX1" fmla="*/ 8693 w 8693"/>
              <a:gd name="connsiteY1" fmla="*/ 4427 h 10452"/>
              <a:gd name="connsiteX2" fmla="*/ 0 w 8693"/>
              <a:gd name="connsiteY2" fmla="*/ 0 h 10452"/>
              <a:gd name="connsiteX0" fmla="*/ 10000 w 10000"/>
              <a:gd name="connsiteY0" fmla="*/ 10000 h 10000"/>
              <a:gd name="connsiteX1" fmla="*/ 10000 w 10000"/>
              <a:gd name="connsiteY1" fmla="*/ 4236 h 10000"/>
              <a:gd name="connsiteX2" fmla="*/ 0 w 10000"/>
              <a:gd name="connsiteY2" fmla="*/ 0 h 10000"/>
              <a:gd name="connsiteX0" fmla="*/ 12312 w 12312"/>
              <a:gd name="connsiteY0" fmla="*/ 7404 h 7404"/>
              <a:gd name="connsiteX1" fmla="*/ 12312 w 12312"/>
              <a:gd name="connsiteY1" fmla="*/ 1640 h 7404"/>
              <a:gd name="connsiteX2" fmla="*/ 0 w 12312"/>
              <a:gd name="connsiteY2" fmla="*/ 0 h 7404"/>
              <a:gd name="connsiteX0" fmla="*/ 10000 w 10000"/>
              <a:gd name="connsiteY0" fmla="*/ 10000 h 10000"/>
              <a:gd name="connsiteX1" fmla="*/ 10000 w 10000"/>
              <a:gd name="connsiteY1" fmla="*/ 2215 h 10000"/>
              <a:gd name="connsiteX2" fmla="*/ 0 w 10000"/>
              <a:gd name="connsiteY2" fmla="*/ 0 h 10000"/>
              <a:gd name="connsiteX0" fmla="*/ 10000 w 10000"/>
              <a:gd name="connsiteY0" fmla="*/ 9532 h 9532"/>
              <a:gd name="connsiteX1" fmla="*/ 10000 w 10000"/>
              <a:gd name="connsiteY1" fmla="*/ 1747 h 9532"/>
              <a:gd name="connsiteX2" fmla="*/ 0 w 10000"/>
              <a:gd name="connsiteY2" fmla="*/ 0 h 9532"/>
              <a:gd name="connsiteX0" fmla="*/ 10000 w 10000"/>
              <a:gd name="connsiteY0" fmla="*/ 10000 h 10000"/>
              <a:gd name="connsiteX1" fmla="*/ 10000 w 10000"/>
              <a:gd name="connsiteY1" fmla="*/ 1833 h 10000"/>
              <a:gd name="connsiteX2" fmla="*/ 0 w 10000"/>
              <a:gd name="connsiteY2" fmla="*/ 0 h 10000"/>
              <a:gd name="connsiteX0" fmla="*/ 13771 w 13771"/>
              <a:gd name="connsiteY0" fmla="*/ 10848 h 10848"/>
              <a:gd name="connsiteX1" fmla="*/ 13771 w 13771"/>
              <a:gd name="connsiteY1" fmla="*/ 2681 h 10848"/>
              <a:gd name="connsiteX2" fmla="*/ 0 w 13771"/>
              <a:gd name="connsiteY2" fmla="*/ 0 h 10848"/>
              <a:gd name="connsiteX0" fmla="*/ 13964 w 13964"/>
              <a:gd name="connsiteY0" fmla="*/ 12059 h 12059"/>
              <a:gd name="connsiteX1" fmla="*/ 13771 w 13964"/>
              <a:gd name="connsiteY1" fmla="*/ 2681 h 12059"/>
              <a:gd name="connsiteX2" fmla="*/ 0 w 13964"/>
              <a:gd name="connsiteY2" fmla="*/ 0 h 12059"/>
              <a:gd name="connsiteX0" fmla="*/ 13964 w 13964"/>
              <a:gd name="connsiteY0" fmla="*/ 9772 h 9772"/>
              <a:gd name="connsiteX1" fmla="*/ 13771 w 13964"/>
              <a:gd name="connsiteY1" fmla="*/ 394 h 9772"/>
              <a:gd name="connsiteX2" fmla="*/ 0 w 13964"/>
              <a:gd name="connsiteY2" fmla="*/ 0 h 9772"/>
              <a:gd name="connsiteX0" fmla="*/ 10000 w 10000"/>
              <a:gd name="connsiteY0" fmla="*/ 10000 h 10000"/>
              <a:gd name="connsiteX1" fmla="*/ 9862 w 10000"/>
              <a:gd name="connsiteY1" fmla="*/ 403 h 10000"/>
              <a:gd name="connsiteX2" fmla="*/ 0 w 10000"/>
              <a:gd name="connsiteY2" fmla="*/ 0 h 10000"/>
              <a:gd name="connsiteX0" fmla="*/ 10000 w 10000"/>
              <a:gd name="connsiteY0" fmla="*/ 9796 h 9796"/>
              <a:gd name="connsiteX1" fmla="*/ 9862 w 10000"/>
              <a:gd name="connsiteY1" fmla="*/ 199 h 9796"/>
              <a:gd name="connsiteX2" fmla="*/ 0 w 10000"/>
              <a:gd name="connsiteY2" fmla="*/ 176 h 9796"/>
              <a:gd name="connsiteX0" fmla="*/ 10000 w 10000"/>
              <a:gd name="connsiteY0" fmla="*/ 9916 h 9916"/>
              <a:gd name="connsiteX1" fmla="*/ 9862 w 10000"/>
              <a:gd name="connsiteY1" fmla="*/ 119 h 9916"/>
              <a:gd name="connsiteX2" fmla="*/ 0 w 10000"/>
              <a:gd name="connsiteY2" fmla="*/ 96 h 9916"/>
              <a:gd name="connsiteX0" fmla="*/ 10000 w 10000"/>
              <a:gd name="connsiteY0" fmla="*/ 9903 h 9903"/>
              <a:gd name="connsiteX1" fmla="*/ 9862 w 10000"/>
              <a:gd name="connsiteY1" fmla="*/ 23 h 9903"/>
              <a:gd name="connsiteX2" fmla="*/ 0 w 10000"/>
              <a:gd name="connsiteY2" fmla="*/ 0 h 9903"/>
              <a:gd name="connsiteX0" fmla="*/ 5960 w 5960"/>
              <a:gd name="connsiteY0" fmla="*/ 17827 h 17827"/>
              <a:gd name="connsiteX1" fmla="*/ 5822 w 5960"/>
              <a:gd name="connsiteY1" fmla="*/ 7850 h 17827"/>
              <a:gd name="connsiteX2" fmla="*/ 0 w 5960"/>
              <a:gd name="connsiteY2" fmla="*/ 0 h 17827"/>
              <a:gd name="connsiteX0" fmla="*/ 12291 w 12291"/>
              <a:gd name="connsiteY0" fmla="*/ 10156 h 10156"/>
              <a:gd name="connsiteX1" fmla="*/ 12059 w 12291"/>
              <a:gd name="connsiteY1" fmla="*/ 4559 h 10156"/>
              <a:gd name="connsiteX2" fmla="*/ 0 w 12291"/>
              <a:gd name="connsiteY2" fmla="*/ 0 h 10156"/>
              <a:gd name="connsiteX0" fmla="*/ 12572 w 12572"/>
              <a:gd name="connsiteY0" fmla="*/ 10187 h 10187"/>
              <a:gd name="connsiteX1" fmla="*/ 12340 w 12572"/>
              <a:gd name="connsiteY1" fmla="*/ 4590 h 10187"/>
              <a:gd name="connsiteX2" fmla="*/ 0 w 12572"/>
              <a:gd name="connsiteY2" fmla="*/ 0 h 10187"/>
              <a:gd name="connsiteX0" fmla="*/ 12572 w 12572"/>
              <a:gd name="connsiteY0" fmla="*/ 10187 h 10187"/>
              <a:gd name="connsiteX1" fmla="*/ 12340 w 12572"/>
              <a:gd name="connsiteY1" fmla="*/ 4590 h 10187"/>
              <a:gd name="connsiteX2" fmla="*/ 4256 w 12572"/>
              <a:gd name="connsiteY2" fmla="*/ 4546 h 10187"/>
              <a:gd name="connsiteX3" fmla="*/ 0 w 12572"/>
              <a:gd name="connsiteY3" fmla="*/ 0 h 10187"/>
              <a:gd name="connsiteX0" fmla="*/ 12572 w 12572"/>
              <a:gd name="connsiteY0" fmla="*/ 10187 h 10187"/>
              <a:gd name="connsiteX1" fmla="*/ 12340 w 12572"/>
              <a:gd name="connsiteY1" fmla="*/ 4590 h 10187"/>
              <a:gd name="connsiteX2" fmla="*/ 4256 w 12572"/>
              <a:gd name="connsiteY2" fmla="*/ 4546 h 10187"/>
              <a:gd name="connsiteX3" fmla="*/ 0 w 12572"/>
              <a:gd name="connsiteY3" fmla="*/ 0 h 10187"/>
              <a:gd name="connsiteX0" fmla="*/ 12572 w 12572"/>
              <a:gd name="connsiteY0" fmla="*/ 10187 h 10187"/>
              <a:gd name="connsiteX1" fmla="*/ 12340 w 12572"/>
              <a:gd name="connsiteY1" fmla="*/ 4590 h 10187"/>
              <a:gd name="connsiteX2" fmla="*/ 4256 w 12572"/>
              <a:gd name="connsiteY2" fmla="*/ 4546 h 10187"/>
              <a:gd name="connsiteX3" fmla="*/ 0 w 12572"/>
              <a:gd name="connsiteY3" fmla="*/ 0 h 10187"/>
              <a:gd name="connsiteX0" fmla="*/ 12572 w 12572"/>
              <a:gd name="connsiteY0" fmla="*/ 10187 h 10187"/>
              <a:gd name="connsiteX1" fmla="*/ 12340 w 12572"/>
              <a:gd name="connsiteY1" fmla="*/ 4590 h 10187"/>
              <a:gd name="connsiteX2" fmla="*/ 4256 w 12572"/>
              <a:gd name="connsiteY2" fmla="*/ 4546 h 10187"/>
              <a:gd name="connsiteX3" fmla="*/ 0 w 12572"/>
              <a:gd name="connsiteY3" fmla="*/ 0 h 10187"/>
              <a:gd name="connsiteX0" fmla="*/ 8316 w 8316"/>
              <a:gd name="connsiteY0" fmla="*/ 5641 h 5641"/>
              <a:gd name="connsiteX1" fmla="*/ 8084 w 8316"/>
              <a:gd name="connsiteY1" fmla="*/ 44 h 5641"/>
              <a:gd name="connsiteX2" fmla="*/ 0 w 8316"/>
              <a:gd name="connsiteY2" fmla="*/ 0 h 5641"/>
              <a:gd name="connsiteX0" fmla="*/ 16661 w 16661"/>
              <a:gd name="connsiteY0" fmla="*/ 9922 h 9922"/>
              <a:gd name="connsiteX1" fmla="*/ 16382 w 16661"/>
              <a:gd name="connsiteY1" fmla="*/ 0 h 9922"/>
              <a:gd name="connsiteX2" fmla="*/ 0 w 16661"/>
              <a:gd name="connsiteY2" fmla="*/ 539 h 9922"/>
              <a:gd name="connsiteX0" fmla="*/ 9234 w 9234"/>
              <a:gd name="connsiteY0" fmla="*/ 10000 h 10000"/>
              <a:gd name="connsiteX1" fmla="*/ 9067 w 9234"/>
              <a:gd name="connsiteY1" fmla="*/ 0 h 10000"/>
              <a:gd name="connsiteX2" fmla="*/ 0 w 9234"/>
              <a:gd name="connsiteY2" fmla="*/ 121 h 10000"/>
              <a:gd name="connsiteX0" fmla="*/ 10000 w 10000"/>
              <a:gd name="connsiteY0" fmla="*/ 10000 h 10000"/>
              <a:gd name="connsiteX1" fmla="*/ 9819 w 10000"/>
              <a:gd name="connsiteY1" fmla="*/ 0 h 10000"/>
              <a:gd name="connsiteX2" fmla="*/ 0 w 10000"/>
              <a:gd name="connsiteY2" fmla="*/ 121 h 10000"/>
              <a:gd name="connsiteX0" fmla="*/ 10000 w 10000"/>
              <a:gd name="connsiteY0" fmla="*/ 10000 h 10000"/>
              <a:gd name="connsiteX1" fmla="*/ 9819 w 10000"/>
              <a:gd name="connsiteY1" fmla="*/ 0 h 10000"/>
              <a:gd name="connsiteX2" fmla="*/ 0 w 10000"/>
              <a:gd name="connsiteY2" fmla="*/ 362 h 10000"/>
              <a:gd name="connsiteX0" fmla="*/ 10000 w 10000"/>
              <a:gd name="connsiteY0" fmla="*/ 10000 h 10000"/>
              <a:gd name="connsiteX1" fmla="*/ 9819 w 10000"/>
              <a:gd name="connsiteY1" fmla="*/ 0 h 10000"/>
              <a:gd name="connsiteX2" fmla="*/ 0 w 10000"/>
              <a:gd name="connsiteY2" fmla="*/ 362 h 1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000" h="10000">
                <a:moveTo>
                  <a:pt x="10000" y="10000"/>
                </a:moveTo>
                <a:cubicBezTo>
                  <a:pt x="9939" y="6667"/>
                  <a:pt x="9880" y="3333"/>
                  <a:pt x="9819" y="0"/>
                </a:cubicBezTo>
                <a:cubicBezTo>
                  <a:pt x="7938" y="138"/>
                  <a:pt x="5699" y="250"/>
                  <a:pt x="0" y="362"/>
                </a:cubicBez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triangl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oneCellAnchor>
    <xdr:from>
      <xdr:col>9</xdr:col>
      <xdr:colOff>239002</xdr:colOff>
      <xdr:row>63</xdr:row>
      <xdr:rowOff>60</xdr:rowOff>
    </xdr:from>
    <xdr:ext cx="330302" cy="122902"/>
    <xdr:sp macro="" textlink="">
      <xdr:nvSpPr>
        <xdr:cNvPr id="622" name="Text Box 1620">
          <a:extLst>
            <a:ext uri="{FF2B5EF4-FFF2-40B4-BE49-F238E27FC236}">
              <a16:creationId xmlns:a16="http://schemas.microsoft.com/office/drawing/2014/main" id="{67AE7D04-B73E-48DC-B82E-33530DA3B452}"/>
            </a:ext>
          </a:extLst>
        </xdr:cNvPr>
        <xdr:cNvSpPr txBox="1">
          <a:spLocks noChangeArrowheads="1"/>
        </xdr:cNvSpPr>
      </xdr:nvSpPr>
      <xdr:spPr bwMode="auto">
        <a:xfrm>
          <a:off x="10252952" y="1200210"/>
          <a:ext cx="330302" cy="122902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高野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11</xdr:col>
      <xdr:colOff>595966</xdr:colOff>
      <xdr:row>4</xdr:row>
      <xdr:rowOff>133913</xdr:rowOff>
    </xdr:from>
    <xdr:to>
      <xdr:col>12</xdr:col>
      <xdr:colOff>0</xdr:colOff>
      <xdr:row>5</xdr:row>
      <xdr:rowOff>71693</xdr:rowOff>
    </xdr:to>
    <xdr:sp macro="" textlink="">
      <xdr:nvSpPr>
        <xdr:cNvPr id="623" name="AutoShape 145">
          <a:extLst>
            <a:ext uri="{FF2B5EF4-FFF2-40B4-BE49-F238E27FC236}">
              <a16:creationId xmlns:a16="http://schemas.microsoft.com/office/drawing/2014/main" id="{1772E4B5-93A4-4283-BFBE-DD3720262347}"/>
            </a:ext>
          </a:extLst>
        </xdr:cNvPr>
        <xdr:cNvSpPr>
          <a:spLocks noChangeArrowheads="1"/>
        </xdr:cNvSpPr>
      </xdr:nvSpPr>
      <xdr:spPr bwMode="auto">
        <a:xfrm>
          <a:off x="12019616" y="819713"/>
          <a:ext cx="108884" cy="10923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11</xdr:col>
      <xdr:colOff>373895</xdr:colOff>
      <xdr:row>6</xdr:row>
      <xdr:rowOff>116594</xdr:rowOff>
    </xdr:from>
    <xdr:ext cx="298660" cy="255530"/>
    <xdr:grpSp>
      <xdr:nvGrpSpPr>
        <xdr:cNvPr id="624" name="Group 6672">
          <a:extLst>
            <a:ext uri="{FF2B5EF4-FFF2-40B4-BE49-F238E27FC236}">
              <a16:creationId xmlns:a16="http://schemas.microsoft.com/office/drawing/2014/main" id="{8C6EE2F7-2EF5-4B40-8D47-522A9FBDAAEE}"/>
            </a:ext>
          </a:extLst>
        </xdr:cNvPr>
        <xdr:cNvGrpSpPr>
          <a:grpSpLocks/>
        </xdr:cNvGrpSpPr>
      </xdr:nvGrpSpPr>
      <xdr:grpSpPr bwMode="auto">
        <a:xfrm>
          <a:off x="7433281" y="1161623"/>
          <a:ext cx="298660" cy="255530"/>
          <a:chOff x="536" y="109"/>
          <a:chExt cx="46" cy="44"/>
        </a:xfrm>
      </xdr:grpSpPr>
      <xdr:pic>
        <xdr:nvPicPr>
          <xdr:cNvPr id="625" name="Picture 6673" descr="route2">
            <a:extLst>
              <a:ext uri="{FF2B5EF4-FFF2-40B4-BE49-F238E27FC236}">
                <a16:creationId xmlns:a16="http://schemas.microsoft.com/office/drawing/2014/main" id="{55B43127-D36A-8DAD-A12C-CB749796BFD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26" name="Text Box 6674">
            <a:extLst>
              <a:ext uri="{FF2B5EF4-FFF2-40B4-BE49-F238E27FC236}">
                <a16:creationId xmlns:a16="http://schemas.microsoft.com/office/drawing/2014/main" id="{B83E7C06-8CF7-8B8E-9429-ACE349AA19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371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12</xdr:col>
      <xdr:colOff>49311</xdr:colOff>
      <xdr:row>4</xdr:row>
      <xdr:rowOff>166677</xdr:rowOff>
    </xdr:from>
    <xdr:ext cx="238126" cy="189898"/>
    <xdr:sp macro="" textlink="">
      <xdr:nvSpPr>
        <xdr:cNvPr id="627" name="Text Box 1620">
          <a:extLst>
            <a:ext uri="{FF2B5EF4-FFF2-40B4-BE49-F238E27FC236}">
              <a16:creationId xmlns:a16="http://schemas.microsoft.com/office/drawing/2014/main" id="{E52AB993-16D7-4197-A8F0-E38C9E3969FF}"/>
            </a:ext>
          </a:extLst>
        </xdr:cNvPr>
        <xdr:cNvSpPr txBox="1">
          <a:spLocks noChangeArrowheads="1"/>
        </xdr:cNvSpPr>
      </xdr:nvSpPr>
      <xdr:spPr bwMode="auto">
        <a:xfrm>
          <a:off x="12177811" y="852477"/>
          <a:ext cx="238126" cy="189898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和歌山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→</a:t>
          </a:r>
          <a:endParaRPr lang="en-US" altLang="ja-JP" sz="900" b="1" i="0" u="none" strike="noStrike" baseline="0">
            <a:solidFill>
              <a:srgbClr val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高野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170332</xdr:colOff>
      <xdr:row>7</xdr:row>
      <xdr:rowOff>67658</xdr:rowOff>
    </xdr:from>
    <xdr:ext cx="325538" cy="69328"/>
    <xdr:sp macro="" textlink="">
      <xdr:nvSpPr>
        <xdr:cNvPr id="628" name="Text Box 414">
          <a:extLst>
            <a:ext uri="{FF2B5EF4-FFF2-40B4-BE49-F238E27FC236}">
              <a16:creationId xmlns:a16="http://schemas.microsoft.com/office/drawing/2014/main" id="{7AEE9669-0CBF-4457-8FB7-E574F32B6E68}"/>
            </a:ext>
          </a:extLst>
        </xdr:cNvPr>
        <xdr:cNvSpPr txBox="1">
          <a:spLocks noChangeArrowheads="1"/>
        </xdr:cNvSpPr>
      </xdr:nvSpPr>
      <xdr:spPr bwMode="auto">
        <a:xfrm flipH="1">
          <a:off x="12298832" y="1267808"/>
          <a:ext cx="325538" cy="69328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紀ノ川</a:t>
          </a:r>
          <a:endParaRPr lang="en-US" altLang="ja-JP" sz="900" b="1" i="0" u="none" strike="noStrike" baseline="0">
            <a:solidFill>
              <a:schemeClr val="tx2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13</xdr:col>
      <xdr:colOff>101110</xdr:colOff>
      <xdr:row>5</xdr:row>
      <xdr:rowOff>26377</xdr:rowOff>
    </xdr:from>
    <xdr:to>
      <xdr:col>13</xdr:col>
      <xdr:colOff>615460</xdr:colOff>
      <xdr:row>8</xdr:row>
      <xdr:rowOff>26377</xdr:rowOff>
    </xdr:to>
    <xdr:sp macro="" textlink="">
      <xdr:nvSpPr>
        <xdr:cNvPr id="629" name="Freeform 568">
          <a:extLst>
            <a:ext uri="{FF2B5EF4-FFF2-40B4-BE49-F238E27FC236}">
              <a16:creationId xmlns:a16="http://schemas.microsoft.com/office/drawing/2014/main" id="{EB1BE5DA-77B2-48ED-A7B2-491135CF7A90}"/>
            </a:ext>
          </a:extLst>
        </xdr:cNvPr>
        <xdr:cNvSpPr>
          <a:spLocks/>
        </xdr:cNvSpPr>
      </xdr:nvSpPr>
      <xdr:spPr bwMode="auto">
        <a:xfrm flipH="1">
          <a:off x="12934460" y="883627"/>
          <a:ext cx="514350" cy="514350"/>
        </a:xfrm>
        <a:custGeom>
          <a:avLst/>
          <a:gdLst>
            <a:gd name="T0" fmla="*/ 0 w 68"/>
            <a:gd name="T1" fmla="*/ 2147483647 h 57"/>
            <a:gd name="T2" fmla="*/ 0 w 68"/>
            <a:gd name="T3" fmla="*/ 0 h 57"/>
            <a:gd name="T4" fmla="*/ 2147483647 w 68"/>
            <a:gd name="T5" fmla="*/ 2147483647 h 57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68" h="57">
              <a:moveTo>
                <a:pt x="0" y="57"/>
              </a:moveTo>
              <a:lnTo>
                <a:pt x="0" y="0"/>
              </a:lnTo>
              <a:lnTo>
                <a:pt x="68" y="15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670412</xdr:colOff>
      <xdr:row>4</xdr:row>
      <xdr:rowOff>59035</xdr:rowOff>
    </xdr:from>
    <xdr:to>
      <xdr:col>14</xdr:col>
      <xdr:colOff>301135</xdr:colOff>
      <xdr:row>5</xdr:row>
      <xdr:rowOff>20935</xdr:rowOff>
    </xdr:to>
    <xdr:sp macro="" textlink="">
      <xdr:nvSpPr>
        <xdr:cNvPr id="630" name="Line 573">
          <a:extLst>
            <a:ext uri="{FF2B5EF4-FFF2-40B4-BE49-F238E27FC236}">
              <a16:creationId xmlns:a16="http://schemas.microsoft.com/office/drawing/2014/main" id="{307E0CCD-8762-48C5-B4DE-A976B69DF5E9}"/>
            </a:ext>
          </a:extLst>
        </xdr:cNvPr>
        <xdr:cNvSpPr>
          <a:spLocks noChangeShapeType="1"/>
        </xdr:cNvSpPr>
      </xdr:nvSpPr>
      <xdr:spPr bwMode="auto">
        <a:xfrm flipV="1">
          <a:off x="13503762" y="744835"/>
          <a:ext cx="335573" cy="133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530187</xdr:colOff>
      <xdr:row>4</xdr:row>
      <xdr:rowOff>120196</xdr:rowOff>
    </xdr:from>
    <xdr:to>
      <xdr:col>13</xdr:col>
      <xdr:colOff>687160</xdr:colOff>
      <xdr:row>5</xdr:row>
      <xdr:rowOff>102053</xdr:rowOff>
    </xdr:to>
    <xdr:sp macro="" textlink="">
      <xdr:nvSpPr>
        <xdr:cNvPr id="631" name="Oval 574">
          <a:extLst>
            <a:ext uri="{FF2B5EF4-FFF2-40B4-BE49-F238E27FC236}">
              <a16:creationId xmlns:a16="http://schemas.microsoft.com/office/drawing/2014/main" id="{93E713D9-2344-493B-9BAD-6626EDE74EAC}"/>
            </a:ext>
          </a:extLst>
        </xdr:cNvPr>
        <xdr:cNvSpPr>
          <a:spLocks noChangeArrowheads="1"/>
        </xdr:cNvSpPr>
      </xdr:nvSpPr>
      <xdr:spPr bwMode="auto">
        <a:xfrm>
          <a:off x="13363537" y="805996"/>
          <a:ext cx="156973" cy="15330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49445</xdr:colOff>
      <xdr:row>4</xdr:row>
      <xdr:rowOff>874</xdr:rowOff>
    </xdr:from>
    <xdr:to>
      <xdr:col>14</xdr:col>
      <xdr:colOff>329145</xdr:colOff>
      <xdr:row>5</xdr:row>
      <xdr:rowOff>45003</xdr:rowOff>
    </xdr:to>
    <xdr:grpSp>
      <xdr:nvGrpSpPr>
        <xdr:cNvPr id="632" name="Group 1168">
          <a:extLst>
            <a:ext uri="{FF2B5EF4-FFF2-40B4-BE49-F238E27FC236}">
              <a16:creationId xmlns:a16="http://schemas.microsoft.com/office/drawing/2014/main" id="{0ECC9788-8E50-4479-9C64-7CF9DBC4093B}"/>
            </a:ext>
          </a:extLst>
        </xdr:cNvPr>
        <xdr:cNvGrpSpPr>
          <a:grpSpLocks/>
        </xdr:cNvGrpSpPr>
      </xdr:nvGrpSpPr>
      <xdr:grpSpPr bwMode="auto">
        <a:xfrm rot="-1200000">
          <a:off x="9182559" y="697560"/>
          <a:ext cx="279700" cy="218300"/>
          <a:chOff x="1389" y="516"/>
          <a:chExt cx="43" cy="21"/>
        </a:xfrm>
      </xdr:grpSpPr>
      <xdr:sp macro="" textlink="">
        <xdr:nvSpPr>
          <xdr:cNvPr id="633" name="Freeform 1169">
            <a:extLst>
              <a:ext uri="{FF2B5EF4-FFF2-40B4-BE49-F238E27FC236}">
                <a16:creationId xmlns:a16="http://schemas.microsoft.com/office/drawing/2014/main" id="{BF9DD6DB-5D50-5D67-4F52-D31400C5D35D}"/>
              </a:ext>
            </a:extLst>
          </xdr:cNvPr>
          <xdr:cNvSpPr>
            <a:spLocks/>
          </xdr:cNvSpPr>
        </xdr:nvSpPr>
        <xdr:spPr bwMode="auto">
          <a:xfrm>
            <a:off x="1389" y="516"/>
            <a:ext cx="43" cy="5"/>
          </a:xfrm>
          <a:custGeom>
            <a:avLst/>
            <a:gdLst>
              <a:gd name="T0" fmla="*/ 0 w 43"/>
              <a:gd name="T1" fmla="*/ 0 h 5"/>
              <a:gd name="T2" fmla="*/ 4 w 43"/>
              <a:gd name="T3" fmla="*/ 5 h 5"/>
              <a:gd name="T4" fmla="*/ 38 w 43"/>
              <a:gd name="T5" fmla="*/ 5 h 5"/>
              <a:gd name="T6" fmla="*/ 43 w 43"/>
              <a:gd name="T7" fmla="*/ 0 h 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5">
                <a:moveTo>
                  <a:pt x="0" y="0"/>
                </a:moveTo>
                <a:lnTo>
                  <a:pt x="4" y="5"/>
                </a:lnTo>
                <a:lnTo>
                  <a:pt x="38" y="5"/>
                </a:lnTo>
                <a:lnTo>
                  <a:pt x="43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34" name="Freeform 1170">
            <a:extLst>
              <a:ext uri="{FF2B5EF4-FFF2-40B4-BE49-F238E27FC236}">
                <a16:creationId xmlns:a16="http://schemas.microsoft.com/office/drawing/2014/main" id="{7CE3D2EB-7002-B474-F442-FC0B47C069BC}"/>
              </a:ext>
            </a:extLst>
          </xdr:cNvPr>
          <xdr:cNvSpPr>
            <a:spLocks/>
          </xdr:cNvSpPr>
        </xdr:nvSpPr>
        <xdr:spPr bwMode="auto">
          <a:xfrm>
            <a:off x="1389" y="531"/>
            <a:ext cx="43" cy="6"/>
          </a:xfrm>
          <a:custGeom>
            <a:avLst/>
            <a:gdLst>
              <a:gd name="T0" fmla="*/ 0 w 43"/>
              <a:gd name="T1" fmla="*/ 6 h 6"/>
              <a:gd name="T2" fmla="*/ 6 w 43"/>
              <a:gd name="T3" fmla="*/ 0 h 6"/>
              <a:gd name="T4" fmla="*/ 38 w 43"/>
              <a:gd name="T5" fmla="*/ 0 h 6"/>
              <a:gd name="T6" fmla="*/ 43 w 43"/>
              <a:gd name="T7" fmla="*/ 5 h 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6">
                <a:moveTo>
                  <a:pt x="0" y="6"/>
                </a:moveTo>
                <a:lnTo>
                  <a:pt x="6" y="0"/>
                </a:lnTo>
                <a:lnTo>
                  <a:pt x="38" y="0"/>
                </a:lnTo>
                <a:lnTo>
                  <a:pt x="43" y="5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 editAs="oneCell">
    <xdr:from>
      <xdr:col>13</xdr:col>
      <xdr:colOff>674076</xdr:colOff>
      <xdr:row>6</xdr:row>
      <xdr:rowOff>95249</xdr:rowOff>
    </xdr:from>
    <xdr:to>
      <xdr:col>14</xdr:col>
      <xdr:colOff>269875</xdr:colOff>
      <xdr:row>8</xdr:row>
      <xdr:rowOff>4536</xdr:rowOff>
    </xdr:to>
    <xdr:grpSp>
      <xdr:nvGrpSpPr>
        <xdr:cNvPr id="635" name="Group 6672">
          <a:extLst>
            <a:ext uri="{FF2B5EF4-FFF2-40B4-BE49-F238E27FC236}">
              <a16:creationId xmlns:a16="http://schemas.microsoft.com/office/drawing/2014/main" id="{4854406F-7396-47F1-8304-1607412BD406}"/>
            </a:ext>
          </a:extLst>
        </xdr:cNvPr>
        <xdr:cNvGrpSpPr>
          <a:grpSpLocks/>
        </xdr:cNvGrpSpPr>
      </xdr:nvGrpSpPr>
      <xdr:grpSpPr bwMode="auto">
        <a:xfrm>
          <a:off x="9115947" y="1140278"/>
          <a:ext cx="287042" cy="257629"/>
          <a:chOff x="536" y="110"/>
          <a:chExt cx="46" cy="44"/>
        </a:xfrm>
      </xdr:grpSpPr>
      <xdr:pic>
        <xdr:nvPicPr>
          <xdr:cNvPr id="636" name="Picture 6673" descr="route2">
            <a:extLst>
              <a:ext uri="{FF2B5EF4-FFF2-40B4-BE49-F238E27FC236}">
                <a16:creationId xmlns:a16="http://schemas.microsoft.com/office/drawing/2014/main" id="{A0723858-83B4-3EA9-FEA9-6CE55005569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37" name="Text Box 6674">
            <a:extLst>
              <a:ext uri="{FF2B5EF4-FFF2-40B4-BE49-F238E27FC236}">
                <a16:creationId xmlns:a16="http://schemas.microsoft.com/office/drawing/2014/main" id="{529A0C92-320A-8FC1-E04B-6002ED6DF7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</a:p>
        </xdr:txBody>
      </xdr:sp>
    </xdr:grpSp>
    <xdr:clientData/>
  </xdr:twoCellAnchor>
  <xdr:twoCellAnchor editAs="oneCell">
    <xdr:from>
      <xdr:col>13</xdr:col>
      <xdr:colOff>142874</xdr:colOff>
      <xdr:row>4</xdr:row>
      <xdr:rowOff>11338</xdr:rowOff>
    </xdr:from>
    <xdr:to>
      <xdr:col>13</xdr:col>
      <xdr:colOff>512534</xdr:colOff>
      <xdr:row>5</xdr:row>
      <xdr:rowOff>138338</xdr:rowOff>
    </xdr:to>
    <xdr:grpSp>
      <xdr:nvGrpSpPr>
        <xdr:cNvPr id="638" name="Group 6672">
          <a:extLst>
            <a:ext uri="{FF2B5EF4-FFF2-40B4-BE49-F238E27FC236}">
              <a16:creationId xmlns:a16="http://schemas.microsoft.com/office/drawing/2014/main" id="{D035FA80-628D-4956-8A1F-8A6998F943D9}"/>
            </a:ext>
          </a:extLst>
        </xdr:cNvPr>
        <xdr:cNvGrpSpPr>
          <a:grpSpLocks/>
        </xdr:cNvGrpSpPr>
      </xdr:nvGrpSpPr>
      <xdr:grpSpPr bwMode="auto">
        <a:xfrm>
          <a:off x="8584745" y="708024"/>
          <a:ext cx="369660" cy="301171"/>
          <a:chOff x="536" y="110"/>
          <a:chExt cx="46" cy="44"/>
        </a:xfrm>
      </xdr:grpSpPr>
      <xdr:pic>
        <xdr:nvPicPr>
          <xdr:cNvPr id="639" name="Picture 6673" descr="route2">
            <a:extLst>
              <a:ext uri="{FF2B5EF4-FFF2-40B4-BE49-F238E27FC236}">
                <a16:creationId xmlns:a16="http://schemas.microsoft.com/office/drawing/2014/main" id="{6A6054E6-474B-CBCC-96DD-4A442AF370D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40" name="Text Box 6674">
            <a:extLst>
              <a:ext uri="{FF2B5EF4-FFF2-40B4-BE49-F238E27FC236}">
                <a16:creationId xmlns:a16="http://schemas.microsoft.com/office/drawing/2014/main" id="{90CF6106-ECEF-E833-587A-82016463446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</a:p>
        </xdr:txBody>
      </xdr:sp>
    </xdr:grpSp>
    <xdr:clientData/>
  </xdr:twoCellAnchor>
  <xdr:twoCellAnchor>
    <xdr:from>
      <xdr:col>13</xdr:col>
      <xdr:colOff>548785</xdr:colOff>
      <xdr:row>7</xdr:row>
      <xdr:rowOff>30039</xdr:rowOff>
    </xdr:from>
    <xdr:to>
      <xdr:col>13</xdr:col>
      <xdr:colOff>689462</xdr:colOff>
      <xdr:row>7</xdr:row>
      <xdr:rowOff>150933</xdr:rowOff>
    </xdr:to>
    <xdr:sp macro="" textlink="">
      <xdr:nvSpPr>
        <xdr:cNvPr id="641" name="AutoShape 186">
          <a:extLst>
            <a:ext uri="{FF2B5EF4-FFF2-40B4-BE49-F238E27FC236}">
              <a16:creationId xmlns:a16="http://schemas.microsoft.com/office/drawing/2014/main" id="{CBB05C47-DF7D-4EE9-86CD-95A8F8359195}"/>
            </a:ext>
          </a:extLst>
        </xdr:cNvPr>
        <xdr:cNvSpPr>
          <a:spLocks noChangeArrowheads="1"/>
        </xdr:cNvSpPr>
      </xdr:nvSpPr>
      <xdr:spPr bwMode="auto">
        <a:xfrm>
          <a:off x="13382135" y="1230189"/>
          <a:ext cx="140677" cy="12089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636833</xdr:colOff>
      <xdr:row>2</xdr:row>
      <xdr:rowOff>114300</xdr:rowOff>
    </xdr:from>
    <xdr:to>
      <xdr:col>16</xdr:col>
      <xdr:colOff>65333</xdr:colOff>
      <xdr:row>8</xdr:row>
      <xdr:rowOff>9525</xdr:rowOff>
    </xdr:to>
    <xdr:sp macro="" textlink="">
      <xdr:nvSpPr>
        <xdr:cNvPr id="642" name="Freeform 576">
          <a:extLst>
            <a:ext uri="{FF2B5EF4-FFF2-40B4-BE49-F238E27FC236}">
              <a16:creationId xmlns:a16="http://schemas.microsoft.com/office/drawing/2014/main" id="{7D780FCF-9B34-41AC-B3DE-165D80D53B13}"/>
            </a:ext>
          </a:extLst>
        </xdr:cNvPr>
        <xdr:cNvSpPr>
          <a:spLocks/>
        </xdr:cNvSpPr>
      </xdr:nvSpPr>
      <xdr:spPr bwMode="auto">
        <a:xfrm>
          <a:off x="7831383" y="1828800"/>
          <a:ext cx="133350" cy="923925"/>
        </a:xfrm>
        <a:custGeom>
          <a:avLst/>
          <a:gdLst>
            <a:gd name="T0" fmla="*/ 0 w 11667"/>
            <a:gd name="T1" fmla="*/ 2147483647 h 11412"/>
            <a:gd name="T2" fmla="*/ 0 w 11667"/>
            <a:gd name="T3" fmla="*/ 2147483647 h 11412"/>
            <a:gd name="T4" fmla="*/ 1008028036 w 11667"/>
            <a:gd name="T5" fmla="*/ 0 h 1141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1667" h="11412">
              <a:moveTo>
                <a:pt x="0" y="11412"/>
              </a:moveTo>
              <a:lnTo>
                <a:pt x="0" y="5177"/>
              </a:lnTo>
              <a:cubicBezTo>
                <a:pt x="3333" y="3922"/>
                <a:pt x="8334" y="1255"/>
                <a:pt x="11667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19050</xdr:colOff>
      <xdr:row>3</xdr:row>
      <xdr:rowOff>161925</xdr:rowOff>
    </xdr:from>
    <xdr:to>
      <xdr:col>15</xdr:col>
      <xdr:colOff>695325</xdr:colOff>
      <xdr:row>4</xdr:row>
      <xdr:rowOff>152400</xdr:rowOff>
    </xdr:to>
    <xdr:sp macro="" textlink="">
      <xdr:nvSpPr>
        <xdr:cNvPr id="643" name="Line 577">
          <a:extLst>
            <a:ext uri="{FF2B5EF4-FFF2-40B4-BE49-F238E27FC236}">
              <a16:creationId xmlns:a16="http://schemas.microsoft.com/office/drawing/2014/main" id="{30F12F76-CAF1-4793-B285-DDFCD4832EA2}"/>
            </a:ext>
          </a:extLst>
        </xdr:cNvPr>
        <xdr:cNvSpPr>
          <a:spLocks noChangeShapeType="1"/>
        </xdr:cNvSpPr>
      </xdr:nvSpPr>
      <xdr:spPr bwMode="auto">
        <a:xfrm flipH="1" flipV="1">
          <a:off x="7213600" y="2047875"/>
          <a:ext cx="676275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5</xdr:row>
      <xdr:rowOff>9525</xdr:rowOff>
    </xdr:from>
    <xdr:to>
      <xdr:col>16</xdr:col>
      <xdr:colOff>676275</xdr:colOff>
      <xdr:row>6</xdr:row>
      <xdr:rowOff>47625</xdr:rowOff>
    </xdr:to>
    <xdr:sp macro="" textlink="">
      <xdr:nvSpPr>
        <xdr:cNvPr id="644" name="Line 578">
          <a:extLst>
            <a:ext uri="{FF2B5EF4-FFF2-40B4-BE49-F238E27FC236}">
              <a16:creationId xmlns:a16="http://schemas.microsoft.com/office/drawing/2014/main" id="{E730A549-BD28-47B3-9CE7-6A738EBC27F3}"/>
            </a:ext>
          </a:extLst>
        </xdr:cNvPr>
        <xdr:cNvSpPr>
          <a:spLocks noChangeShapeType="1"/>
        </xdr:cNvSpPr>
      </xdr:nvSpPr>
      <xdr:spPr bwMode="auto">
        <a:xfrm flipH="1" flipV="1">
          <a:off x="7899400" y="2238375"/>
          <a:ext cx="676275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308428</xdr:colOff>
      <xdr:row>5</xdr:row>
      <xdr:rowOff>29478</xdr:rowOff>
    </xdr:from>
    <xdr:to>
      <xdr:col>15</xdr:col>
      <xdr:colOff>608258</xdr:colOff>
      <xdr:row>8</xdr:row>
      <xdr:rowOff>4534</xdr:rowOff>
    </xdr:to>
    <xdr:sp macro="" textlink="">
      <xdr:nvSpPr>
        <xdr:cNvPr id="645" name="Line 579">
          <a:extLst>
            <a:ext uri="{FF2B5EF4-FFF2-40B4-BE49-F238E27FC236}">
              <a16:creationId xmlns:a16="http://schemas.microsoft.com/office/drawing/2014/main" id="{12505978-39D7-4E08-93B4-4BAF7C21ADAF}"/>
            </a:ext>
          </a:extLst>
        </xdr:cNvPr>
        <xdr:cNvSpPr>
          <a:spLocks noChangeShapeType="1"/>
        </xdr:cNvSpPr>
      </xdr:nvSpPr>
      <xdr:spPr bwMode="auto">
        <a:xfrm flipV="1">
          <a:off x="10296071" y="891264"/>
          <a:ext cx="299830" cy="492127"/>
        </a:xfrm>
        <a:custGeom>
          <a:avLst/>
          <a:gdLst>
            <a:gd name="connsiteX0" fmla="*/ 0 w 299830"/>
            <a:gd name="connsiteY0" fmla="*/ 0 h 492127"/>
            <a:gd name="connsiteX1" fmla="*/ 299830 w 299830"/>
            <a:gd name="connsiteY1" fmla="*/ 492127 h 492127"/>
            <a:gd name="connsiteX0" fmla="*/ 0 w 299830"/>
            <a:gd name="connsiteY0" fmla="*/ 0 h 492127"/>
            <a:gd name="connsiteX1" fmla="*/ 149679 w 299830"/>
            <a:gd name="connsiteY1" fmla="*/ 317498 h 492127"/>
            <a:gd name="connsiteX2" fmla="*/ 299830 w 299830"/>
            <a:gd name="connsiteY2" fmla="*/ 492127 h 492127"/>
            <a:gd name="connsiteX0" fmla="*/ 0 w 299830"/>
            <a:gd name="connsiteY0" fmla="*/ 0 h 492127"/>
            <a:gd name="connsiteX1" fmla="*/ 149679 w 299830"/>
            <a:gd name="connsiteY1" fmla="*/ 317498 h 492127"/>
            <a:gd name="connsiteX2" fmla="*/ 299830 w 299830"/>
            <a:gd name="connsiteY2" fmla="*/ 492127 h 492127"/>
            <a:gd name="connsiteX0" fmla="*/ 0 w 299830"/>
            <a:gd name="connsiteY0" fmla="*/ 0 h 492127"/>
            <a:gd name="connsiteX1" fmla="*/ 149679 w 299830"/>
            <a:gd name="connsiteY1" fmla="*/ 317498 h 492127"/>
            <a:gd name="connsiteX2" fmla="*/ 299830 w 299830"/>
            <a:gd name="connsiteY2" fmla="*/ 492127 h 492127"/>
            <a:gd name="connsiteX0" fmla="*/ 0 w 299830"/>
            <a:gd name="connsiteY0" fmla="*/ 0 h 492127"/>
            <a:gd name="connsiteX1" fmla="*/ 149679 w 299830"/>
            <a:gd name="connsiteY1" fmla="*/ 317498 h 492127"/>
            <a:gd name="connsiteX2" fmla="*/ 299830 w 299830"/>
            <a:gd name="connsiteY2" fmla="*/ 492127 h 492127"/>
            <a:gd name="connsiteX0" fmla="*/ 0 w 299830"/>
            <a:gd name="connsiteY0" fmla="*/ 0 h 492127"/>
            <a:gd name="connsiteX1" fmla="*/ 149679 w 299830"/>
            <a:gd name="connsiteY1" fmla="*/ 317498 h 492127"/>
            <a:gd name="connsiteX2" fmla="*/ 299830 w 299830"/>
            <a:gd name="connsiteY2" fmla="*/ 492127 h 492127"/>
            <a:gd name="connsiteX0" fmla="*/ 0 w 299830"/>
            <a:gd name="connsiteY0" fmla="*/ 0 h 492127"/>
            <a:gd name="connsiteX1" fmla="*/ 149679 w 299830"/>
            <a:gd name="connsiteY1" fmla="*/ 317498 h 492127"/>
            <a:gd name="connsiteX2" fmla="*/ 299830 w 299830"/>
            <a:gd name="connsiteY2" fmla="*/ 492127 h 492127"/>
            <a:gd name="connsiteX0" fmla="*/ 0 w 299830"/>
            <a:gd name="connsiteY0" fmla="*/ 0 h 492127"/>
            <a:gd name="connsiteX1" fmla="*/ 149679 w 299830"/>
            <a:gd name="connsiteY1" fmla="*/ 317498 h 492127"/>
            <a:gd name="connsiteX2" fmla="*/ 299830 w 299830"/>
            <a:gd name="connsiteY2" fmla="*/ 492127 h 492127"/>
            <a:gd name="connsiteX0" fmla="*/ 0 w 299830"/>
            <a:gd name="connsiteY0" fmla="*/ 0 h 492127"/>
            <a:gd name="connsiteX1" fmla="*/ 149679 w 299830"/>
            <a:gd name="connsiteY1" fmla="*/ 317498 h 492127"/>
            <a:gd name="connsiteX2" fmla="*/ 299830 w 299830"/>
            <a:gd name="connsiteY2" fmla="*/ 492127 h 492127"/>
            <a:gd name="connsiteX0" fmla="*/ 0 w 299830"/>
            <a:gd name="connsiteY0" fmla="*/ 0 h 492127"/>
            <a:gd name="connsiteX1" fmla="*/ 149679 w 299830"/>
            <a:gd name="connsiteY1" fmla="*/ 317498 h 492127"/>
            <a:gd name="connsiteX2" fmla="*/ 299830 w 299830"/>
            <a:gd name="connsiteY2" fmla="*/ 492127 h 49212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99830" h="492127">
              <a:moveTo>
                <a:pt x="0" y="0"/>
              </a:moveTo>
              <a:cubicBezTo>
                <a:pt x="140608" y="195036"/>
                <a:pt x="-45357" y="63498"/>
                <a:pt x="149679" y="317498"/>
              </a:cubicBezTo>
              <a:cubicBezTo>
                <a:pt x="181586" y="291040"/>
                <a:pt x="218029" y="287263"/>
                <a:pt x="299830" y="492127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570158</xdr:colOff>
      <xdr:row>4</xdr:row>
      <xdr:rowOff>76200</xdr:rowOff>
    </xdr:from>
    <xdr:to>
      <xdr:col>15</xdr:col>
      <xdr:colOff>697665</xdr:colOff>
      <xdr:row>5</xdr:row>
      <xdr:rowOff>41777</xdr:rowOff>
    </xdr:to>
    <xdr:sp macro="" textlink="">
      <xdr:nvSpPr>
        <xdr:cNvPr id="646" name="Oval 580">
          <a:extLst>
            <a:ext uri="{FF2B5EF4-FFF2-40B4-BE49-F238E27FC236}">
              <a16:creationId xmlns:a16="http://schemas.microsoft.com/office/drawing/2014/main" id="{0C8DA72D-60F5-4947-9728-31C5210547AC}"/>
            </a:ext>
          </a:extLst>
        </xdr:cNvPr>
        <xdr:cNvSpPr>
          <a:spLocks noChangeArrowheads="1"/>
        </xdr:cNvSpPr>
      </xdr:nvSpPr>
      <xdr:spPr bwMode="auto">
        <a:xfrm>
          <a:off x="7764708" y="2133600"/>
          <a:ext cx="127507" cy="13702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15</xdr:col>
      <xdr:colOff>258083</xdr:colOff>
      <xdr:row>3</xdr:row>
      <xdr:rowOff>47975</xdr:rowOff>
    </xdr:from>
    <xdr:ext cx="436387" cy="168508"/>
    <xdr:sp macro="" textlink="">
      <xdr:nvSpPr>
        <xdr:cNvPr id="647" name="Text Box 1160">
          <a:extLst>
            <a:ext uri="{FF2B5EF4-FFF2-40B4-BE49-F238E27FC236}">
              <a16:creationId xmlns:a16="http://schemas.microsoft.com/office/drawing/2014/main" id="{E9BD424F-493C-4EE1-A38E-DC21905F842C}"/>
            </a:ext>
          </a:extLst>
        </xdr:cNvPr>
        <xdr:cNvSpPr txBox="1">
          <a:spLocks noChangeArrowheads="1"/>
        </xdr:cNvSpPr>
      </xdr:nvSpPr>
      <xdr:spPr bwMode="auto">
        <a:xfrm>
          <a:off x="10245726" y="565046"/>
          <a:ext cx="436387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高野</a:t>
          </a:r>
        </a:p>
      </xdr:txBody>
    </xdr:sp>
    <xdr:clientData/>
  </xdr:oneCellAnchor>
  <xdr:twoCellAnchor>
    <xdr:from>
      <xdr:col>15</xdr:col>
      <xdr:colOff>574335</xdr:colOff>
      <xdr:row>6</xdr:row>
      <xdr:rowOff>102056</xdr:rowOff>
    </xdr:from>
    <xdr:to>
      <xdr:col>15</xdr:col>
      <xdr:colOff>689304</xdr:colOff>
      <xdr:row>7</xdr:row>
      <xdr:rowOff>50130</xdr:rowOff>
    </xdr:to>
    <xdr:sp macro="" textlink="">
      <xdr:nvSpPr>
        <xdr:cNvPr id="648" name="AutoShape 188">
          <a:extLst>
            <a:ext uri="{FF2B5EF4-FFF2-40B4-BE49-F238E27FC236}">
              <a16:creationId xmlns:a16="http://schemas.microsoft.com/office/drawing/2014/main" id="{E10226D1-3310-4812-8B43-FE6DC454052D}"/>
            </a:ext>
          </a:extLst>
        </xdr:cNvPr>
        <xdr:cNvSpPr>
          <a:spLocks noChangeArrowheads="1"/>
        </xdr:cNvSpPr>
      </xdr:nvSpPr>
      <xdr:spPr bwMode="auto">
        <a:xfrm>
          <a:off x="7768885" y="2502356"/>
          <a:ext cx="114969" cy="11952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544672</xdr:colOff>
      <xdr:row>1</xdr:row>
      <xdr:rowOff>118915</xdr:rowOff>
    </xdr:from>
    <xdr:to>
      <xdr:col>16</xdr:col>
      <xdr:colOff>41777</xdr:colOff>
      <xdr:row>2</xdr:row>
      <xdr:rowOff>108618</xdr:rowOff>
    </xdr:to>
    <xdr:sp macro="" textlink="">
      <xdr:nvSpPr>
        <xdr:cNvPr id="649" name="六角形 648">
          <a:extLst>
            <a:ext uri="{FF2B5EF4-FFF2-40B4-BE49-F238E27FC236}">
              <a16:creationId xmlns:a16="http://schemas.microsoft.com/office/drawing/2014/main" id="{16BC398A-B07B-4036-89EE-376771D34063}"/>
            </a:ext>
          </a:extLst>
        </xdr:cNvPr>
        <xdr:cNvSpPr/>
      </xdr:nvSpPr>
      <xdr:spPr bwMode="auto">
        <a:xfrm>
          <a:off x="7739222" y="1661965"/>
          <a:ext cx="201955" cy="16115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16</xdr:col>
      <xdr:colOff>348</xdr:colOff>
      <xdr:row>6</xdr:row>
      <xdr:rowOff>81682</xdr:rowOff>
    </xdr:from>
    <xdr:to>
      <xdr:col>16</xdr:col>
      <xdr:colOff>276957</xdr:colOff>
      <xdr:row>8</xdr:row>
      <xdr:rowOff>58290</xdr:rowOff>
    </xdr:to>
    <xdr:grpSp>
      <xdr:nvGrpSpPr>
        <xdr:cNvPr id="650" name="Group 6672">
          <a:extLst>
            <a:ext uri="{FF2B5EF4-FFF2-40B4-BE49-F238E27FC236}">
              <a16:creationId xmlns:a16="http://schemas.microsoft.com/office/drawing/2014/main" id="{722C2939-032F-4C07-A435-B036740302B8}"/>
            </a:ext>
          </a:extLst>
        </xdr:cNvPr>
        <xdr:cNvGrpSpPr>
          <a:grpSpLocks/>
        </xdr:cNvGrpSpPr>
      </xdr:nvGrpSpPr>
      <xdr:grpSpPr bwMode="auto">
        <a:xfrm>
          <a:off x="10515948" y="1126711"/>
          <a:ext cx="276609" cy="324950"/>
          <a:chOff x="536" y="110"/>
          <a:chExt cx="46" cy="44"/>
        </a:xfrm>
      </xdr:grpSpPr>
      <xdr:pic>
        <xdr:nvPicPr>
          <xdr:cNvPr id="651" name="Picture 6673" descr="route2">
            <a:extLst>
              <a:ext uri="{FF2B5EF4-FFF2-40B4-BE49-F238E27FC236}">
                <a16:creationId xmlns:a16="http://schemas.microsoft.com/office/drawing/2014/main" id="{37EABC88-2E22-1532-8533-73AE5F5C693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52" name="Text Box 6674">
            <a:extLst>
              <a:ext uri="{FF2B5EF4-FFF2-40B4-BE49-F238E27FC236}">
                <a16:creationId xmlns:a16="http://schemas.microsoft.com/office/drawing/2014/main" id="{247DA43F-FD47-EFB3-84CA-CB025A5D12E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</a:p>
        </xdr:txBody>
      </xdr:sp>
    </xdr:grpSp>
    <xdr:clientData/>
  </xdr:twoCellAnchor>
  <xdr:twoCellAnchor editAs="oneCell">
    <xdr:from>
      <xdr:col>15</xdr:col>
      <xdr:colOff>145149</xdr:colOff>
      <xdr:row>3</xdr:row>
      <xdr:rowOff>170090</xdr:rowOff>
    </xdr:from>
    <xdr:to>
      <xdr:col>15</xdr:col>
      <xdr:colOff>512540</xdr:colOff>
      <xdr:row>5</xdr:row>
      <xdr:rowOff>99784</xdr:rowOff>
    </xdr:to>
    <xdr:grpSp>
      <xdr:nvGrpSpPr>
        <xdr:cNvPr id="653" name="Group 6672">
          <a:extLst>
            <a:ext uri="{FF2B5EF4-FFF2-40B4-BE49-F238E27FC236}">
              <a16:creationId xmlns:a16="http://schemas.microsoft.com/office/drawing/2014/main" id="{734448D2-C302-4150-8E4F-ACD3AF041BAC}"/>
            </a:ext>
          </a:extLst>
        </xdr:cNvPr>
        <xdr:cNvGrpSpPr>
          <a:grpSpLocks/>
        </xdr:cNvGrpSpPr>
      </xdr:nvGrpSpPr>
      <xdr:grpSpPr bwMode="auto">
        <a:xfrm>
          <a:off x="9969506" y="692604"/>
          <a:ext cx="367391" cy="278037"/>
          <a:chOff x="536" y="110"/>
          <a:chExt cx="46" cy="44"/>
        </a:xfrm>
      </xdr:grpSpPr>
      <xdr:pic>
        <xdr:nvPicPr>
          <xdr:cNvPr id="654" name="Picture 6673" descr="route2">
            <a:extLst>
              <a:ext uri="{FF2B5EF4-FFF2-40B4-BE49-F238E27FC236}">
                <a16:creationId xmlns:a16="http://schemas.microsoft.com/office/drawing/2014/main" id="{E198C1BB-5D14-B617-B18B-9A484258404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55" name="Text Box 6674">
            <a:extLst>
              <a:ext uri="{FF2B5EF4-FFF2-40B4-BE49-F238E27FC236}">
                <a16:creationId xmlns:a16="http://schemas.microsoft.com/office/drawing/2014/main" id="{EBF4CD6E-E323-67FF-A218-A0D888B58DB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</a:p>
        </xdr:txBody>
      </xdr:sp>
    </xdr:grpSp>
    <xdr:clientData/>
  </xdr:twoCellAnchor>
  <xdr:twoCellAnchor>
    <xdr:from>
      <xdr:col>15</xdr:col>
      <xdr:colOff>628664</xdr:colOff>
      <xdr:row>3</xdr:row>
      <xdr:rowOff>81626</xdr:rowOff>
    </xdr:from>
    <xdr:to>
      <xdr:col>16</xdr:col>
      <xdr:colOff>76213</xdr:colOff>
      <xdr:row>4</xdr:row>
      <xdr:rowOff>53051</xdr:rowOff>
    </xdr:to>
    <xdr:grpSp>
      <xdr:nvGrpSpPr>
        <xdr:cNvPr id="656" name="Group 1209">
          <a:extLst>
            <a:ext uri="{FF2B5EF4-FFF2-40B4-BE49-F238E27FC236}">
              <a16:creationId xmlns:a16="http://schemas.microsoft.com/office/drawing/2014/main" id="{A04E2531-9CF7-4DD6-AD32-282D1F99E01A}"/>
            </a:ext>
          </a:extLst>
        </xdr:cNvPr>
        <xdr:cNvGrpSpPr>
          <a:grpSpLocks/>
        </xdr:cNvGrpSpPr>
      </xdr:nvGrpSpPr>
      <xdr:grpSpPr bwMode="auto">
        <a:xfrm rot="1517176">
          <a:off x="10453021" y="604140"/>
          <a:ext cx="138792" cy="145597"/>
          <a:chOff x="718" y="97"/>
          <a:chExt cx="23" cy="15"/>
        </a:xfrm>
      </xdr:grpSpPr>
      <xdr:sp macro="" textlink="">
        <xdr:nvSpPr>
          <xdr:cNvPr id="657" name="Freeform 1210">
            <a:extLst>
              <a:ext uri="{FF2B5EF4-FFF2-40B4-BE49-F238E27FC236}">
                <a16:creationId xmlns:a16="http://schemas.microsoft.com/office/drawing/2014/main" id="{FF87079D-CAF4-8865-00D9-1783A741AE1B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58" name="Freeform 1211">
            <a:extLst>
              <a:ext uri="{FF2B5EF4-FFF2-40B4-BE49-F238E27FC236}">
                <a16:creationId xmlns:a16="http://schemas.microsoft.com/office/drawing/2014/main" id="{676C4B33-1F88-FD01-6E25-634E83FAB56A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15</xdr:col>
      <xdr:colOff>94768</xdr:colOff>
      <xdr:row>4</xdr:row>
      <xdr:rowOff>20600</xdr:rowOff>
    </xdr:from>
    <xdr:to>
      <xdr:col>15</xdr:col>
      <xdr:colOff>701436</xdr:colOff>
      <xdr:row>6</xdr:row>
      <xdr:rowOff>38544</xdr:rowOff>
    </xdr:to>
    <xdr:sp macro="" textlink="">
      <xdr:nvSpPr>
        <xdr:cNvPr id="659" name="Line 72">
          <a:extLst>
            <a:ext uri="{FF2B5EF4-FFF2-40B4-BE49-F238E27FC236}">
              <a16:creationId xmlns:a16="http://schemas.microsoft.com/office/drawing/2014/main" id="{B591F47D-93C3-4480-B9AB-1FBB19089AD2}"/>
            </a:ext>
          </a:extLst>
        </xdr:cNvPr>
        <xdr:cNvSpPr>
          <a:spLocks noChangeShapeType="1"/>
        </xdr:cNvSpPr>
      </xdr:nvSpPr>
      <xdr:spPr bwMode="auto">
        <a:xfrm rot="16633608" flipV="1">
          <a:off x="7412230" y="1955088"/>
          <a:ext cx="360844" cy="606668"/>
        </a:xfrm>
        <a:custGeom>
          <a:avLst/>
          <a:gdLst>
            <a:gd name="connsiteX0" fmla="*/ 0 w 700767"/>
            <a:gd name="connsiteY0" fmla="*/ 0 h 88445"/>
            <a:gd name="connsiteX1" fmla="*/ 700767 w 700767"/>
            <a:gd name="connsiteY1" fmla="*/ 88445 h 88445"/>
            <a:gd name="connsiteX0" fmla="*/ 0 w 142874"/>
            <a:gd name="connsiteY0" fmla="*/ 0 h 435427"/>
            <a:gd name="connsiteX1" fmla="*/ 142874 w 142874"/>
            <a:gd name="connsiteY1" fmla="*/ 435427 h 435427"/>
            <a:gd name="connsiteX0" fmla="*/ 0 w 162100"/>
            <a:gd name="connsiteY0" fmla="*/ 0 h 435427"/>
            <a:gd name="connsiteX1" fmla="*/ 142874 w 162100"/>
            <a:gd name="connsiteY1" fmla="*/ 435427 h 435427"/>
            <a:gd name="connsiteX0" fmla="*/ 0 w 171294"/>
            <a:gd name="connsiteY0" fmla="*/ 1 h 435428"/>
            <a:gd name="connsiteX1" fmla="*/ 81643 w 171294"/>
            <a:gd name="connsiteY1" fmla="*/ 0 h 435428"/>
            <a:gd name="connsiteX2" fmla="*/ 142874 w 171294"/>
            <a:gd name="connsiteY2" fmla="*/ 435428 h 435428"/>
            <a:gd name="connsiteX0" fmla="*/ 0 w 232078"/>
            <a:gd name="connsiteY0" fmla="*/ 1 h 435428"/>
            <a:gd name="connsiteX1" fmla="*/ 170090 w 232078"/>
            <a:gd name="connsiteY1" fmla="*/ 0 h 435428"/>
            <a:gd name="connsiteX2" fmla="*/ 142874 w 232078"/>
            <a:gd name="connsiteY2" fmla="*/ 435428 h 435428"/>
            <a:gd name="connsiteX0" fmla="*/ 0 w 170090"/>
            <a:gd name="connsiteY0" fmla="*/ 1 h 435428"/>
            <a:gd name="connsiteX1" fmla="*/ 170090 w 170090"/>
            <a:gd name="connsiteY1" fmla="*/ 0 h 435428"/>
            <a:gd name="connsiteX2" fmla="*/ 142874 w 170090"/>
            <a:gd name="connsiteY2" fmla="*/ 435428 h 435428"/>
            <a:gd name="connsiteX0" fmla="*/ 0 w 184299"/>
            <a:gd name="connsiteY0" fmla="*/ 1 h 421821"/>
            <a:gd name="connsiteX1" fmla="*/ 170090 w 184299"/>
            <a:gd name="connsiteY1" fmla="*/ 0 h 421821"/>
            <a:gd name="connsiteX2" fmla="*/ 183696 w 184299"/>
            <a:gd name="connsiteY2" fmla="*/ 421821 h 421821"/>
            <a:gd name="connsiteX0" fmla="*/ 0 w 184299"/>
            <a:gd name="connsiteY0" fmla="*/ 0 h 476248"/>
            <a:gd name="connsiteX1" fmla="*/ 170090 w 184299"/>
            <a:gd name="connsiteY1" fmla="*/ 54427 h 476248"/>
            <a:gd name="connsiteX2" fmla="*/ 183696 w 184299"/>
            <a:gd name="connsiteY2" fmla="*/ 476248 h 476248"/>
            <a:gd name="connsiteX0" fmla="*/ 0 w 184520"/>
            <a:gd name="connsiteY0" fmla="*/ 0 h 476248"/>
            <a:gd name="connsiteX1" fmla="*/ 176894 w 184520"/>
            <a:gd name="connsiteY1" fmla="*/ 47623 h 476248"/>
            <a:gd name="connsiteX2" fmla="*/ 183696 w 184520"/>
            <a:gd name="connsiteY2" fmla="*/ 476248 h 476248"/>
            <a:gd name="connsiteX0" fmla="*/ 0 w 180108"/>
            <a:gd name="connsiteY0" fmla="*/ 0 h 455720"/>
            <a:gd name="connsiteX1" fmla="*/ 176894 w 180108"/>
            <a:gd name="connsiteY1" fmla="*/ 47623 h 455720"/>
            <a:gd name="connsiteX2" fmla="*/ 179003 w 180108"/>
            <a:gd name="connsiteY2" fmla="*/ 455720 h 455720"/>
            <a:gd name="connsiteX0" fmla="*/ 0 w 181616"/>
            <a:gd name="connsiteY0" fmla="*/ 0 h 455720"/>
            <a:gd name="connsiteX1" fmla="*/ 176894 w 181616"/>
            <a:gd name="connsiteY1" fmla="*/ 47623 h 455720"/>
            <a:gd name="connsiteX2" fmla="*/ 179003 w 181616"/>
            <a:gd name="connsiteY2" fmla="*/ 455720 h 455720"/>
            <a:gd name="connsiteX0" fmla="*/ 0 w 181616"/>
            <a:gd name="connsiteY0" fmla="*/ 0 h 503619"/>
            <a:gd name="connsiteX1" fmla="*/ 176894 w 181616"/>
            <a:gd name="connsiteY1" fmla="*/ 47623 h 503619"/>
            <a:gd name="connsiteX2" fmla="*/ 179003 w 181616"/>
            <a:gd name="connsiteY2" fmla="*/ 503619 h 503619"/>
            <a:gd name="connsiteX0" fmla="*/ 0 w 201512"/>
            <a:gd name="connsiteY0" fmla="*/ 0 h 515134"/>
            <a:gd name="connsiteX1" fmla="*/ 176894 w 201512"/>
            <a:gd name="connsiteY1" fmla="*/ 47623 h 515134"/>
            <a:gd name="connsiteX2" fmla="*/ 200939 w 201512"/>
            <a:gd name="connsiteY2" fmla="*/ 515134 h 515134"/>
            <a:gd name="connsiteX0" fmla="*/ 0 w 200939"/>
            <a:gd name="connsiteY0" fmla="*/ 0 h 515134"/>
            <a:gd name="connsiteX1" fmla="*/ 176894 w 200939"/>
            <a:gd name="connsiteY1" fmla="*/ 47623 h 515134"/>
            <a:gd name="connsiteX2" fmla="*/ 200939 w 200939"/>
            <a:gd name="connsiteY2" fmla="*/ 515134 h 515134"/>
            <a:gd name="connsiteX0" fmla="*/ 0 w 200939"/>
            <a:gd name="connsiteY0" fmla="*/ 0 h 515134"/>
            <a:gd name="connsiteX1" fmla="*/ 176894 w 200939"/>
            <a:gd name="connsiteY1" fmla="*/ 47623 h 515134"/>
            <a:gd name="connsiteX2" fmla="*/ 200939 w 200939"/>
            <a:gd name="connsiteY2" fmla="*/ 515134 h 515134"/>
            <a:gd name="connsiteX0" fmla="*/ 0 w 209202"/>
            <a:gd name="connsiteY0" fmla="*/ 0 h 516463"/>
            <a:gd name="connsiteX1" fmla="*/ 176894 w 209202"/>
            <a:gd name="connsiteY1" fmla="*/ 47623 h 516463"/>
            <a:gd name="connsiteX2" fmla="*/ 209202 w 209202"/>
            <a:gd name="connsiteY2" fmla="*/ 516463 h 516463"/>
            <a:gd name="connsiteX0" fmla="*/ 0 w 209202"/>
            <a:gd name="connsiteY0" fmla="*/ 0 h 516463"/>
            <a:gd name="connsiteX1" fmla="*/ 176894 w 209202"/>
            <a:gd name="connsiteY1" fmla="*/ 47623 h 516463"/>
            <a:gd name="connsiteX2" fmla="*/ 209202 w 209202"/>
            <a:gd name="connsiteY2" fmla="*/ 516463 h 516463"/>
            <a:gd name="connsiteX0" fmla="*/ 0 w 209202"/>
            <a:gd name="connsiteY0" fmla="*/ 0 h 516463"/>
            <a:gd name="connsiteX1" fmla="*/ 176894 w 209202"/>
            <a:gd name="connsiteY1" fmla="*/ 47623 h 516463"/>
            <a:gd name="connsiteX2" fmla="*/ 209202 w 209202"/>
            <a:gd name="connsiteY2" fmla="*/ 516463 h 516463"/>
            <a:gd name="connsiteX0" fmla="*/ 0 w 214643"/>
            <a:gd name="connsiteY0" fmla="*/ 0 h 504027"/>
            <a:gd name="connsiteX1" fmla="*/ 182335 w 214643"/>
            <a:gd name="connsiteY1" fmla="*/ 35187 h 504027"/>
            <a:gd name="connsiteX2" fmla="*/ 214643 w 214643"/>
            <a:gd name="connsiteY2" fmla="*/ 504027 h 50402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4643" h="504027">
              <a:moveTo>
                <a:pt x="0" y="0"/>
              </a:moveTo>
              <a:lnTo>
                <a:pt x="182335" y="35187"/>
              </a:lnTo>
              <a:cubicBezTo>
                <a:pt x="213282" y="417435"/>
                <a:pt x="187438" y="95539"/>
                <a:pt x="214643" y="504027"/>
              </a:cubicBezTo>
            </a:path>
          </a:pathLst>
        </a:cu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arrow" w="sm" len="med"/>
          <a:tailEnd type="none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15</xdr:col>
      <xdr:colOff>772050</xdr:colOff>
      <xdr:row>5</xdr:row>
      <xdr:rowOff>64418</xdr:rowOff>
    </xdr:from>
    <xdr:ext cx="261572" cy="200166"/>
    <xdr:sp macro="" textlink="">
      <xdr:nvSpPr>
        <xdr:cNvPr id="660" name="Text Box 1416">
          <a:extLst>
            <a:ext uri="{FF2B5EF4-FFF2-40B4-BE49-F238E27FC236}">
              <a16:creationId xmlns:a16="http://schemas.microsoft.com/office/drawing/2014/main" id="{00AE9C17-F9A7-4803-B0A8-8F74F3DB54BA}"/>
            </a:ext>
          </a:extLst>
        </xdr:cNvPr>
        <xdr:cNvSpPr txBox="1">
          <a:spLocks noChangeArrowheads="1"/>
        </xdr:cNvSpPr>
      </xdr:nvSpPr>
      <xdr:spPr bwMode="auto">
        <a:xfrm>
          <a:off x="7896750" y="2293268"/>
          <a:ext cx="261572" cy="200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往路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222157</xdr:colOff>
      <xdr:row>51</xdr:row>
      <xdr:rowOff>139492</xdr:rowOff>
    </xdr:from>
    <xdr:to>
      <xdr:col>10</xdr:col>
      <xdr:colOff>301586</xdr:colOff>
      <xdr:row>53</xdr:row>
      <xdr:rowOff>86211</xdr:rowOff>
    </xdr:to>
    <xdr:sp macro="" textlink="">
      <xdr:nvSpPr>
        <xdr:cNvPr id="661" name="Line 72">
          <a:extLst>
            <a:ext uri="{FF2B5EF4-FFF2-40B4-BE49-F238E27FC236}">
              <a16:creationId xmlns:a16="http://schemas.microsoft.com/office/drawing/2014/main" id="{0F611B38-25B9-4237-A967-82F400AAAD62}"/>
            </a:ext>
          </a:extLst>
        </xdr:cNvPr>
        <xdr:cNvSpPr>
          <a:spLocks noChangeShapeType="1"/>
        </xdr:cNvSpPr>
      </xdr:nvSpPr>
      <xdr:spPr bwMode="auto">
        <a:xfrm rot="2976269" flipV="1">
          <a:off x="6263534" y="8640162"/>
          <a:ext cx="291590" cy="785593"/>
        </a:xfrm>
        <a:custGeom>
          <a:avLst/>
          <a:gdLst>
            <a:gd name="connsiteX0" fmla="*/ 0 w 700767"/>
            <a:gd name="connsiteY0" fmla="*/ 0 h 88445"/>
            <a:gd name="connsiteX1" fmla="*/ 700767 w 700767"/>
            <a:gd name="connsiteY1" fmla="*/ 88445 h 88445"/>
            <a:gd name="connsiteX0" fmla="*/ 0 w 142874"/>
            <a:gd name="connsiteY0" fmla="*/ 0 h 435427"/>
            <a:gd name="connsiteX1" fmla="*/ 142874 w 142874"/>
            <a:gd name="connsiteY1" fmla="*/ 435427 h 435427"/>
            <a:gd name="connsiteX0" fmla="*/ 0 w 162100"/>
            <a:gd name="connsiteY0" fmla="*/ 0 h 435427"/>
            <a:gd name="connsiteX1" fmla="*/ 142874 w 162100"/>
            <a:gd name="connsiteY1" fmla="*/ 435427 h 435427"/>
            <a:gd name="connsiteX0" fmla="*/ 0 w 171294"/>
            <a:gd name="connsiteY0" fmla="*/ 1 h 435428"/>
            <a:gd name="connsiteX1" fmla="*/ 81643 w 171294"/>
            <a:gd name="connsiteY1" fmla="*/ 0 h 435428"/>
            <a:gd name="connsiteX2" fmla="*/ 142874 w 171294"/>
            <a:gd name="connsiteY2" fmla="*/ 435428 h 435428"/>
            <a:gd name="connsiteX0" fmla="*/ 0 w 232078"/>
            <a:gd name="connsiteY0" fmla="*/ 1 h 435428"/>
            <a:gd name="connsiteX1" fmla="*/ 170090 w 232078"/>
            <a:gd name="connsiteY1" fmla="*/ 0 h 435428"/>
            <a:gd name="connsiteX2" fmla="*/ 142874 w 232078"/>
            <a:gd name="connsiteY2" fmla="*/ 435428 h 435428"/>
            <a:gd name="connsiteX0" fmla="*/ 0 w 170090"/>
            <a:gd name="connsiteY0" fmla="*/ 1 h 435428"/>
            <a:gd name="connsiteX1" fmla="*/ 170090 w 170090"/>
            <a:gd name="connsiteY1" fmla="*/ 0 h 435428"/>
            <a:gd name="connsiteX2" fmla="*/ 142874 w 170090"/>
            <a:gd name="connsiteY2" fmla="*/ 435428 h 435428"/>
            <a:gd name="connsiteX0" fmla="*/ 0 w 184299"/>
            <a:gd name="connsiteY0" fmla="*/ 1 h 421821"/>
            <a:gd name="connsiteX1" fmla="*/ 170090 w 184299"/>
            <a:gd name="connsiteY1" fmla="*/ 0 h 421821"/>
            <a:gd name="connsiteX2" fmla="*/ 183696 w 184299"/>
            <a:gd name="connsiteY2" fmla="*/ 421821 h 421821"/>
            <a:gd name="connsiteX0" fmla="*/ 0 w 184299"/>
            <a:gd name="connsiteY0" fmla="*/ 0 h 476248"/>
            <a:gd name="connsiteX1" fmla="*/ 170090 w 184299"/>
            <a:gd name="connsiteY1" fmla="*/ 54427 h 476248"/>
            <a:gd name="connsiteX2" fmla="*/ 183696 w 184299"/>
            <a:gd name="connsiteY2" fmla="*/ 476248 h 476248"/>
            <a:gd name="connsiteX0" fmla="*/ 0 w 184520"/>
            <a:gd name="connsiteY0" fmla="*/ 0 h 476248"/>
            <a:gd name="connsiteX1" fmla="*/ 176894 w 184520"/>
            <a:gd name="connsiteY1" fmla="*/ 47623 h 476248"/>
            <a:gd name="connsiteX2" fmla="*/ 183696 w 184520"/>
            <a:gd name="connsiteY2" fmla="*/ 476248 h 476248"/>
            <a:gd name="connsiteX0" fmla="*/ 0 w 180108"/>
            <a:gd name="connsiteY0" fmla="*/ 0 h 455720"/>
            <a:gd name="connsiteX1" fmla="*/ 176894 w 180108"/>
            <a:gd name="connsiteY1" fmla="*/ 47623 h 455720"/>
            <a:gd name="connsiteX2" fmla="*/ 179003 w 180108"/>
            <a:gd name="connsiteY2" fmla="*/ 455720 h 455720"/>
            <a:gd name="connsiteX0" fmla="*/ 0 w 181616"/>
            <a:gd name="connsiteY0" fmla="*/ 0 h 455720"/>
            <a:gd name="connsiteX1" fmla="*/ 176894 w 181616"/>
            <a:gd name="connsiteY1" fmla="*/ 47623 h 455720"/>
            <a:gd name="connsiteX2" fmla="*/ 179003 w 181616"/>
            <a:gd name="connsiteY2" fmla="*/ 455720 h 455720"/>
            <a:gd name="connsiteX0" fmla="*/ 0 w 181616"/>
            <a:gd name="connsiteY0" fmla="*/ 0 h 503619"/>
            <a:gd name="connsiteX1" fmla="*/ 176894 w 181616"/>
            <a:gd name="connsiteY1" fmla="*/ 47623 h 503619"/>
            <a:gd name="connsiteX2" fmla="*/ 179003 w 181616"/>
            <a:gd name="connsiteY2" fmla="*/ 503619 h 503619"/>
            <a:gd name="connsiteX0" fmla="*/ 41266 w 222882"/>
            <a:gd name="connsiteY0" fmla="*/ 290329 h 793948"/>
            <a:gd name="connsiteX1" fmla="*/ 110 w 222882"/>
            <a:gd name="connsiteY1" fmla="*/ 2 h 793948"/>
            <a:gd name="connsiteX2" fmla="*/ 218160 w 222882"/>
            <a:gd name="connsiteY2" fmla="*/ 337952 h 793948"/>
            <a:gd name="connsiteX3" fmla="*/ 220269 w 222882"/>
            <a:gd name="connsiteY3" fmla="*/ 793948 h 793948"/>
            <a:gd name="connsiteX0" fmla="*/ 0 w 222772"/>
            <a:gd name="connsiteY0" fmla="*/ 0 h 793946"/>
            <a:gd name="connsiteX1" fmla="*/ 218050 w 222772"/>
            <a:gd name="connsiteY1" fmla="*/ 337950 h 793946"/>
            <a:gd name="connsiteX2" fmla="*/ 220159 w 222772"/>
            <a:gd name="connsiteY2" fmla="*/ 793946 h 793946"/>
            <a:gd name="connsiteX0" fmla="*/ 0 w 222772"/>
            <a:gd name="connsiteY0" fmla="*/ 0 h 793946"/>
            <a:gd name="connsiteX1" fmla="*/ 218050 w 222772"/>
            <a:gd name="connsiteY1" fmla="*/ 337950 h 793946"/>
            <a:gd name="connsiteX2" fmla="*/ 220159 w 222772"/>
            <a:gd name="connsiteY2" fmla="*/ 793946 h 793946"/>
            <a:gd name="connsiteX0" fmla="*/ 0 w 222772"/>
            <a:gd name="connsiteY0" fmla="*/ 0 h 793946"/>
            <a:gd name="connsiteX1" fmla="*/ 218050 w 222772"/>
            <a:gd name="connsiteY1" fmla="*/ 337950 h 793946"/>
            <a:gd name="connsiteX2" fmla="*/ 220159 w 222772"/>
            <a:gd name="connsiteY2" fmla="*/ 793946 h 793946"/>
            <a:gd name="connsiteX0" fmla="*/ 0 w 211418"/>
            <a:gd name="connsiteY0" fmla="*/ 0 h 806693"/>
            <a:gd name="connsiteX1" fmla="*/ 206696 w 211418"/>
            <a:gd name="connsiteY1" fmla="*/ 350697 h 806693"/>
            <a:gd name="connsiteX2" fmla="*/ 208805 w 211418"/>
            <a:gd name="connsiteY2" fmla="*/ 806693 h 806693"/>
            <a:gd name="connsiteX0" fmla="*/ 0 w 211418"/>
            <a:gd name="connsiteY0" fmla="*/ 0 h 806693"/>
            <a:gd name="connsiteX1" fmla="*/ 206696 w 211418"/>
            <a:gd name="connsiteY1" fmla="*/ 350697 h 806693"/>
            <a:gd name="connsiteX2" fmla="*/ 208805 w 211418"/>
            <a:gd name="connsiteY2" fmla="*/ 806693 h 806693"/>
            <a:gd name="connsiteX0" fmla="*/ 0 w 202715"/>
            <a:gd name="connsiteY0" fmla="*/ 0 h 807752"/>
            <a:gd name="connsiteX1" fmla="*/ 197993 w 202715"/>
            <a:gd name="connsiteY1" fmla="*/ 351756 h 807752"/>
            <a:gd name="connsiteX2" fmla="*/ 200102 w 202715"/>
            <a:gd name="connsiteY2" fmla="*/ 807752 h 807752"/>
            <a:gd name="connsiteX0" fmla="*/ 0 w 200055"/>
            <a:gd name="connsiteY0" fmla="*/ 0 h 780124"/>
            <a:gd name="connsiteX1" fmla="*/ 197993 w 200055"/>
            <a:gd name="connsiteY1" fmla="*/ 351756 h 780124"/>
            <a:gd name="connsiteX2" fmla="*/ 193673 w 200055"/>
            <a:gd name="connsiteY2" fmla="*/ 780124 h 780124"/>
            <a:gd name="connsiteX0" fmla="*/ 0 w 200549"/>
            <a:gd name="connsiteY0" fmla="*/ 0 h 821563"/>
            <a:gd name="connsiteX1" fmla="*/ 197993 w 200549"/>
            <a:gd name="connsiteY1" fmla="*/ 351756 h 821563"/>
            <a:gd name="connsiteX2" fmla="*/ 195557 w 200549"/>
            <a:gd name="connsiteY2" fmla="*/ 821563 h 82156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00549" h="821563">
              <a:moveTo>
                <a:pt x="0" y="0"/>
              </a:moveTo>
              <a:cubicBezTo>
                <a:pt x="97520" y="168973"/>
                <a:pt x="156834" y="276305"/>
                <a:pt x="197993" y="351756"/>
              </a:cubicBezTo>
              <a:cubicBezTo>
                <a:pt x="202842" y="743118"/>
                <a:pt x="200093" y="431491"/>
                <a:pt x="195557" y="821563"/>
              </a:cubicBezTo>
            </a:path>
          </a:pathLst>
        </a:cu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arrow" w="sm" len="med"/>
          <a:tailEnd type="none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9</xdr:col>
      <xdr:colOff>9849</xdr:colOff>
      <xdr:row>53</xdr:row>
      <xdr:rowOff>113024</xdr:rowOff>
    </xdr:from>
    <xdr:ext cx="450840" cy="261196"/>
    <xdr:sp macro="" textlink="">
      <xdr:nvSpPr>
        <xdr:cNvPr id="662" name="Text Box 1416">
          <a:extLst>
            <a:ext uri="{FF2B5EF4-FFF2-40B4-BE49-F238E27FC236}">
              <a16:creationId xmlns:a16="http://schemas.microsoft.com/office/drawing/2014/main" id="{5AAF6EB3-F999-414B-A57C-F73516E0CA3D}"/>
            </a:ext>
          </a:extLst>
        </xdr:cNvPr>
        <xdr:cNvSpPr txBox="1">
          <a:spLocks noChangeArrowheads="1"/>
        </xdr:cNvSpPr>
      </xdr:nvSpPr>
      <xdr:spPr bwMode="auto">
        <a:xfrm>
          <a:off x="5695379" y="9320173"/>
          <a:ext cx="450840" cy="261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ﾁｪｯｸ後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進路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144949</xdr:colOff>
      <xdr:row>16</xdr:row>
      <xdr:rowOff>83610</xdr:rowOff>
    </xdr:from>
    <xdr:ext cx="360638" cy="78595"/>
    <xdr:sp macro="" textlink="">
      <xdr:nvSpPr>
        <xdr:cNvPr id="663" name="Text Box 638">
          <a:extLst>
            <a:ext uri="{FF2B5EF4-FFF2-40B4-BE49-F238E27FC236}">
              <a16:creationId xmlns:a16="http://schemas.microsoft.com/office/drawing/2014/main" id="{B7E42DE8-614C-4915-8FAC-5F93E405B778}"/>
            </a:ext>
          </a:extLst>
        </xdr:cNvPr>
        <xdr:cNvSpPr txBox="1">
          <a:spLocks noChangeArrowheads="1"/>
        </xdr:cNvSpPr>
      </xdr:nvSpPr>
      <xdr:spPr bwMode="auto">
        <a:xfrm>
          <a:off x="12273449" y="2826810"/>
          <a:ext cx="360638" cy="7859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ローソン</a:t>
          </a:r>
        </a:p>
      </xdr:txBody>
    </xdr:sp>
    <xdr:clientData/>
  </xdr:oneCellAnchor>
  <xdr:twoCellAnchor>
    <xdr:from>
      <xdr:col>11</xdr:col>
      <xdr:colOff>472087</xdr:colOff>
      <xdr:row>10</xdr:row>
      <xdr:rowOff>161901</xdr:rowOff>
    </xdr:from>
    <xdr:to>
      <xdr:col>12</xdr:col>
      <xdr:colOff>120059</xdr:colOff>
      <xdr:row>12</xdr:row>
      <xdr:rowOff>123800</xdr:rowOff>
    </xdr:to>
    <xdr:sp macro="" textlink="">
      <xdr:nvSpPr>
        <xdr:cNvPr id="664" name="Line 890">
          <a:extLst>
            <a:ext uri="{FF2B5EF4-FFF2-40B4-BE49-F238E27FC236}">
              <a16:creationId xmlns:a16="http://schemas.microsoft.com/office/drawing/2014/main" id="{FB9FA845-B676-4EC1-A871-0BB1EA68F0FA}"/>
            </a:ext>
          </a:extLst>
        </xdr:cNvPr>
        <xdr:cNvSpPr>
          <a:spLocks noChangeShapeType="1"/>
        </xdr:cNvSpPr>
      </xdr:nvSpPr>
      <xdr:spPr bwMode="auto">
        <a:xfrm>
          <a:off x="11895737" y="1876401"/>
          <a:ext cx="352822" cy="30479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90463</xdr:colOff>
      <xdr:row>10</xdr:row>
      <xdr:rowOff>168049</xdr:rowOff>
    </xdr:from>
    <xdr:to>
      <xdr:col>12</xdr:col>
      <xdr:colOff>367458</xdr:colOff>
      <xdr:row>16</xdr:row>
      <xdr:rowOff>157662</xdr:rowOff>
    </xdr:to>
    <xdr:sp macro="" textlink="">
      <xdr:nvSpPr>
        <xdr:cNvPr id="665" name="Freeform 916">
          <a:extLst>
            <a:ext uri="{FF2B5EF4-FFF2-40B4-BE49-F238E27FC236}">
              <a16:creationId xmlns:a16="http://schemas.microsoft.com/office/drawing/2014/main" id="{99847880-9CBA-424F-80FC-96104373B9C9}"/>
            </a:ext>
          </a:extLst>
        </xdr:cNvPr>
        <xdr:cNvSpPr>
          <a:spLocks/>
        </xdr:cNvSpPr>
      </xdr:nvSpPr>
      <xdr:spPr bwMode="auto">
        <a:xfrm>
          <a:off x="12218963" y="1882549"/>
          <a:ext cx="276995" cy="1018313"/>
        </a:xfrm>
        <a:custGeom>
          <a:avLst/>
          <a:gdLst>
            <a:gd name="T0" fmla="*/ 0 w 10662"/>
            <a:gd name="T1" fmla="*/ 2147483647 h 10000"/>
            <a:gd name="T2" fmla="*/ 0 w 10662"/>
            <a:gd name="T3" fmla="*/ 2147483647 h 10000"/>
            <a:gd name="T4" fmla="*/ 2147483647 w 10662"/>
            <a:gd name="T5" fmla="*/ 0 h 10000"/>
            <a:gd name="T6" fmla="*/ 2147483647 w 10662"/>
            <a:gd name="T7" fmla="*/ 1439109723 h 10000"/>
            <a:gd name="T8" fmla="*/ 0 60000 65536"/>
            <a:gd name="T9" fmla="*/ 0 60000 65536"/>
            <a:gd name="T10" fmla="*/ 0 60000 65536"/>
            <a:gd name="T11" fmla="*/ 0 60000 65536"/>
            <a:gd name="connsiteX0" fmla="*/ 84 w 10662"/>
            <a:gd name="connsiteY0" fmla="*/ 11778 h 11778"/>
            <a:gd name="connsiteX1" fmla="*/ 0 w 10662"/>
            <a:gd name="connsiteY1" fmla="*/ 6316 h 11778"/>
            <a:gd name="connsiteX2" fmla="*/ 5761 w 10662"/>
            <a:gd name="connsiteY2" fmla="*/ 0 h 11778"/>
            <a:gd name="connsiteX3" fmla="*/ 10662 w 10662"/>
            <a:gd name="connsiteY3" fmla="*/ 3950 h 11778"/>
            <a:gd name="connsiteX0" fmla="*/ 142 w 10720"/>
            <a:gd name="connsiteY0" fmla="*/ 11778 h 11778"/>
            <a:gd name="connsiteX1" fmla="*/ 58 w 10720"/>
            <a:gd name="connsiteY1" fmla="*/ 6316 h 11778"/>
            <a:gd name="connsiteX2" fmla="*/ 5819 w 10720"/>
            <a:gd name="connsiteY2" fmla="*/ 0 h 11778"/>
            <a:gd name="connsiteX3" fmla="*/ 10720 w 10720"/>
            <a:gd name="connsiteY3" fmla="*/ 3950 h 11778"/>
            <a:gd name="connsiteX0" fmla="*/ 142 w 5819"/>
            <a:gd name="connsiteY0" fmla="*/ 11778 h 11778"/>
            <a:gd name="connsiteX1" fmla="*/ 58 w 5819"/>
            <a:gd name="connsiteY1" fmla="*/ 6316 h 11778"/>
            <a:gd name="connsiteX2" fmla="*/ 5819 w 5819"/>
            <a:gd name="connsiteY2" fmla="*/ 0 h 11778"/>
            <a:gd name="connsiteX0" fmla="*/ 244 w 6225"/>
            <a:gd name="connsiteY0" fmla="*/ 7435 h 7435"/>
            <a:gd name="connsiteX1" fmla="*/ 100 w 6225"/>
            <a:gd name="connsiteY1" fmla="*/ 2798 h 7435"/>
            <a:gd name="connsiteX2" fmla="*/ 6225 w 6225"/>
            <a:gd name="connsiteY2" fmla="*/ 0 h 7435"/>
            <a:gd name="connsiteX0" fmla="*/ 393 w 7811"/>
            <a:gd name="connsiteY0" fmla="*/ 9843 h 9843"/>
            <a:gd name="connsiteX1" fmla="*/ 162 w 7811"/>
            <a:gd name="connsiteY1" fmla="*/ 3606 h 9843"/>
            <a:gd name="connsiteX2" fmla="*/ 7811 w 7811"/>
            <a:gd name="connsiteY2" fmla="*/ 0 h 9843"/>
            <a:gd name="connsiteX0" fmla="*/ 633 w 9830"/>
            <a:gd name="connsiteY0" fmla="*/ 15730 h 15730"/>
            <a:gd name="connsiteX1" fmla="*/ 37 w 9830"/>
            <a:gd name="connsiteY1" fmla="*/ 3664 h 15730"/>
            <a:gd name="connsiteX2" fmla="*/ 9830 w 9830"/>
            <a:gd name="connsiteY2" fmla="*/ 0 h 15730"/>
            <a:gd name="connsiteX0" fmla="*/ 606 w 9962"/>
            <a:gd name="connsiteY0" fmla="*/ 10000 h 10000"/>
            <a:gd name="connsiteX1" fmla="*/ 0 w 9962"/>
            <a:gd name="connsiteY1" fmla="*/ 2329 h 10000"/>
            <a:gd name="connsiteX2" fmla="*/ 9962 w 9962"/>
            <a:gd name="connsiteY2" fmla="*/ 0 h 10000"/>
            <a:gd name="connsiteX0" fmla="*/ 378 w 10000"/>
            <a:gd name="connsiteY0" fmla="*/ 10071 h 10071"/>
            <a:gd name="connsiteX1" fmla="*/ 0 w 10000"/>
            <a:gd name="connsiteY1" fmla="*/ 2329 h 10071"/>
            <a:gd name="connsiteX2" fmla="*/ 10000 w 10000"/>
            <a:gd name="connsiteY2" fmla="*/ 0 h 10071"/>
            <a:gd name="connsiteX0" fmla="*/ 378 w 10000"/>
            <a:gd name="connsiteY0" fmla="*/ 10071 h 10071"/>
            <a:gd name="connsiteX1" fmla="*/ 0 w 10000"/>
            <a:gd name="connsiteY1" fmla="*/ 2329 h 10071"/>
            <a:gd name="connsiteX2" fmla="*/ 10000 w 10000"/>
            <a:gd name="connsiteY2" fmla="*/ 0 h 10071"/>
            <a:gd name="connsiteX0" fmla="*/ 378 w 14290"/>
            <a:gd name="connsiteY0" fmla="*/ 11732 h 11732"/>
            <a:gd name="connsiteX1" fmla="*/ 0 w 14290"/>
            <a:gd name="connsiteY1" fmla="*/ 3990 h 11732"/>
            <a:gd name="connsiteX2" fmla="*/ 14290 w 14290"/>
            <a:gd name="connsiteY2" fmla="*/ 0 h 11732"/>
            <a:gd name="connsiteX0" fmla="*/ 378 w 12298"/>
            <a:gd name="connsiteY0" fmla="*/ 10500 h 10500"/>
            <a:gd name="connsiteX1" fmla="*/ 0 w 12298"/>
            <a:gd name="connsiteY1" fmla="*/ 2758 h 10500"/>
            <a:gd name="connsiteX2" fmla="*/ 12298 w 12298"/>
            <a:gd name="connsiteY2" fmla="*/ 0 h 10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2298" h="10500">
              <a:moveTo>
                <a:pt x="378" y="10500"/>
              </a:moveTo>
              <a:cubicBezTo>
                <a:pt x="518" y="10436"/>
                <a:pt x="100" y="4102"/>
                <a:pt x="0" y="2758"/>
              </a:cubicBezTo>
              <a:lnTo>
                <a:pt x="12298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29659</xdr:colOff>
      <xdr:row>12</xdr:row>
      <xdr:rowOff>34544</xdr:rowOff>
    </xdr:from>
    <xdr:to>
      <xdr:col>12</xdr:col>
      <xdr:colOff>148399</xdr:colOff>
      <xdr:row>12</xdr:row>
      <xdr:rowOff>138044</xdr:rowOff>
    </xdr:to>
    <xdr:sp macro="" textlink="">
      <xdr:nvSpPr>
        <xdr:cNvPr id="666" name="Oval 917">
          <a:extLst>
            <a:ext uri="{FF2B5EF4-FFF2-40B4-BE49-F238E27FC236}">
              <a16:creationId xmlns:a16="http://schemas.microsoft.com/office/drawing/2014/main" id="{5F87CF8C-37D0-4160-8EBA-3DFE5E04D924}"/>
            </a:ext>
          </a:extLst>
        </xdr:cNvPr>
        <xdr:cNvSpPr>
          <a:spLocks noChangeArrowheads="1"/>
        </xdr:cNvSpPr>
      </xdr:nvSpPr>
      <xdr:spPr bwMode="auto">
        <a:xfrm>
          <a:off x="12158159" y="2091944"/>
          <a:ext cx="118740" cy="103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12</xdr:col>
      <xdr:colOff>163466</xdr:colOff>
      <xdr:row>12</xdr:row>
      <xdr:rowOff>100700</xdr:rowOff>
    </xdr:from>
    <xdr:ext cx="207065" cy="217420"/>
    <xdr:sp macro="" textlink="">
      <xdr:nvSpPr>
        <xdr:cNvPr id="667" name="Text Box 934">
          <a:extLst>
            <a:ext uri="{FF2B5EF4-FFF2-40B4-BE49-F238E27FC236}">
              <a16:creationId xmlns:a16="http://schemas.microsoft.com/office/drawing/2014/main" id="{BD6E06E0-A89D-4A02-9DFD-87E331B0A2FB}"/>
            </a:ext>
          </a:extLst>
        </xdr:cNvPr>
        <xdr:cNvSpPr txBox="1">
          <a:spLocks noChangeArrowheads="1"/>
        </xdr:cNvSpPr>
      </xdr:nvSpPr>
      <xdr:spPr bwMode="auto">
        <a:xfrm>
          <a:off x="12291966" y="2158100"/>
          <a:ext cx="207065" cy="2174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松本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歯科</a:t>
          </a:r>
        </a:p>
      </xdr:txBody>
    </xdr:sp>
    <xdr:clientData/>
  </xdr:oneCellAnchor>
  <xdr:twoCellAnchor>
    <xdr:from>
      <xdr:col>12</xdr:col>
      <xdr:colOff>310599</xdr:colOff>
      <xdr:row>11</xdr:row>
      <xdr:rowOff>162197</xdr:rowOff>
    </xdr:from>
    <xdr:to>
      <xdr:col>12</xdr:col>
      <xdr:colOff>391699</xdr:colOff>
      <xdr:row>12</xdr:row>
      <xdr:rowOff>77644</xdr:rowOff>
    </xdr:to>
    <xdr:sp macro="" textlink="">
      <xdr:nvSpPr>
        <xdr:cNvPr id="668" name="Line 1440">
          <a:extLst>
            <a:ext uri="{FF2B5EF4-FFF2-40B4-BE49-F238E27FC236}">
              <a16:creationId xmlns:a16="http://schemas.microsoft.com/office/drawing/2014/main" id="{FF4E1DDE-FDD3-442C-927F-DDF59AB99D59}"/>
            </a:ext>
          </a:extLst>
        </xdr:cNvPr>
        <xdr:cNvSpPr>
          <a:spLocks noChangeShapeType="1"/>
        </xdr:cNvSpPr>
      </xdr:nvSpPr>
      <xdr:spPr bwMode="auto">
        <a:xfrm flipV="1">
          <a:off x="12439099" y="2048147"/>
          <a:ext cx="81100" cy="86897"/>
        </a:xfrm>
        <a:prstGeom prst="line">
          <a:avLst/>
        </a:prstGeom>
        <a:noFill/>
        <a:ln w="3175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3301</xdr:colOff>
      <xdr:row>17</xdr:row>
      <xdr:rowOff>30877</xdr:rowOff>
    </xdr:from>
    <xdr:to>
      <xdr:col>15</xdr:col>
      <xdr:colOff>163286</xdr:colOff>
      <xdr:row>17</xdr:row>
      <xdr:rowOff>161960</xdr:rowOff>
    </xdr:to>
    <xdr:sp macro="" textlink="">
      <xdr:nvSpPr>
        <xdr:cNvPr id="669" name="六角形 668">
          <a:extLst>
            <a:ext uri="{FF2B5EF4-FFF2-40B4-BE49-F238E27FC236}">
              <a16:creationId xmlns:a16="http://schemas.microsoft.com/office/drawing/2014/main" id="{6A834E9C-6826-4FC1-ADD5-7D616ABD17CA}"/>
            </a:ext>
          </a:extLst>
        </xdr:cNvPr>
        <xdr:cNvSpPr/>
      </xdr:nvSpPr>
      <xdr:spPr bwMode="auto">
        <a:xfrm>
          <a:off x="10016167" y="2927097"/>
          <a:ext cx="159985" cy="131083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53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15</xdr:col>
      <xdr:colOff>101187</xdr:colOff>
      <xdr:row>11</xdr:row>
      <xdr:rowOff>2717</xdr:rowOff>
    </xdr:from>
    <xdr:ext cx="750590" cy="186974"/>
    <xdr:sp macro="" textlink="">
      <xdr:nvSpPr>
        <xdr:cNvPr id="670" name="Text Box 1285">
          <a:extLst>
            <a:ext uri="{FF2B5EF4-FFF2-40B4-BE49-F238E27FC236}">
              <a16:creationId xmlns:a16="http://schemas.microsoft.com/office/drawing/2014/main" id="{E1020364-A92D-4CFE-9C02-07006EF417B0}"/>
            </a:ext>
          </a:extLst>
        </xdr:cNvPr>
        <xdr:cNvSpPr txBox="1">
          <a:spLocks noChangeArrowheads="1"/>
        </xdr:cNvSpPr>
      </xdr:nvSpPr>
      <xdr:spPr bwMode="auto">
        <a:xfrm>
          <a:off x="7295737" y="3260267"/>
          <a:ext cx="750590" cy="186974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桃山大橋南詰</a:t>
          </a:r>
        </a:p>
      </xdr:txBody>
    </xdr:sp>
    <xdr:clientData/>
  </xdr:oneCellAnchor>
  <xdr:twoCellAnchor>
    <xdr:from>
      <xdr:col>15</xdr:col>
      <xdr:colOff>209550</xdr:colOff>
      <xdr:row>13</xdr:row>
      <xdr:rowOff>142875</xdr:rowOff>
    </xdr:from>
    <xdr:to>
      <xdr:col>15</xdr:col>
      <xdr:colOff>571500</xdr:colOff>
      <xdr:row>15</xdr:row>
      <xdr:rowOff>9525</xdr:rowOff>
    </xdr:to>
    <xdr:sp macro="" textlink="">
      <xdr:nvSpPr>
        <xdr:cNvPr id="671" name="Line 1262">
          <a:extLst>
            <a:ext uri="{FF2B5EF4-FFF2-40B4-BE49-F238E27FC236}">
              <a16:creationId xmlns:a16="http://schemas.microsoft.com/office/drawing/2014/main" id="{2EF0C5C8-5183-44F3-A48F-CFBD7AAA0523}"/>
            </a:ext>
          </a:extLst>
        </xdr:cNvPr>
        <xdr:cNvSpPr>
          <a:spLocks noChangeShapeType="1"/>
        </xdr:cNvSpPr>
      </xdr:nvSpPr>
      <xdr:spPr bwMode="auto">
        <a:xfrm flipV="1">
          <a:off x="7404100" y="3743325"/>
          <a:ext cx="36195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590550</xdr:colOff>
      <xdr:row>10</xdr:row>
      <xdr:rowOff>137472</xdr:rowOff>
    </xdr:from>
    <xdr:to>
      <xdr:col>16</xdr:col>
      <xdr:colOff>232699</xdr:colOff>
      <xdr:row>15</xdr:row>
      <xdr:rowOff>161925</xdr:rowOff>
    </xdr:to>
    <xdr:sp macro="" textlink="">
      <xdr:nvSpPr>
        <xdr:cNvPr id="672" name="Freeform 1263">
          <a:extLst>
            <a:ext uri="{FF2B5EF4-FFF2-40B4-BE49-F238E27FC236}">
              <a16:creationId xmlns:a16="http://schemas.microsoft.com/office/drawing/2014/main" id="{D56CCE3A-23EF-4E71-B260-3DC1910D5DF0}"/>
            </a:ext>
          </a:extLst>
        </xdr:cNvPr>
        <xdr:cNvSpPr>
          <a:spLocks/>
        </xdr:cNvSpPr>
      </xdr:nvSpPr>
      <xdr:spPr bwMode="auto">
        <a:xfrm>
          <a:off x="7785100" y="3223572"/>
          <a:ext cx="346999" cy="881703"/>
        </a:xfrm>
        <a:custGeom>
          <a:avLst/>
          <a:gdLst>
            <a:gd name="T0" fmla="*/ 0 w 11228"/>
            <a:gd name="T1" fmla="*/ 2147483647 h 10543"/>
            <a:gd name="T2" fmla="*/ 0 w 11228"/>
            <a:gd name="T3" fmla="*/ 2147483647 h 10543"/>
            <a:gd name="T4" fmla="*/ 515910330 w 11228"/>
            <a:gd name="T5" fmla="*/ 0 h 10543"/>
            <a:gd name="T6" fmla="*/ 0 60000 65536"/>
            <a:gd name="T7" fmla="*/ 0 60000 65536"/>
            <a:gd name="T8" fmla="*/ 0 60000 65536"/>
            <a:gd name="connsiteX0" fmla="*/ 0 w 11613"/>
            <a:gd name="connsiteY0" fmla="*/ 10969 h 10969"/>
            <a:gd name="connsiteX1" fmla="*/ 0 w 11613"/>
            <a:gd name="connsiteY1" fmla="*/ 6483 h 10969"/>
            <a:gd name="connsiteX2" fmla="*/ 11613 w 11613"/>
            <a:gd name="connsiteY2" fmla="*/ 0 h 109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1613" h="10969">
              <a:moveTo>
                <a:pt x="0" y="10969"/>
              </a:moveTo>
              <a:lnTo>
                <a:pt x="0" y="6483"/>
              </a:lnTo>
              <a:cubicBezTo>
                <a:pt x="2718" y="5631"/>
                <a:pt x="6280" y="5754"/>
                <a:pt x="11613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517525</xdr:colOff>
      <xdr:row>14</xdr:row>
      <xdr:rowOff>117475</xdr:rowOff>
    </xdr:from>
    <xdr:to>
      <xdr:col>15</xdr:col>
      <xdr:colOff>660400</xdr:colOff>
      <xdr:row>15</xdr:row>
      <xdr:rowOff>69850</xdr:rowOff>
    </xdr:to>
    <xdr:sp macro="" textlink="">
      <xdr:nvSpPr>
        <xdr:cNvPr id="673" name="AutoShape 1264">
          <a:extLst>
            <a:ext uri="{FF2B5EF4-FFF2-40B4-BE49-F238E27FC236}">
              <a16:creationId xmlns:a16="http://schemas.microsoft.com/office/drawing/2014/main" id="{CC5C0372-E22D-4192-9D07-1704B1C24AB7}"/>
            </a:ext>
          </a:extLst>
        </xdr:cNvPr>
        <xdr:cNvSpPr>
          <a:spLocks noChangeArrowheads="1"/>
        </xdr:cNvSpPr>
      </xdr:nvSpPr>
      <xdr:spPr bwMode="auto">
        <a:xfrm>
          <a:off x="7712075" y="3889375"/>
          <a:ext cx="142875" cy="1238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514350</xdr:colOff>
      <xdr:row>13</xdr:row>
      <xdr:rowOff>66675</xdr:rowOff>
    </xdr:from>
    <xdr:to>
      <xdr:col>15</xdr:col>
      <xdr:colOff>676275</xdr:colOff>
      <xdr:row>14</xdr:row>
      <xdr:rowOff>47625</xdr:rowOff>
    </xdr:to>
    <xdr:sp macro="" textlink="">
      <xdr:nvSpPr>
        <xdr:cNvPr id="674" name="Oval 1265">
          <a:extLst>
            <a:ext uri="{FF2B5EF4-FFF2-40B4-BE49-F238E27FC236}">
              <a16:creationId xmlns:a16="http://schemas.microsoft.com/office/drawing/2014/main" id="{D4F7B91A-CA01-4B06-B438-094C4C2D787E}"/>
            </a:ext>
          </a:extLst>
        </xdr:cNvPr>
        <xdr:cNvSpPr>
          <a:spLocks noChangeArrowheads="1"/>
        </xdr:cNvSpPr>
      </xdr:nvSpPr>
      <xdr:spPr bwMode="auto">
        <a:xfrm>
          <a:off x="7708900" y="3667125"/>
          <a:ext cx="161925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142875</xdr:colOff>
      <xdr:row>12</xdr:row>
      <xdr:rowOff>57150</xdr:rowOff>
    </xdr:from>
    <xdr:to>
      <xdr:col>16</xdr:col>
      <xdr:colOff>361950</xdr:colOff>
      <xdr:row>13</xdr:row>
      <xdr:rowOff>152400</xdr:rowOff>
    </xdr:to>
    <xdr:sp macro="" textlink="">
      <xdr:nvSpPr>
        <xdr:cNvPr id="675" name="Line 1266">
          <a:extLst>
            <a:ext uri="{FF2B5EF4-FFF2-40B4-BE49-F238E27FC236}">
              <a16:creationId xmlns:a16="http://schemas.microsoft.com/office/drawing/2014/main" id="{4581D876-7E7F-42B4-9917-3A098C22925D}"/>
            </a:ext>
          </a:extLst>
        </xdr:cNvPr>
        <xdr:cNvSpPr>
          <a:spLocks noChangeShapeType="1"/>
        </xdr:cNvSpPr>
      </xdr:nvSpPr>
      <xdr:spPr bwMode="auto">
        <a:xfrm flipH="1" flipV="1">
          <a:off x="8042275" y="3486150"/>
          <a:ext cx="219075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57150</xdr:colOff>
      <xdr:row>11</xdr:row>
      <xdr:rowOff>161925</xdr:rowOff>
    </xdr:from>
    <xdr:to>
      <xdr:col>16</xdr:col>
      <xdr:colOff>180975</xdr:colOff>
      <xdr:row>12</xdr:row>
      <xdr:rowOff>114300</xdr:rowOff>
    </xdr:to>
    <xdr:sp macro="" textlink="">
      <xdr:nvSpPr>
        <xdr:cNvPr id="676" name="Oval 1267">
          <a:extLst>
            <a:ext uri="{FF2B5EF4-FFF2-40B4-BE49-F238E27FC236}">
              <a16:creationId xmlns:a16="http://schemas.microsoft.com/office/drawing/2014/main" id="{096CE024-96E3-44F4-8591-A8D4550A98D5}"/>
            </a:ext>
          </a:extLst>
        </xdr:cNvPr>
        <xdr:cNvSpPr>
          <a:spLocks noChangeArrowheads="1"/>
        </xdr:cNvSpPr>
      </xdr:nvSpPr>
      <xdr:spPr bwMode="auto">
        <a:xfrm>
          <a:off x="7956550" y="3419475"/>
          <a:ext cx="123825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564057</xdr:colOff>
      <xdr:row>12</xdr:row>
      <xdr:rowOff>49180</xdr:rowOff>
    </xdr:from>
    <xdr:to>
      <xdr:col>16</xdr:col>
      <xdr:colOff>27782</xdr:colOff>
      <xdr:row>13</xdr:row>
      <xdr:rowOff>23811</xdr:rowOff>
    </xdr:to>
    <xdr:sp macro="" textlink="">
      <xdr:nvSpPr>
        <xdr:cNvPr id="677" name="六角形 676">
          <a:extLst>
            <a:ext uri="{FF2B5EF4-FFF2-40B4-BE49-F238E27FC236}">
              <a16:creationId xmlns:a16="http://schemas.microsoft.com/office/drawing/2014/main" id="{4BD69269-CCEB-4000-9F04-9C0D0C0211F3}"/>
            </a:ext>
          </a:extLst>
        </xdr:cNvPr>
        <xdr:cNvSpPr/>
      </xdr:nvSpPr>
      <xdr:spPr bwMode="auto">
        <a:xfrm>
          <a:off x="7758607" y="3478180"/>
          <a:ext cx="168575" cy="14608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661376</xdr:colOff>
      <xdr:row>15</xdr:row>
      <xdr:rowOff>23446</xdr:rowOff>
    </xdr:from>
    <xdr:to>
      <xdr:col>16</xdr:col>
      <xdr:colOff>198438</xdr:colOff>
      <xdr:row>16</xdr:row>
      <xdr:rowOff>55563</xdr:rowOff>
    </xdr:to>
    <xdr:sp macro="" textlink="">
      <xdr:nvSpPr>
        <xdr:cNvPr id="678" name="六角形 677">
          <a:extLst>
            <a:ext uri="{FF2B5EF4-FFF2-40B4-BE49-F238E27FC236}">
              <a16:creationId xmlns:a16="http://schemas.microsoft.com/office/drawing/2014/main" id="{A46CFA98-6B81-41FB-B817-F00182288F8E}"/>
            </a:ext>
          </a:extLst>
        </xdr:cNvPr>
        <xdr:cNvSpPr/>
      </xdr:nvSpPr>
      <xdr:spPr bwMode="auto">
        <a:xfrm>
          <a:off x="7855926" y="3966796"/>
          <a:ext cx="241912" cy="20356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130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8290</xdr:colOff>
      <xdr:row>17</xdr:row>
      <xdr:rowOff>8416</xdr:rowOff>
    </xdr:from>
    <xdr:to>
      <xdr:col>13</xdr:col>
      <xdr:colOff>175793</xdr:colOff>
      <xdr:row>17</xdr:row>
      <xdr:rowOff>167450</xdr:rowOff>
    </xdr:to>
    <xdr:sp macro="" textlink="">
      <xdr:nvSpPr>
        <xdr:cNvPr id="679" name="六角形 678">
          <a:extLst>
            <a:ext uri="{FF2B5EF4-FFF2-40B4-BE49-F238E27FC236}">
              <a16:creationId xmlns:a16="http://schemas.microsoft.com/office/drawing/2014/main" id="{A4462315-D3EE-4D79-A71F-8CE6AC431FDD}"/>
            </a:ext>
          </a:extLst>
        </xdr:cNvPr>
        <xdr:cNvSpPr/>
      </xdr:nvSpPr>
      <xdr:spPr bwMode="auto">
        <a:xfrm>
          <a:off x="8611766" y="2904636"/>
          <a:ext cx="167503" cy="15903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20</xdr:col>
      <xdr:colOff>147638</xdr:colOff>
      <xdr:row>15</xdr:row>
      <xdr:rowOff>4410</xdr:rowOff>
    </xdr:from>
    <xdr:to>
      <xdr:col>20</xdr:col>
      <xdr:colOff>330729</xdr:colOff>
      <xdr:row>16</xdr:row>
      <xdr:rowOff>160390</xdr:rowOff>
    </xdr:to>
    <xdr:sp macro="" textlink="">
      <xdr:nvSpPr>
        <xdr:cNvPr id="680" name="Freeform 601">
          <a:extLst>
            <a:ext uri="{FF2B5EF4-FFF2-40B4-BE49-F238E27FC236}">
              <a16:creationId xmlns:a16="http://schemas.microsoft.com/office/drawing/2014/main" id="{E783C712-4CFE-4BA0-B5EB-FAE8A31CAE51}"/>
            </a:ext>
          </a:extLst>
        </xdr:cNvPr>
        <xdr:cNvSpPr>
          <a:spLocks/>
        </xdr:cNvSpPr>
      </xdr:nvSpPr>
      <xdr:spPr bwMode="auto">
        <a:xfrm>
          <a:off x="10866438" y="3947760"/>
          <a:ext cx="183091" cy="327430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16129 w 16129"/>
            <a:gd name="connsiteY0" fmla="*/ 9255 h 9255"/>
            <a:gd name="connsiteX1" fmla="*/ 9792 w 16129"/>
            <a:gd name="connsiteY1" fmla="*/ 6639 h 9255"/>
            <a:gd name="connsiteX2" fmla="*/ 10000 w 16129"/>
            <a:gd name="connsiteY2" fmla="*/ 0 h 9255"/>
            <a:gd name="connsiteX3" fmla="*/ 0 w 16129"/>
            <a:gd name="connsiteY3" fmla="*/ 110 h 9255"/>
            <a:gd name="connsiteX0" fmla="*/ 10000 w 10000"/>
            <a:gd name="connsiteY0" fmla="*/ 10000 h 10000"/>
            <a:gd name="connsiteX1" fmla="*/ 5879 w 10000"/>
            <a:gd name="connsiteY1" fmla="*/ 6253 h 10000"/>
            <a:gd name="connsiteX2" fmla="*/ 6200 w 10000"/>
            <a:gd name="connsiteY2" fmla="*/ 0 h 10000"/>
            <a:gd name="connsiteX3" fmla="*/ 0 w 10000"/>
            <a:gd name="connsiteY3" fmla="*/ 119 h 10000"/>
            <a:gd name="connsiteX0" fmla="*/ 11922 w 11922"/>
            <a:gd name="connsiteY0" fmla="*/ 9195 h 9195"/>
            <a:gd name="connsiteX1" fmla="*/ 5879 w 11922"/>
            <a:gd name="connsiteY1" fmla="*/ 6253 h 9195"/>
            <a:gd name="connsiteX2" fmla="*/ 6200 w 11922"/>
            <a:gd name="connsiteY2" fmla="*/ 0 h 9195"/>
            <a:gd name="connsiteX3" fmla="*/ 0 w 11922"/>
            <a:gd name="connsiteY3" fmla="*/ 119 h 9195"/>
            <a:gd name="connsiteX0" fmla="*/ 4931 w 5200"/>
            <a:gd name="connsiteY0" fmla="*/ 6800 h 6800"/>
            <a:gd name="connsiteX1" fmla="*/ 5200 w 5200"/>
            <a:gd name="connsiteY1" fmla="*/ 0 h 6800"/>
            <a:gd name="connsiteX2" fmla="*/ 0 w 5200"/>
            <a:gd name="connsiteY2" fmla="*/ 129 h 6800"/>
            <a:gd name="connsiteX0" fmla="*/ 9483 w 10931"/>
            <a:gd name="connsiteY0" fmla="*/ 10000 h 10000"/>
            <a:gd name="connsiteX1" fmla="*/ 10557 w 10931"/>
            <a:gd name="connsiteY1" fmla="*/ 6108 h 10000"/>
            <a:gd name="connsiteX2" fmla="*/ 10000 w 10931"/>
            <a:gd name="connsiteY2" fmla="*/ 0 h 10000"/>
            <a:gd name="connsiteX3" fmla="*/ 0 w 10931"/>
            <a:gd name="connsiteY3" fmla="*/ 190 h 10000"/>
            <a:gd name="connsiteX0" fmla="*/ 10557 w 10931"/>
            <a:gd name="connsiteY0" fmla="*/ 6108 h 6108"/>
            <a:gd name="connsiteX1" fmla="*/ 10000 w 10931"/>
            <a:gd name="connsiteY1" fmla="*/ 0 h 6108"/>
            <a:gd name="connsiteX2" fmla="*/ 0 w 10931"/>
            <a:gd name="connsiteY2" fmla="*/ 190 h 6108"/>
            <a:gd name="connsiteX0" fmla="*/ 9658 w 9677"/>
            <a:gd name="connsiteY0" fmla="*/ 10000 h 10000"/>
            <a:gd name="connsiteX1" fmla="*/ 9148 w 9677"/>
            <a:gd name="connsiteY1" fmla="*/ 0 h 10000"/>
            <a:gd name="connsiteX2" fmla="*/ 0 w 9677"/>
            <a:gd name="connsiteY2" fmla="*/ 311 h 10000"/>
            <a:gd name="connsiteX0" fmla="*/ 9069 w 9595"/>
            <a:gd name="connsiteY0" fmla="*/ 10182 h 10182"/>
            <a:gd name="connsiteX1" fmla="*/ 9453 w 9595"/>
            <a:gd name="connsiteY1" fmla="*/ 0 h 10182"/>
            <a:gd name="connsiteX2" fmla="*/ 0 w 9595"/>
            <a:gd name="connsiteY2" fmla="*/ 311 h 10182"/>
            <a:gd name="connsiteX0" fmla="*/ 10212 w 10260"/>
            <a:gd name="connsiteY0" fmla="*/ 10537 h 10537"/>
            <a:gd name="connsiteX1" fmla="*/ 9852 w 10260"/>
            <a:gd name="connsiteY1" fmla="*/ 0 h 10537"/>
            <a:gd name="connsiteX2" fmla="*/ 0 w 10260"/>
            <a:gd name="connsiteY2" fmla="*/ 305 h 10537"/>
            <a:gd name="connsiteX0" fmla="*/ 10212 w 10217"/>
            <a:gd name="connsiteY0" fmla="*/ 10537 h 10537"/>
            <a:gd name="connsiteX1" fmla="*/ 9852 w 10217"/>
            <a:gd name="connsiteY1" fmla="*/ 0 h 10537"/>
            <a:gd name="connsiteX2" fmla="*/ 0 w 10217"/>
            <a:gd name="connsiteY2" fmla="*/ 305 h 10537"/>
            <a:gd name="connsiteX0" fmla="*/ 9452 w 9852"/>
            <a:gd name="connsiteY0" fmla="*/ 10716 h 10716"/>
            <a:gd name="connsiteX1" fmla="*/ 9852 w 9852"/>
            <a:gd name="connsiteY1" fmla="*/ 0 h 10716"/>
            <a:gd name="connsiteX2" fmla="*/ 0 w 9852"/>
            <a:gd name="connsiteY2" fmla="*/ 305 h 10716"/>
            <a:gd name="connsiteX0" fmla="*/ 9892 w 10298"/>
            <a:gd name="connsiteY0" fmla="*/ 10000 h 10000"/>
            <a:gd name="connsiteX1" fmla="*/ 10298 w 10298"/>
            <a:gd name="connsiteY1" fmla="*/ 0 h 10000"/>
            <a:gd name="connsiteX2" fmla="*/ 0 w 10298"/>
            <a:gd name="connsiteY2" fmla="*/ 78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298" h="10000">
              <a:moveTo>
                <a:pt x="9892" y="10000"/>
              </a:moveTo>
              <a:cubicBezTo>
                <a:pt x="9978" y="7499"/>
                <a:pt x="9809" y="3654"/>
                <a:pt x="10298" y="0"/>
              </a:cubicBezTo>
              <a:cubicBezTo>
                <a:pt x="6965" y="95"/>
                <a:pt x="3333" y="-17"/>
                <a:pt x="0" y="78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723900</xdr:colOff>
      <xdr:row>0</xdr:row>
      <xdr:rowOff>161925</xdr:rowOff>
    </xdr:from>
    <xdr:to>
      <xdr:col>11</xdr:col>
      <xdr:colOff>28576</xdr:colOff>
      <xdr:row>1</xdr:row>
      <xdr:rowOff>131783</xdr:rowOff>
    </xdr:to>
    <xdr:sp macro="" textlink="">
      <xdr:nvSpPr>
        <xdr:cNvPr id="681" name="Text Box 794">
          <a:extLst>
            <a:ext uri="{FF2B5EF4-FFF2-40B4-BE49-F238E27FC236}">
              <a16:creationId xmlns:a16="http://schemas.microsoft.com/office/drawing/2014/main" id="{5B5EB7C8-42AC-447E-8E95-A57E48169D21}"/>
            </a:ext>
          </a:extLst>
        </xdr:cNvPr>
        <xdr:cNvSpPr txBox="1">
          <a:spLocks noChangeArrowheads="1"/>
        </xdr:cNvSpPr>
      </xdr:nvSpPr>
      <xdr:spPr bwMode="auto">
        <a:xfrm>
          <a:off x="11423650" y="161925"/>
          <a:ext cx="28576" cy="141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14</xdr:col>
      <xdr:colOff>0</xdr:colOff>
      <xdr:row>1</xdr:row>
      <xdr:rowOff>108843</xdr:rowOff>
    </xdr:from>
    <xdr:ext cx="171009" cy="441659"/>
    <xdr:sp macro="" textlink="">
      <xdr:nvSpPr>
        <xdr:cNvPr id="682" name="Text Box 637">
          <a:extLst>
            <a:ext uri="{FF2B5EF4-FFF2-40B4-BE49-F238E27FC236}">
              <a16:creationId xmlns:a16="http://schemas.microsoft.com/office/drawing/2014/main" id="{9CE1B14C-43FF-4AFA-A19B-10F8EC194102}"/>
            </a:ext>
          </a:extLst>
        </xdr:cNvPr>
        <xdr:cNvSpPr txBox="1">
          <a:spLocks noChangeArrowheads="1"/>
        </xdr:cNvSpPr>
      </xdr:nvSpPr>
      <xdr:spPr bwMode="auto">
        <a:xfrm>
          <a:off x="13538200" y="280293"/>
          <a:ext cx="171009" cy="441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eaVert" wrap="square" lIns="27432" tIns="18288" rIns="0" bIns="0" anchor="ctr" upright="1">
          <a:sp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紀ノ川</a:t>
          </a:r>
        </a:p>
      </xdr:txBody>
    </xdr:sp>
    <xdr:clientData/>
  </xdr:oneCellAnchor>
  <xdr:twoCellAnchor>
    <xdr:from>
      <xdr:col>15</xdr:col>
      <xdr:colOff>156493</xdr:colOff>
      <xdr:row>13</xdr:row>
      <xdr:rowOff>107159</xdr:rowOff>
    </xdr:from>
    <xdr:to>
      <xdr:col>15</xdr:col>
      <xdr:colOff>373063</xdr:colOff>
      <xdr:row>14</xdr:row>
      <xdr:rowOff>111654</xdr:rowOff>
    </xdr:to>
    <xdr:sp macro="" textlink="">
      <xdr:nvSpPr>
        <xdr:cNvPr id="683" name="六角形 682">
          <a:extLst>
            <a:ext uri="{FF2B5EF4-FFF2-40B4-BE49-F238E27FC236}">
              <a16:creationId xmlns:a16="http://schemas.microsoft.com/office/drawing/2014/main" id="{576B5143-2B48-42D3-9D79-06C132A20D4F}"/>
            </a:ext>
          </a:extLst>
        </xdr:cNvPr>
        <xdr:cNvSpPr/>
      </xdr:nvSpPr>
      <xdr:spPr bwMode="auto">
        <a:xfrm>
          <a:off x="7351043" y="3707609"/>
          <a:ext cx="216570" cy="17594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482136</xdr:colOff>
      <xdr:row>20</xdr:row>
      <xdr:rowOff>17481</xdr:rowOff>
    </xdr:from>
    <xdr:to>
      <xdr:col>12</xdr:col>
      <xdr:colOff>509942</xdr:colOff>
      <xdr:row>24</xdr:row>
      <xdr:rowOff>152944</xdr:rowOff>
    </xdr:to>
    <xdr:grpSp>
      <xdr:nvGrpSpPr>
        <xdr:cNvPr id="684" name="グループ化 683">
          <a:extLst>
            <a:ext uri="{FF2B5EF4-FFF2-40B4-BE49-F238E27FC236}">
              <a16:creationId xmlns:a16="http://schemas.microsoft.com/office/drawing/2014/main" id="{42DA992B-B461-4099-8A22-70CFA078A17F}"/>
            </a:ext>
          </a:extLst>
        </xdr:cNvPr>
        <xdr:cNvGrpSpPr/>
      </xdr:nvGrpSpPr>
      <xdr:grpSpPr>
        <a:xfrm rot="16200000">
          <a:off x="7484973" y="3557459"/>
          <a:ext cx="832148" cy="719049"/>
          <a:chOff x="14565406" y="2094828"/>
          <a:chExt cx="822512" cy="777925"/>
        </a:xfrm>
      </xdr:grpSpPr>
      <xdr:sp macro="" textlink="">
        <xdr:nvSpPr>
          <xdr:cNvPr id="687" name="Line 72">
            <a:extLst>
              <a:ext uri="{FF2B5EF4-FFF2-40B4-BE49-F238E27FC236}">
                <a16:creationId xmlns:a16="http://schemas.microsoft.com/office/drawing/2014/main" id="{7D73398C-B58F-6557-1A2A-42B9213BE62A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15336635" y="2463284"/>
            <a:ext cx="51283" cy="40946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5" name="Freeform 527">
            <a:extLst>
              <a:ext uri="{FF2B5EF4-FFF2-40B4-BE49-F238E27FC236}">
                <a16:creationId xmlns:a16="http://schemas.microsoft.com/office/drawing/2014/main" id="{3847C728-A25E-49D4-0795-E709BA4DD340}"/>
              </a:ext>
            </a:extLst>
          </xdr:cNvPr>
          <xdr:cNvSpPr>
            <a:spLocks/>
          </xdr:cNvSpPr>
        </xdr:nvSpPr>
        <xdr:spPr bwMode="auto">
          <a:xfrm>
            <a:off x="14565406" y="2094828"/>
            <a:ext cx="779094" cy="431703"/>
          </a:xfrm>
          <a:custGeom>
            <a:avLst/>
            <a:gdLst>
              <a:gd name="T0" fmla="*/ 0 w 55"/>
              <a:gd name="T1" fmla="*/ 2147483647 h 56"/>
              <a:gd name="T2" fmla="*/ 0 w 55"/>
              <a:gd name="T3" fmla="*/ 0 h 56"/>
              <a:gd name="T4" fmla="*/ 2147483647 w 55"/>
              <a:gd name="T5" fmla="*/ 0 h 56"/>
              <a:gd name="T6" fmla="*/ 0 60000 65536"/>
              <a:gd name="T7" fmla="*/ 0 60000 65536"/>
              <a:gd name="T8" fmla="*/ 0 60000 65536"/>
              <a:gd name="connsiteX0" fmla="*/ 0 w 9304"/>
              <a:gd name="connsiteY0" fmla="*/ 19954 h 19954"/>
              <a:gd name="connsiteX1" fmla="*/ 0 w 9304"/>
              <a:gd name="connsiteY1" fmla="*/ 9954 h 19954"/>
              <a:gd name="connsiteX2" fmla="*/ 9304 w 9304"/>
              <a:gd name="connsiteY2" fmla="*/ 0 h 19954"/>
              <a:gd name="connsiteX0" fmla="*/ 0 w 10000"/>
              <a:gd name="connsiteY0" fmla="*/ 10000 h 10000"/>
              <a:gd name="connsiteX1" fmla="*/ 0 w 10000"/>
              <a:gd name="connsiteY1" fmla="*/ 4988 h 10000"/>
              <a:gd name="connsiteX2" fmla="*/ 10000 w 10000"/>
              <a:gd name="connsiteY2" fmla="*/ 0 h 10000"/>
              <a:gd name="connsiteX0" fmla="*/ 0 w 10543"/>
              <a:gd name="connsiteY0" fmla="*/ 10000 h 10000"/>
              <a:gd name="connsiteX1" fmla="*/ 0 w 10543"/>
              <a:gd name="connsiteY1" fmla="*/ 4988 h 10000"/>
              <a:gd name="connsiteX2" fmla="*/ 9850 w 10543"/>
              <a:gd name="connsiteY2" fmla="*/ 4889 h 10000"/>
              <a:gd name="connsiteX3" fmla="*/ 10000 w 10543"/>
              <a:gd name="connsiteY3" fmla="*/ 0 h 10000"/>
              <a:gd name="connsiteX0" fmla="*/ 0 w 10000"/>
              <a:gd name="connsiteY0" fmla="*/ 10000 h 10000"/>
              <a:gd name="connsiteX1" fmla="*/ 0 w 10000"/>
              <a:gd name="connsiteY1" fmla="*/ 4988 h 10000"/>
              <a:gd name="connsiteX2" fmla="*/ 9850 w 10000"/>
              <a:gd name="connsiteY2" fmla="*/ 4889 h 10000"/>
              <a:gd name="connsiteX3" fmla="*/ 10000 w 10000"/>
              <a:gd name="connsiteY3" fmla="*/ 0 h 10000"/>
              <a:gd name="connsiteX0" fmla="*/ 0 w 10000"/>
              <a:gd name="connsiteY0" fmla="*/ 10000 h 10000"/>
              <a:gd name="connsiteX1" fmla="*/ 0 w 10000"/>
              <a:gd name="connsiteY1" fmla="*/ 4988 h 10000"/>
              <a:gd name="connsiteX2" fmla="*/ 9850 w 10000"/>
              <a:gd name="connsiteY2" fmla="*/ 4889 h 10000"/>
              <a:gd name="connsiteX3" fmla="*/ 10000 w 10000"/>
              <a:gd name="connsiteY3" fmla="*/ 0 h 10000"/>
              <a:gd name="connsiteX0" fmla="*/ 0 w 10104"/>
              <a:gd name="connsiteY0" fmla="*/ 10000 h 10000"/>
              <a:gd name="connsiteX1" fmla="*/ 0 w 10104"/>
              <a:gd name="connsiteY1" fmla="*/ 4988 h 10000"/>
              <a:gd name="connsiteX2" fmla="*/ 10075 w 10104"/>
              <a:gd name="connsiteY2" fmla="*/ 4091 h 10000"/>
              <a:gd name="connsiteX3" fmla="*/ 10000 w 10104"/>
              <a:gd name="connsiteY3" fmla="*/ 0 h 10000"/>
              <a:gd name="connsiteX0" fmla="*/ 0 w 10104"/>
              <a:gd name="connsiteY0" fmla="*/ 10000 h 10000"/>
              <a:gd name="connsiteX1" fmla="*/ 0 w 10104"/>
              <a:gd name="connsiteY1" fmla="*/ 4988 h 10000"/>
              <a:gd name="connsiteX2" fmla="*/ 10075 w 10104"/>
              <a:gd name="connsiteY2" fmla="*/ 4091 h 10000"/>
              <a:gd name="connsiteX3" fmla="*/ 10000 w 10104"/>
              <a:gd name="connsiteY3" fmla="*/ 0 h 10000"/>
              <a:gd name="connsiteX0" fmla="*/ 0 w 10104"/>
              <a:gd name="connsiteY0" fmla="*/ 10000 h 10000"/>
              <a:gd name="connsiteX1" fmla="*/ 0 w 10104"/>
              <a:gd name="connsiteY1" fmla="*/ 4988 h 10000"/>
              <a:gd name="connsiteX2" fmla="*/ 10075 w 10104"/>
              <a:gd name="connsiteY2" fmla="*/ 4091 h 10000"/>
              <a:gd name="connsiteX3" fmla="*/ 10000 w 10104"/>
              <a:gd name="connsiteY3" fmla="*/ 0 h 10000"/>
              <a:gd name="connsiteX0" fmla="*/ 0 w 10104"/>
              <a:gd name="connsiteY0" fmla="*/ 10000 h 10000"/>
              <a:gd name="connsiteX1" fmla="*/ 0 w 10104"/>
              <a:gd name="connsiteY1" fmla="*/ 4988 h 10000"/>
              <a:gd name="connsiteX2" fmla="*/ 10075 w 10104"/>
              <a:gd name="connsiteY2" fmla="*/ 4091 h 10000"/>
              <a:gd name="connsiteX3" fmla="*/ 10000 w 10104"/>
              <a:gd name="connsiteY3" fmla="*/ 0 h 10000"/>
              <a:gd name="connsiteX0" fmla="*/ 0 w 10225"/>
              <a:gd name="connsiteY0" fmla="*/ 10898 h 10898"/>
              <a:gd name="connsiteX1" fmla="*/ 0 w 10225"/>
              <a:gd name="connsiteY1" fmla="*/ 5886 h 10898"/>
              <a:gd name="connsiteX2" fmla="*/ 10075 w 10225"/>
              <a:gd name="connsiteY2" fmla="*/ 4989 h 10898"/>
              <a:gd name="connsiteX3" fmla="*/ 10225 w 10225"/>
              <a:gd name="connsiteY3" fmla="*/ 0 h 10898"/>
              <a:gd name="connsiteX0" fmla="*/ 0 w 10225"/>
              <a:gd name="connsiteY0" fmla="*/ 10898 h 10898"/>
              <a:gd name="connsiteX1" fmla="*/ 0 w 10225"/>
              <a:gd name="connsiteY1" fmla="*/ 5886 h 10898"/>
              <a:gd name="connsiteX2" fmla="*/ 10075 w 10225"/>
              <a:gd name="connsiteY2" fmla="*/ 4989 h 10898"/>
              <a:gd name="connsiteX3" fmla="*/ 10225 w 10225"/>
              <a:gd name="connsiteY3" fmla="*/ 0 h 10898"/>
              <a:gd name="connsiteX0" fmla="*/ 0 w 10225"/>
              <a:gd name="connsiteY0" fmla="*/ 10898 h 10898"/>
              <a:gd name="connsiteX1" fmla="*/ 0 w 10225"/>
              <a:gd name="connsiteY1" fmla="*/ 5886 h 10898"/>
              <a:gd name="connsiteX2" fmla="*/ 10075 w 10225"/>
              <a:gd name="connsiteY2" fmla="*/ 4989 h 10898"/>
              <a:gd name="connsiteX3" fmla="*/ 10225 w 10225"/>
              <a:gd name="connsiteY3" fmla="*/ 0 h 10898"/>
              <a:gd name="connsiteX0" fmla="*/ 0 w 10076"/>
              <a:gd name="connsiteY0" fmla="*/ 10898 h 10898"/>
              <a:gd name="connsiteX1" fmla="*/ 0 w 10076"/>
              <a:gd name="connsiteY1" fmla="*/ 5886 h 10898"/>
              <a:gd name="connsiteX2" fmla="*/ 10075 w 10076"/>
              <a:gd name="connsiteY2" fmla="*/ 4989 h 10898"/>
              <a:gd name="connsiteX3" fmla="*/ 9926 w 10076"/>
              <a:gd name="connsiteY3" fmla="*/ 0 h 10898"/>
              <a:gd name="connsiteX0" fmla="*/ 0 w 10075"/>
              <a:gd name="connsiteY0" fmla="*/ 10898 h 10898"/>
              <a:gd name="connsiteX1" fmla="*/ 0 w 10075"/>
              <a:gd name="connsiteY1" fmla="*/ 5886 h 10898"/>
              <a:gd name="connsiteX2" fmla="*/ 10075 w 10075"/>
              <a:gd name="connsiteY2" fmla="*/ 4989 h 10898"/>
              <a:gd name="connsiteX3" fmla="*/ 9926 w 10075"/>
              <a:gd name="connsiteY3" fmla="*/ 0 h 10898"/>
              <a:gd name="connsiteX0" fmla="*/ 0 w 10075"/>
              <a:gd name="connsiteY0" fmla="*/ 10898 h 10898"/>
              <a:gd name="connsiteX1" fmla="*/ 0 w 10075"/>
              <a:gd name="connsiteY1" fmla="*/ 5886 h 10898"/>
              <a:gd name="connsiteX2" fmla="*/ 10075 w 10075"/>
              <a:gd name="connsiteY2" fmla="*/ 4989 h 10898"/>
              <a:gd name="connsiteX3" fmla="*/ 9926 w 10075"/>
              <a:gd name="connsiteY3" fmla="*/ 0 h 10898"/>
              <a:gd name="connsiteX0" fmla="*/ 0 w 10075"/>
              <a:gd name="connsiteY0" fmla="*/ 5886 h 5900"/>
              <a:gd name="connsiteX1" fmla="*/ 10075 w 10075"/>
              <a:gd name="connsiteY1" fmla="*/ 4989 h 5900"/>
              <a:gd name="connsiteX2" fmla="*/ 9926 w 10075"/>
              <a:gd name="connsiteY2" fmla="*/ 0 h 5900"/>
              <a:gd name="connsiteX0" fmla="*/ 0 w 8699"/>
              <a:gd name="connsiteY0" fmla="*/ 10242 h 10264"/>
              <a:gd name="connsiteX1" fmla="*/ 8699 w 8699"/>
              <a:gd name="connsiteY1" fmla="*/ 8456 h 10264"/>
              <a:gd name="connsiteX2" fmla="*/ 8551 w 8699"/>
              <a:gd name="connsiteY2" fmla="*/ 0 h 10264"/>
              <a:gd name="connsiteX0" fmla="*/ 0 w 10000"/>
              <a:gd name="connsiteY0" fmla="*/ 9979 h 10029"/>
              <a:gd name="connsiteX1" fmla="*/ 10000 w 10000"/>
              <a:gd name="connsiteY1" fmla="*/ 8239 h 10029"/>
              <a:gd name="connsiteX2" fmla="*/ 9830 w 10000"/>
              <a:gd name="connsiteY2" fmla="*/ 0 h 10029"/>
              <a:gd name="connsiteX0" fmla="*/ 0 w 9048"/>
              <a:gd name="connsiteY0" fmla="*/ 9547 h 9605"/>
              <a:gd name="connsiteX1" fmla="*/ 9048 w 9048"/>
              <a:gd name="connsiteY1" fmla="*/ 8239 h 9605"/>
              <a:gd name="connsiteX2" fmla="*/ 8878 w 9048"/>
              <a:gd name="connsiteY2" fmla="*/ 0 h 9605"/>
              <a:gd name="connsiteX0" fmla="*/ 0 w 10000"/>
              <a:gd name="connsiteY0" fmla="*/ 9940 h 9945"/>
              <a:gd name="connsiteX1" fmla="*/ 10000 w 10000"/>
              <a:gd name="connsiteY1" fmla="*/ 8578 h 9945"/>
              <a:gd name="connsiteX2" fmla="*/ 9812 w 10000"/>
              <a:gd name="connsiteY2" fmla="*/ 0 h 994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000" h="9945">
                <a:moveTo>
                  <a:pt x="0" y="9940"/>
                </a:moveTo>
                <a:cubicBezTo>
                  <a:pt x="3586" y="10069"/>
                  <a:pt x="-314" y="7776"/>
                  <a:pt x="10000" y="8578"/>
                </a:cubicBezTo>
                <a:cubicBezTo>
                  <a:pt x="9646" y="4403"/>
                  <a:pt x="9780" y="4201"/>
                  <a:pt x="9812" y="0"/>
                </a:cubicBez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86" name="Text Box 1620">
            <a:extLst>
              <a:ext uri="{FF2B5EF4-FFF2-40B4-BE49-F238E27FC236}">
                <a16:creationId xmlns:a16="http://schemas.microsoft.com/office/drawing/2014/main" id="{5E29A554-C3E2-0ADF-42BC-BBA75BE4981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039574" y="2370598"/>
            <a:ext cx="108550" cy="198631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txBody>
          <a:bodyPr vertOverflow="overflow" horzOverflow="overflow" vert="horz" wrap="square" lIns="27432" tIns="18288" rIns="27432" bIns="18288" anchor="b" upright="1">
            <a:noAutofit/>
          </a:bodyPr>
          <a:lstStyle/>
          <a:p>
            <a:pPr algn="r" rtl="0">
              <a:lnSpc>
                <a:spcPts val="1000"/>
              </a:lnSpc>
              <a:defRPr sz="1000"/>
            </a:pPr>
            <a:endPara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oneCellAnchor>
    <xdr:from>
      <xdr:col>11</xdr:col>
      <xdr:colOff>536629</xdr:colOff>
      <xdr:row>19</xdr:row>
      <xdr:rowOff>93688</xdr:rowOff>
    </xdr:from>
    <xdr:ext cx="433268" cy="109291"/>
    <xdr:sp macro="" textlink="">
      <xdr:nvSpPr>
        <xdr:cNvPr id="693" name="Text Box 638">
          <a:extLst>
            <a:ext uri="{FF2B5EF4-FFF2-40B4-BE49-F238E27FC236}">
              <a16:creationId xmlns:a16="http://schemas.microsoft.com/office/drawing/2014/main" id="{1083AD2E-FDAC-4E55-B746-365D6972EEC0}"/>
            </a:ext>
          </a:extLst>
        </xdr:cNvPr>
        <xdr:cNvSpPr txBox="1">
          <a:spLocks noChangeArrowheads="1"/>
        </xdr:cNvSpPr>
      </xdr:nvSpPr>
      <xdr:spPr bwMode="auto">
        <a:xfrm>
          <a:off x="11960279" y="3351238"/>
          <a:ext cx="433268" cy="109291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vert="horz" wrap="none" lIns="27432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大和街道</a:t>
          </a:r>
        </a:p>
      </xdr:txBody>
    </xdr:sp>
    <xdr:clientData/>
  </xdr:oneCellAnchor>
  <xdr:oneCellAnchor>
    <xdr:from>
      <xdr:col>9</xdr:col>
      <xdr:colOff>137163</xdr:colOff>
      <xdr:row>61</xdr:row>
      <xdr:rowOff>25380</xdr:rowOff>
    </xdr:from>
    <xdr:ext cx="320944" cy="280780"/>
    <xdr:grpSp>
      <xdr:nvGrpSpPr>
        <xdr:cNvPr id="694" name="Group 6672">
          <a:extLst>
            <a:ext uri="{FF2B5EF4-FFF2-40B4-BE49-F238E27FC236}">
              <a16:creationId xmlns:a16="http://schemas.microsoft.com/office/drawing/2014/main" id="{10290DEB-8FA9-4A13-976A-AC733D15831F}"/>
            </a:ext>
          </a:extLst>
        </xdr:cNvPr>
        <xdr:cNvGrpSpPr>
          <a:grpSpLocks/>
        </xdr:cNvGrpSpPr>
      </xdr:nvGrpSpPr>
      <xdr:grpSpPr bwMode="auto">
        <a:xfrm>
          <a:off x="5814063" y="10595409"/>
          <a:ext cx="320944" cy="280780"/>
          <a:chOff x="536" y="109"/>
          <a:chExt cx="46" cy="44"/>
        </a:xfrm>
      </xdr:grpSpPr>
      <xdr:pic>
        <xdr:nvPicPr>
          <xdr:cNvPr id="695" name="Picture 6673" descr="route2">
            <a:extLst>
              <a:ext uri="{FF2B5EF4-FFF2-40B4-BE49-F238E27FC236}">
                <a16:creationId xmlns:a16="http://schemas.microsoft.com/office/drawing/2014/main" id="{5F9DACD6-06F6-983B-DE9A-BFEEB4A1050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96" name="Text Box 6674">
            <a:extLst>
              <a:ext uri="{FF2B5EF4-FFF2-40B4-BE49-F238E27FC236}">
                <a16:creationId xmlns:a16="http://schemas.microsoft.com/office/drawing/2014/main" id="{3BDECA65-FD91-77AC-5E83-28D9B443346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371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10</xdr:col>
      <xdr:colOff>134462</xdr:colOff>
      <xdr:row>61</xdr:row>
      <xdr:rowOff>23865</xdr:rowOff>
    </xdr:from>
    <xdr:ext cx="328180" cy="282295"/>
    <xdr:grpSp>
      <xdr:nvGrpSpPr>
        <xdr:cNvPr id="697" name="Group 6672">
          <a:extLst>
            <a:ext uri="{FF2B5EF4-FFF2-40B4-BE49-F238E27FC236}">
              <a16:creationId xmlns:a16="http://schemas.microsoft.com/office/drawing/2014/main" id="{6AE7A4D4-E39A-4AEF-B72F-E85CDC162C4B}"/>
            </a:ext>
          </a:extLst>
        </xdr:cNvPr>
        <xdr:cNvGrpSpPr>
          <a:grpSpLocks/>
        </xdr:cNvGrpSpPr>
      </xdr:nvGrpSpPr>
      <xdr:grpSpPr bwMode="auto">
        <a:xfrm>
          <a:off x="6502605" y="10593894"/>
          <a:ext cx="328180" cy="282295"/>
          <a:chOff x="536" y="109"/>
          <a:chExt cx="46" cy="44"/>
        </a:xfrm>
      </xdr:grpSpPr>
      <xdr:pic>
        <xdr:nvPicPr>
          <xdr:cNvPr id="698" name="Picture 6673" descr="route2">
            <a:extLst>
              <a:ext uri="{FF2B5EF4-FFF2-40B4-BE49-F238E27FC236}">
                <a16:creationId xmlns:a16="http://schemas.microsoft.com/office/drawing/2014/main" id="{15DB40F7-010A-E41E-40F5-3157DC27400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99" name="Text Box 6674">
            <a:extLst>
              <a:ext uri="{FF2B5EF4-FFF2-40B4-BE49-F238E27FC236}">
                <a16:creationId xmlns:a16="http://schemas.microsoft.com/office/drawing/2014/main" id="{4AB0E8A0-88E2-E2EC-10C3-30CAC24F1DB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371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5</xdr:col>
      <xdr:colOff>324813</xdr:colOff>
      <xdr:row>59</xdr:row>
      <xdr:rowOff>10259</xdr:rowOff>
    </xdr:from>
    <xdr:ext cx="302079" cy="305168"/>
    <xdr:grpSp>
      <xdr:nvGrpSpPr>
        <xdr:cNvPr id="700" name="Group 6672">
          <a:extLst>
            <a:ext uri="{FF2B5EF4-FFF2-40B4-BE49-F238E27FC236}">
              <a16:creationId xmlns:a16="http://schemas.microsoft.com/office/drawing/2014/main" id="{F6F82F29-1638-4553-85B7-C0463C283854}"/>
            </a:ext>
          </a:extLst>
        </xdr:cNvPr>
        <xdr:cNvGrpSpPr>
          <a:grpSpLocks/>
        </xdr:cNvGrpSpPr>
      </xdr:nvGrpSpPr>
      <xdr:grpSpPr bwMode="auto">
        <a:xfrm>
          <a:off x="3236742" y="10231945"/>
          <a:ext cx="302079" cy="305168"/>
          <a:chOff x="536" y="109"/>
          <a:chExt cx="46" cy="44"/>
        </a:xfrm>
      </xdr:grpSpPr>
      <xdr:pic>
        <xdr:nvPicPr>
          <xdr:cNvPr id="701" name="Picture 6673" descr="route2">
            <a:extLst>
              <a:ext uri="{FF2B5EF4-FFF2-40B4-BE49-F238E27FC236}">
                <a16:creationId xmlns:a16="http://schemas.microsoft.com/office/drawing/2014/main" id="{3F0BAA2C-2001-E976-54D0-A39B02B73DA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02" name="Text Box 6674">
            <a:extLst>
              <a:ext uri="{FF2B5EF4-FFF2-40B4-BE49-F238E27FC236}">
                <a16:creationId xmlns:a16="http://schemas.microsoft.com/office/drawing/2014/main" id="{74A8988D-9133-BA5E-E6D4-40C10D6ABE7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371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20</xdr:col>
      <xdr:colOff>84411</xdr:colOff>
      <xdr:row>7</xdr:row>
      <xdr:rowOff>32424</xdr:rowOff>
    </xdr:from>
    <xdr:ext cx="391840" cy="193515"/>
    <xdr:sp macro="" textlink="">
      <xdr:nvSpPr>
        <xdr:cNvPr id="703" name="Text Box 1563">
          <a:extLst>
            <a:ext uri="{FF2B5EF4-FFF2-40B4-BE49-F238E27FC236}">
              <a16:creationId xmlns:a16="http://schemas.microsoft.com/office/drawing/2014/main" id="{E658D500-330F-4301-8C9C-ED223D2DFD22}"/>
            </a:ext>
          </a:extLst>
        </xdr:cNvPr>
        <xdr:cNvSpPr txBox="1">
          <a:spLocks noChangeArrowheads="1"/>
        </xdr:cNvSpPr>
      </xdr:nvSpPr>
      <xdr:spPr bwMode="auto">
        <a:xfrm>
          <a:off x="10803211" y="2604174"/>
          <a:ext cx="391840" cy="193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８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13</xdr:col>
      <xdr:colOff>109568</xdr:colOff>
      <xdr:row>20</xdr:row>
      <xdr:rowOff>640</xdr:rowOff>
    </xdr:from>
    <xdr:ext cx="455002" cy="231538"/>
    <xdr:sp macro="" textlink="">
      <xdr:nvSpPr>
        <xdr:cNvPr id="704" name="Text Box 665">
          <a:extLst>
            <a:ext uri="{FF2B5EF4-FFF2-40B4-BE49-F238E27FC236}">
              <a16:creationId xmlns:a16="http://schemas.microsoft.com/office/drawing/2014/main" id="{929E6B31-5E73-40AB-BEA1-50C05E2C3C34}"/>
            </a:ext>
          </a:extLst>
        </xdr:cNvPr>
        <xdr:cNvSpPr txBox="1">
          <a:spLocks noChangeArrowheads="1"/>
        </xdr:cNvSpPr>
      </xdr:nvSpPr>
      <xdr:spPr bwMode="auto">
        <a:xfrm>
          <a:off x="12942918" y="3429640"/>
          <a:ext cx="455002" cy="231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ﾗｲｵﾝｽﾞ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ﾏﾝｼｮﾝ</a:t>
          </a:r>
        </a:p>
      </xdr:txBody>
    </xdr:sp>
    <xdr:clientData/>
  </xdr:oneCellAnchor>
  <xdr:twoCellAnchor>
    <xdr:from>
      <xdr:col>18</xdr:col>
      <xdr:colOff>238125</xdr:colOff>
      <xdr:row>19</xdr:row>
      <xdr:rowOff>95250</xdr:rowOff>
    </xdr:from>
    <xdr:to>
      <xdr:col>18</xdr:col>
      <xdr:colOff>323850</xdr:colOff>
      <xdr:row>19</xdr:row>
      <xdr:rowOff>142875</xdr:rowOff>
    </xdr:to>
    <xdr:sp macro="" textlink="">
      <xdr:nvSpPr>
        <xdr:cNvPr id="705" name="Freeform 726">
          <a:extLst>
            <a:ext uri="{FF2B5EF4-FFF2-40B4-BE49-F238E27FC236}">
              <a16:creationId xmlns:a16="http://schemas.microsoft.com/office/drawing/2014/main" id="{8E0CEFFE-10B0-406D-AB7C-32675BBD1F15}"/>
            </a:ext>
          </a:extLst>
        </xdr:cNvPr>
        <xdr:cNvSpPr>
          <a:spLocks/>
        </xdr:cNvSpPr>
      </xdr:nvSpPr>
      <xdr:spPr bwMode="auto">
        <a:xfrm>
          <a:off x="9547225" y="4730750"/>
          <a:ext cx="85725" cy="47625"/>
        </a:xfrm>
        <a:custGeom>
          <a:avLst/>
          <a:gdLst>
            <a:gd name="T0" fmla="*/ 2147483647 w 3"/>
            <a:gd name="T1" fmla="*/ 0 h 15"/>
            <a:gd name="T2" fmla="*/ 0 w 3"/>
            <a:gd name="T3" fmla="*/ 2147483647 h 15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3" h="15">
              <a:moveTo>
                <a:pt x="3" y="0"/>
              </a:moveTo>
              <a:cubicBezTo>
                <a:pt x="1" y="6"/>
                <a:pt x="0" y="12"/>
                <a:pt x="0" y="1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238125</xdr:colOff>
      <xdr:row>19</xdr:row>
      <xdr:rowOff>38100</xdr:rowOff>
    </xdr:from>
    <xdr:to>
      <xdr:col>18</xdr:col>
      <xdr:colOff>323850</xdr:colOff>
      <xdr:row>20</xdr:row>
      <xdr:rowOff>85725</xdr:rowOff>
    </xdr:to>
    <xdr:sp macro="" textlink="">
      <xdr:nvSpPr>
        <xdr:cNvPr id="706" name="Freeform 727">
          <a:extLst>
            <a:ext uri="{FF2B5EF4-FFF2-40B4-BE49-F238E27FC236}">
              <a16:creationId xmlns:a16="http://schemas.microsoft.com/office/drawing/2014/main" id="{E9E8470A-256B-42C9-80F0-7335C138E5B9}"/>
            </a:ext>
          </a:extLst>
        </xdr:cNvPr>
        <xdr:cNvSpPr>
          <a:spLocks/>
        </xdr:cNvSpPr>
      </xdr:nvSpPr>
      <xdr:spPr bwMode="auto">
        <a:xfrm>
          <a:off x="9547225" y="4673600"/>
          <a:ext cx="85725" cy="21907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4"/>
                <a:pt x="0" y="8"/>
                <a:pt x="1" y="12"/>
              </a:cubicBezTo>
              <a:cubicBezTo>
                <a:pt x="2" y="16"/>
                <a:pt x="8" y="22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295275</xdr:colOff>
      <xdr:row>20</xdr:row>
      <xdr:rowOff>28575</xdr:rowOff>
    </xdr:from>
    <xdr:to>
      <xdr:col>18</xdr:col>
      <xdr:colOff>342900</xdr:colOff>
      <xdr:row>21</xdr:row>
      <xdr:rowOff>95250</xdr:rowOff>
    </xdr:to>
    <xdr:sp macro="" textlink="">
      <xdr:nvSpPr>
        <xdr:cNvPr id="707" name="Freeform 728">
          <a:extLst>
            <a:ext uri="{FF2B5EF4-FFF2-40B4-BE49-F238E27FC236}">
              <a16:creationId xmlns:a16="http://schemas.microsoft.com/office/drawing/2014/main" id="{DAA7ED03-60FC-4A6F-A374-D46B74573115}"/>
            </a:ext>
          </a:extLst>
        </xdr:cNvPr>
        <xdr:cNvSpPr>
          <a:spLocks/>
        </xdr:cNvSpPr>
      </xdr:nvSpPr>
      <xdr:spPr bwMode="auto">
        <a:xfrm>
          <a:off x="9604375" y="4835525"/>
          <a:ext cx="47625" cy="238125"/>
        </a:xfrm>
        <a:custGeom>
          <a:avLst/>
          <a:gdLst>
            <a:gd name="T0" fmla="*/ 2147483647 w 5"/>
            <a:gd name="T1" fmla="*/ 0 h 25"/>
            <a:gd name="T2" fmla="*/ 0 w 5"/>
            <a:gd name="T3" fmla="*/ 2147483647 h 25"/>
            <a:gd name="T4" fmla="*/ 2147483647 w 5"/>
            <a:gd name="T5" fmla="*/ 2147483647 h 2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" h="25">
              <a:moveTo>
                <a:pt x="3" y="0"/>
              </a:moveTo>
              <a:cubicBezTo>
                <a:pt x="1" y="4"/>
                <a:pt x="0" y="8"/>
                <a:pt x="0" y="12"/>
              </a:cubicBezTo>
              <a:cubicBezTo>
                <a:pt x="0" y="16"/>
                <a:pt x="4" y="22"/>
                <a:pt x="5" y="2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307420</xdr:colOff>
      <xdr:row>17</xdr:row>
      <xdr:rowOff>48962</xdr:rowOff>
    </xdr:from>
    <xdr:to>
      <xdr:col>14</xdr:col>
      <xdr:colOff>141276</xdr:colOff>
      <xdr:row>24</xdr:row>
      <xdr:rowOff>156860</xdr:rowOff>
    </xdr:to>
    <xdr:grpSp>
      <xdr:nvGrpSpPr>
        <xdr:cNvPr id="708" name="グループ化 707">
          <a:extLst>
            <a:ext uri="{FF2B5EF4-FFF2-40B4-BE49-F238E27FC236}">
              <a16:creationId xmlns:a16="http://schemas.microsoft.com/office/drawing/2014/main" id="{66AB8504-C2CD-4693-B397-B95EE792008D}"/>
            </a:ext>
          </a:extLst>
        </xdr:cNvPr>
        <xdr:cNvGrpSpPr/>
      </xdr:nvGrpSpPr>
      <xdr:grpSpPr>
        <a:xfrm rot="4717597">
          <a:off x="8348292" y="3410875"/>
          <a:ext cx="1327098" cy="525099"/>
          <a:chOff x="8350020" y="3208728"/>
          <a:chExt cx="1297515" cy="608522"/>
        </a:xfrm>
      </xdr:grpSpPr>
      <xdr:sp macro="" textlink="">
        <xdr:nvSpPr>
          <xdr:cNvPr id="709" name="Line 662">
            <a:extLst>
              <a:ext uri="{FF2B5EF4-FFF2-40B4-BE49-F238E27FC236}">
                <a16:creationId xmlns:a16="http://schemas.microsoft.com/office/drawing/2014/main" id="{B479091A-3AC0-42E6-EA9C-178741E72414}"/>
              </a:ext>
            </a:extLst>
          </xdr:cNvPr>
          <xdr:cNvSpPr>
            <a:spLocks noChangeShapeType="1"/>
          </xdr:cNvSpPr>
        </xdr:nvSpPr>
        <xdr:spPr bwMode="auto">
          <a:xfrm flipV="1">
            <a:off x="8350020" y="3403262"/>
            <a:ext cx="432065" cy="57531"/>
          </a:xfrm>
          <a:custGeom>
            <a:avLst/>
            <a:gdLst>
              <a:gd name="connsiteX0" fmla="*/ 0 w 495976"/>
              <a:gd name="connsiteY0" fmla="*/ 0 h 18328"/>
              <a:gd name="connsiteX1" fmla="*/ 495976 w 495976"/>
              <a:gd name="connsiteY1" fmla="*/ 18328 h 18328"/>
              <a:gd name="connsiteX0" fmla="*/ 0 w 482000"/>
              <a:gd name="connsiteY0" fmla="*/ 0 h 49477"/>
              <a:gd name="connsiteX1" fmla="*/ 482000 w 482000"/>
              <a:gd name="connsiteY1" fmla="*/ 49477 h 49477"/>
              <a:gd name="connsiteX0" fmla="*/ 0 w 433745"/>
              <a:gd name="connsiteY0" fmla="*/ 0 h 51088"/>
              <a:gd name="connsiteX1" fmla="*/ 433745 w 433745"/>
              <a:gd name="connsiteY1" fmla="*/ 51088 h 51088"/>
              <a:gd name="connsiteX0" fmla="*/ 0 w 433745"/>
              <a:gd name="connsiteY0" fmla="*/ 0 h 51088"/>
              <a:gd name="connsiteX1" fmla="*/ 433745 w 433745"/>
              <a:gd name="connsiteY1" fmla="*/ 51088 h 5108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433745" h="51088">
                <a:moveTo>
                  <a:pt x="0" y="0"/>
                </a:moveTo>
                <a:cubicBezTo>
                  <a:pt x="165325" y="6109"/>
                  <a:pt x="256725" y="27090"/>
                  <a:pt x="433745" y="51088"/>
                </a:cubicBez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710" name="グループ化 709">
            <a:extLst>
              <a:ext uri="{FF2B5EF4-FFF2-40B4-BE49-F238E27FC236}">
                <a16:creationId xmlns:a16="http://schemas.microsoft.com/office/drawing/2014/main" id="{32230465-7451-81FC-B7E1-9101B31E51FF}"/>
              </a:ext>
            </a:extLst>
          </xdr:cNvPr>
          <xdr:cNvGrpSpPr/>
        </xdr:nvGrpSpPr>
        <xdr:grpSpPr>
          <a:xfrm>
            <a:off x="8713229" y="3208728"/>
            <a:ext cx="934306" cy="608522"/>
            <a:chOff x="8713229" y="3208728"/>
            <a:chExt cx="934306" cy="608522"/>
          </a:xfrm>
        </xdr:grpSpPr>
        <xdr:sp macro="" textlink="">
          <xdr:nvSpPr>
            <xdr:cNvPr id="711" name="Freeform 658">
              <a:extLst>
                <a:ext uri="{FF2B5EF4-FFF2-40B4-BE49-F238E27FC236}">
                  <a16:creationId xmlns:a16="http://schemas.microsoft.com/office/drawing/2014/main" id="{26996961-0609-E46C-CCAF-4BEA83B515F9}"/>
                </a:ext>
              </a:extLst>
            </xdr:cNvPr>
            <xdr:cNvSpPr>
              <a:spLocks/>
            </xdr:cNvSpPr>
          </xdr:nvSpPr>
          <xdr:spPr bwMode="auto">
            <a:xfrm>
              <a:off x="8727695" y="3268390"/>
              <a:ext cx="919840" cy="376437"/>
            </a:xfrm>
            <a:custGeom>
              <a:avLst/>
              <a:gdLst>
                <a:gd name="T0" fmla="*/ 2147483647 w 115"/>
                <a:gd name="T1" fmla="*/ 2147483647 h 95"/>
                <a:gd name="T2" fmla="*/ 2147483647 w 115"/>
                <a:gd name="T3" fmla="*/ 2147483647 h 95"/>
                <a:gd name="T4" fmla="*/ 2147483647 w 115"/>
                <a:gd name="T5" fmla="*/ 2147483647 h 95"/>
                <a:gd name="T6" fmla="*/ 2147483647 w 115"/>
                <a:gd name="T7" fmla="*/ 2147483647 h 95"/>
                <a:gd name="T8" fmla="*/ 2147483647 w 115"/>
                <a:gd name="T9" fmla="*/ 2147483647 h 95"/>
                <a:gd name="T10" fmla="*/ 2147483647 w 115"/>
                <a:gd name="T11" fmla="*/ 2147483647 h 95"/>
                <a:gd name="T12" fmla="*/ 2147483647 w 115"/>
                <a:gd name="T13" fmla="*/ 2147483647 h 95"/>
                <a:gd name="T14" fmla="*/ 2147483647 w 115"/>
                <a:gd name="T15" fmla="*/ 2147483647 h 95"/>
                <a:gd name="T16" fmla="*/ 0 w 115"/>
                <a:gd name="T17" fmla="*/ 0 h 95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connsiteX0" fmla="*/ 6261 w 10000"/>
                <a:gd name="connsiteY0" fmla="*/ 11457 h 11457"/>
                <a:gd name="connsiteX1" fmla="*/ 6261 w 10000"/>
                <a:gd name="connsiteY1" fmla="*/ 8316 h 11457"/>
                <a:gd name="connsiteX2" fmla="*/ 9739 w 10000"/>
                <a:gd name="connsiteY2" fmla="*/ 5895 h 11457"/>
                <a:gd name="connsiteX3" fmla="*/ 10000 w 10000"/>
                <a:gd name="connsiteY3" fmla="*/ 3895 h 11457"/>
                <a:gd name="connsiteX4" fmla="*/ 8348 w 10000"/>
                <a:gd name="connsiteY4" fmla="*/ 2632 h 11457"/>
                <a:gd name="connsiteX5" fmla="*/ 6696 w 10000"/>
                <a:gd name="connsiteY5" fmla="*/ 1895 h 11457"/>
                <a:gd name="connsiteX6" fmla="*/ 5913 w 10000"/>
                <a:gd name="connsiteY6" fmla="*/ 1789 h 11457"/>
                <a:gd name="connsiteX7" fmla="*/ 4522 w 10000"/>
                <a:gd name="connsiteY7" fmla="*/ 316 h 11457"/>
                <a:gd name="connsiteX8" fmla="*/ 0 w 10000"/>
                <a:gd name="connsiteY8" fmla="*/ 0 h 11457"/>
                <a:gd name="connsiteX0" fmla="*/ 6261 w 12516"/>
                <a:gd name="connsiteY0" fmla="*/ 11457 h 11457"/>
                <a:gd name="connsiteX1" fmla="*/ 6261 w 12516"/>
                <a:gd name="connsiteY1" fmla="*/ 8316 h 11457"/>
                <a:gd name="connsiteX2" fmla="*/ 12516 w 12516"/>
                <a:gd name="connsiteY2" fmla="*/ 4720 h 11457"/>
                <a:gd name="connsiteX3" fmla="*/ 10000 w 12516"/>
                <a:gd name="connsiteY3" fmla="*/ 3895 h 11457"/>
                <a:gd name="connsiteX4" fmla="*/ 8348 w 12516"/>
                <a:gd name="connsiteY4" fmla="*/ 2632 h 11457"/>
                <a:gd name="connsiteX5" fmla="*/ 6696 w 12516"/>
                <a:gd name="connsiteY5" fmla="*/ 1895 h 11457"/>
                <a:gd name="connsiteX6" fmla="*/ 5913 w 12516"/>
                <a:gd name="connsiteY6" fmla="*/ 1789 h 11457"/>
                <a:gd name="connsiteX7" fmla="*/ 4522 w 12516"/>
                <a:gd name="connsiteY7" fmla="*/ 316 h 11457"/>
                <a:gd name="connsiteX8" fmla="*/ 0 w 12516"/>
                <a:gd name="connsiteY8" fmla="*/ 0 h 11457"/>
                <a:gd name="connsiteX0" fmla="*/ 6261 w 12516"/>
                <a:gd name="connsiteY0" fmla="*/ 8316 h 8316"/>
                <a:gd name="connsiteX1" fmla="*/ 12516 w 12516"/>
                <a:gd name="connsiteY1" fmla="*/ 4720 h 8316"/>
                <a:gd name="connsiteX2" fmla="*/ 10000 w 12516"/>
                <a:gd name="connsiteY2" fmla="*/ 3895 h 8316"/>
                <a:gd name="connsiteX3" fmla="*/ 8348 w 12516"/>
                <a:gd name="connsiteY3" fmla="*/ 2632 h 8316"/>
                <a:gd name="connsiteX4" fmla="*/ 6696 w 12516"/>
                <a:gd name="connsiteY4" fmla="*/ 1895 h 8316"/>
                <a:gd name="connsiteX5" fmla="*/ 5913 w 12516"/>
                <a:gd name="connsiteY5" fmla="*/ 1789 h 8316"/>
                <a:gd name="connsiteX6" fmla="*/ 4522 w 12516"/>
                <a:gd name="connsiteY6" fmla="*/ 316 h 8316"/>
                <a:gd name="connsiteX7" fmla="*/ 0 w 12516"/>
                <a:gd name="connsiteY7" fmla="*/ 0 h 8316"/>
                <a:gd name="connsiteX0" fmla="*/ 10000 w 10000"/>
                <a:gd name="connsiteY0" fmla="*/ 5676 h 5676"/>
                <a:gd name="connsiteX1" fmla="*/ 7990 w 10000"/>
                <a:gd name="connsiteY1" fmla="*/ 4684 h 5676"/>
                <a:gd name="connsiteX2" fmla="*/ 6670 w 10000"/>
                <a:gd name="connsiteY2" fmla="*/ 3165 h 5676"/>
                <a:gd name="connsiteX3" fmla="*/ 5350 w 10000"/>
                <a:gd name="connsiteY3" fmla="*/ 2279 h 5676"/>
                <a:gd name="connsiteX4" fmla="*/ 4724 w 10000"/>
                <a:gd name="connsiteY4" fmla="*/ 2151 h 5676"/>
                <a:gd name="connsiteX5" fmla="*/ 3613 w 10000"/>
                <a:gd name="connsiteY5" fmla="*/ 380 h 5676"/>
                <a:gd name="connsiteX6" fmla="*/ 0 w 10000"/>
                <a:gd name="connsiteY6" fmla="*/ 0 h 5676"/>
                <a:gd name="connsiteX0" fmla="*/ 11026 w 11026"/>
                <a:gd name="connsiteY0" fmla="*/ 11053 h 11053"/>
                <a:gd name="connsiteX1" fmla="*/ 7990 w 11026"/>
                <a:gd name="connsiteY1" fmla="*/ 8252 h 11053"/>
                <a:gd name="connsiteX2" fmla="*/ 6670 w 11026"/>
                <a:gd name="connsiteY2" fmla="*/ 5576 h 11053"/>
                <a:gd name="connsiteX3" fmla="*/ 5350 w 11026"/>
                <a:gd name="connsiteY3" fmla="*/ 4015 h 11053"/>
                <a:gd name="connsiteX4" fmla="*/ 4724 w 11026"/>
                <a:gd name="connsiteY4" fmla="*/ 3790 h 11053"/>
                <a:gd name="connsiteX5" fmla="*/ 3613 w 11026"/>
                <a:gd name="connsiteY5" fmla="*/ 669 h 11053"/>
                <a:gd name="connsiteX6" fmla="*/ 0 w 11026"/>
                <a:gd name="connsiteY6" fmla="*/ 0 h 11053"/>
                <a:gd name="connsiteX0" fmla="*/ 9117 w 9117"/>
                <a:gd name="connsiteY0" fmla="*/ 10384 h 10384"/>
                <a:gd name="connsiteX1" fmla="*/ 6081 w 9117"/>
                <a:gd name="connsiteY1" fmla="*/ 7583 h 10384"/>
                <a:gd name="connsiteX2" fmla="*/ 4761 w 9117"/>
                <a:gd name="connsiteY2" fmla="*/ 4907 h 10384"/>
                <a:gd name="connsiteX3" fmla="*/ 3441 w 9117"/>
                <a:gd name="connsiteY3" fmla="*/ 3346 h 10384"/>
                <a:gd name="connsiteX4" fmla="*/ 2815 w 9117"/>
                <a:gd name="connsiteY4" fmla="*/ 3121 h 10384"/>
                <a:gd name="connsiteX5" fmla="*/ 1704 w 9117"/>
                <a:gd name="connsiteY5" fmla="*/ 0 h 10384"/>
                <a:gd name="connsiteX6" fmla="*/ 0 w 9117"/>
                <a:gd name="connsiteY6" fmla="*/ 25 h 10384"/>
                <a:gd name="connsiteX0" fmla="*/ 10000 w 10000"/>
                <a:gd name="connsiteY0" fmla="*/ 10000 h 10000"/>
                <a:gd name="connsiteX1" fmla="*/ 6670 w 10000"/>
                <a:gd name="connsiteY1" fmla="*/ 7303 h 10000"/>
                <a:gd name="connsiteX2" fmla="*/ 5222 w 10000"/>
                <a:gd name="connsiteY2" fmla="*/ 4726 h 10000"/>
                <a:gd name="connsiteX3" fmla="*/ 3774 w 10000"/>
                <a:gd name="connsiteY3" fmla="*/ 3222 h 10000"/>
                <a:gd name="connsiteX4" fmla="*/ 3088 w 10000"/>
                <a:gd name="connsiteY4" fmla="*/ 3006 h 10000"/>
                <a:gd name="connsiteX5" fmla="*/ 1869 w 10000"/>
                <a:gd name="connsiteY5" fmla="*/ 0 h 10000"/>
                <a:gd name="connsiteX6" fmla="*/ 0 w 10000"/>
                <a:gd name="connsiteY6" fmla="*/ 24 h 10000"/>
                <a:gd name="connsiteX0" fmla="*/ 8131 w 8131"/>
                <a:gd name="connsiteY0" fmla="*/ 10000 h 10000"/>
                <a:gd name="connsiteX1" fmla="*/ 4801 w 8131"/>
                <a:gd name="connsiteY1" fmla="*/ 7303 h 10000"/>
                <a:gd name="connsiteX2" fmla="*/ 3353 w 8131"/>
                <a:gd name="connsiteY2" fmla="*/ 4726 h 10000"/>
                <a:gd name="connsiteX3" fmla="*/ 1905 w 8131"/>
                <a:gd name="connsiteY3" fmla="*/ 3222 h 10000"/>
                <a:gd name="connsiteX4" fmla="*/ 1219 w 8131"/>
                <a:gd name="connsiteY4" fmla="*/ 3006 h 10000"/>
                <a:gd name="connsiteX5" fmla="*/ 0 w 8131"/>
                <a:gd name="connsiteY5" fmla="*/ 0 h 10000"/>
                <a:gd name="connsiteX0" fmla="*/ 10252 w 10252"/>
                <a:gd name="connsiteY0" fmla="*/ 9294 h 9294"/>
                <a:gd name="connsiteX1" fmla="*/ 5905 w 10252"/>
                <a:gd name="connsiteY1" fmla="*/ 7303 h 9294"/>
                <a:gd name="connsiteX2" fmla="*/ 4124 w 10252"/>
                <a:gd name="connsiteY2" fmla="*/ 4726 h 9294"/>
                <a:gd name="connsiteX3" fmla="*/ 2343 w 10252"/>
                <a:gd name="connsiteY3" fmla="*/ 3222 h 9294"/>
                <a:gd name="connsiteX4" fmla="*/ 1499 w 10252"/>
                <a:gd name="connsiteY4" fmla="*/ 3006 h 9294"/>
                <a:gd name="connsiteX5" fmla="*/ 0 w 10252"/>
                <a:gd name="connsiteY5" fmla="*/ 0 h 9294"/>
                <a:gd name="connsiteX0" fmla="*/ 10000 w 10000"/>
                <a:gd name="connsiteY0" fmla="*/ 10000 h 10585"/>
                <a:gd name="connsiteX1" fmla="*/ 5760 w 10000"/>
                <a:gd name="connsiteY1" fmla="*/ 7858 h 10585"/>
                <a:gd name="connsiteX2" fmla="*/ 4023 w 10000"/>
                <a:gd name="connsiteY2" fmla="*/ 5085 h 10585"/>
                <a:gd name="connsiteX3" fmla="*/ 2285 w 10000"/>
                <a:gd name="connsiteY3" fmla="*/ 3467 h 10585"/>
                <a:gd name="connsiteX4" fmla="*/ 1462 w 10000"/>
                <a:gd name="connsiteY4" fmla="*/ 3234 h 10585"/>
                <a:gd name="connsiteX5" fmla="*/ 0 w 10000"/>
                <a:gd name="connsiteY5" fmla="*/ 0 h 10585"/>
                <a:gd name="connsiteX0" fmla="*/ 10000 w 10000"/>
                <a:gd name="connsiteY0" fmla="*/ 10000 h 10000"/>
                <a:gd name="connsiteX1" fmla="*/ 8384 w 10000"/>
                <a:gd name="connsiteY1" fmla="*/ 9616 h 10000"/>
                <a:gd name="connsiteX2" fmla="*/ 5760 w 10000"/>
                <a:gd name="connsiteY2" fmla="*/ 7858 h 10000"/>
                <a:gd name="connsiteX3" fmla="*/ 4023 w 10000"/>
                <a:gd name="connsiteY3" fmla="*/ 5085 h 10000"/>
                <a:gd name="connsiteX4" fmla="*/ 2285 w 10000"/>
                <a:gd name="connsiteY4" fmla="*/ 3467 h 10000"/>
                <a:gd name="connsiteX5" fmla="*/ 1462 w 10000"/>
                <a:gd name="connsiteY5" fmla="*/ 3234 h 10000"/>
                <a:gd name="connsiteX6" fmla="*/ 0 w 10000"/>
                <a:gd name="connsiteY6" fmla="*/ 0 h 10000"/>
                <a:gd name="connsiteX0" fmla="*/ 10000 w 10026"/>
                <a:gd name="connsiteY0" fmla="*/ 10000 h 10013"/>
                <a:gd name="connsiteX1" fmla="*/ 8384 w 10026"/>
                <a:gd name="connsiteY1" fmla="*/ 9616 h 10013"/>
                <a:gd name="connsiteX2" fmla="*/ 5760 w 10026"/>
                <a:gd name="connsiteY2" fmla="*/ 7858 h 10013"/>
                <a:gd name="connsiteX3" fmla="*/ 4023 w 10026"/>
                <a:gd name="connsiteY3" fmla="*/ 5085 h 10013"/>
                <a:gd name="connsiteX4" fmla="*/ 2285 w 10026"/>
                <a:gd name="connsiteY4" fmla="*/ 3467 h 10013"/>
                <a:gd name="connsiteX5" fmla="*/ 1462 w 10026"/>
                <a:gd name="connsiteY5" fmla="*/ 3234 h 10013"/>
                <a:gd name="connsiteX6" fmla="*/ 0 w 10026"/>
                <a:gd name="connsiteY6" fmla="*/ 0 h 10013"/>
                <a:gd name="connsiteX0" fmla="*/ 10000 w 10018"/>
                <a:gd name="connsiteY0" fmla="*/ 10000 h 10164"/>
                <a:gd name="connsiteX1" fmla="*/ 8384 w 10018"/>
                <a:gd name="connsiteY1" fmla="*/ 9616 h 10164"/>
                <a:gd name="connsiteX2" fmla="*/ 5760 w 10018"/>
                <a:gd name="connsiteY2" fmla="*/ 7858 h 10164"/>
                <a:gd name="connsiteX3" fmla="*/ 4023 w 10018"/>
                <a:gd name="connsiteY3" fmla="*/ 5085 h 10164"/>
                <a:gd name="connsiteX4" fmla="*/ 2285 w 10018"/>
                <a:gd name="connsiteY4" fmla="*/ 3467 h 10164"/>
                <a:gd name="connsiteX5" fmla="*/ 1462 w 10018"/>
                <a:gd name="connsiteY5" fmla="*/ 3234 h 10164"/>
                <a:gd name="connsiteX6" fmla="*/ 0 w 10018"/>
                <a:gd name="connsiteY6" fmla="*/ 0 h 10164"/>
                <a:gd name="connsiteX0" fmla="*/ 10067 w 10084"/>
                <a:gd name="connsiteY0" fmla="*/ 9588 h 10018"/>
                <a:gd name="connsiteX1" fmla="*/ 8384 w 10084"/>
                <a:gd name="connsiteY1" fmla="*/ 9616 h 10018"/>
                <a:gd name="connsiteX2" fmla="*/ 5760 w 10084"/>
                <a:gd name="connsiteY2" fmla="*/ 7858 h 10018"/>
                <a:gd name="connsiteX3" fmla="*/ 4023 w 10084"/>
                <a:gd name="connsiteY3" fmla="*/ 5085 h 10018"/>
                <a:gd name="connsiteX4" fmla="*/ 2285 w 10084"/>
                <a:gd name="connsiteY4" fmla="*/ 3467 h 10018"/>
                <a:gd name="connsiteX5" fmla="*/ 1462 w 10084"/>
                <a:gd name="connsiteY5" fmla="*/ 3234 h 10018"/>
                <a:gd name="connsiteX6" fmla="*/ 0 w 10084"/>
                <a:gd name="connsiteY6" fmla="*/ 0 h 10018"/>
                <a:gd name="connsiteX0" fmla="*/ 10067 w 10082"/>
                <a:gd name="connsiteY0" fmla="*/ 9588 h 9642"/>
                <a:gd name="connsiteX1" fmla="*/ 8198 w 10082"/>
                <a:gd name="connsiteY1" fmla="*/ 8942 h 9642"/>
                <a:gd name="connsiteX2" fmla="*/ 5760 w 10082"/>
                <a:gd name="connsiteY2" fmla="*/ 7858 h 9642"/>
                <a:gd name="connsiteX3" fmla="*/ 4023 w 10082"/>
                <a:gd name="connsiteY3" fmla="*/ 5085 h 9642"/>
                <a:gd name="connsiteX4" fmla="*/ 2285 w 10082"/>
                <a:gd name="connsiteY4" fmla="*/ 3467 h 9642"/>
                <a:gd name="connsiteX5" fmla="*/ 1462 w 10082"/>
                <a:gd name="connsiteY5" fmla="*/ 3234 h 9642"/>
                <a:gd name="connsiteX6" fmla="*/ 0 w 10082"/>
                <a:gd name="connsiteY6" fmla="*/ 0 h 9642"/>
                <a:gd name="connsiteX0" fmla="*/ 9985 w 10001"/>
                <a:gd name="connsiteY0" fmla="*/ 9944 h 10357"/>
                <a:gd name="connsiteX1" fmla="*/ 8241 w 10001"/>
                <a:gd name="connsiteY1" fmla="*/ 9928 h 10357"/>
                <a:gd name="connsiteX2" fmla="*/ 5713 w 10001"/>
                <a:gd name="connsiteY2" fmla="*/ 8150 h 10357"/>
                <a:gd name="connsiteX3" fmla="*/ 3990 w 10001"/>
                <a:gd name="connsiteY3" fmla="*/ 5274 h 10357"/>
                <a:gd name="connsiteX4" fmla="*/ 2266 w 10001"/>
                <a:gd name="connsiteY4" fmla="*/ 3596 h 10357"/>
                <a:gd name="connsiteX5" fmla="*/ 1450 w 10001"/>
                <a:gd name="connsiteY5" fmla="*/ 3354 h 10357"/>
                <a:gd name="connsiteX6" fmla="*/ 0 w 10001"/>
                <a:gd name="connsiteY6" fmla="*/ 0 h 10357"/>
                <a:gd name="connsiteX0" fmla="*/ 9985 w 10005"/>
                <a:gd name="connsiteY0" fmla="*/ 9944 h 9946"/>
                <a:gd name="connsiteX1" fmla="*/ 8241 w 10005"/>
                <a:gd name="connsiteY1" fmla="*/ 9928 h 9946"/>
                <a:gd name="connsiteX2" fmla="*/ 5713 w 10005"/>
                <a:gd name="connsiteY2" fmla="*/ 8150 h 9946"/>
                <a:gd name="connsiteX3" fmla="*/ 3990 w 10005"/>
                <a:gd name="connsiteY3" fmla="*/ 5274 h 9946"/>
                <a:gd name="connsiteX4" fmla="*/ 2266 w 10005"/>
                <a:gd name="connsiteY4" fmla="*/ 3596 h 9946"/>
                <a:gd name="connsiteX5" fmla="*/ 1450 w 10005"/>
                <a:gd name="connsiteY5" fmla="*/ 3354 h 9946"/>
                <a:gd name="connsiteX6" fmla="*/ 0 w 10005"/>
                <a:gd name="connsiteY6" fmla="*/ 0 h 9946"/>
                <a:gd name="connsiteX0" fmla="*/ 9980 w 10002"/>
                <a:gd name="connsiteY0" fmla="*/ 9998 h 10015"/>
                <a:gd name="connsiteX1" fmla="*/ 8237 w 10002"/>
                <a:gd name="connsiteY1" fmla="*/ 9982 h 10015"/>
                <a:gd name="connsiteX2" fmla="*/ 5710 w 10002"/>
                <a:gd name="connsiteY2" fmla="*/ 8194 h 10015"/>
                <a:gd name="connsiteX3" fmla="*/ 3988 w 10002"/>
                <a:gd name="connsiteY3" fmla="*/ 5303 h 10015"/>
                <a:gd name="connsiteX4" fmla="*/ 2265 w 10002"/>
                <a:gd name="connsiteY4" fmla="*/ 3616 h 10015"/>
                <a:gd name="connsiteX5" fmla="*/ 1449 w 10002"/>
                <a:gd name="connsiteY5" fmla="*/ 3372 h 10015"/>
                <a:gd name="connsiteX6" fmla="*/ 0 w 10002"/>
                <a:gd name="connsiteY6" fmla="*/ 0 h 10015"/>
                <a:gd name="connsiteX0" fmla="*/ 9980 w 10002"/>
                <a:gd name="connsiteY0" fmla="*/ 9998 h 10015"/>
                <a:gd name="connsiteX1" fmla="*/ 8237 w 10002"/>
                <a:gd name="connsiteY1" fmla="*/ 9982 h 10015"/>
                <a:gd name="connsiteX2" fmla="*/ 5710 w 10002"/>
                <a:gd name="connsiteY2" fmla="*/ 8194 h 10015"/>
                <a:gd name="connsiteX3" fmla="*/ 3988 w 10002"/>
                <a:gd name="connsiteY3" fmla="*/ 5303 h 10015"/>
                <a:gd name="connsiteX4" fmla="*/ 2265 w 10002"/>
                <a:gd name="connsiteY4" fmla="*/ 3616 h 10015"/>
                <a:gd name="connsiteX5" fmla="*/ 1449 w 10002"/>
                <a:gd name="connsiteY5" fmla="*/ 3372 h 10015"/>
                <a:gd name="connsiteX6" fmla="*/ 0 w 10002"/>
                <a:gd name="connsiteY6" fmla="*/ 0 h 10015"/>
                <a:gd name="connsiteX0" fmla="*/ 9352 w 9374"/>
                <a:gd name="connsiteY0" fmla="*/ 10925 h 10942"/>
                <a:gd name="connsiteX1" fmla="*/ 7609 w 9374"/>
                <a:gd name="connsiteY1" fmla="*/ 10909 h 10942"/>
                <a:gd name="connsiteX2" fmla="*/ 5082 w 9374"/>
                <a:gd name="connsiteY2" fmla="*/ 9121 h 10942"/>
                <a:gd name="connsiteX3" fmla="*/ 3360 w 9374"/>
                <a:gd name="connsiteY3" fmla="*/ 6230 h 10942"/>
                <a:gd name="connsiteX4" fmla="*/ 1637 w 9374"/>
                <a:gd name="connsiteY4" fmla="*/ 4543 h 10942"/>
                <a:gd name="connsiteX5" fmla="*/ 821 w 9374"/>
                <a:gd name="connsiteY5" fmla="*/ 4299 h 10942"/>
                <a:gd name="connsiteX6" fmla="*/ 0 w 9374"/>
                <a:gd name="connsiteY6" fmla="*/ 0 h 10942"/>
                <a:gd name="connsiteX0" fmla="*/ 9977 w 10001"/>
                <a:gd name="connsiteY0" fmla="*/ 9984 h 10000"/>
                <a:gd name="connsiteX1" fmla="*/ 8117 w 10001"/>
                <a:gd name="connsiteY1" fmla="*/ 9970 h 10000"/>
                <a:gd name="connsiteX2" fmla="*/ 5421 w 10001"/>
                <a:gd name="connsiteY2" fmla="*/ 8336 h 10000"/>
                <a:gd name="connsiteX3" fmla="*/ 3584 w 10001"/>
                <a:gd name="connsiteY3" fmla="*/ 5694 h 10000"/>
                <a:gd name="connsiteX4" fmla="*/ 1746 w 10001"/>
                <a:gd name="connsiteY4" fmla="*/ 4152 h 10000"/>
                <a:gd name="connsiteX5" fmla="*/ 596 w 10001"/>
                <a:gd name="connsiteY5" fmla="*/ 3127 h 10000"/>
                <a:gd name="connsiteX6" fmla="*/ 0 w 10001"/>
                <a:gd name="connsiteY6" fmla="*/ 0 h 10000"/>
                <a:gd name="connsiteX0" fmla="*/ 9977 w 10001"/>
                <a:gd name="connsiteY0" fmla="*/ 9984 h 10000"/>
                <a:gd name="connsiteX1" fmla="*/ 8117 w 10001"/>
                <a:gd name="connsiteY1" fmla="*/ 9970 h 10000"/>
                <a:gd name="connsiteX2" fmla="*/ 5421 w 10001"/>
                <a:gd name="connsiteY2" fmla="*/ 8336 h 10000"/>
                <a:gd name="connsiteX3" fmla="*/ 3584 w 10001"/>
                <a:gd name="connsiteY3" fmla="*/ 5694 h 10000"/>
                <a:gd name="connsiteX4" fmla="*/ 1215 w 10001"/>
                <a:gd name="connsiteY4" fmla="*/ 4170 h 10000"/>
                <a:gd name="connsiteX5" fmla="*/ 596 w 10001"/>
                <a:gd name="connsiteY5" fmla="*/ 3127 h 10000"/>
                <a:gd name="connsiteX6" fmla="*/ 0 w 10001"/>
                <a:gd name="connsiteY6" fmla="*/ 0 h 10000"/>
                <a:gd name="connsiteX0" fmla="*/ 9977 w 10001"/>
                <a:gd name="connsiteY0" fmla="*/ 9984 h 10000"/>
                <a:gd name="connsiteX1" fmla="*/ 8117 w 10001"/>
                <a:gd name="connsiteY1" fmla="*/ 9970 h 10000"/>
                <a:gd name="connsiteX2" fmla="*/ 5421 w 10001"/>
                <a:gd name="connsiteY2" fmla="*/ 8336 h 10000"/>
                <a:gd name="connsiteX3" fmla="*/ 3584 w 10001"/>
                <a:gd name="connsiteY3" fmla="*/ 5694 h 10000"/>
                <a:gd name="connsiteX4" fmla="*/ 1215 w 10001"/>
                <a:gd name="connsiteY4" fmla="*/ 4170 h 10000"/>
                <a:gd name="connsiteX5" fmla="*/ 560 w 10001"/>
                <a:gd name="connsiteY5" fmla="*/ 2104 h 10000"/>
                <a:gd name="connsiteX6" fmla="*/ 0 w 10001"/>
                <a:gd name="connsiteY6" fmla="*/ 0 h 10000"/>
                <a:gd name="connsiteX0" fmla="*/ 9977 w 10001"/>
                <a:gd name="connsiteY0" fmla="*/ 9984 h 10000"/>
                <a:gd name="connsiteX1" fmla="*/ 8117 w 10001"/>
                <a:gd name="connsiteY1" fmla="*/ 9970 h 10000"/>
                <a:gd name="connsiteX2" fmla="*/ 5421 w 10001"/>
                <a:gd name="connsiteY2" fmla="*/ 8336 h 10000"/>
                <a:gd name="connsiteX3" fmla="*/ 3584 w 10001"/>
                <a:gd name="connsiteY3" fmla="*/ 5694 h 10000"/>
                <a:gd name="connsiteX4" fmla="*/ 1215 w 10001"/>
                <a:gd name="connsiteY4" fmla="*/ 4170 h 10000"/>
                <a:gd name="connsiteX5" fmla="*/ 666 w 10001"/>
                <a:gd name="connsiteY5" fmla="*/ 1960 h 10000"/>
                <a:gd name="connsiteX6" fmla="*/ 0 w 10001"/>
                <a:gd name="connsiteY6" fmla="*/ 0 h 10000"/>
                <a:gd name="connsiteX0" fmla="*/ 9977 w 10001"/>
                <a:gd name="connsiteY0" fmla="*/ 9984 h 10000"/>
                <a:gd name="connsiteX1" fmla="*/ 8117 w 10001"/>
                <a:gd name="connsiteY1" fmla="*/ 9970 h 10000"/>
                <a:gd name="connsiteX2" fmla="*/ 5421 w 10001"/>
                <a:gd name="connsiteY2" fmla="*/ 8336 h 10000"/>
                <a:gd name="connsiteX3" fmla="*/ 3584 w 10001"/>
                <a:gd name="connsiteY3" fmla="*/ 5694 h 10000"/>
                <a:gd name="connsiteX4" fmla="*/ 1215 w 10001"/>
                <a:gd name="connsiteY4" fmla="*/ 4170 h 10000"/>
                <a:gd name="connsiteX5" fmla="*/ 674 w 10001"/>
                <a:gd name="connsiteY5" fmla="*/ 1111 h 10000"/>
                <a:gd name="connsiteX6" fmla="*/ 0 w 10001"/>
                <a:gd name="connsiteY6" fmla="*/ 0 h 10000"/>
                <a:gd name="connsiteX0" fmla="*/ 9977 w 10001"/>
                <a:gd name="connsiteY0" fmla="*/ 9984 h 10000"/>
                <a:gd name="connsiteX1" fmla="*/ 8117 w 10001"/>
                <a:gd name="connsiteY1" fmla="*/ 9970 h 10000"/>
                <a:gd name="connsiteX2" fmla="*/ 5421 w 10001"/>
                <a:gd name="connsiteY2" fmla="*/ 8336 h 10000"/>
                <a:gd name="connsiteX3" fmla="*/ 3584 w 10001"/>
                <a:gd name="connsiteY3" fmla="*/ 5694 h 10000"/>
                <a:gd name="connsiteX4" fmla="*/ 1215 w 10001"/>
                <a:gd name="connsiteY4" fmla="*/ 4170 h 10000"/>
                <a:gd name="connsiteX5" fmla="*/ 674 w 10001"/>
                <a:gd name="connsiteY5" fmla="*/ 1111 h 10000"/>
                <a:gd name="connsiteX6" fmla="*/ 0 w 10001"/>
                <a:gd name="connsiteY6" fmla="*/ 0 h 10000"/>
                <a:gd name="connsiteX0" fmla="*/ 9303 w 9327"/>
                <a:gd name="connsiteY0" fmla="*/ 8873 h 8889"/>
                <a:gd name="connsiteX1" fmla="*/ 7443 w 9327"/>
                <a:gd name="connsiteY1" fmla="*/ 8859 h 8889"/>
                <a:gd name="connsiteX2" fmla="*/ 4747 w 9327"/>
                <a:gd name="connsiteY2" fmla="*/ 7225 h 8889"/>
                <a:gd name="connsiteX3" fmla="*/ 2910 w 9327"/>
                <a:gd name="connsiteY3" fmla="*/ 4583 h 8889"/>
                <a:gd name="connsiteX4" fmla="*/ 541 w 9327"/>
                <a:gd name="connsiteY4" fmla="*/ 3059 h 8889"/>
                <a:gd name="connsiteX5" fmla="*/ 0 w 9327"/>
                <a:gd name="connsiteY5" fmla="*/ 0 h 888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9327" h="8889">
                  <a:moveTo>
                    <a:pt x="9303" y="8873"/>
                  </a:moveTo>
                  <a:cubicBezTo>
                    <a:pt x="9528" y="8921"/>
                    <a:pt x="8137" y="8847"/>
                    <a:pt x="7443" y="8859"/>
                  </a:cubicBezTo>
                  <a:cubicBezTo>
                    <a:pt x="6648" y="8601"/>
                    <a:pt x="5499" y="7990"/>
                    <a:pt x="4747" y="7225"/>
                  </a:cubicBezTo>
                  <a:lnTo>
                    <a:pt x="2910" y="4583"/>
                  </a:lnTo>
                  <a:lnTo>
                    <a:pt x="541" y="3059"/>
                  </a:lnTo>
                  <a:cubicBezTo>
                    <a:pt x="361" y="2039"/>
                    <a:pt x="180" y="1020"/>
                    <a:pt x="0" y="0"/>
                  </a:cubicBezTo>
                </a:path>
              </a:pathLst>
            </a:custGeom>
            <a:noFill/>
            <a:ln w="254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triangl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12" name="Line 661">
              <a:extLst>
                <a:ext uri="{FF2B5EF4-FFF2-40B4-BE49-F238E27FC236}">
                  <a16:creationId xmlns:a16="http://schemas.microsoft.com/office/drawing/2014/main" id="{27B372FF-E805-0EFB-8DF0-B2C427B8AF0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9224396" y="3568944"/>
              <a:ext cx="200025" cy="8412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13" name="Line 663">
              <a:extLst>
                <a:ext uri="{FF2B5EF4-FFF2-40B4-BE49-F238E27FC236}">
                  <a16:creationId xmlns:a16="http://schemas.microsoft.com/office/drawing/2014/main" id="{30A19868-C3FE-D642-3303-074080E8FE13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8713229" y="3208728"/>
              <a:ext cx="228600" cy="7619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14" name="Rectangle 666">
              <a:extLst>
                <a:ext uri="{FF2B5EF4-FFF2-40B4-BE49-F238E27FC236}">
                  <a16:creationId xmlns:a16="http://schemas.microsoft.com/office/drawing/2014/main" id="{6EB35A64-55C4-C6C8-DEEF-B46EEEDEC8F3}"/>
                </a:ext>
              </a:extLst>
            </xdr:cNvPr>
            <xdr:cNvSpPr>
              <a:spLocks noChangeArrowheads="1"/>
            </xdr:cNvSpPr>
          </xdr:nvSpPr>
          <xdr:spPr bwMode="auto">
            <a:xfrm rot="19700572">
              <a:off x="8814323" y="3515647"/>
              <a:ext cx="171450" cy="30160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13</xdr:col>
      <xdr:colOff>572754</xdr:colOff>
      <xdr:row>19</xdr:row>
      <xdr:rowOff>127541</xdr:rowOff>
    </xdr:from>
    <xdr:to>
      <xdr:col>13</xdr:col>
      <xdr:colOff>691393</xdr:colOff>
      <xdr:row>20</xdr:row>
      <xdr:rowOff>67571</xdr:rowOff>
    </xdr:to>
    <xdr:sp macro="" textlink="">
      <xdr:nvSpPr>
        <xdr:cNvPr id="715" name="AutoShape 654">
          <a:extLst>
            <a:ext uri="{FF2B5EF4-FFF2-40B4-BE49-F238E27FC236}">
              <a16:creationId xmlns:a16="http://schemas.microsoft.com/office/drawing/2014/main" id="{650CAAD3-DEAE-4AE9-AD34-DB4ACA63D75A}"/>
            </a:ext>
          </a:extLst>
        </xdr:cNvPr>
        <xdr:cNvSpPr>
          <a:spLocks noChangeArrowheads="1"/>
        </xdr:cNvSpPr>
      </xdr:nvSpPr>
      <xdr:spPr bwMode="auto">
        <a:xfrm>
          <a:off x="9173035" y="3370010"/>
          <a:ext cx="118639" cy="11068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107005</xdr:colOff>
      <xdr:row>20</xdr:row>
      <xdr:rowOff>61278</xdr:rowOff>
    </xdr:from>
    <xdr:to>
      <xdr:col>13</xdr:col>
      <xdr:colOff>527935</xdr:colOff>
      <xdr:row>22</xdr:row>
      <xdr:rowOff>101116</xdr:rowOff>
    </xdr:to>
    <xdr:sp macro="" textlink="">
      <xdr:nvSpPr>
        <xdr:cNvPr id="716" name="Freeform 658">
          <a:extLst>
            <a:ext uri="{FF2B5EF4-FFF2-40B4-BE49-F238E27FC236}">
              <a16:creationId xmlns:a16="http://schemas.microsoft.com/office/drawing/2014/main" id="{AA08804B-E71C-4252-935B-C38E2116D905}"/>
            </a:ext>
          </a:extLst>
        </xdr:cNvPr>
        <xdr:cNvSpPr>
          <a:spLocks/>
        </xdr:cNvSpPr>
      </xdr:nvSpPr>
      <xdr:spPr bwMode="auto">
        <a:xfrm rot="4717597">
          <a:off x="12959451" y="3471182"/>
          <a:ext cx="382738" cy="420930"/>
        </a:xfrm>
        <a:custGeom>
          <a:avLst/>
          <a:gdLst>
            <a:gd name="T0" fmla="*/ 2147483647 w 115"/>
            <a:gd name="T1" fmla="*/ 2147483647 h 95"/>
            <a:gd name="T2" fmla="*/ 2147483647 w 115"/>
            <a:gd name="T3" fmla="*/ 2147483647 h 95"/>
            <a:gd name="T4" fmla="*/ 2147483647 w 115"/>
            <a:gd name="T5" fmla="*/ 2147483647 h 95"/>
            <a:gd name="T6" fmla="*/ 2147483647 w 115"/>
            <a:gd name="T7" fmla="*/ 2147483647 h 95"/>
            <a:gd name="T8" fmla="*/ 2147483647 w 115"/>
            <a:gd name="T9" fmla="*/ 2147483647 h 95"/>
            <a:gd name="T10" fmla="*/ 2147483647 w 115"/>
            <a:gd name="T11" fmla="*/ 2147483647 h 95"/>
            <a:gd name="T12" fmla="*/ 2147483647 w 115"/>
            <a:gd name="T13" fmla="*/ 2147483647 h 95"/>
            <a:gd name="T14" fmla="*/ 2147483647 w 115"/>
            <a:gd name="T15" fmla="*/ 2147483647 h 95"/>
            <a:gd name="T16" fmla="*/ 0 w 115"/>
            <a:gd name="T17" fmla="*/ 0 h 95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connsiteX0" fmla="*/ 6261 w 10000"/>
            <a:gd name="connsiteY0" fmla="*/ 11457 h 11457"/>
            <a:gd name="connsiteX1" fmla="*/ 6261 w 10000"/>
            <a:gd name="connsiteY1" fmla="*/ 8316 h 11457"/>
            <a:gd name="connsiteX2" fmla="*/ 9739 w 10000"/>
            <a:gd name="connsiteY2" fmla="*/ 5895 h 11457"/>
            <a:gd name="connsiteX3" fmla="*/ 10000 w 10000"/>
            <a:gd name="connsiteY3" fmla="*/ 3895 h 11457"/>
            <a:gd name="connsiteX4" fmla="*/ 8348 w 10000"/>
            <a:gd name="connsiteY4" fmla="*/ 2632 h 11457"/>
            <a:gd name="connsiteX5" fmla="*/ 6696 w 10000"/>
            <a:gd name="connsiteY5" fmla="*/ 1895 h 11457"/>
            <a:gd name="connsiteX6" fmla="*/ 5913 w 10000"/>
            <a:gd name="connsiteY6" fmla="*/ 1789 h 11457"/>
            <a:gd name="connsiteX7" fmla="*/ 4522 w 10000"/>
            <a:gd name="connsiteY7" fmla="*/ 316 h 11457"/>
            <a:gd name="connsiteX8" fmla="*/ 0 w 10000"/>
            <a:gd name="connsiteY8" fmla="*/ 0 h 11457"/>
            <a:gd name="connsiteX0" fmla="*/ 6261 w 10000"/>
            <a:gd name="connsiteY0" fmla="*/ 8316 h 8316"/>
            <a:gd name="connsiteX1" fmla="*/ 9739 w 10000"/>
            <a:gd name="connsiteY1" fmla="*/ 5895 h 8316"/>
            <a:gd name="connsiteX2" fmla="*/ 10000 w 10000"/>
            <a:gd name="connsiteY2" fmla="*/ 3895 h 8316"/>
            <a:gd name="connsiteX3" fmla="*/ 8348 w 10000"/>
            <a:gd name="connsiteY3" fmla="*/ 2632 h 8316"/>
            <a:gd name="connsiteX4" fmla="*/ 6696 w 10000"/>
            <a:gd name="connsiteY4" fmla="*/ 1895 h 8316"/>
            <a:gd name="connsiteX5" fmla="*/ 5913 w 10000"/>
            <a:gd name="connsiteY5" fmla="*/ 1789 h 8316"/>
            <a:gd name="connsiteX6" fmla="*/ 4522 w 10000"/>
            <a:gd name="connsiteY6" fmla="*/ 316 h 8316"/>
            <a:gd name="connsiteX7" fmla="*/ 0 w 10000"/>
            <a:gd name="connsiteY7" fmla="*/ 0 h 8316"/>
            <a:gd name="connsiteX0" fmla="*/ 1739 w 5478"/>
            <a:gd name="connsiteY0" fmla="*/ 9620 h 9620"/>
            <a:gd name="connsiteX1" fmla="*/ 5217 w 5478"/>
            <a:gd name="connsiteY1" fmla="*/ 6709 h 9620"/>
            <a:gd name="connsiteX2" fmla="*/ 5478 w 5478"/>
            <a:gd name="connsiteY2" fmla="*/ 4304 h 9620"/>
            <a:gd name="connsiteX3" fmla="*/ 3826 w 5478"/>
            <a:gd name="connsiteY3" fmla="*/ 2785 h 9620"/>
            <a:gd name="connsiteX4" fmla="*/ 2174 w 5478"/>
            <a:gd name="connsiteY4" fmla="*/ 1899 h 9620"/>
            <a:gd name="connsiteX5" fmla="*/ 1391 w 5478"/>
            <a:gd name="connsiteY5" fmla="*/ 1771 h 9620"/>
            <a:gd name="connsiteX6" fmla="*/ 0 w 5478"/>
            <a:gd name="connsiteY6" fmla="*/ 0 h 9620"/>
            <a:gd name="connsiteX0" fmla="*/ 3175 w 10000"/>
            <a:gd name="connsiteY0" fmla="*/ 10000 h 10000"/>
            <a:gd name="connsiteX1" fmla="*/ 9524 w 10000"/>
            <a:gd name="connsiteY1" fmla="*/ 6974 h 10000"/>
            <a:gd name="connsiteX2" fmla="*/ 10000 w 10000"/>
            <a:gd name="connsiteY2" fmla="*/ 4474 h 10000"/>
            <a:gd name="connsiteX3" fmla="*/ 6984 w 10000"/>
            <a:gd name="connsiteY3" fmla="*/ 2895 h 10000"/>
            <a:gd name="connsiteX4" fmla="*/ 3969 w 10000"/>
            <a:gd name="connsiteY4" fmla="*/ 1974 h 10000"/>
            <a:gd name="connsiteX5" fmla="*/ 2539 w 10000"/>
            <a:gd name="connsiteY5" fmla="*/ 1841 h 10000"/>
            <a:gd name="connsiteX6" fmla="*/ 0 w 10000"/>
            <a:gd name="connsiteY6" fmla="*/ 0 h 10000"/>
            <a:gd name="connsiteX0" fmla="*/ 636 w 7461"/>
            <a:gd name="connsiteY0" fmla="*/ 8159 h 8159"/>
            <a:gd name="connsiteX1" fmla="*/ 6985 w 7461"/>
            <a:gd name="connsiteY1" fmla="*/ 5133 h 8159"/>
            <a:gd name="connsiteX2" fmla="*/ 7461 w 7461"/>
            <a:gd name="connsiteY2" fmla="*/ 2633 h 8159"/>
            <a:gd name="connsiteX3" fmla="*/ 4445 w 7461"/>
            <a:gd name="connsiteY3" fmla="*/ 1054 h 8159"/>
            <a:gd name="connsiteX4" fmla="*/ 1430 w 7461"/>
            <a:gd name="connsiteY4" fmla="*/ 133 h 8159"/>
            <a:gd name="connsiteX5" fmla="*/ 0 w 7461"/>
            <a:gd name="connsiteY5" fmla="*/ 0 h 8159"/>
            <a:gd name="connsiteX0" fmla="*/ 852 w 10000"/>
            <a:gd name="connsiteY0" fmla="*/ 10000 h 10000"/>
            <a:gd name="connsiteX1" fmla="*/ 9362 w 10000"/>
            <a:gd name="connsiteY1" fmla="*/ 6291 h 10000"/>
            <a:gd name="connsiteX2" fmla="*/ 10000 w 10000"/>
            <a:gd name="connsiteY2" fmla="*/ 3227 h 10000"/>
            <a:gd name="connsiteX3" fmla="*/ 5958 w 10000"/>
            <a:gd name="connsiteY3" fmla="*/ 1292 h 10000"/>
            <a:gd name="connsiteX4" fmla="*/ 1917 w 10000"/>
            <a:gd name="connsiteY4" fmla="*/ 163 h 10000"/>
            <a:gd name="connsiteX5" fmla="*/ 0 w 10000"/>
            <a:gd name="connsiteY5" fmla="*/ 0 h 10000"/>
            <a:gd name="connsiteX0" fmla="*/ 852 w 10000"/>
            <a:gd name="connsiteY0" fmla="*/ 10000 h 10000"/>
            <a:gd name="connsiteX1" fmla="*/ 9362 w 10000"/>
            <a:gd name="connsiteY1" fmla="*/ 6291 h 10000"/>
            <a:gd name="connsiteX2" fmla="*/ 10000 w 10000"/>
            <a:gd name="connsiteY2" fmla="*/ 3227 h 10000"/>
            <a:gd name="connsiteX3" fmla="*/ 5958 w 10000"/>
            <a:gd name="connsiteY3" fmla="*/ 1292 h 10000"/>
            <a:gd name="connsiteX4" fmla="*/ 1917 w 10000"/>
            <a:gd name="connsiteY4" fmla="*/ 163 h 10000"/>
            <a:gd name="connsiteX5" fmla="*/ 0 w 10000"/>
            <a:gd name="connsiteY5" fmla="*/ 0 h 10000"/>
            <a:gd name="connsiteX0" fmla="*/ 852 w 10000"/>
            <a:gd name="connsiteY0" fmla="*/ 10000 h 10000"/>
            <a:gd name="connsiteX1" fmla="*/ 9362 w 10000"/>
            <a:gd name="connsiteY1" fmla="*/ 6291 h 10000"/>
            <a:gd name="connsiteX2" fmla="*/ 10000 w 10000"/>
            <a:gd name="connsiteY2" fmla="*/ 3227 h 10000"/>
            <a:gd name="connsiteX3" fmla="*/ 5958 w 10000"/>
            <a:gd name="connsiteY3" fmla="*/ 1292 h 10000"/>
            <a:gd name="connsiteX4" fmla="*/ 0 w 10000"/>
            <a:gd name="connsiteY4" fmla="*/ 0 h 10000"/>
            <a:gd name="connsiteX0" fmla="*/ 852 w 10000"/>
            <a:gd name="connsiteY0" fmla="*/ 10000 h 10000"/>
            <a:gd name="connsiteX1" fmla="*/ 9362 w 10000"/>
            <a:gd name="connsiteY1" fmla="*/ 6291 h 10000"/>
            <a:gd name="connsiteX2" fmla="*/ 10000 w 10000"/>
            <a:gd name="connsiteY2" fmla="*/ 3227 h 10000"/>
            <a:gd name="connsiteX3" fmla="*/ 5958 w 10000"/>
            <a:gd name="connsiteY3" fmla="*/ 1292 h 10000"/>
            <a:gd name="connsiteX4" fmla="*/ 0 w 10000"/>
            <a:gd name="connsiteY4" fmla="*/ 0 h 10000"/>
            <a:gd name="connsiteX0" fmla="*/ 0 w 9148"/>
            <a:gd name="connsiteY0" fmla="*/ 8708 h 8708"/>
            <a:gd name="connsiteX1" fmla="*/ 8510 w 9148"/>
            <a:gd name="connsiteY1" fmla="*/ 4999 h 8708"/>
            <a:gd name="connsiteX2" fmla="*/ 9148 w 9148"/>
            <a:gd name="connsiteY2" fmla="*/ 1935 h 8708"/>
            <a:gd name="connsiteX3" fmla="*/ 5106 w 9148"/>
            <a:gd name="connsiteY3" fmla="*/ 0 h 8708"/>
            <a:gd name="connsiteX0" fmla="*/ 0 w 10000"/>
            <a:gd name="connsiteY0" fmla="*/ 7778 h 7778"/>
            <a:gd name="connsiteX1" fmla="*/ 9303 w 10000"/>
            <a:gd name="connsiteY1" fmla="*/ 3519 h 7778"/>
            <a:gd name="connsiteX2" fmla="*/ 10000 w 10000"/>
            <a:gd name="connsiteY2" fmla="*/ 0 h 777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7778">
              <a:moveTo>
                <a:pt x="0" y="7778"/>
              </a:moveTo>
              <a:lnTo>
                <a:pt x="9303" y="3519"/>
              </a:lnTo>
              <a:lnTo>
                <a:pt x="10000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115222</xdr:colOff>
      <xdr:row>22</xdr:row>
      <xdr:rowOff>92181</xdr:rowOff>
    </xdr:from>
    <xdr:to>
      <xdr:col>13</xdr:col>
      <xdr:colOff>553048</xdr:colOff>
      <xdr:row>24</xdr:row>
      <xdr:rowOff>1</xdr:rowOff>
    </xdr:to>
    <xdr:sp macro="" textlink="">
      <xdr:nvSpPr>
        <xdr:cNvPr id="717" name="Line 73">
          <a:extLst>
            <a:ext uri="{FF2B5EF4-FFF2-40B4-BE49-F238E27FC236}">
              <a16:creationId xmlns:a16="http://schemas.microsoft.com/office/drawing/2014/main" id="{90BC58F9-4944-4C23-9374-4264BAB05B8E}"/>
            </a:ext>
          </a:extLst>
        </xdr:cNvPr>
        <xdr:cNvSpPr>
          <a:spLocks noChangeShapeType="1"/>
        </xdr:cNvSpPr>
      </xdr:nvSpPr>
      <xdr:spPr bwMode="auto">
        <a:xfrm flipH="1" flipV="1">
          <a:off x="12948572" y="3864081"/>
          <a:ext cx="437826" cy="250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229749</xdr:colOff>
      <xdr:row>23</xdr:row>
      <xdr:rowOff>58635</xdr:rowOff>
    </xdr:from>
    <xdr:to>
      <xdr:col>13</xdr:col>
      <xdr:colOff>452511</xdr:colOff>
      <xdr:row>24</xdr:row>
      <xdr:rowOff>50954</xdr:rowOff>
    </xdr:to>
    <xdr:sp macro="" textlink="">
      <xdr:nvSpPr>
        <xdr:cNvPr id="718" name="六角形 717">
          <a:extLst>
            <a:ext uri="{FF2B5EF4-FFF2-40B4-BE49-F238E27FC236}">
              <a16:creationId xmlns:a16="http://schemas.microsoft.com/office/drawing/2014/main" id="{516345D4-3429-4F27-82AD-9EFF155005D5}"/>
            </a:ext>
          </a:extLst>
        </xdr:cNvPr>
        <xdr:cNvSpPr/>
      </xdr:nvSpPr>
      <xdr:spPr bwMode="auto">
        <a:xfrm>
          <a:off x="13063099" y="4001985"/>
          <a:ext cx="222762" cy="16376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158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14</xdr:col>
      <xdr:colOff>245962</xdr:colOff>
      <xdr:row>21</xdr:row>
      <xdr:rowOff>86385</xdr:rowOff>
    </xdr:from>
    <xdr:ext cx="425450" cy="165173"/>
    <xdr:sp macro="" textlink="">
      <xdr:nvSpPr>
        <xdr:cNvPr id="719" name="Text Box 1620">
          <a:extLst>
            <a:ext uri="{FF2B5EF4-FFF2-40B4-BE49-F238E27FC236}">
              <a16:creationId xmlns:a16="http://schemas.microsoft.com/office/drawing/2014/main" id="{D89B289A-23D4-4B83-8DD6-198BAD97CEB9}"/>
            </a:ext>
          </a:extLst>
        </xdr:cNvPr>
        <xdr:cNvSpPr txBox="1">
          <a:spLocks noChangeArrowheads="1"/>
        </xdr:cNvSpPr>
      </xdr:nvSpPr>
      <xdr:spPr bwMode="auto">
        <a:xfrm>
          <a:off x="13784162" y="3686835"/>
          <a:ext cx="425450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</a:p>
      </xdr:txBody>
    </xdr:sp>
    <xdr:clientData/>
  </xdr:oneCellAnchor>
  <xdr:twoCellAnchor>
    <xdr:from>
      <xdr:col>13</xdr:col>
      <xdr:colOff>599740</xdr:colOff>
      <xdr:row>19</xdr:row>
      <xdr:rowOff>132014</xdr:rowOff>
    </xdr:from>
    <xdr:to>
      <xdr:col>14</xdr:col>
      <xdr:colOff>309754</xdr:colOff>
      <xdr:row>24</xdr:row>
      <xdr:rowOff>19952</xdr:rowOff>
    </xdr:to>
    <xdr:sp macro="" textlink="">
      <xdr:nvSpPr>
        <xdr:cNvPr id="720" name="AutoShape 1653">
          <a:extLst>
            <a:ext uri="{FF2B5EF4-FFF2-40B4-BE49-F238E27FC236}">
              <a16:creationId xmlns:a16="http://schemas.microsoft.com/office/drawing/2014/main" id="{3ED30A42-47E7-4759-B7B8-8E8AD9AD792C}"/>
            </a:ext>
          </a:extLst>
        </xdr:cNvPr>
        <xdr:cNvSpPr>
          <a:spLocks/>
        </xdr:cNvSpPr>
      </xdr:nvSpPr>
      <xdr:spPr bwMode="auto">
        <a:xfrm rot="360000">
          <a:off x="13433090" y="3389564"/>
          <a:ext cx="414864" cy="745188"/>
        </a:xfrm>
        <a:prstGeom prst="rightBrace">
          <a:avLst>
            <a:gd name="adj1" fmla="val 42094"/>
            <a:gd name="adj2" fmla="val 4704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13</xdr:col>
      <xdr:colOff>629881</xdr:colOff>
      <xdr:row>22</xdr:row>
      <xdr:rowOff>130586</xdr:rowOff>
    </xdr:from>
    <xdr:ext cx="84034" cy="330303"/>
    <xdr:sp macro="" textlink="">
      <xdr:nvSpPr>
        <xdr:cNvPr id="721" name="Text Box 638">
          <a:extLst>
            <a:ext uri="{FF2B5EF4-FFF2-40B4-BE49-F238E27FC236}">
              <a16:creationId xmlns:a16="http://schemas.microsoft.com/office/drawing/2014/main" id="{3616BB74-BD0E-498C-8BB5-C8336E270662}"/>
            </a:ext>
          </a:extLst>
        </xdr:cNvPr>
        <xdr:cNvSpPr txBox="1">
          <a:spLocks noChangeArrowheads="1"/>
        </xdr:cNvSpPr>
      </xdr:nvSpPr>
      <xdr:spPr bwMode="auto">
        <a:xfrm>
          <a:off x="13463231" y="3902486"/>
          <a:ext cx="84034" cy="330303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vert="eaVert" wrap="none" lIns="27432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大和街道</a:t>
          </a:r>
        </a:p>
      </xdr:txBody>
    </xdr:sp>
    <xdr:clientData/>
  </xdr:oneCellAnchor>
  <xdr:twoCellAnchor>
    <xdr:from>
      <xdr:col>17</xdr:col>
      <xdr:colOff>119830</xdr:colOff>
      <xdr:row>21</xdr:row>
      <xdr:rowOff>156448</xdr:rowOff>
    </xdr:from>
    <xdr:to>
      <xdr:col>17</xdr:col>
      <xdr:colOff>254736</xdr:colOff>
      <xdr:row>23</xdr:row>
      <xdr:rowOff>110982</xdr:rowOff>
    </xdr:to>
    <xdr:sp macro="" textlink="">
      <xdr:nvSpPr>
        <xdr:cNvPr id="722" name="Text Box 301">
          <a:extLst>
            <a:ext uri="{FF2B5EF4-FFF2-40B4-BE49-F238E27FC236}">
              <a16:creationId xmlns:a16="http://schemas.microsoft.com/office/drawing/2014/main" id="{62C6154B-29E0-4091-8DC4-CF69062D7DBD}"/>
            </a:ext>
          </a:extLst>
        </xdr:cNvPr>
        <xdr:cNvSpPr txBox="1">
          <a:spLocks noChangeArrowheads="1"/>
        </xdr:cNvSpPr>
      </xdr:nvSpPr>
      <xdr:spPr bwMode="auto">
        <a:xfrm>
          <a:off x="11537924" y="3740229"/>
          <a:ext cx="134906" cy="295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歩道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260597</xdr:colOff>
      <xdr:row>16</xdr:row>
      <xdr:rowOff>162973</xdr:rowOff>
    </xdr:from>
    <xdr:to>
      <xdr:col>18</xdr:col>
      <xdr:colOff>652491</xdr:colOff>
      <xdr:row>24</xdr:row>
      <xdr:rowOff>155985</xdr:rowOff>
    </xdr:to>
    <xdr:grpSp>
      <xdr:nvGrpSpPr>
        <xdr:cNvPr id="723" name="グループ化 722">
          <a:extLst>
            <a:ext uri="{FF2B5EF4-FFF2-40B4-BE49-F238E27FC236}">
              <a16:creationId xmlns:a16="http://schemas.microsoft.com/office/drawing/2014/main" id="{07719495-6E7B-4CBD-A34C-69C8785F7CAD}"/>
            </a:ext>
          </a:extLst>
        </xdr:cNvPr>
        <xdr:cNvGrpSpPr/>
      </xdr:nvGrpSpPr>
      <xdr:grpSpPr>
        <a:xfrm rot="16200000">
          <a:off x="11315817" y="3101339"/>
          <a:ext cx="1386383" cy="1083137"/>
          <a:chOff x="9593107" y="3320591"/>
          <a:chExt cx="1323259" cy="1153694"/>
        </a:xfrm>
      </xdr:grpSpPr>
      <xdr:sp macro="" textlink="">
        <xdr:nvSpPr>
          <xdr:cNvPr id="724" name="Line 276">
            <a:extLst>
              <a:ext uri="{FF2B5EF4-FFF2-40B4-BE49-F238E27FC236}">
                <a16:creationId xmlns:a16="http://schemas.microsoft.com/office/drawing/2014/main" id="{EB6BD20F-9394-E746-6B3B-9FA2559FB718}"/>
              </a:ext>
            </a:extLst>
          </xdr:cNvPr>
          <xdr:cNvSpPr>
            <a:spLocks noChangeShapeType="1"/>
          </xdr:cNvSpPr>
        </xdr:nvSpPr>
        <xdr:spPr bwMode="auto">
          <a:xfrm flipV="1">
            <a:off x="10287977" y="3355303"/>
            <a:ext cx="15978" cy="111898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5" name="Line 277">
            <a:extLst>
              <a:ext uri="{FF2B5EF4-FFF2-40B4-BE49-F238E27FC236}">
                <a16:creationId xmlns:a16="http://schemas.microsoft.com/office/drawing/2014/main" id="{0E053C65-84E4-6D22-F3C6-D08DAD60A8E5}"/>
              </a:ext>
            </a:extLst>
          </xdr:cNvPr>
          <xdr:cNvSpPr>
            <a:spLocks noChangeShapeType="1"/>
          </xdr:cNvSpPr>
        </xdr:nvSpPr>
        <xdr:spPr bwMode="auto">
          <a:xfrm flipV="1">
            <a:off x="9615618" y="3415842"/>
            <a:ext cx="1271812" cy="19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726" name="Group 283">
            <a:extLst>
              <a:ext uri="{FF2B5EF4-FFF2-40B4-BE49-F238E27FC236}">
                <a16:creationId xmlns:a16="http://schemas.microsoft.com/office/drawing/2014/main" id="{E3BF240D-8D12-56D3-450E-C5EF4E65B426}"/>
              </a:ext>
            </a:extLst>
          </xdr:cNvPr>
          <xdr:cNvGrpSpPr>
            <a:grpSpLocks/>
          </xdr:cNvGrpSpPr>
        </xdr:nvGrpSpPr>
        <xdr:grpSpPr bwMode="auto">
          <a:xfrm>
            <a:off x="9612157" y="3681000"/>
            <a:ext cx="504825" cy="76200"/>
            <a:chOff x="667" y="101"/>
            <a:chExt cx="53" cy="8"/>
          </a:xfrm>
        </xdr:grpSpPr>
        <xdr:sp macro="" textlink="">
          <xdr:nvSpPr>
            <xdr:cNvPr id="754" name="Freeform 284">
              <a:extLst>
                <a:ext uri="{FF2B5EF4-FFF2-40B4-BE49-F238E27FC236}">
                  <a16:creationId xmlns:a16="http://schemas.microsoft.com/office/drawing/2014/main" id="{DE09CDAB-3400-2E79-9367-4FAB797CF6C1}"/>
                </a:ext>
              </a:extLst>
            </xdr:cNvPr>
            <xdr:cNvSpPr>
              <a:spLocks/>
            </xdr:cNvSpPr>
          </xdr:nvSpPr>
          <xdr:spPr bwMode="auto">
            <a:xfrm>
              <a:off x="667" y="101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755" name="Freeform 285">
              <a:extLst>
                <a:ext uri="{FF2B5EF4-FFF2-40B4-BE49-F238E27FC236}">
                  <a16:creationId xmlns:a16="http://schemas.microsoft.com/office/drawing/2014/main" id="{2915A6FA-E921-2F2A-5BB2-5AA64E9C7259}"/>
                </a:ext>
              </a:extLst>
            </xdr:cNvPr>
            <xdr:cNvSpPr>
              <a:spLocks/>
            </xdr:cNvSpPr>
          </xdr:nvSpPr>
          <xdr:spPr bwMode="auto">
            <a:xfrm>
              <a:off x="667" y="106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grpSp>
        <xdr:nvGrpSpPr>
          <xdr:cNvPr id="727" name="Group 286">
            <a:extLst>
              <a:ext uri="{FF2B5EF4-FFF2-40B4-BE49-F238E27FC236}">
                <a16:creationId xmlns:a16="http://schemas.microsoft.com/office/drawing/2014/main" id="{CBE43349-209F-88D3-FC09-F2ED46292894}"/>
              </a:ext>
            </a:extLst>
          </xdr:cNvPr>
          <xdr:cNvGrpSpPr>
            <a:grpSpLocks/>
          </xdr:cNvGrpSpPr>
        </xdr:nvGrpSpPr>
        <xdr:grpSpPr bwMode="auto">
          <a:xfrm>
            <a:off x="9612157" y="3785004"/>
            <a:ext cx="504825" cy="76200"/>
            <a:chOff x="667" y="101"/>
            <a:chExt cx="53" cy="8"/>
          </a:xfrm>
        </xdr:grpSpPr>
        <xdr:sp macro="" textlink="">
          <xdr:nvSpPr>
            <xdr:cNvPr id="752" name="Freeform 287">
              <a:extLst>
                <a:ext uri="{FF2B5EF4-FFF2-40B4-BE49-F238E27FC236}">
                  <a16:creationId xmlns:a16="http://schemas.microsoft.com/office/drawing/2014/main" id="{8AAA4411-2E7F-C5B9-D103-BC6572135924}"/>
                </a:ext>
              </a:extLst>
            </xdr:cNvPr>
            <xdr:cNvSpPr>
              <a:spLocks/>
            </xdr:cNvSpPr>
          </xdr:nvSpPr>
          <xdr:spPr bwMode="auto">
            <a:xfrm>
              <a:off x="667" y="101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753" name="Freeform 288">
              <a:extLst>
                <a:ext uri="{FF2B5EF4-FFF2-40B4-BE49-F238E27FC236}">
                  <a16:creationId xmlns:a16="http://schemas.microsoft.com/office/drawing/2014/main" id="{24CC7420-437E-82ED-1781-2C2640708B6C}"/>
                </a:ext>
              </a:extLst>
            </xdr:cNvPr>
            <xdr:cNvSpPr>
              <a:spLocks/>
            </xdr:cNvSpPr>
          </xdr:nvSpPr>
          <xdr:spPr bwMode="auto">
            <a:xfrm>
              <a:off x="667" y="106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grpSp>
        <xdr:nvGrpSpPr>
          <xdr:cNvPr id="728" name="Group 289">
            <a:extLst>
              <a:ext uri="{FF2B5EF4-FFF2-40B4-BE49-F238E27FC236}">
                <a16:creationId xmlns:a16="http://schemas.microsoft.com/office/drawing/2014/main" id="{1ABC09EA-B906-8D0D-9EE5-D2CA4CB81476}"/>
              </a:ext>
            </a:extLst>
          </xdr:cNvPr>
          <xdr:cNvGrpSpPr>
            <a:grpSpLocks/>
          </xdr:cNvGrpSpPr>
        </xdr:nvGrpSpPr>
        <xdr:grpSpPr bwMode="auto">
          <a:xfrm>
            <a:off x="9593107" y="3586520"/>
            <a:ext cx="504825" cy="75430"/>
            <a:chOff x="667" y="101"/>
            <a:chExt cx="53" cy="8"/>
          </a:xfrm>
        </xdr:grpSpPr>
        <xdr:sp macro="" textlink="">
          <xdr:nvSpPr>
            <xdr:cNvPr id="750" name="Freeform 290">
              <a:extLst>
                <a:ext uri="{FF2B5EF4-FFF2-40B4-BE49-F238E27FC236}">
                  <a16:creationId xmlns:a16="http://schemas.microsoft.com/office/drawing/2014/main" id="{7B8C9424-2FA7-34E0-F57D-C1C1700AE441}"/>
                </a:ext>
              </a:extLst>
            </xdr:cNvPr>
            <xdr:cNvSpPr>
              <a:spLocks/>
            </xdr:cNvSpPr>
          </xdr:nvSpPr>
          <xdr:spPr bwMode="auto">
            <a:xfrm>
              <a:off x="667" y="101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751" name="Freeform 291">
              <a:extLst>
                <a:ext uri="{FF2B5EF4-FFF2-40B4-BE49-F238E27FC236}">
                  <a16:creationId xmlns:a16="http://schemas.microsoft.com/office/drawing/2014/main" id="{8E12105F-6D50-EFEF-259A-D3B6FB8E5D19}"/>
                </a:ext>
              </a:extLst>
            </xdr:cNvPr>
            <xdr:cNvSpPr>
              <a:spLocks/>
            </xdr:cNvSpPr>
          </xdr:nvSpPr>
          <xdr:spPr bwMode="auto">
            <a:xfrm>
              <a:off x="667" y="106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grpSp>
        <xdr:nvGrpSpPr>
          <xdr:cNvPr id="729" name="Group 292">
            <a:extLst>
              <a:ext uri="{FF2B5EF4-FFF2-40B4-BE49-F238E27FC236}">
                <a16:creationId xmlns:a16="http://schemas.microsoft.com/office/drawing/2014/main" id="{F0F193E8-9368-2BE5-3850-1801961EE109}"/>
              </a:ext>
            </a:extLst>
          </xdr:cNvPr>
          <xdr:cNvGrpSpPr>
            <a:grpSpLocks/>
          </xdr:cNvGrpSpPr>
        </xdr:nvGrpSpPr>
        <xdr:grpSpPr bwMode="auto">
          <a:xfrm>
            <a:off x="10411541" y="3586520"/>
            <a:ext cx="504825" cy="75430"/>
            <a:chOff x="667" y="101"/>
            <a:chExt cx="53" cy="8"/>
          </a:xfrm>
        </xdr:grpSpPr>
        <xdr:sp macro="" textlink="">
          <xdr:nvSpPr>
            <xdr:cNvPr id="748" name="Freeform 293">
              <a:extLst>
                <a:ext uri="{FF2B5EF4-FFF2-40B4-BE49-F238E27FC236}">
                  <a16:creationId xmlns:a16="http://schemas.microsoft.com/office/drawing/2014/main" id="{6BA3B7E5-579C-0626-AE3A-CE63E9468B26}"/>
                </a:ext>
              </a:extLst>
            </xdr:cNvPr>
            <xdr:cNvSpPr>
              <a:spLocks/>
            </xdr:cNvSpPr>
          </xdr:nvSpPr>
          <xdr:spPr bwMode="auto">
            <a:xfrm>
              <a:off x="667" y="101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749" name="Freeform 294">
              <a:extLst>
                <a:ext uri="{FF2B5EF4-FFF2-40B4-BE49-F238E27FC236}">
                  <a16:creationId xmlns:a16="http://schemas.microsoft.com/office/drawing/2014/main" id="{AFFE1264-28BF-D954-E226-DC902A08932E}"/>
                </a:ext>
              </a:extLst>
            </xdr:cNvPr>
            <xdr:cNvSpPr>
              <a:spLocks/>
            </xdr:cNvSpPr>
          </xdr:nvSpPr>
          <xdr:spPr bwMode="auto">
            <a:xfrm>
              <a:off x="667" y="106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grpSp>
        <xdr:nvGrpSpPr>
          <xdr:cNvPr id="730" name="Group 295">
            <a:extLst>
              <a:ext uri="{FF2B5EF4-FFF2-40B4-BE49-F238E27FC236}">
                <a16:creationId xmlns:a16="http://schemas.microsoft.com/office/drawing/2014/main" id="{C4FAC99C-56D6-45CD-118B-5B853B8E3591}"/>
              </a:ext>
            </a:extLst>
          </xdr:cNvPr>
          <xdr:cNvGrpSpPr>
            <a:grpSpLocks/>
          </xdr:cNvGrpSpPr>
        </xdr:nvGrpSpPr>
        <xdr:grpSpPr bwMode="auto">
          <a:xfrm>
            <a:off x="10389572" y="3761715"/>
            <a:ext cx="504109" cy="76200"/>
            <a:chOff x="663" y="101"/>
            <a:chExt cx="53" cy="8"/>
          </a:xfrm>
        </xdr:grpSpPr>
        <xdr:sp macro="" textlink="">
          <xdr:nvSpPr>
            <xdr:cNvPr id="746" name="Freeform 296">
              <a:extLst>
                <a:ext uri="{FF2B5EF4-FFF2-40B4-BE49-F238E27FC236}">
                  <a16:creationId xmlns:a16="http://schemas.microsoft.com/office/drawing/2014/main" id="{11A6D3BD-931D-72CC-B28C-6DB698A7EB69}"/>
                </a:ext>
              </a:extLst>
            </xdr:cNvPr>
            <xdr:cNvSpPr>
              <a:spLocks/>
            </xdr:cNvSpPr>
          </xdr:nvSpPr>
          <xdr:spPr bwMode="auto">
            <a:xfrm>
              <a:off x="663" y="101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747" name="Freeform 297">
              <a:extLst>
                <a:ext uri="{FF2B5EF4-FFF2-40B4-BE49-F238E27FC236}">
                  <a16:creationId xmlns:a16="http://schemas.microsoft.com/office/drawing/2014/main" id="{5E952678-976D-4F52-2956-775C5A659D3A}"/>
                </a:ext>
              </a:extLst>
            </xdr:cNvPr>
            <xdr:cNvSpPr>
              <a:spLocks/>
            </xdr:cNvSpPr>
          </xdr:nvSpPr>
          <xdr:spPr bwMode="auto">
            <a:xfrm>
              <a:off x="663" y="106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grpSp>
        <xdr:nvGrpSpPr>
          <xdr:cNvPr id="731" name="Group 298">
            <a:extLst>
              <a:ext uri="{FF2B5EF4-FFF2-40B4-BE49-F238E27FC236}">
                <a16:creationId xmlns:a16="http://schemas.microsoft.com/office/drawing/2014/main" id="{005D1072-9371-8D0F-C42B-D64F1C966390}"/>
              </a:ext>
            </a:extLst>
          </xdr:cNvPr>
          <xdr:cNvGrpSpPr>
            <a:grpSpLocks/>
          </xdr:cNvGrpSpPr>
        </xdr:nvGrpSpPr>
        <xdr:grpSpPr bwMode="auto">
          <a:xfrm>
            <a:off x="10383050" y="3681000"/>
            <a:ext cx="523131" cy="76200"/>
            <a:chOff x="660" y="101"/>
            <a:chExt cx="55" cy="8"/>
          </a:xfrm>
        </xdr:grpSpPr>
        <xdr:sp macro="" textlink="">
          <xdr:nvSpPr>
            <xdr:cNvPr id="744" name="Freeform 299">
              <a:extLst>
                <a:ext uri="{FF2B5EF4-FFF2-40B4-BE49-F238E27FC236}">
                  <a16:creationId xmlns:a16="http://schemas.microsoft.com/office/drawing/2014/main" id="{8624E29F-1DDC-F7BB-B805-76CDD5EC5DCC}"/>
                </a:ext>
              </a:extLst>
            </xdr:cNvPr>
            <xdr:cNvSpPr>
              <a:spLocks/>
            </xdr:cNvSpPr>
          </xdr:nvSpPr>
          <xdr:spPr bwMode="auto">
            <a:xfrm>
              <a:off x="660" y="101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745" name="Freeform 300">
              <a:extLst>
                <a:ext uri="{FF2B5EF4-FFF2-40B4-BE49-F238E27FC236}">
                  <a16:creationId xmlns:a16="http://schemas.microsoft.com/office/drawing/2014/main" id="{5166B025-1602-7501-2E7B-986D1DAD2793}"/>
                </a:ext>
              </a:extLst>
            </xdr:cNvPr>
            <xdr:cNvSpPr>
              <a:spLocks/>
            </xdr:cNvSpPr>
          </xdr:nvSpPr>
          <xdr:spPr bwMode="auto">
            <a:xfrm>
              <a:off x="662" y="106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sp macro="" textlink="">
        <xdr:nvSpPr>
          <xdr:cNvPr id="732" name="Text Box 780">
            <a:extLst>
              <a:ext uri="{FF2B5EF4-FFF2-40B4-BE49-F238E27FC236}">
                <a16:creationId xmlns:a16="http://schemas.microsoft.com/office/drawing/2014/main" id="{77FEF8AC-AB40-776D-6BF9-80BAA320661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387260" y="3557945"/>
            <a:ext cx="104775" cy="33183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0" rIns="0" bIns="0" anchor="ctr" upright="1"/>
          <a:lstStyle/>
          <a:p>
            <a:endParaRPr lang="ja-JP" altLang="en-US"/>
          </a:p>
        </xdr:txBody>
      </xdr:sp>
      <xdr:sp macro="" textlink="">
        <xdr:nvSpPr>
          <xdr:cNvPr id="733" name="Oval 782">
            <a:extLst>
              <a:ext uri="{FF2B5EF4-FFF2-40B4-BE49-F238E27FC236}">
                <a16:creationId xmlns:a16="http://schemas.microsoft.com/office/drawing/2014/main" id="{93206A1F-D592-C6C8-3A1C-2F5FEA3D8AB8}"/>
              </a:ext>
            </a:extLst>
          </xdr:cNvPr>
          <xdr:cNvSpPr>
            <a:spLocks noChangeArrowheads="1"/>
          </xdr:cNvSpPr>
        </xdr:nvSpPr>
        <xdr:spPr bwMode="auto">
          <a:xfrm>
            <a:off x="10087784" y="3955683"/>
            <a:ext cx="386494" cy="15057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grpSp>
        <xdr:nvGrpSpPr>
          <xdr:cNvPr id="734" name="Group 795">
            <a:extLst>
              <a:ext uri="{FF2B5EF4-FFF2-40B4-BE49-F238E27FC236}">
                <a16:creationId xmlns:a16="http://schemas.microsoft.com/office/drawing/2014/main" id="{93C19FCE-0163-D433-596B-E31E81CF8C5F}"/>
              </a:ext>
            </a:extLst>
          </xdr:cNvPr>
          <xdr:cNvGrpSpPr>
            <a:grpSpLocks/>
          </xdr:cNvGrpSpPr>
        </xdr:nvGrpSpPr>
        <xdr:grpSpPr bwMode="auto">
          <a:xfrm>
            <a:off x="10218282" y="3481745"/>
            <a:ext cx="171450" cy="446134"/>
            <a:chOff x="851" y="295"/>
            <a:chExt cx="18" cy="47"/>
          </a:xfrm>
        </xdr:grpSpPr>
        <xdr:sp macro="" textlink="">
          <xdr:nvSpPr>
            <xdr:cNvPr id="742" name="Freeform 796">
              <a:extLst>
                <a:ext uri="{FF2B5EF4-FFF2-40B4-BE49-F238E27FC236}">
                  <a16:creationId xmlns:a16="http://schemas.microsoft.com/office/drawing/2014/main" id="{A0013B76-9DD9-D40E-AF35-5DAF5D77461F}"/>
                </a:ext>
              </a:extLst>
            </xdr:cNvPr>
            <xdr:cNvSpPr>
              <a:spLocks/>
            </xdr:cNvSpPr>
          </xdr:nvSpPr>
          <xdr:spPr bwMode="auto">
            <a:xfrm>
              <a:off x="851" y="296"/>
              <a:ext cx="4" cy="46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5 h 46"/>
                <a:gd name="T4" fmla="*/ 2 w 5"/>
                <a:gd name="T5" fmla="*/ 40 h 46"/>
                <a:gd name="T6" fmla="*/ 1 w 5"/>
                <a:gd name="T7" fmla="*/ 46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43" name="Freeform 797">
              <a:extLst>
                <a:ext uri="{FF2B5EF4-FFF2-40B4-BE49-F238E27FC236}">
                  <a16:creationId xmlns:a16="http://schemas.microsoft.com/office/drawing/2014/main" id="{A2CCEF00-B812-2882-37BF-F25DBF224481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866" y="295"/>
              <a:ext cx="3" cy="47"/>
            </a:xfrm>
            <a:custGeom>
              <a:avLst/>
              <a:gdLst>
                <a:gd name="T0" fmla="*/ 0 w 5"/>
                <a:gd name="T1" fmla="*/ 0 h 46"/>
                <a:gd name="T2" fmla="*/ 1 w 5"/>
                <a:gd name="T3" fmla="*/ 5 h 46"/>
                <a:gd name="T4" fmla="*/ 1 w 5"/>
                <a:gd name="T5" fmla="*/ 54 h 46"/>
                <a:gd name="T6" fmla="*/ 1 w 5"/>
                <a:gd name="T7" fmla="*/ 6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735" name="Oval 948">
            <a:extLst>
              <a:ext uri="{FF2B5EF4-FFF2-40B4-BE49-F238E27FC236}">
                <a16:creationId xmlns:a16="http://schemas.microsoft.com/office/drawing/2014/main" id="{2CCEFB58-AC39-BAEE-4FF7-45CBE46FFB08}"/>
              </a:ext>
            </a:extLst>
          </xdr:cNvPr>
          <xdr:cNvSpPr>
            <a:spLocks noChangeArrowheads="1"/>
          </xdr:cNvSpPr>
        </xdr:nvSpPr>
        <xdr:spPr bwMode="auto">
          <a:xfrm>
            <a:off x="10130305" y="3320591"/>
            <a:ext cx="351709" cy="151629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grpSp>
        <xdr:nvGrpSpPr>
          <xdr:cNvPr id="736" name="Group 278">
            <a:extLst>
              <a:ext uri="{FF2B5EF4-FFF2-40B4-BE49-F238E27FC236}">
                <a16:creationId xmlns:a16="http://schemas.microsoft.com/office/drawing/2014/main" id="{80DF8AF7-C660-AAFD-C75C-E8D3898E3DFC}"/>
              </a:ext>
            </a:extLst>
          </xdr:cNvPr>
          <xdr:cNvGrpSpPr>
            <a:grpSpLocks/>
          </xdr:cNvGrpSpPr>
        </xdr:nvGrpSpPr>
        <xdr:grpSpPr bwMode="auto">
          <a:xfrm>
            <a:off x="9616531" y="3382126"/>
            <a:ext cx="888470" cy="603739"/>
            <a:chOff x="645" y="209"/>
            <a:chExt cx="92" cy="64"/>
          </a:xfrm>
        </xdr:grpSpPr>
        <xdr:sp macro="" textlink="">
          <xdr:nvSpPr>
            <xdr:cNvPr id="739" name="Freeform 279">
              <a:extLst>
                <a:ext uri="{FF2B5EF4-FFF2-40B4-BE49-F238E27FC236}">
                  <a16:creationId xmlns:a16="http://schemas.microsoft.com/office/drawing/2014/main" id="{5E81499C-CEA5-F391-DE7A-57106A1A1D00}"/>
                </a:ext>
              </a:extLst>
            </xdr:cNvPr>
            <xdr:cNvSpPr>
              <a:spLocks/>
            </xdr:cNvSpPr>
          </xdr:nvSpPr>
          <xdr:spPr bwMode="auto">
            <a:xfrm>
              <a:off x="722" y="222"/>
              <a:ext cx="4" cy="46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5 h 46"/>
                <a:gd name="T4" fmla="*/ 2 w 5"/>
                <a:gd name="T5" fmla="*/ 40 h 46"/>
                <a:gd name="T6" fmla="*/ 1 w 5"/>
                <a:gd name="T7" fmla="*/ 46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40" name="Freeform 280">
              <a:extLst>
                <a:ext uri="{FF2B5EF4-FFF2-40B4-BE49-F238E27FC236}">
                  <a16:creationId xmlns:a16="http://schemas.microsoft.com/office/drawing/2014/main" id="{CCB94B02-D1A3-24AE-FC7D-BB7C08D1D8DF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4" y="222"/>
              <a:ext cx="3" cy="47"/>
            </a:xfrm>
            <a:custGeom>
              <a:avLst/>
              <a:gdLst>
                <a:gd name="T0" fmla="*/ 0 w 5"/>
                <a:gd name="T1" fmla="*/ 0 h 46"/>
                <a:gd name="T2" fmla="*/ 1 w 5"/>
                <a:gd name="T3" fmla="*/ 5 h 46"/>
                <a:gd name="T4" fmla="*/ 1 w 5"/>
                <a:gd name="T5" fmla="*/ 54 h 46"/>
                <a:gd name="T6" fmla="*/ 1 w 5"/>
                <a:gd name="T7" fmla="*/ 6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41" name="Freeform 281">
              <a:extLst>
                <a:ext uri="{FF2B5EF4-FFF2-40B4-BE49-F238E27FC236}">
                  <a16:creationId xmlns:a16="http://schemas.microsoft.com/office/drawing/2014/main" id="{2C62CAC7-9546-8EDD-C072-5349AC59C8FF}"/>
                </a:ext>
              </a:extLst>
            </xdr:cNvPr>
            <xdr:cNvSpPr>
              <a:spLocks/>
            </xdr:cNvSpPr>
          </xdr:nvSpPr>
          <xdr:spPr bwMode="auto">
            <a:xfrm>
              <a:off x="645" y="209"/>
              <a:ext cx="85" cy="64"/>
            </a:xfrm>
            <a:custGeom>
              <a:avLst/>
              <a:gdLst>
                <a:gd name="T0" fmla="*/ 2048 w 40"/>
                <a:gd name="T1" fmla="*/ 1175 h 73"/>
                <a:gd name="T2" fmla="*/ 2048 w 40"/>
                <a:gd name="T3" fmla="*/ 0 h 73"/>
                <a:gd name="T4" fmla="*/ 0 w 40"/>
                <a:gd name="T5" fmla="*/ 0 h 73"/>
                <a:gd name="T6" fmla="*/ 0 60000 65536"/>
                <a:gd name="T7" fmla="*/ 0 60000 65536"/>
                <a:gd name="T8" fmla="*/ 0 60000 65536"/>
                <a:gd name="connsiteX0" fmla="*/ 13711 w 13711"/>
                <a:gd name="connsiteY0" fmla="*/ 7836 h 7836"/>
                <a:gd name="connsiteX1" fmla="*/ 10000 w 13711"/>
                <a:gd name="connsiteY1" fmla="*/ 0 h 7836"/>
                <a:gd name="connsiteX2" fmla="*/ 0 w 13711"/>
                <a:gd name="connsiteY2" fmla="*/ 0 h 7836"/>
                <a:gd name="connsiteX0" fmla="*/ 10000 w 10000"/>
                <a:gd name="connsiteY0" fmla="*/ 10000 h 10004"/>
                <a:gd name="connsiteX1" fmla="*/ 7293 w 10000"/>
                <a:gd name="connsiteY1" fmla="*/ 0 h 10004"/>
                <a:gd name="connsiteX2" fmla="*/ 0 w 10000"/>
                <a:gd name="connsiteY2" fmla="*/ 0 h 10004"/>
                <a:gd name="connsiteX0" fmla="*/ 10000 w 10000"/>
                <a:gd name="connsiteY0" fmla="*/ 10000 h 10552"/>
                <a:gd name="connsiteX1" fmla="*/ 7282 w 10000"/>
                <a:gd name="connsiteY1" fmla="*/ 9801 h 10552"/>
                <a:gd name="connsiteX2" fmla="*/ 7293 w 10000"/>
                <a:gd name="connsiteY2" fmla="*/ 0 h 10552"/>
                <a:gd name="connsiteX3" fmla="*/ 0 w 10000"/>
                <a:gd name="connsiteY3" fmla="*/ 0 h 10552"/>
                <a:gd name="connsiteX0" fmla="*/ 10000 w 10000"/>
                <a:gd name="connsiteY0" fmla="*/ 10000 h 10000"/>
                <a:gd name="connsiteX1" fmla="*/ 7282 w 10000"/>
                <a:gd name="connsiteY1" fmla="*/ 9801 h 10000"/>
                <a:gd name="connsiteX2" fmla="*/ 7293 w 10000"/>
                <a:gd name="connsiteY2" fmla="*/ 0 h 10000"/>
                <a:gd name="connsiteX3" fmla="*/ 0 w 10000"/>
                <a:gd name="connsiteY3" fmla="*/ 0 h 10000"/>
                <a:gd name="connsiteX0" fmla="*/ 10078 w 10078"/>
                <a:gd name="connsiteY0" fmla="*/ 9792 h 9801"/>
                <a:gd name="connsiteX1" fmla="*/ 7282 w 10078"/>
                <a:gd name="connsiteY1" fmla="*/ 9801 h 9801"/>
                <a:gd name="connsiteX2" fmla="*/ 7293 w 10078"/>
                <a:gd name="connsiteY2" fmla="*/ 0 h 9801"/>
                <a:gd name="connsiteX3" fmla="*/ 0 w 10078"/>
                <a:gd name="connsiteY3" fmla="*/ 0 h 9801"/>
                <a:gd name="connsiteX0" fmla="*/ 10000 w 10000"/>
                <a:gd name="connsiteY0" fmla="*/ 9991 h 10050"/>
                <a:gd name="connsiteX1" fmla="*/ 7226 w 10000"/>
                <a:gd name="connsiteY1" fmla="*/ 10000 h 10050"/>
                <a:gd name="connsiteX2" fmla="*/ 7237 w 10000"/>
                <a:gd name="connsiteY2" fmla="*/ 0 h 10050"/>
                <a:gd name="connsiteX3" fmla="*/ 0 w 10000"/>
                <a:gd name="connsiteY3" fmla="*/ 0 h 10050"/>
                <a:gd name="connsiteX0" fmla="*/ 10000 w 10000"/>
                <a:gd name="connsiteY0" fmla="*/ 9991 h 10050"/>
                <a:gd name="connsiteX1" fmla="*/ 7226 w 10000"/>
                <a:gd name="connsiteY1" fmla="*/ 10000 h 10050"/>
                <a:gd name="connsiteX2" fmla="*/ 7237 w 10000"/>
                <a:gd name="connsiteY2" fmla="*/ 0 h 10050"/>
                <a:gd name="connsiteX3" fmla="*/ 0 w 10000"/>
                <a:gd name="connsiteY3" fmla="*/ 0 h 10050"/>
                <a:gd name="connsiteX0" fmla="*/ 10000 w 10000"/>
                <a:gd name="connsiteY0" fmla="*/ 9991 h 10050"/>
                <a:gd name="connsiteX1" fmla="*/ 7226 w 10000"/>
                <a:gd name="connsiteY1" fmla="*/ 10000 h 10050"/>
                <a:gd name="connsiteX2" fmla="*/ 7237 w 10000"/>
                <a:gd name="connsiteY2" fmla="*/ 0 h 10050"/>
                <a:gd name="connsiteX3" fmla="*/ 0 w 10000"/>
                <a:gd name="connsiteY3" fmla="*/ 0 h 10050"/>
                <a:gd name="connsiteX0" fmla="*/ 10000 w 10000"/>
                <a:gd name="connsiteY0" fmla="*/ 9991 h 10084"/>
                <a:gd name="connsiteX1" fmla="*/ 7076 w 10000"/>
                <a:gd name="connsiteY1" fmla="*/ 10084 h 10084"/>
                <a:gd name="connsiteX2" fmla="*/ 7237 w 10000"/>
                <a:gd name="connsiteY2" fmla="*/ 0 h 10084"/>
                <a:gd name="connsiteX3" fmla="*/ 0 w 10000"/>
                <a:gd name="connsiteY3" fmla="*/ 0 h 10084"/>
                <a:gd name="connsiteX0" fmla="*/ 11889 w 11889"/>
                <a:gd name="connsiteY0" fmla="*/ 9991 h 10084"/>
                <a:gd name="connsiteX1" fmla="*/ 7076 w 11889"/>
                <a:gd name="connsiteY1" fmla="*/ 10084 h 10084"/>
                <a:gd name="connsiteX2" fmla="*/ 7237 w 11889"/>
                <a:gd name="connsiteY2" fmla="*/ 0 h 10084"/>
                <a:gd name="connsiteX3" fmla="*/ 0 w 11889"/>
                <a:gd name="connsiteY3" fmla="*/ 0 h 10084"/>
                <a:gd name="connsiteX0" fmla="*/ 13203 w 13203"/>
                <a:gd name="connsiteY0" fmla="*/ 10436 h 10529"/>
                <a:gd name="connsiteX1" fmla="*/ 8390 w 13203"/>
                <a:gd name="connsiteY1" fmla="*/ 10529 h 10529"/>
                <a:gd name="connsiteX2" fmla="*/ 8551 w 13203"/>
                <a:gd name="connsiteY2" fmla="*/ 445 h 10529"/>
                <a:gd name="connsiteX3" fmla="*/ 0 w 13203"/>
                <a:gd name="connsiteY3" fmla="*/ 0 h 10529"/>
                <a:gd name="connsiteX0" fmla="*/ 13606 w 13606"/>
                <a:gd name="connsiteY0" fmla="*/ 10436 h 10529"/>
                <a:gd name="connsiteX1" fmla="*/ 8793 w 13606"/>
                <a:gd name="connsiteY1" fmla="*/ 10529 h 10529"/>
                <a:gd name="connsiteX2" fmla="*/ 8954 w 13606"/>
                <a:gd name="connsiteY2" fmla="*/ 445 h 10529"/>
                <a:gd name="connsiteX3" fmla="*/ 0 w 13606"/>
                <a:gd name="connsiteY3" fmla="*/ 0 h 10529"/>
                <a:gd name="connsiteX0" fmla="*/ 16226 w 16226"/>
                <a:gd name="connsiteY0" fmla="*/ 10213 h 10306"/>
                <a:gd name="connsiteX1" fmla="*/ 11413 w 16226"/>
                <a:gd name="connsiteY1" fmla="*/ 10306 h 10306"/>
                <a:gd name="connsiteX2" fmla="*/ 11574 w 16226"/>
                <a:gd name="connsiteY2" fmla="*/ 222 h 10306"/>
                <a:gd name="connsiteX3" fmla="*/ 0 w 16226"/>
                <a:gd name="connsiteY3" fmla="*/ 0 h 10306"/>
                <a:gd name="connsiteX0" fmla="*/ 16400 w 16400"/>
                <a:gd name="connsiteY0" fmla="*/ 10213 h 10306"/>
                <a:gd name="connsiteX1" fmla="*/ 11413 w 16400"/>
                <a:gd name="connsiteY1" fmla="*/ 10306 h 10306"/>
                <a:gd name="connsiteX2" fmla="*/ 11574 w 16400"/>
                <a:gd name="connsiteY2" fmla="*/ 222 h 10306"/>
                <a:gd name="connsiteX3" fmla="*/ 0 w 16400"/>
                <a:gd name="connsiteY3" fmla="*/ 0 h 10306"/>
                <a:gd name="connsiteX0" fmla="*/ 11413 w 11574"/>
                <a:gd name="connsiteY0" fmla="*/ 10306 h 10306"/>
                <a:gd name="connsiteX1" fmla="*/ 11574 w 11574"/>
                <a:gd name="connsiteY1" fmla="*/ 222 h 10306"/>
                <a:gd name="connsiteX2" fmla="*/ 0 w 11574"/>
                <a:gd name="connsiteY2" fmla="*/ 0 h 10306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11574" h="10306">
                  <a:moveTo>
                    <a:pt x="11413" y="10306"/>
                  </a:moveTo>
                  <a:cubicBezTo>
                    <a:pt x="11340" y="8521"/>
                    <a:pt x="11521" y="3305"/>
                    <a:pt x="11574" y="222"/>
                  </a:cubicBezTo>
                  <a:cubicBezTo>
                    <a:pt x="9162" y="222"/>
                    <a:pt x="2412" y="0"/>
                    <a:pt x="0" y="0"/>
                  </a:cubicBezTo>
                </a:path>
              </a:pathLst>
            </a:custGeom>
            <a:noFill/>
            <a:ln w="254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triangl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>
        <xdr:nvSpPr>
          <xdr:cNvPr id="737" name="Freeform 279">
            <a:extLst>
              <a:ext uri="{FF2B5EF4-FFF2-40B4-BE49-F238E27FC236}">
                <a16:creationId xmlns:a16="http://schemas.microsoft.com/office/drawing/2014/main" id="{28038B76-3EC4-4B80-6E1C-F4A149B1333B}"/>
              </a:ext>
            </a:extLst>
          </xdr:cNvPr>
          <xdr:cNvSpPr>
            <a:spLocks/>
          </xdr:cNvSpPr>
        </xdr:nvSpPr>
        <xdr:spPr bwMode="auto">
          <a:xfrm>
            <a:off x="10103135" y="3501673"/>
            <a:ext cx="38629" cy="433938"/>
          </a:xfrm>
          <a:custGeom>
            <a:avLst/>
            <a:gdLst>
              <a:gd name="T0" fmla="*/ 0 w 5"/>
              <a:gd name="T1" fmla="*/ 0 h 46"/>
              <a:gd name="T2" fmla="*/ 2 w 5"/>
              <a:gd name="T3" fmla="*/ 5 h 46"/>
              <a:gd name="T4" fmla="*/ 2 w 5"/>
              <a:gd name="T5" fmla="*/ 40 h 46"/>
              <a:gd name="T6" fmla="*/ 1 w 5"/>
              <a:gd name="T7" fmla="*/ 46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38" name="Freeform 280">
            <a:extLst>
              <a:ext uri="{FF2B5EF4-FFF2-40B4-BE49-F238E27FC236}">
                <a16:creationId xmlns:a16="http://schemas.microsoft.com/office/drawing/2014/main" id="{20DDDE10-86AB-FA58-3F02-DAA9C0E69C92}"/>
              </a:ext>
            </a:extLst>
          </xdr:cNvPr>
          <xdr:cNvSpPr>
            <a:spLocks/>
          </xdr:cNvSpPr>
        </xdr:nvSpPr>
        <xdr:spPr bwMode="auto">
          <a:xfrm flipH="1" flipV="1">
            <a:off x="10219022" y="3501673"/>
            <a:ext cx="28972" cy="443371"/>
          </a:xfrm>
          <a:custGeom>
            <a:avLst/>
            <a:gdLst>
              <a:gd name="T0" fmla="*/ 0 w 5"/>
              <a:gd name="T1" fmla="*/ 0 h 46"/>
              <a:gd name="T2" fmla="*/ 1 w 5"/>
              <a:gd name="T3" fmla="*/ 5 h 46"/>
              <a:gd name="T4" fmla="*/ 1 w 5"/>
              <a:gd name="T5" fmla="*/ 54 h 46"/>
              <a:gd name="T6" fmla="*/ 1 w 5"/>
              <a:gd name="T7" fmla="*/ 6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17</xdr:col>
      <xdr:colOff>260982</xdr:colOff>
      <xdr:row>22</xdr:row>
      <xdr:rowOff>46727</xdr:rowOff>
    </xdr:from>
    <xdr:to>
      <xdr:col>17</xdr:col>
      <xdr:colOff>392560</xdr:colOff>
      <xdr:row>22</xdr:row>
      <xdr:rowOff>170552</xdr:rowOff>
    </xdr:to>
    <xdr:sp macro="" textlink="">
      <xdr:nvSpPr>
        <xdr:cNvPr id="756" name="AutoShape 776">
          <a:extLst>
            <a:ext uri="{FF2B5EF4-FFF2-40B4-BE49-F238E27FC236}">
              <a16:creationId xmlns:a16="http://schemas.microsoft.com/office/drawing/2014/main" id="{67DD37AD-8FED-4B94-A0A4-402FFA2DB37E}"/>
            </a:ext>
          </a:extLst>
        </xdr:cNvPr>
        <xdr:cNvSpPr>
          <a:spLocks noChangeArrowheads="1"/>
        </xdr:cNvSpPr>
      </xdr:nvSpPr>
      <xdr:spPr bwMode="auto">
        <a:xfrm>
          <a:off x="11679076" y="3801165"/>
          <a:ext cx="131578" cy="1238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492369</xdr:colOff>
      <xdr:row>24</xdr:row>
      <xdr:rowOff>34488</xdr:rowOff>
    </xdr:from>
    <xdr:to>
      <xdr:col>18</xdr:col>
      <xdr:colOff>192168</xdr:colOff>
      <xdr:row>24</xdr:row>
      <xdr:rowOff>146215</xdr:rowOff>
    </xdr:to>
    <xdr:sp macro="" textlink="">
      <xdr:nvSpPr>
        <xdr:cNvPr id="757" name="Text Box 777">
          <a:extLst>
            <a:ext uri="{FF2B5EF4-FFF2-40B4-BE49-F238E27FC236}">
              <a16:creationId xmlns:a16="http://schemas.microsoft.com/office/drawing/2014/main" id="{DDBA2A21-CEB8-42BB-90B7-8CC0076A1E0B}"/>
            </a:ext>
          </a:extLst>
        </xdr:cNvPr>
        <xdr:cNvSpPr txBox="1">
          <a:spLocks noChangeArrowheads="1"/>
        </xdr:cNvSpPr>
      </xdr:nvSpPr>
      <xdr:spPr bwMode="auto">
        <a:xfrm>
          <a:off x="9096619" y="5527238"/>
          <a:ext cx="404649" cy="11172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紀ノ川</a:t>
          </a:r>
        </a:p>
      </xdr:txBody>
    </xdr:sp>
    <xdr:clientData/>
  </xdr:twoCellAnchor>
  <xdr:twoCellAnchor>
    <xdr:from>
      <xdr:col>17</xdr:col>
      <xdr:colOff>599453</xdr:colOff>
      <xdr:row>20</xdr:row>
      <xdr:rowOff>60633</xdr:rowOff>
    </xdr:from>
    <xdr:to>
      <xdr:col>18</xdr:col>
      <xdr:colOff>63936</xdr:colOff>
      <xdr:row>21</xdr:row>
      <xdr:rowOff>59457</xdr:rowOff>
    </xdr:to>
    <xdr:sp macro="" textlink="">
      <xdr:nvSpPr>
        <xdr:cNvPr id="758" name="六角形 757">
          <a:extLst>
            <a:ext uri="{FF2B5EF4-FFF2-40B4-BE49-F238E27FC236}">
              <a16:creationId xmlns:a16="http://schemas.microsoft.com/office/drawing/2014/main" id="{7CBDE2D6-D793-42CA-A052-4DFD8CBBB1FA}"/>
            </a:ext>
          </a:extLst>
        </xdr:cNvPr>
        <xdr:cNvSpPr/>
      </xdr:nvSpPr>
      <xdr:spPr bwMode="auto">
        <a:xfrm>
          <a:off x="9203703" y="4867583"/>
          <a:ext cx="169333" cy="17027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0</xdr:colOff>
      <xdr:row>68</xdr:row>
      <xdr:rowOff>152400</xdr:rowOff>
    </xdr:from>
    <xdr:to>
      <xdr:col>19</xdr:col>
      <xdr:colOff>0</xdr:colOff>
      <xdr:row>68</xdr:row>
      <xdr:rowOff>152400</xdr:rowOff>
    </xdr:to>
    <xdr:sp macro="" textlink="">
      <xdr:nvSpPr>
        <xdr:cNvPr id="759" name="Line 773">
          <a:extLst>
            <a:ext uri="{FF2B5EF4-FFF2-40B4-BE49-F238E27FC236}">
              <a16:creationId xmlns:a16="http://schemas.microsoft.com/office/drawing/2014/main" id="{75A64A4E-0A8B-4BD7-8D62-226D83AAB273}"/>
            </a:ext>
          </a:extLst>
        </xdr:cNvPr>
        <xdr:cNvSpPr>
          <a:spLocks noChangeShapeType="1"/>
        </xdr:cNvSpPr>
      </xdr:nvSpPr>
      <xdr:spPr bwMode="auto">
        <a:xfrm flipV="1">
          <a:off x="12833350" y="1176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532823</xdr:colOff>
      <xdr:row>20</xdr:row>
      <xdr:rowOff>2002</xdr:rowOff>
    </xdr:from>
    <xdr:to>
      <xdr:col>16</xdr:col>
      <xdr:colOff>145843</xdr:colOff>
      <xdr:row>24</xdr:row>
      <xdr:rowOff>16181</xdr:rowOff>
    </xdr:to>
    <xdr:sp macro="" textlink="">
      <xdr:nvSpPr>
        <xdr:cNvPr id="763" name="Freeform 643">
          <a:extLst>
            <a:ext uri="{FF2B5EF4-FFF2-40B4-BE49-F238E27FC236}">
              <a16:creationId xmlns:a16="http://schemas.microsoft.com/office/drawing/2014/main" id="{74142909-780E-4679-AD9A-A6D36CFEAD89}"/>
            </a:ext>
          </a:extLst>
        </xdr:cNvPr>
        <xdr:cNvSpPr>
          <a:spLocks/>
        </xdr:cNvSpPr>
      </xdr:nvSpPr>
      <xdr:spPr bwMode="auto">
        <a:xfrm>
          <a:off x="7727373" y="4808952"/>
          <a:ext cx="317870" cy="699979"/>
        </a:xfrm>
        <a:custGeom>
          <a:avLst/>
          <a:gdLst>
            <a:gd name="T0" fmla="*/ 2147483647 w 47"/>
            <a:gd name="T1" fmla="*/ 2147483647 h 85"/>
            <a:gd name="T2" fmla="*/ 2147483647 w 47"/>
            <a:gd name="T3" fmla="*/ 2147483647 h 85"/>
            <a:gd name="T4" fmla="*/ 0 w 47"/>
            <a:gd name="T5" fmla="*/ 0 h 85"/>
            <a:gd name="T6" fmla="*/ 0 60000 65536"/>
            <a:gd name="T7" fmla="*/ 0 60000 65536"/>
            <a:gd name="T8" fmla="*/ 0 60000 65536"/>
            <a:gd name="connsiteX0" fmla="*/ 10479 w 10479"/>
            <a:gd name="connsiteY0" fmla="*/ 10000 h 10000"/>
            <a:gd name="connsiteX1" fmla="*/ 10000 w 10479"/>
            <a:gd name="connsiteY1" fmla="*/ 4824 h 10000"/>
            <a:gd name="connsiteX2" fmla="*/ 0 w 10479"/>
            <a:gd name="connsiteY2" fmla="*/ 0 h 10000"/>
            <a:gd name="connsiteX0" fmla="*/ 10479 w 10479"/>
            <a:gd name="connsiteY0" fmla="*/ 10000 h 10000"/>
            <a:gd name="connsiteX1" fmla="*/ 10000 w 10479"/>
            <a:gd name="connsiteY1" fmla="*/ 4824 h 10000"/>
            <a:gd name="connsiteX2" fmla="*/ 0 w 10479"/>
            <a:gd name="connsiteY2" fmla="*/ 0 h 10000"/>
            <a:gd name="connsiteX0" fmla="*/ 10479 w 10479"/>
            <a:gd name="connsiteY0" fmla="*/ 11111 h 11111"/>
            <a:gd name="connsiteX1" fmla="*/ 10000 w 10479"/>
            <a:gd name="connsiteY1" fmla="*/ 5935 h 11111"/>
            <a:gd name="connsiteX2" fmla="*/ 0 w 10479"/>
            <a:gd name="connsiteY2" fmla="*/ 0 h 11111"/>
            <a:gd name="connsiteX0" fmla="*/ 10479 w 10479"/>
            <a:gd name="connsiteY0" fmla="*/ 11111 h 11111"/>
            <a:gd name="connsiteX1" fmla="*/ 10000 w 10479"/>
            <a:gd name="connsiteY1" fmla="*/ 5935 h 11111"/>
            <a:gd name="connsiteX2" fmla="*/ 0 w 10479"/>
            <a:gd name="connsiteY2" fmla="*/ 0 h 11111"/>
            <a:gd name="connsiteX0" fmla="*/ 1509 w 1972"/>
            <a:gd name="connsiteY0" fmla="*/ 10892 h 10892"/>
            <a:gd name="connsiteX1" fmla="*/ 1030 w 1972"/>
            <a:gd name="connsiteY1" fmla="*/ 5716 h 10892"/>
            <a:gd name="connsiteX2" fmla="*/ 1441 w 1972"/>
            <a:gd name="connsiteY2" fmla="*/ 0 h 10892"/>
            <a:gd name="connsiteX0" fmla="*/ 2831 w 7514"/>
            <a:gd name="connsiteY0" fmla="*/ 10000 h 10000"/>
            <a:gd name="connsiteX1" fmla="*/ 402 w 7514"/>
            <a:gd name="connsiteY1" fmla="*/ 5248 h 10000"/>
            <a:gd name="connsiteX2" fmla="*/ 2486 w 7514"/>
            <a:gd name="connsiteY2" fmla="*/ 0 h 10000"/>
            <a:gd name="connsiteX0" fmla="*/ 4158 w 7721"/>
            <a:gd name="connsiteY0" fmla="*/ 10336 h 10336"/>
            <a:gd name="connsiteX1" fmla="*/ 925 w 7721"/>
            <a:gd name="connsiteY1" fmla="*/ 5584 h 10336"/>
            <a:gd name="connsiteX2" fmla="*/ 0 w 7721"/>
            <a:gd name="connsiteY2" fmla="*/ 0 h 10336"/>
            <a:gd name="connsiteX0" fmla="*/ 5385 w 5385"/>
            <a:gd name="connsiteY0" fmla="*/ 10000 h 10000"/>
            <a:gd name="connsiteX1" fmla="*/ 1198 w 5385"/>
            <a:gd name="connsiteY1" fmla="*/ 5402 h 10000"/>
            <a:gd name="connsiteX2" fmla="*/ 0 w 5385"/>
            <a:gd name="connsiteY2" fmla="*/ 0 h 10000"/>
            <a:gd name="connsiteX0" fmla="*/ 9061 w 9061"/>
            <a:gd name="connsiteY0" fmla="*/ 10260 h 10260"/>
            <a:gd name="connsiteX1" fmla="*/ 1286 w 9061"/>
            <a:gd name="connsiteY1" fmla="*/ 5662 h 10260"/>
            <a:gd name="connsiteX2" fmla="*/ 5732 w 9061"/>
            <a:gd name="connsiteY2" fmla="*/ 0 h 10260"/>
            <a:gd name="connsiteX0" fmla="*/ 10000 w 10000"/>
            <a:gd name="connsiteY0" fmla="*/ 10000 h 10000"/>
            <a:gd name="connsiteX1" fmla="*/ 1419 w 10000"/>
            <a:gd name="connsiteY1" fmla="*/ 5519 h 10000"/>
            <a:gd name="connsiteX2" fmla="*/ 6326 w 10000"/>
            <a:gd name="connsiteY2" fmla="*/ 0 h 10000"/>
            <a:gd name="connsiteX0" fmla="*/ 10571 w 10571"/>
            <a:gd name="connsiteY0" fmla="*/ 10000 h 10000"/>
            <a:gd name="connsiteX1" fmla="*/ 1990 w 10571"/>
            <a:gd name="connsiteY1" fmla="*/ 5519 h 10000"/>
            <a:gd name="connsiteX2" fmla="*/ 6897 w 10571"/>
            <a:gd name="connsiteY2" fmla="*/ 0 h 10000"/>
            <a:gd name="connsiteX0" fmla="*/ 10000 w 10000"/>
            <a:gd name="connsiteY0" fmla="*/ 10000 h 10000"/>
            <a:gd name="connsiteX1" fmla="*/ 1419 w 10000"/>
            <a:gd name="connsiteY1" fmla="*/ 5519 h 10000"/>
            <a:gd name="connsiteX2" fmla="*/ 6326 w 10000"/>
            <a:gd name="connsiteY2" fmla="*/ 0 h 10000"/>
            <a:gd name="connsiteX0" fmla="*/ 8379 w 9306"/>
            <a:gd name="connsiteY0" fmla="*/ 10040 h 10040"/>
            <a:gd name="connsiteX1" fmla="*/ 4399 w 9306"/>
            <a:gd name="connsiteY1" fmla="*/ 5519 h 10040"/>
            <a:gd name="connsiteX2" fmla="*/ 9306 w 9306"/>
            <a:gd name="connsiteY2" fmla="*/ 0 h 10040"/>
            <a:gd name="connsiteX0" fmla="*/ 4277 w 5664"/>
            <a:gd name="connsiteY0" fmla="*/ 10000 h 10022"/>
            <a:gd name="connsiteX1" fmla="*/ 0 w 5664"/>
            <a:gd name="connsiteY1" fmla="*/ 5497 h 10022"/>
            <a:gd name="connsiteX2" fmla="*/ 5273 w 5664"/>
            <a:gd name="connsiteY2" fmla="*/ 0 h 10022"/>
            <a:gd name="connsiteX0" fmla="*/ 0 w 22128"/>
            <a:gd name="connsiteY0" fmla="*/ 9464 h 9489"/>
            <a:gd name="connsiteX1" fmla="*/ 12818 w 22128"/>
            <a:gd name="connsiteY1" fmla="*/ 5485 h 9489"/>
            <a:gd name="connsiteX2" fmla="*/ 22128 w 22128"/>
            <a:gd name="connsiteY2" fmla="*/ 0 h 9489"/>
            <a:gd name="connsiteX0" fmla="*/ 0 w 4740"/>
            <a:gd name="connsiteY0" fmla="*/ 10182 h 10207"/>
            <a:gd name="connsiteX1" fmla="*/ 533 w 4740"/>
            <a:gd name="connsiteY1" fmla="*/ 5780 h 10207"/>
            <a:gd name="connsiteX2" fmla="*/ 4740 w 4740"/>
            <a:gd name="connsiteY2" fmla="*/ 0 h 10207"/>
            <a:gd name="connsiteX0" fmla="*/ 189881 w 194819"/>
            <a:gd name="connsiteY0" fmla="*/ 8058 h 8082"/>
            <a:gd name="connsiteX1" fmla="*/ 191005 w 194819"/>
            <a:gd name="connsiteY1" fmla="*/ 3745 h 8082"/>
            <a:gd name="connsiteX2" fmla="*/ 126 w 194819"/>
            <a:gd name="connsiteY2" fmla="*/ 0 h 8082"/>
            <a:gd name="connsiteX0" fmla="*/ 9747 w 10000"/>
            <a:gd name="connsiteY0" fmla="*/ 9970 h 10000"/>
            <a:gd name="connsiteX1" fmla="*/ 9804 w 10000"/>
            <a:gd name="connsiteY1" fmla="*/ 4634 h 10000"/>
            <a:gd name="connsiteX2" fmla="*/ 6 w 10000"/>
            <a:gd name="connsiteY2" fmla="*/ 0 h 10000"/>
            <a:gd name="connsiteX0" fmla="*/ 9789 w 10042"/>
            <a:gd name="connsiteY0" fmla="*/ 9971 h 10001"/>
            <a:gd name="connsiteX1" fmla="*/ 9846 w 10042"/>
            <a:gd name="connsiteY1" fmla="*/ 4635 h 10001"/>
            <a:gd name="connsiteX2" fmla="*/ 48 w 10042"/>
            <a:gd name="connsiteY2" fmla="*/ 1 h 10001"/>
            <a:gd name="connsiteX0" fmla="*/ 13349 w 13370"/>
            <a:gd name="connsiteY0" fmla="*/ 9769 h 9801"/>
            <a:gd name="connsiteX1" fmla="*/ 9846 w 13370"/>
            <a:gd name="connsiteY1" fmla="*/ 4635 h 9801"/>
            <a:gd name="connsiteX2" fmla="*/ 48 w 13370"/>
            <a:gd name="connsiteY2" fmla="*/ 1 h 9801"/>
            <a:gd name="connsiteX0" fmla="*/ 9984 w 9998"/>
            <a:gd name="connsiteY0" fmla="*/ 9967 h 10057"/>
            <a:gd name="connsiteX1" fmla="*/ 7364 w 9998"/>
            <a:gd name="connsiteY1" fmla="*/ 4729 h 10057"/>
            <a:gd name="connsiteX2" fmla="*/ 36 w 9998"/>
            <a:gd name="connsiteY2" fmla="*/ 1 h 10057"/>
            <a:gd name="connsiteX0" fmla="*/ 9986 w 9986"/>
            <a:gd name="connsiteY0" fmla="*/ 9911 h 9911"/>
            <a:gd name="connsiteX1" fmla="*/ 7365 w 9986"/>
            <a:gd name="connsiteY1" fmla="*/ 4702 h 9911"/>
            <a:gd name="connsiteX2" fmla="*/ 36 w 9986"/>
            <a:gd name="connsiteY2" fmla="*/ 1 h 9911"/>
            <a:gd name="connsiteX0" fmla="*/ 10000 w 10000"/>
            <a:gd name="connsiteY0" fmla="*/ 10000 h 10000"/>
            <a:gd name="connsiteX1" fmla="*/ 7375 w 10000"/>
            <a:gd name="connsiteY1" fmla="*/ 4744 h 10000"/>
            <a:gd name="connsiteX2" fmla="*/ 36 w 10000"/>
            <a:gd name="connsiteY2" fmla="*/ 1 h 10000"/>
            <a:gd name="connsiteX0" fmla="*/ 11170 w 11170"/>
            <a:gd name="connsiteY0" fmla="*/ 9432 h 9432"/>
            <a:gd name="connsiteX1" fmla="*/ 8545 w 11170"/>
            <a:gd name="connsiteY1" fmla="*/ 4176 h 9432"/>
            <a:gd name="connsiteX2" fmla="*/ 32 w 11170"/>
            <a:gd name="connsiteY2" fmla="*/ 2 h 9432"/>
            <a:gd name="connsiteX0" fmla="*/ 7708 w 7708"/>
            <a:gd name="connsiteY0" fmla="*/ 8959 h 8959"/>
            <a:gd name="connsiteX1" fmla="*/ 7650 w 7708"/>
            <a:gd name="connsiteY1" fmla="*/ 4427 h 8959"/>
            <a:gd name="connsiteX2" fmla="*/ 29 w 7708"/>
            <a:gd name="connsiteY2" fmla="*/ 2 h 8959"/>
            <a:gd name="connsiteX0" fmla="*/ 10000 w 10004"/>
            <a:gd name="connsiteY0" fmla="*/ 10000 h 10000"/>
            <a:gd name="connsiteX1" fmla="*/ 9925 w 10004"/>
            <a:gd name="connsiteY1" fmla="*/ 4941 h 10000"/>
            <a:gd name="connsiteX2" fmla="*/ 38 w 10004"/>
            <a:gd name="connsiteY2" fmla="*/ 2 h 10000"/>
            <a:gd name="connsiteX0" fmla="*/ 8611 w 9934"/>
            <a:gd name="connsiteY0" fmla="*/ 10028 h 10028"/>
            <a:gd name="connsiteX1" fmla="*/ 9925 w 9934"/>
            <a:gd name="connsiteY1" fmla="*/ 4941 h 10028"/>
            <a:gd name="connsiteX2" fmla="*/ 38 w 9934"/>
            <a:gd name="connsiteY2" fmla="*/ 2 h 10028"/>
            <a:gd name="connsiteX0" fmla="*/ 4649 w 10000"/>
            <a:gd name="connsiteY0" fmla="*/ 10592 h 10592"/>
            <a:gd name="connsiteX1" fmla="*/ 9991 w 10000"/>
            <a:gd name="connsiteY1" fmla="*/ 4927 h 10592"/>
            <a:gd name="connsiteX2" fmla="*/ 38 w 10000"/>
            <a:gd name="connsiteY2" fmla="*/ 2 h 10592"/>
            <a:gd name="connsiteX0" fmla="*/ 4649 w 10675"/>
            <a:gd name="connsiteY0" fmla="*/ 10592 h 10592"/>
            <a:gd name="connsiteX1" fmla="*/ 10038 w 10675"/>
            <a:gd name="connsiteY1" fmla="*/ 7074 h 10592"/>
            <a:gd name="connsiteX2" fmla="*/ 9991 w 10675"/>
            <a:gd name="connsiteY2" fmla="*/ 4927 h 10592"/>
            <a:gd name="connsiteX3" fmla="*/ 38 w 10675"/>
            <a:gd name="connsiteY3" fmla="*/ 2 h 10592"/>
            <a:gd name="connsiteX0" fmla="*/ 4649 w 10533"/>
            <a:gd name="connsiteY0" fmla="*/ 10592 h 10592"/>
            <a:gd name="connsiteX1" fmla="*/ 10038 w 10533"/>
            <a:gd name="connsiteY1" fmla="*/ 7074 h 10592"/>
            <a:gd name="connsiteX2" fmla="*/ 9641 w 10533"/>
            <a:gd name="connsiteY2" fmla="*/ 4617 h 10592"/>
            <a:gd name="connsiteX3" fmla="*/ 38 w 10533"/>
            <a:gd name="connsiteY3" fmla="*/ 2 h 10592"/>
            <a:gd name="connsiteX0" fmla="*/ 4649 w 10533"/>
            <a:gd name="connsiteY0" fmla="*/ 10902 h 10902"/>
            <a:gd name="connsiteX1" fmla="*/ 10038 w 10533"/>
            <a:gd name="connsiteY1" fmla="*/ 7074 h 10902"/>
            <a:gd name="connsiteX2" fmla="*/ 9641 w 10533"/>
            <a:gd name="connsiteY2" fmla="*/ 4617 h 10902"/>
            <a:gd name="connsiteX3" fmla="*/ 38 w 10533"/>
            <a:gd name="connsiteY3" fmla="*/ 2 h 10902"/>
            <a:gd name="connsiteX0" fmla="*/ 4649 w 10151"/>
            <a:gd name="connsiteY0" fmla="*/ 10902 h 10902"/>
            <a:gd name="connsiteX1" fmla="*/ 10038 w 10151"/>
            <a:gd name="connsiteY1" fmla="*/ 7074 h 10902"/>
            <a:gd name="connsiteX2" fmla="*/ 9641 w 10151"/>
            <a:gd name="connsiteY2" fmla="*/ 4617 h 10902"/>
            <a:gd name="connsiteX3" fmla="*/ 38 w 10151"/>
            <a:gd name="connsiteY3" fmla="*/ 2 h 10902"/>
            <a:gd name="connsiteX0" fmla="*/ 4651 w 10040"/>
            <a:gd name="connsiteY0" fmla="*/ 10902 h 10902"/>
            <a:gd name="connsiteX1" fmla="*/ 10040 w 10040"/>
            <a:gd name="connsiteY1" fmla="*/ 7074 h 10902"/>
            <a:gd name="connsiteX2" fmla="*/ 9235 w 10040"/>
            <a:gd name="connsiteY2" fmla="*/ 4250 h 10902"/>
            <a:gd name="connsiteX3" fmla="*/ 40 w 10040"/>
            <a:gd name="connsiteY3" fmla="*/ 2 h 10902"/>
            <a:gd name="connsiteX0" fmla="*/ 4243 w 10040"/>
            <a:gd name="connsiteY0" fmla="*/ 10705 h 10705"/>
            <a:gd name="connsiteX1" fmla="*/ 10040 w 10040"/>
            <a:gd name="connsiteY1" fmla="*/ 7074 h 10705"/>
            <a:gd name="connsiteX2" fmla="*/ 9235 w 10040"/>
            <a:gd name="connsiteY2" fmla="*/ 4250 h 10705"/>
            <a:gd name="connsiteX3" fmla="*/ 40 w 10040"/>
            <a:gd name="connsiteY3" fmla="*/ 2 h 10705"/>
            <a:gd name="connsiteX0" fmla="*/ 4243 w 10040"/>
            <a:gd name="connsiteY0" fmla="*/ 10705 h 10705"/>
            <a:gd name="connsiteX1" fmla="*/ 10040 w 10040"/>
            <a:gd name="connsiteY1" fmla="*/ 7074 h 10705"/>
            <a:gd name="connsiteX2" fmla="*/ 9235 w 10040"/>
            <a:gd name="connsiteY2" fmla="*/ 4250 h 10705"/>
            <a:gd name="connsiteX3" fmla="*/ 40 w 10040"/>
            <a:gd name="connsiteY3" fmla="*/ 2 h 1070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040" h="10705">
              <a:moveTo>
                <a:pt x="4243" y="10705"/>
              </a:moveTo>
              <a:cubicBezTo>
                <a:pt x="4345" y="10678"/>
                <a:pt x="9150" y="8018"/>
                <a:pt x="10040" y="7074"/>
              </a:cubicBezTo>
              <a:cubicBezTo>
                <a:pt x="9649" y="5651"/>
                <a:pt x="10106" y="5988"/>
                <a:pt x="9235" y="4250"/>
              </a:cubicBezTo>
              <a:cubicBezTo>
                <a:pt x="9619" y="4180"/>
                <a:pt x="-723" y="-115"/>
                <a:pt x="40" y="2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16</xdr:col>
      <xdr:colOff>63994</xdr:colOff>
      <xdr:row>21</xdr:row>
      <xdr:rowOff>136535</xdr:rowOff>
    </xdr:from>
    <xdr:to>
      <xdr:col>16</xdr:col>
      <xdr:colOff>189945</xdr:colOff>
      <xdr:row>22</xdr:row>
      <xdr:rowOff>76436</xdr:rowOff>
    </xdr:to>
    <xdr:sp macro="" textlink="">
      <xdr:nvSpPr>
        <xdr:cNvPr id="764" name="AutoShape 197">
          <a:extLst>
            <a:ext uri="{FF2B5EF4-FFF2-40B4-BE49-F238E27FC236}">
              <a16:creationId xmlns:a16="http://schemas.microsoft.com/office/drawing/2014/main" id="{C094D2D2-87B4-4D02-B9A6-5992A92657A7}"/>
            </a:ext>
          </a:extLst>
        </xdr:cNvPr>
        <xdr:cNvSpPr>
          <a:spLocks noChangeArrowheads="1"/>
        </xdr:cNvSpPr>
      </xdr:nvSpPr>
      <xdr:spPr bwMode="auto">
        <a:xfrm>
          <a:off x="7963394" y="5114935"/>
          <a:ext cx="125951" cy="111351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684854</xdr:colOff>
      <xdr:row>26</xdr:row>
      <xdr:rowOff>59705</xdr:rowOff>
    </xdr:from>
    <xdr:to>
      <xdr:col>11</xdr:col>
      <xdr:colOff>684854</xdr:colOff>
      <xdr:row>28</xdr:row>
      <xdr:rowOff>132953</xdr:rowOff>
    </xdr:to>
    <xdr:sp macro="" textlink="">
      <xdr:nvSpPr>
        <xdr:cNvPr id="765" name="Line 73">
          <a:extLst>
            <a:ext uri="{FF2B5EF4-FFF2-40B4-BE49-F238E27FC236}">
              <a16:creationId xmlns:a16="http://schemas.microsoft.com/office/drawing/2014/main" id="{A9C1BC4D-E1A9-44B0-95FD-8AF77A0A1625}"/>
            </a:ext>
          </a:extLst>
        </xdr:cNvPr>
        <xdr:cNvSpPr>
          <a:spLocks noChangeShapeType="1"/>
        </xdr:cNvSpPr>
      </xdr:nvSpPr>
      <xdr:spPr bwMode="auto">
        <a:xfrm flipV="1">
          <a:off x="12108504" y="4523755"/>
          <a:ext cx="0" cy="41614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661170</xdr:colOff>
      <xdr:row>28</xdr:row>
      <xdr:rowOff>127112</xdr:rowOff>
    </xdr:from>
    <xdr:to>
      <xdr:col>12</xdr:col>
      <xdr:colOff>654959</xdr:colOff>
      <xdr:row>32</xdr:row>
      <xdr:rowOff>139699</xdr:rowOff>
    </xdr:to>
    <xdr:sp macro="" textlink="">
      <xdr:nvSpPr>
        <xdr:cNvPr id="766" name="Freeform 344">
          <a:extLst>
            <a:ext uri="{FF2B5EF4-FFF2-40B4-BE49-F238E27FC236}">
              <a16:creationId xmlns:a16="http://schemas.microsoft.com/office/drawing/2014/main" id="{2E810F50-0D85-47DF-ACD7-2D3A5CD60B05}"/>
            </a:ext>
          </a:extLst>
        </xdr:cNvPr>
        <xdr:cNvSpPr>
          <a:spLocks/>
        </xdr:cNvSpPr>
      </xdr:nvSpPr>
      <xdr:spPr bwMode="auto">
        <a:xfrm flipH="1">
          <a:off x="12084820" y="4934062"/>
          <a:ext cx="698639" cy="698387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3964 w 13964"/>
            <a:gd name="connsiteY0" fmla="*/ 9772 h 9772"/>
            <a:gd name="connsiteX1" fmla="*/ 13771 w 13964"/>
            <a:gd name="connsiteY1" fmla="*/ 394 h 9772"/>
            <a:gd name="connsiteX2" fmla="*/ 0 w 13964"/>
            <a:gd name="connsiteY2" fmla="*/ 0 h 9772"/>
            <a:gd name="connsiteX0" fmla="*/ 10000 w 10000"/>
            <a:gd name="connsiteY0" fmla="*/ 10000 h 10000"/>
            <a:gd name="connsiteX1" fmla="*/ 9862 w 10000"/>
            <a:gd name="connsiteY1" fmla="*/ 403 h 10000"/>
            <a:gd name="connsiteX2" fmla="*/ 0 w 10000"/>
            <a:gd name="connsiteY2" fmla="*/ 0 h 10000"/>
            <a:gd name="connsiteX0" fmla="*/ 10000 w 10000"/>
            <a:gd name="connsiteY0" fmla="*/ 9796 h 9796"/>
            <a:gd name="connsiteX1" fmla="*/ 9862 w 10000"/>
            <a:gd name="connsiteY1" fmla="*/ 199 h 9796"/>
            <a:gd name="connsiteX2" fmla="*/ 0 w 10000"/>
            <a:gd name="connsiteY2" fmla="*/ 176 h 9796"/>
            <a:gd name="connsiteX0" fmla="*/ 10000 w 10000"/>
            <a:gd name="connsiteY0" fmla="*/ 9916 h 9916"/>
            <a:gd name="connsiteX1" fmla="*/ 9862 w 10000"/>
            <a:gd name="connsiteY1" fmla="*/ 119 h 9916"/>
            <a:gd name="connsiteX2" fmla="*/ 0 w 10000"/>
            <a:gd name="connsiteY2" fmla="*/ 96 h 9916"/>
            <a:gd name="connsiteX0" fmla="*/ 10000 w 10000"/>
            <a:gd name="connsiteY0" fmla="*/ 9903 h 9903"/>
            <a:gd name="connsiteX1" fmla="*/ 9862 w 10000"/>
            <a:gd name="connsiteY1" fmla="*/ 23 h 9903"/>
            <a:gd name="connsiteX2" fmla="*/ 0 w 10000"/>
            <a:gd name="connsiteY2" fmla="*/ 0 h 9903"/>
            <a:gd name="connsiteX0" fmla="*/ 10682 w 10682"/>
            <a:gd name="connsiteY0" fmla="*/ 12718 h 12718"/>
            <a:gd name="connsiteX1" fmla="*/ 10544 w 10682"/>
            <a:gd name="connsiteY1" fmla="*/ 2741 h 12718"/>
            <a:gd name="connsiteX2" fmla="*/ 0 w 10682"/>
            <a:gd name="connsiteY2" fmla="*/ 0 h 12718"/>
            <a:gd name="connsiteX0" fmla="*/ 10682 w 10682"/>
            <a:gd name="connsiteY0" fmla="*/ 12718 h 12718"/>
            <a:gd name="connsiteX1" fmla="*/ 10544 w 10682"/>
            <a:gd name="connsiteY1" fmla="*/ 2741 h 12718"/>
            <a:gd name="connsiteX2" fmla="*/ 2957 w 10682"/>
            <a:gd name="connsiteY2" fmla="*/ 2427 h 12718"/>
            <a:gd name="connsiteX3" fmla="*/ 0 w 10682"/>
            <a:gd name="connsiteY3" fmla="*/ 0 h 12718"/>
            <a:gd name="connsiteX0" fmla="*/ 10682 w 10682"/>
            <a:gd name="connsiteY0" fmla="*/ 12718 h 12718"/>
            <a:gd name="connsiteX1" fmla="*/ 10544 w 10682"/>
            <a:gd name="connsiteY1" fmla="*/ 2741 h 12718"/>
            <a:gd name="connsiteX2" fmla="*/ 2957 w 10682"/>
            <a:gd name="connsiteY2" fmla="*/ 2427 h 12718"/>
            <a:gd name="connsiteX3" fmla="*/ 0 w 10682"/>
            <a:gd name="connsiteY3" fmla="*/ 0 h 12718"/>
            <a:gd name="connsiteX0" fmla="*/ 10682 w 10682"/>
            <a:gd name="connsiteY0" fmla="*/ 12718 h 12718"/>
            <a:gd name="connsiteX1" fmla="*/ 10544 w 10682"/>
            <a:gd name="connsiteY1" fmla="*/ 2741 h 12718"/>
            <a:gd name="connsiteX2" fmla="*/ 2843 w 10682"/>
            <a:gd name="connsiteY2" fmla="*/ 2815 h 12718"/>
            <a:gd name="connsiteX3" fmla="*/ 0 w 10682"/>
            <a:gd name="connsiteY3" fmla="*/ 0 h 12718"/>
            <a:gd name="connsiteX0" fmla="*/ 10682 w 10682"/>
            <a:gd name="connsiteY0" fmla="*/ 12718 h 12718"/>
            <a:gd name="connsiteX1" fmla="*/ 10544 w 10682"/>
            <a:gd name="connsiteY1" fmla="*/ 2741 h 12718"/>
            <a:gd name="connsiteX2" fmla="*/ 2843 w 10682"/>
            <a:gd name="connsiteY2" fmla="*/ 2815 h 12718"/>
            <a:gd name="connsiteX3" fmla="*/ 0 w 10682"/>
            <a:gd name="connsiteY3" fmla="*/ 0 h 12718"/>
            <a:gd name="connsiteX0" fmla="*/ 10625 w 10625"/>
            <a:gd name="connsiteY0" fmla="*/ 13980 h 13980"/>
            <a:gd name="connsiteX1" fmla="*/ 10487 w 10625"/>
            <a:gd name="connsiteY1" fmla="*/ 4003 h 13980"/>
            <a:gd name="connsiteX2" fmla="*/ 2786 w 10625"/>
            <a:gd name="connsiteY2" fmla="*/ 4077 h 13980"/>
            <a:gd name="connsiteX3" fmla="*/ 0 w 10625"/>
            <a:gd name="connsiteY3" fmla="*/ 0 h 13980"/>
            <a:gd name="connsiteX0" fmla="*/ 10625 w 10625"/>
            <a:gd name="connsiteY0" fmla="*/ 13980 h 13980"/>
            <a:gd name="connsiteX1" fmla="*/ 10487 w 10625"/>
            <a:gd name="connsiteY1" fmla="*/ 4003 h 13980"/>
            <a:gd name="connsiteX2" fmla="*/ 2786 w 10625"/>
            <a:gd name="connsiteY2" fmla="*/ 4077 h 13980"/>
            <a:gd name="connsiteX3" fmla="*/ 0 w 10625"/>
            <a:gd name="connsiteY3" fmla="*/ 0 h 13980"/>
            <a:gd name="connsiteX0" fmla="*/ 11360 w 11360"/>
            <a:gd name="connsiteY0" fmla="*/ 15105 h 15105"/>
            <a:gd name="connsiteX1" fmla="*/ 11222 w 11360"/>
            <a:gd name="connsiteY1" fmla="*/ 5128 h 15105"/>
            <a:gd name="connsiteX2" fmla="*/ 3521 w 11360"/>
            <a:gd name="connsiteY2" fmla="*/ 5202 h 15105"/>
            <a:gd name="connsiteX3" fmla="*/ 0 w 11360"/>
            <a:gd name="connsiteY3" fmla="*/ 0 h 15105"/>
            <a:gd name="connsiteX0" fmla="*/ 7839 w 7839"/>
            <a:gd name="connsiteY0" fmla="*/ 9977 h 9977"/>
            <a:gd name="connsiteX1" fmla="*/ 7701 w 7839"/>
            <a:gd name="connsiteY1" fmla="*/ 0 h 9977"/>
            <a:gd name="connsiteX2" fmla="*/ 0 w 7839"/>
            <a:gd name="connsiteY2" fmla="*/ 74 h 997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839" h="9977">
              <a:moveTo>
                <a:pt x="7839" y="9977"/>
              </a:moveTo>
              <a:lnTo>
                <a:pt x="7701" y="0"/>
              </a:lnTo>
              <a:cubicBezTo>
                <a:pt x="3523" y="129"/>
                <a:pt x="1757" y="531"/>
                <a:pt x="0" y="74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611330</xdr:colOff>
      <xdr:row>29</xdr:row>
      <xdr:rowOff>43325</xdr:rowOff>
    </xdr:from>
    <xdr:to>
      <xdr:col>12</xdr:col>
      <xdr:colOff>45719</xdr:colOff>
      <xdr:row>29</xdr:row>
      <xdr:rowOff>162560</xdr:rowOff>
    </xdr:to>
    <xdr:sp macro="" textlink="">
      <xdr:nvSpPr>
        <xdr:cNvPr id="767" name="AutoShape 341">
          <a:extLst>
            <a:ext uri="{FF2B5EF4-FFF2-40B4-BE49-F238E27FC236}">
              <a16:creationId xmlns:a16="http://schemas.microsoft.com/office/drawing/2014/main" id="{6D67066B-CE5F-43CF-A21F-8EF4964D6E57}"/>
            </a:ext>
          </a:extLst>
        </xdr:cNvPr>
        <xdr:cNvSpPr>
          <a:spLocks noChangeArrowheads="1"/>
        </xdr:cNvSpPr>
      </xdr:nvSpPr>
      <xdr:spPr bwMode="auto">
        <a:xfrm>
          <a:off x="7718250" y="5199525"/>
          <a:ext cx="130349" cy="11923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59871</xdr:colOff>
      <xdr:row>28</xdr:row>
      <xdr:rowOff>127001</xdr:rowOff>
    </xdr:from>
    <xdr:to>
      <xdr:col>11</xdr:col>
      <xdr:colOff>623675</xdr:colOff>
      <xdr:row>28</xdr:row>
      <xdr:rowOff>133678</xdr:rowOff>
    </xdr:to>
    <xdr:sp macro="" textlink="">
      <xdr:nvSpPr>
        <xdr:cNvPr id="768" name="Line 73">
          <a:extLst>
            <a:ext uri="{FF2B5EF4-FFF2-40B4-BE49-F238E27FC236}">
              <a16:creationId xmlns:a16="http://schemas.microsoft.com/office/drawing/2014/main" id="{2BC1D7CE-27E0-4DE8-94B2-333931C2A0D5}"/>
            </a:ext>
          </a:extLst>
        </xdr:cNvPr>
        <xdr:cNvSpPr>
          <a:spLocks noChangeShapeType="1"/>
        </xdr:cNvSpPr>
      </xdr:nvSpPr>
      <xdr:spPr bwMode="auto">
        <a:xfrm>
          <a:off x="11483521" y="4933951"/>
          <a:ext cx="563804" cy="667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611440</xdr:colOff>
      <xdr:row>28</xdr:row>
      <xdr:rowOff>65373</xdr:rowOff>
    </xdr:from>
    <xdr:to>
      <xdr:col>12</xdr:col>
      <xdr:colOff>41727</xdr:colOff>
      <xdr:row>29</xdr:row>
      <xdr:rowOff>36285</xdr:rowOff>
    </xdr:to>
    <xdr:sp macro="" textlink="">
      <xdr:nvSpPr>
        <xdr:cNvPr id="769" name="Oval 420">
          <a:extLst>
            <a:ext uri="{FF2B5EF4-FFF2-40B4-BE49-F238E27FC236}">
              <a16:creationId xmlns:a16="http://schemas.microsoft.com/office/drawing/2014/main" id="{3D341E4E-5F03-4B99-9A9F-54D73604D53F}"/>
            </a:ext>
          </a:extLst>
        </xdr:cNvPr>
        <xdr:cNvSpPr>
          <a:spLocks noChangeArrowheads="1"/>
        </xdr:cNvSpPr>
      </xdr:nvSpPr>
      <xdr:spPr bwMode="auto">
        <a:xfrm>
          <a:off x="12035090" y="4872323"/>
          <a:ext cx="135137" cy="14236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90713</xdr:colOff>
      <xdr:row>28</xdr:row>
      <xdr:rowOff>37963</xdr:rowOff>
    </xdr:from>
    <xdr:to>
      <xdr:col>11</xdr:col>
      <xdr:colOff>606484</xdr:colOff>
      <xdr:row>29</xdr:row>
      <xdr:rowOff>50803</xdr:rowOff>
    </xdr:to>
    <xdr:grpSp>
      <xdr:nvGrpSpPr>
        <xdr:cNvPr id="770" name="Group 405">
          <a:extLst>
            <a:ext uri="{FF2B5EF4-FFF2-40B4-BE49-F238E27FC236}">
              <a16:creationId xmlns:a16="http://schemas.microsoft.com/office/drawing/2014/main" id="{D325E405-D297-415D-AC2A-C5F358AE69C4}"/>
            </a:ext>
          </a:extLst>
        </xdr:cNvPr>
        <xdr:cNvGrpSpPr>
          <a:grpSpLocks/>
        </xdr:cNvGrpSpPr>
      </xdr:nvGrpSpPr>
      <xdr:grpSpPr bwMode="auto">
        <a:xfrm rot="5400000">
          <a:off x="7314479" y="4750383"/>
          <a:ext cx="187011" cy="515771"/>
          <a:chOff x="718" y="97"/>
          <a:chExt cx="23" cy="15"/>
        </a:xfrm>
      </xdr:grpSpPr>
      <xdr:sp macro="" textlink="">
        <xdr:nvSpPr>
          <xdr:cNvPr id="771" name="Freeform 406">
            <a:extLst>
              <a:ext uri="{FF2B5EF4-FFF2-40B4-BE49-F238E27FC236}">
                <a16:creationId xmlns:a16="http://schemas.microsoft.com/office/drawing/2014/main" id="{109FF99A-886D-6FE3-10D7-031B0FD83D17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72" name="Freeform 407">
            <a:extLst>
              <a:ext uri="{FF2B5EF4-FFF2-40B4-BE49-F238E27FC236}">
                <a16:creationId xmlns:a16="http://schemas.microsoft.com/office/drawing/2014/main" id="{3EB189AC-6729-FF85-08B2-04704AFBF4A2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14</xdr:col>
      <xdr:colOff>141637</xdr:colOff>
      <xdr:row>29</xdr:row>
      <xdr:rowOff>14632</xdr:rowOff>
    </xdr:from>
    <xdr:to>
      <xdr:col>14</xdr:col>
      <xdr:colOff>333365</xdr:colOff>
      <xdr:row>29</xdr:row>
      <xdr:rowOff>159648</xdr:rowOff>
    </xdr:to>
    <xdr:sp macro="" textlink="">
      <xdr:nvSpPr>
        <xdr:cNvPr id="773" name="六角形 772">
          <a:extLst>
            <a:ext uri="{FF2B5EF4-FFF2-40B4-BE49-F238E27FC236}">
              <a16:creationId xmlns:a16="http://schemas.microsoft.com/office/drawing/2014/main" id="{6CB0E75B-0A5F-4426-AAF5-1D95F1D28866}"/>
            </a:ext>
          </a:extLst>
        </xdr:cNvPr>
        <xdr:cNvSpPr/>
      </xdr:nvSpPr>
      <xdr:spPr bwMode="auto">
        <a:xfrm>
          <a:off x="13679837" y="4993032"/>
          <a:ext cx="191728" cy="14501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152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350847</xdr:colOff>
      <xdr:row>27</xdr:row>
      <xdr:rowOff>81592</xdr:rowOff>
    </xdr:from>
    <xdr:to>
      <xdr:col>13</xdr:col>
      <xdr:colOff>522997</xdr:colOff>
      <xdr:row>28</xdr:row>
      <xdr:rowOff>70893</xdr:rowOff>
    </xdr:to>
    <xdr:sp macro="" textlink="">
      <xdr:nvSpPr>
        <xdr:cNvPr id="775" name="六角形 774">
          <a:extLst>
            <a:ext uri="{FF2B5EF4-FFF2-40B4-BE49-F238E27FC236}">
              <a16:creationId xmlns:a16="http://schemas.microsoft.com/office/drawing/2014/main" id="{C79523F7-3A05-42D4-A6C6-8B41EC677F09}"/>
            </a:ext>
          </a:extLst>
        </xdr:cNvPr>
        <xdr:cNvSpPr/>
      </xdr:nvSpPr>
      <xdr:spPr bwMode="auto">
        <a:xfrm>
          <a:off x="13184197" y="4717092"/>
          <a:ext cx="172150" cy="16075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７</a:t>
          </a:r>
        </a:p>
      </xdr:txBody>
    </xdr:sp>
    <xdr:clientData/>
  </xdr:twoCellAnchor>
  <xdr:twoCellAnchor>
    <xdr:from>
      <xdr:col>12</xdr:col>
      <xdr:colOff>67350</xdr:colOff>
      <xdr:row>28</xdr:row>
      <xdr:rowOff>3224</xdr:rowOff>
    </xdr:from>
    <xdr:to>
      <xdr:col>12</xdr:col>
      <xdr:colOff>210457</xdr:colOff>
      <xdr:row>28</xdr:row>
      <xdr:rowOff>125185</xdr:rowOff>
    </xdr:to>
    <xdr:sp macro="" textlink="">
      <xdr:nvSpPr>
        <xdr:cNvPr id="776" name="六角形 775">
          <a:extLst>
            <a:ext uri="{FF2B5EF4-FFF2-40B4-BE49-F238E27FC236}">
              <a16:creationId xmlns:a16="http://schemas.microsoft.com/office/drawing/2014/main" id="{E7D58493-6B5F-4095-B6ED-B0C6D2CA774D}"/>
            </a:ext>
          </a:extLst>
        </xdr:cNvPr>
        <xdr:cNvSpPr/>
      </xdr:nvSpPr>
      <xdr:spPr bwMode="auto">
        <a:xfrm>
          <a:off x="12195850" y="4810174"/>
          <a:ext cx="143107" cy="12196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15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3230</xdr:colOff>
      <xdr:row>30</xdr:row>
      <xdr:rowOff>112559</xdr:rowOff>
    </xdr:from>
    <xdr:to>
      <xdr:col>12</xdr:col>
      <xdr:colOff>204052</xdr:colOff>
      <xdr:row>31</xdr:row>
      <xdr:rowOff>85961</xdr:rowOff>
    </xdr:to>
    <xdr:sp macro="" textlink="">
      <xdr:nvSpPr>
        <xdr:cNvPr id="777" name="六角形 776">
          <a:extLst>
            <a:ext uri="{FF2B5EF4-FFF2-40B4-BE49-F238E27FC236}">
              <a16:creationId xmlns:a16="http://schemas.microsoft.com/office/drawing/2014/main" id="{25DF4BBA-A1B3-44B7-8E3E-24B12986AB94}"/>
            </a:ext>
          </a:extLst>
        </xdr:cNvPr>
        <xdr:cNvSpPr/>
      </xdr:nvSpPr>
      <xdr:spPr bwMode="auto">
        <a:xfrm>
          <a:off x="12131730" y="5262409"/>
          <a:ext cx="200822" cy="14485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140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276488</xdr:colOff>
      <xdr:row>26</xdr:row>
      <xdr:rowOff>146319</xdr:rowOff>
    </xdr:from>
    <xdr:to>
      <xdr:col>12</xdr:col>
      <xdr:colOff>287179</xdr:colOff>
      <xdr:row>31</xdr:row>
      <xdr:rowOff>54232</xdr:rowOff>
    </xdr:to>
    <xdr:sp macro="" textlink="">
      <xdr:nvSpPr>
        <xdr:cNvPr id="778" name="Line 72">
          <a:extLst>
            <a:ext uri="{FF2B5EF4-FFF2-40B4-BE49-F238E27FC236}">
              <a16:creationId xmlns:a16="http://schemas.microsoft.com/office/drawing/2014/main" id="{535FCFF9-CB0A-4445-A859-A16ED1FDCA8F}"/>
            </a:ext>
          </a:extLst>
        </xdr:cNvPr>
        <xdr:cNvSpPr>
          <a:spLocks noChangeShapeType="1"/>
        </xdr:cNvSpPr>
      </xdr:nvSpPr>
      <xdr:spPr bwMode="auto">
        <a:xfrm flipV="1">
          <a:off x="12404988" y="4610369"/>
          <a:ext cx="10691" cy="76516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685974</xdr:colOff>
      <xdr:row>17</xdr:row>
      <xdr:rowOff>15</xdr:rowOff>
    </xdr:from>
    <xdr:ext cx="159371" cy="357173"/>
    <xdr:sp macro="" textlink="">
      <xdr:nvSpPr>
        <xdr:cNvPr id="779" name="Text Box 1416">
          <a:extLst>
            <a:ext uri="{FF2B5EF4-FFF2-40B4-BE49-F238E27FC236}">
              <a16:creationId xmlns:a16="http://schemas.microsoft.com/office/drawing/2014/main" id="{C0EF9AD8-1F50-4B9D-99C8-EA0AF96E0F42}"/>
            </a:ext>
          </a:extLst>
        </xdr:cNvPr>
        <xdr:cNvSpPr txBox="1">
          <a:spLocks noChangeArrowheads="1"/>
        </xdr:cNvSpPr>
      </xdr:nvSpPr>
      <xdr:spPr bwMode="auto">
        <a:xfrm>
          <a:off x="2241724" y="2914665"/>
          <a:ext cx="159371" cy="357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ctr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復路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660102</xdr:colOff>
      <xdr:row>18</xdr:row>
      <xdr:rowOff>50831</xdr:rowOff>
    </xdr:from>
    <xdr:to>
      <xdr:col>3</xdr:col>
      <xdr:colOff>679893</xdr:colOff>
      <xdr:row>24</xdr:row>
      <xdr:rowOff>173374</xdr:rowOff>
    </xdr:to>
    <xdr:sp macro="" textlink="">
      <xdr:nvSpPr>
        <xdr:cNvPr id="780" name="Line 76">
          <a:extLst>
            <a:ext uri="{FF2B5EF4-FFF2-40B4-BE49-F238E27FC236}">
              <a16:creationId xmlns:a16="http://schemas.microsoft.com/office/drawing/2014/main" id="{59F1A03A-3AC2-43DF-9814-6E36A64AA2AB}"/>
            </a:ext>
          </a:extLst>
        </xdr:cNvPr>
        <xdr:cNvSpPr>
          <a:spLocks noChangeShapeType="1"/>
        </xdr:cNvSpPr>
      </xdr:nvSpPr>
      <xdr:spPr bwMode="auto">
        <a:xfrm rot="-5400000">
          <a:off x="1650126" y="3702657"/>
          <a:ext cx="1151243" cy="19791"/>
        </a:xfrm>
        <a:prstGeom prst="line">
          <a:avLst/>
        </a:prstGeom>
        <a:noFill/>
        <a:ln w="12700">
          <a:solidFill>
            <a:schemeClr val="accent4">
              <a:lumMod val="50000"/>
            </a:schemeClr>
          </a:solidFill>
          <a:prstDash val="solid"/>
          <a:round/>
          <a:headEnd type="arrow" w="sm" len="med"/>
          <a:tailEnd type="none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12</xdr:col>
      <xdr:colOff>136733</xdr:colOff>
      <xdr:row>29</xdr:row>
      <xdr:rowOff>37643</xdr:rowOff>
    </xdr:from>
    <xdr:ext cx="271479" cy="154672"/>
    <xdr:sp macro="" textlink="">
      <xdr:nvSpPr>
        <xdr:cNvPr id="781" name="Text Box 1664">
          <a:extLst>
            <a:ext uri="{FF2B5EF4-FFF2-40B4-BE49-F238E27FC236}">
              <a16:creationId xmlns:a16="http://schemas.microsoft.com/office/drawing/2014/main" id="{98FEAABE-4EA3-45E3-B726-4FB6523223FB}"/>
            </a:ext>
          </a:extLst>
        </xdr:cNvPr>
        <xdr:cNvSpPr txBox="1">
          <a:spLocks noChangeArrowheads="1"/>
        </xdr:cNvSpPr>
      </xdr:nvSpPr>
      <xdr:spPr bwMode="auto">
        <a:xfrm>
          <a:off x="12265233" y="5016043"/>
          <a:ext cx="271479" cy="154672"/>
        </a:xfrm>
        <a:prstGeom prst="rect">
          <a:avLst/>
        </a:prstGeom>
        <a:solidFill>
          <a:schemeClr val="bg1"/>
        </a:solidFill>
        <a:ln w="9525">
          <a:solidFill>
            <a:schemeClr val="tx2"/>
          </a:solidFill>
          <a:miter lim="800000"/>
          <a:headEnd/>
          <a:tailEnd/>
        </a:ln>
      </xdr:spPr>
      <xdr:txBody>
        <a:bodyPr vertOverflow="overflow" horzOverflow="overflow" wrap="none" lIns="0" tIns="36000" rIns="0" bIns="0" anchor="b" anchorCtr="0" upright="1">
          <a:noAutofit/>
        </a:bodyPr>
        <a:lstStyle/>
        <a:p>
          <a:pPr algn="ctr" rtl="0">
            <a:lnSpc>
              <a:spcPts val="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北島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16</xdr:col>
      <xdr:colOff>324796</xdr:colOff>
      <xdr:row>29</xdr:row>
      <xdr:rowOff>89075</xdr:rowOff>
    </xdr:from>
    <xdr:to>
      <xdr:col>16</xdr:col>
      <xdr:colOff>324796</xdr:colOff>
      <xdr:row>31</xdr:row>
      <xdr:rowOff>117873</xdr:rowOff>
    </xdr:to>
    <xdr:sp macro="" textlink="">
      <xdr:nvSpPr>
        <xdr:cNvPr id="782" name="Line 73">
          <a:extLst>
            <a:ext uri="{FF2B5EF4-FFF2-40B4-BE49-F238E27FC236}">
              <a16:creationId xmlns:a16="http://schemas.microsoft.com/office/drawing/2014/main" id="{10BAB86B-85AA-4712-B80A-7C3A965AE6F1}"/>
            </a:ext>
          </a:extLst>
        </xdr:cNvPr>
        <xdr:cNvSpPr>
          <a:spLocks noChangeShapeType="1"/>
        </xdr:cNvSpPr>
      </xdr:nvSpPr>
      <xdr:spPr bwMode="auto">
        <a:xfrm rot="8952696" flipV="1">
          <a:off x="8224196" y="6439075"/>
          <a:ext cx="0" cy="37169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none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148109</xdr:colOff>
      <xdr:row>29</xdr:row>
      <xdr:rowOff>28135</xdr:rowOff>
    </xdr:from>
    <xdr:to>
      <xdr:col>16</xdr:col>
      <xdr:colOff>283263</xdr:colOff>
      <xdr:row>29</xdr:row>
      <xdr:rowOff>150528</xdr:rowOff>
    </xdr:to>
    <xdr:sp macro="" textlink="">
      <xdr:nvSpPr>
        <xdr:cNvPr id="783" name="Oval 420">
          <a:extLst>
            <a:ext uri="{FF2B5EF4-FFF2-40B4-BE49-F238E27FC236}">
              <a16:creationId xmlns:a16="http://schemas.microsoft.com/office/drawing/2014/main" id="{74331C48-187C-40BB-9945-2287CFB42783}"/>
            </a:ext>
          </a:extLst>
        </xdr:cNvPr>
        <xdr:cNvSpPr>
          <a:spLocks noChangeArrowheads="1"/>
        </xdr:cNvSpPr>
      </xdr:nvSpPr>
      <xdr:spPr bwMode="auto">
        <a:xfrm>
          <a:off x="8047509" y="6378135"/>
          <a:ext cx="135154" cy="12239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576263</xdr:colOff>
      <xdr:row>27</xdr:row>
      <xdr:rowOff>27502</xdr:rowOff>
    </xdr:from>
    <xdr:to>
      <xdr:col>16</xdr:col>
      <xdr:colOff>208659</xdr:colOff>
      <xdr:row>32</xdr:row>
      <xdr:rowOff>91911</xdr:rowOff>
    </xdr:to>
    <xdr:sp macro="" textlink="">
      <xdr:nvSpPr>
        <xdr:cNvPr id="784" name="Freeform 344">
          <a:extLst>
            <a:ext uri="{FF2B5EF4-FFF2-40B4-BE49-F238E27FC236}">
              <a16:creationId xmlns:a16="http://schemas.microsoft.com/office/drawing/2014/main" id="{FB1B2ABA-4D30-4D20-A652-1B4169D3AB16}"/>
            </a:ext>
          </a:extLst>
        </xdr:cNvPr>
        <xdr:cNvSpPr>
          <a:spLocks/>
        </xdr:cNvSpPr>
      </xdr:nvSpPr>
      <xdr:spPr bwMode="auto">
        <a:xfrm rot="8952696" flipH="1">
          <a:off x="7770813" y="6034602"/>
          <a:ext cx="337246" cy="870859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10000" y="10000"/>
              </a:moveTo>
              <a:lnTo>
                <a:pt x="10000" y="4236"/>
              </a:lnTo>
              <a:cubicBezTo>
                <a:pt x="5125" y="3877"/>
                <a:pt x="6725" y="3387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76282</xdr:colOff>
      <xdr:row>31</xdr:row>
      <xdr:rowOff>50109</xdr:rowOff>
    </xdr:from>
    <xdr:to>
      <xdr:col>16</xdr:col>
      <xdr:colOff>218439</xdr:colOff>
      <xdr:row>32</xdr:row>
      <xdr:rowOff>5081</xdr:rowOff>
    </xdr:to>
    <xdr:sp macro="" textlink="">
      <xdr:nvSpPr>
        <xdr:cNvPr id="785" name="AutoShape 341">
          <a:extLst>
            <a:ext uri="{FF2B5EF4-FFF2-40B4-BE49-F238E27FC236}">
              <a16:creationId xmlns:a16="http://schemas.microsoft.com/office/drawing/2014/main" id="{4C4CF219-3BFC-4502-A566-083235153015}"/>
            </a:ext>
          </a:extLst>
        </xdr:cNvPr>
        <xdr:cNvSpPr>
          <a:spLocks noChangeArrowheads="1"/>
        </xdr:cNvSpPr>
      </xdr:nvSpPr>
      <xdr:spPr bwMode="auto">
        <a:xfrm>
          <a:off x="10663002" y="5561909"/>
          <a:ext cx="142157" cy="13277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17680</xdr:colOff>
      <xdr:row>29</xdr:row>
      <xdr:rowOff>153742</xdr:rowOff>
    </xdr:from>
    <xdr:to>
      <xdr:col>16</xdr:col>
      <xdr:colOff>141109</xdr:colOff>
      <xdr:row>30</xdr:row>
      <xdr:rowOff>106185</xdr:rowOff>
    </xdr:to>
    <xdr:sp macro="" textlink="">
      <xdr:nvSpPr>
        <xdr:cNvPr id="786" name="六角形 785">
          <a:extLst>
            <a:ext uri="{FF2B5EF4-FFF2-40B4-BE49-F238E27FC236}">
              <a16:creationId xmlns:a16="http://schemas.microsoft.com/office/drawing/2014/main" id="{F455183F-6CA8-495D-8BA4-CA2B38A09DEC}"/>
            </a:ext>
          </a:extLst>
        </xdr:cNvPr>
        <xdr:cNvSpPr/>
      </xdr:nvSpPr>
      <xdr:spPr bwMode="auto">
        <a:xfrm>
          <a:off x="7917080" y="6503742"/>
          <a:ext cx="123429" cy="12389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+mj-ea"/>
              <a:ea typeface="+mj-ea"/>
            </a:rPr>
            <a:t>７</a:t>
          </a:r>
        </a:p>
      </xdr:txBody>
    </xdr:sp>
    <xdr:clientData/>
  </xdr:twoCellAnchor>
  <xdr:twoCellAnchor>
    <xdr:from>
      <xdr:col>16</xdr:col>
      <xdr:colOff>76698</xdr:colOff>
      <xdr:row>27</xdr:row>
      <xdr:rowOff>111872</xdr:rowOff>
    </xdr:from>
    <xdr:to>
      <xdr:col>16</xdr:col>
      <xdr:colOff>236011</xdr:colOff>
      <xdr:row>28</xdr:row>
      <xdr:rowOff>71549</xdr:rowOff>
    </xdr:to>
    <xdr:sp macro="" textlink="">
      <xdr:nvSpPr>
        <xdr:cNvPr id="787" name="六角形 786">
          <a:extLst>
            <a:ext uri="{FF2B5EF4-FFF2-40B4-BE49-F238E27FC236}">
              <a16:creationId xmlns:a16="http://schemas.microsoft.com/office/drawing/2014/main" id="{4BFBEB5D-43ED-4B89-8B3B-E713D0CEEEE0}"/>
            </a:ext>
          </a:extLst>
        </xdr:cNvPr>
        <xdr:cNvSpPr/>
      </xdr:nvSpPr>
      <xdr:spPr bwMode="auto">
        <a:xfrm>
          <a:off x="7976098" y="6118972"/>
          <a:ext cx="159313" cy="13112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+mj-ea"/>
              <a:ea typeface="+mj-ea"/>
            </a:rPr>
            <a:t>７</a:t>
          </a:r>
        </a:p>
      </xdr:txBody>
    </xdr:sp>
    <xdr:clientData/>
  </xdr:twoCellAnchor>
  <xdr:twoCellAnchor>
    <xdr:from>
      <xdr:col>18</xdr:col>
      <xdr:colOff>104658</xdr:colOff>
      <xdr:row>31</xdr:row>
      <xdr:rowOff>4033</xdr:rowOff>
    </xdr:from>
    <xdr:to>
      <xdr:col>18</xdr:col>
      <xdr:colOff>245919</xdr:colOff>
      <xdr:row>32</xdr:row>
      <xdr:rowOff>146050</xdr:rowOff>
    </xdr:to>
    <xdr:sp macro="" textlink="">
      <xdr:nvSpPr>
        <xdr:cNvPr id="788" name="Freeform 601">
          <a:extLst>
            <a:ext uri="{FF2B5EF4-FFF2-40B4-BE49-F238E27FC236}">
              <a16:creationId xmlns:a16="http://schemas.microsoft.com/office/drawing/2014/main" id="{C075D111-7FCD-45A8-8B93-3ECBC3583D2B}"/>
            </a:ext>
          </a:extLst>
        </xdr:cNvPr>
        <xdr:cNvSpPr>
          <a:spLocks/>
        </xdr:cNvSpPr>
      </xdr:nvSpPr>
      <xdr:spPr bwMode="auto">
        <a:xfrm>
          <a:off x="9413758" y="6696933"/>
          <a:ext cx="141261" cy="262667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16129 w 16129"/>
            <a:gd name="connsiteY0" fmla="*/ 9255 h 9255"/>
            <a:gd name="connsiteX1" fmla="*/ 9792 w 16129"/>
            <a:gd name="connsiteY1" fmla="*/ 6639 h 9255"/>
            <a:gd name="connsiteX2" fmla="*/ 10000 w 16129"/>
            <a:gd name="connsiteY2" fmla="*/ 0 h 9255"/>
            <a:gd name="connsiteX3" fmla="*/ 0 w 16129"/>
            <a:gd name="connsiteY3" fmla="*/ 110 h 9255"/>
            <a:gd name="connsiteX0" fmla="*/ 10000 w 10000"/>
            <a:gd name="connsiteY0" fmla="*/ 10000 h 10000"/>
            <a:gd name="connsiteX1" fmla="*/ 5879 w 10000"/>
            <a:gd name="connsiteY1" fmla="*/ 6253 h 10000"/>
            <a:gd name="connsiteX2" fmla="*/ 6200 w 10000"/>
            <a:gd name="connsiteY2" fmla="*/ 0 h 10000"/>
            <a:gd name="connsiteX3" fmla="*/ 0 w 10000"/>
            <a:gd name="connsiteY3" fmla="*/ 119 h 10000"/>
            <a:gd name="connsiteX0" fmla="*/ 11922 w 11922"/>
            <a:gd name="connsiteY0" fmla="*/ 9195 h 9195"/>
            <a:gd name="connsiteX1" fmla="*/ 5879 w 11922"/>
            <a:gd name="connsiteY1" fmla="*/ 6253 h 9195"/>
            <a:gd name="connsiteX2" fmla="*/ 6200 w 11922"/>
            <a:gd name="connsiteY2" fmla="*/ 0 h 9195"/>
            <a:gd name="connsiteX3" fmla="*/ 0 w 11922"/>
            <a:gd name="connsiteY3" fmla="*/ 119 h 9195"/>
            <a:gd name="connsiteX0" fmla="*/ 4931 w 5200"/>
            <a:gd name="connsiteY0" fmla="*/ 6800 h 6800"/>
            <a:gd name="connsiteX1" fmla="*/ 5200 w 5200"/>
            <a:gd name="connsiteY1" fmla="*/ 0 h 6800"/>
            <a:gd name="connsiteX2" fmla="*/ 0 w 5200"/>
            <a:gd name="connsiteY2" fmla="*/ 129 h 6800"/>
            <a:gd name="connsiteX0" fmla="*/ 9483 w 10931"/>
            <a:gd name="connsiteY0" fmla="*/ 10000 h 10000"/>
            <a:gd name="connsiteX1" fmla="*/ 10557 w 10931"/>
            <a:gd name="connsiteY1" fmla="*/ 6108 h 10000"/>
            <a:gd name="connsiteX2" fmla="*/ 10000 w 10931"/>
            <a:gd name="connsiteY2" fmla="*/ 0 h 10000"/>
            <a:gd name="connsiteX3" fmla="*/ 0 w 10931"/>
            <a:gd name="connsiteY3" fmla="*/ 190 h 10000"/>
            <a:gd name="connsiteX0" fmla="*/ 10557 w 10931"/>
            <a:gd name="connsiteY0" fmla="*/ 6108 h 6108"/>
            <a:gd name="connsiteX1" fmla="*/ 10000 w 10931"/>
            <a:gd name="connsiteY1" fmla="*/ 0 h 6108"/>
            <a:gd name="connsiteX2" fmla="*/ 0 w 10931"/>
            <a:gd name="connsiteY2" fmla="*/ 190 h 6108"/>
            <a:gd name="connsiteX0" fmla="*/ 9658 w 9677"/>
            <a:gd name="connsiteY0" fmla="*/ 10000 h 10000"/>
            <a:gd name="connsiteX1" fmla="*/ 9148 w 9677"/>
            <a:gd name="connsiteY1" fmla="*/ 0 h 10000"/>
            <a:gd name="connsiteX2" fmla="*/ 0 w 9677"/>
            <a:gd name="connsiteY2" fmla="*/ 311 h 10000"/>
            <a:gd name="connsiteX0" fmla="*/ 9069 w 9595"/>
            <a:gd name="connsiteY0" fmla="*/ 10182 h 10182"/>
            <a:gd name="connsiteX1" fmla="*/ 9453 w 9595"/>
            <a:gd name="connsiteY1" fmla="*/ 0 h 10182"/>
            <a:gd name="connsiteX2" fmla="*/ 0 w 9595"/>
            <a:gd name="connsiteY2" fmla="*/ 311 h 10182"/>
            <a:gd name="connsiteX0" fmla="*/ 10212 w 10260"/>
            <a:gd name="connsiteY0" fmla="*/ 10537 h 10537"/>
            <a:gd name="connsiteX1" fmla="*/ 9852 w 10260"/>
            <a:gd name="connsiteY1" fmla="*/ 0 h 10537"/>
            <a:gd name="connsiteX2" fmla="*/ 0 w 10260"/>
            <a:gd name="connsiteY2" fmla="*/ 305 h 10537"/>
            <a:gd name="connsiteX0" fmla="*/ 10212 w 10217"/>
            <a:gd name="connsiteY0" fmla="*/ 10537 h 10537"/>
            <a:gd name="connsiteX1" fmla="*/ 9852 w 10217"/>
            <a:gd name="connsiteY1" fmla="*/ 0 h 10537"/>
            <a:gd name="connsiteX2" fmla="*/ 0 w 10217"/>
            <a:gd name="connsiteY2" fmla="*/ 305 h 10537"/>
            <a:gd name="connsiteX0" fmla="*/ 9452 w 9852"/>
            <a:gd name="connsiteY0" fmla="*/ 10716 h 10716"/>
            <a:gd name="connsiteX1" fmla="*/ 9852 w 9852"/>
            <a:gd name="connsiteY1" fmla="*/ 0 h 10716"/>
            <a:gd name="connsiteX2" fmla="*/ 0 w 9852"/>
            <a:gd name="connsiteY2" fmla="*/ 305 h 1071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852" h="10716">
              <a:moveTo>
                <a:pt x="9452" y="10716"/>
              </a:moveTo>
              <a:cubicBezTo>
                <a:pt x="9537" y="8036"/>
                <a:pt x="9370" y="3916"/>
                <a:pt x="9852" y="0"/>
              </a:cubicBezTo>
              <a:lnTo>
                <a:pt x="0" y="305"/>
              </a:ln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184120</xdr:colOff>
      <xdr:row>31</xdr:row>
      <xdr:rowOff>91076</xdr:rowOff>
    </xdr:from>
    <xdr:to>
      <xdr:col>18</xdr:col>
      <xdr:colOff>311729</xdr:colOff>
      <xdr:row>32</xdr:row>
      <xdr:rowOff>74965</xdr:rowOff>
    </xdr:to>
    <xdr:sp macro="" textlink="">
      <xdr:nvSpPr>
        <xdr:cNvPr id="789" name="AutoShape 605">
          <a:extLst>
            <a:ext uri="{FF2B5EF4-FFF2-40B4-BE49-F238E27FC236}">
              <a16:creationId xmlns:a16="http://schemas.microsoft.com/office/drawing/2014/main" id="{E727DCC6-8EDF-4FAE-9AD9-B21F36C402A8}"/>
            </a:ext>
          </a:extLst>
        </xdr:cNvPr>
        <xdr:cNvSpPr>
          <a:spLocks noChangeArrowheads="1"/>
        </xdr:cNvSpPr>
      </xdr:nvSpPr>
      <xdr:spPr bwMode="auto">
        <a:xfrm>
          <a:off x="9493220" y="6783976"/>
          <a:ext cx="127609" cy="10453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113713</xdr:colOff>
      <xdr:row>27</xdr:row>
      <xdr:rowOff>116894</xdr:rowOff>
    </xdr:from>
    <xdr:to>
      <xdr:col>18</xdr:col>
      <xdr:colOff>234365</xdr:colOff>
      <xdr:row>29</xdr:row>
      <xdr:rowOff>129594</xdr:rowOff>
    </xdr:to>
    <xdr:sp macro="" textlink="">
      <xdr:nvSpPr>
        <xdr:cNvPr id="790" name="Freeform 601">
          <a:extLst>
            <a:ext uri="{FF2B5EF4-FFF2-40B4-BE49-F238E27FC236}">
              <a16:creationId xmlns:a16="http://schemas.microsoft.com/office/drawing/2014/main" id="{BB3BD2AF-9B74-4303-B561-471AC9D196EE}"/>
            </a:ext>
          </a:extLst>
        </xdr:cNvPr>
        <xdr:cNvSpPr>
          <a:spLocks/>
        </xdr:cNvSpPr>
      </xdr:nvSpPr>
      <xdr:spPr bwMode="auto">
        <a:xfrm rot="-5400000" flipH="1" flipV="1">
          <a:off x="9305339" y="6241468"/>
          <a:ext cx="355600" cy="120652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9792 w 10000"/>
            <a:gd name="connsiteY0" fmla="*/ 6639 h 6639"/>
            <a:gd name="connsiteX1" fmla="*/ 10000 w 10000"/>
            <a:gd name="connsiteY1" fmla="*/ 0 h 6639"/>
            <a:gd name="connsiteX2" fmla="*/ 0 w 10000"/>
            <a:gd name="connsiteY2" fmla="*/ 110 h 6639"/>
            <a:gd name="connsiteX0" fmla="*/ 10005 w 10024"/>
            <a:gd name="connsiteY0" fmla="*/ 14017 h 14017"/>
            <a:gd name="connsiteX1" fmla="*/ 10000 w 10024"/>
            <a:gd name="connsiteY1" fmla="*/ 0 h 14017"/>
            <a:gd name="connsiteX2" fmla="*/ 0 w 10024"/>
            <a:gd name="connsiteY2" fmla="*/ 166 h 1401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24" h="14017">
              <a:moveTo>
                <a:pt x="10005" y="14017"/>
              </a:moveTo>
              <a:cubicBezTo>
                <a:pt x="10074" y="10684"/>
                <a:pt x="9931" y="3333"/>
                <a:pt x="10000" y="0"/>
              </a:cubicBezTo>
              <a:lnTo>
                <a:pt x="0" y="166"/>
              </a:ln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17</xdr:col>
      <xdr:colOff>141476</xdr:colOff>
      <xdr:row>28</xdr:row>
      <xdr:rowOff>155348</xdr:rowOff>
    </xdr:from>
    <xdr:ext cx="497898" cy="129074"/>
    <xdr:sp macro="" textlink="">
      <xdr:nvSpPr>
        <xdr:cNvPr id="791" name="Text Box 303">
          <a:extLst>
            <a:ext uri="{FF2B5EF4-FFF2-40B4-BE49-F238E27FC236}">
              <a16:creationId xmlns:a16="http://schemas.microsoft.com/office/drawing/2014/main" id="{A56475A9-A6AF-4A09-A547-3461B08BE2BB}"/>
            </a:ext>
          </a:extLst>
        </xdr:cNvPr>
        <xdr:cNvSpPr txBox="1">
          <a:spLocks noChangeArrowheads="1"/>
        </xdr:cNvSpPr>
      </xdr:nvSpPr>
      <xdr:spPr bwMode="auto">
        <a:xfrm>
          <a:off x="8745726" y="6333898"/>
          <a:ext cx="497898" cy="12907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ﾚｼｰﾄ取得</a:t>
          </a:r>
        </a:p>
      </xdr:txBody>
    </xdr:sp>
    <xdr:clientData/>
  </xdr:oneCellAnchor>
  <xdr:twoCellAnchor>
    <xdr:from>
      <xdr:col>18</xdr:col>
      <xdr:colOff>348790</xdr:colOff>
      <xdr:row>32</xdr:row>
      <xdr:rowOff>2598</xdr:rowOff>
    </xdr:from>
    <xdr:to>
      <xdr:col>18</xdr:col>
      <xdr:colOff>455207</xdr:colOff>
      <xdr:row>32</xdr:row>
      <xdr:rowOff>123472</xdr:rowOff>
    </xdr:to>
    <xdr:sp macro="" textlink="">
      <xdr:nvSpPr>
        <xdr:cNvPr id="792" name="六角形 791">
          <a:extLst>
            <a:ext uri="{FF2B5EF4-FFF2-40B4-BE49-F238E27FC236}">
              <a16:creationId xmlns:a16="http://schemas.microsoft.com/office/drawing/2014/main" id="{949C3544-2240-47E7-8540-20DF910BC0DF}"/>
            </a:ext>
          </a:extLst>
        </xdr:cNvPr>
        <xdr:cNvSpPr/>
      </xdr:nvSpPr>
      <xdr:spPr bwMode="auto">
        <a:xfrm>
          <a:off x="9657890" y="6816148"/>
          <a:ext cx="106417" cy="12087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+mj-ea"/>
              <a:ea typeface="+mj-ea"/>
            </a:rPr>
            <a:t>７</a:t>
          </a:r>
        </a:p>
      </xdr:txBody>
    </xdr:sp>
    <xdr:clientData/>
  </xdr:twoCellAnchor>
  <xdr:twoCellAnchor editAs="oneCell">
    <xdr:from>
      <xdr:col>19</xdr:col>
      <xdr:colOff>87214</xdr:colOff>
      <xdr:row>27</xdr:row>
      <xdr:rowOff>38240</xdr:rowOff>
    </xdr:from>
    <xdr:to>
      <xdr:col>19</xdr:col>
      <xdr:colOff>610293</xdr:colOff>
      <xdr:row>28</xdr:row>
      <xdr:rowOff>138874</xdr:rowOff>
    </xdr:to>
    <xdr:pic>
      <xdr:nvPicPr>
        <xdr:cNvPr id="793" name="図 792">
          <a:extLst>
            <a:ext uri="{FF2B5EF4-FFF2-40B4-BE49-F238E27FC236}">
              <a16:creationId xmlns:a16="http://schemas.microsoft.com/office/drawing/2014/main" id="{EDE05913-EC0F-40CF-82AE-7D59BC28F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101164" y="6045340"/>
          <a:ext cx="523079" cy="272084"/>
        </a:xfrm>
        <a:prstGeom prst="rect">
          <a:avLst/>
        </a:prstGeom>
      </xdr:spPr>
    </xdr:pic>
    <xdr:clientData/>
  </xdr:twoCellAnchor>
  <xdr:twoCellAnchor>
    <xdr:from>
      <xdr:col>19</xdr:col>
      <xdr:colOff>624003</xdr:colOff>
      <xdr:row>27</xdr:row>
      <xdr:rowOff>32577</xdr:rowOff>
    </xdr:from>
    <xdr:to>
      <xdr:col>19</xdr:col>
      <xdr:colOff>624003</xdr:colOff>
      <xdr:row>31</xdr:row>
      <xdr:rowOff>165759</xdr:rowOff>
    </xdr:to>
    <xdr:sp macro="" textlink="">
      <xdr:nvSpPr>
        <xdr:cNvPr id="794" name="Line 201">
          <a:extLst>
            <a:ext uri="{FF2B5EF4-FFF2-40B4-BE49-F238E27FC236}">
              <a16:creationId xmlns:a16="http://schemas.microsoft.com/office/drawing/2014/main" id="{CB580E4E-BFF9-49E1-A14D-F4DCE119980F}"/>
            </a:ext>
          </a:extLst>
        </xdr:cNvPr>
        <xdr:cNvSpPr>
          <a:spLocks noChangeShapeType="1"/>
        </xdr:cNvSpPr>
      </xdr:nvSpPr>
      <xdr:spPr bwMode="auto">
        <a:xfrm flipV="1">
          <a:off x="10637953" y="6039677"/>
          <a:ext cx="0" cy="774532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19</xdr:col>
      <xdr:colOff>562365</xdr:colOff>
      <xdr:row>29</xdr:row>
      <xdr:rowOff>101254</xdr:rowOff>
    </xdr:from>
    <xdr:to>
      <xdr:col>19</xdr:col>
      <xdr:colOff>693484</xdr:colOff>
      <xdr:row>30</xdr:row>
      <xdr:rowOff>62661</xdr:rowOff>
    </xdr:to>
    <xdr:sp macro="" textlink="">
      <xdr:nvSpPr>
        <xdr:cNvPr id="795" name="AutoShape 74">
          <a:extLst>
            <a:ext uri="{FF2B5EF4-FFF2-40B4-BE49-F238E27FC236}">
              <a16:creationId xmlns:a16="http://schemas.microsoft.com/office/drawing/2014/main" id="{FDFDFB1E-2531-4B64-A2F3-799F02FEE55D}"/>
            </a:ext>
          </a:extLst>
        </xdr:cNvPr>
        <xdr:cNvSpPr>
          <a:spLocks noChangeArrowheads="1"/>
        </xdr:cNvSpPr>
      </xdr:nvSpPr>
      <xdr:spPr bwMode="auto">
        <a:xfrm>
          <a:off x="10576315" y="6451254"/>
          <a:ext cx="131119" cy="13285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694714</xdr:colOff>
      <xdr:row>27</xdr:row>
      <xdr:rowOff>41199</xdr:rowOff>
    </xdr:from>
    <xdr:to>
      <xdr:col>20</xdr:col>
      <xdr:colOff>245532</xdr:colOff>
      <xdr:row>28</xdr:row>
      <xdr:rowOff>68739</xdr:rowOff>
    </xdr:to>
    <xdr:sp macro="" textlink="">
      <xdr:nvSpPr>
        <xdr:cNvPr id="796" name="六角形 795">
          <a:extLst>
            <a:ext uri="{FF2B5EF4-FFF2-40B4-BE49-F238E27FC236}">
              <a16:creationId xmlns:a16="http://schemas.microsoft.com/office/drawing/2014/main" id="{2AB017F8-37A9-4AE4-A5F8-B1EA8BC192B2}"/>
            </a:ext>
          </a:extLst>
        </xdr:cNvPr>
        <xdr:cNvSpPr/>
      </xdr:nvSpPr>
      <xdr:spPr bwMode="auto">
        <a:xfrm>
          <a:off x="10708664" y="6048299"/>
          <a:ext cx="255668" cy="19899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400561</xdr:colOff>
      <xdr:row>29</xdr:row>
      <xdr:rowOff>135926</xdr:rowOff>
    </xdr:from>
    <xdr:to>
      <xdr:col>18</xdr:col>
      <xdr:colOff>501925</xdr:colOff>
      <xdr:row>31</xdr:row>
      <xdr:rowOff>111509</xdr:rowOff>
    </xdr:to>
    <xdr:sp macro="" textlink="">
      <xdr:nvSpPr>
        <xdr:cNvPr id="797" name="Line 2254">
          <a:extLst>
            <a:ext uri="{FF2B5EF4-FFF2-40B4-BE49-F238E27FC236}">
              <a16:creationId xmlns:a16="http://schemas.microsoft.com/office/drawing/2014/main" id="{16B2CB35-DC6C-45B0-B7A8-81CA69397FD6}"/>
            </a:ext>
          </a:extLst>
        </xdr:cNvPr>
        <xdr:cNvSpPr>
          <a:spLocks noChangeShapeType="1"/>
        </xdr:cNvSpPr>
      </xdr:nvSpPr>
      <xdr:spPr bwMode="auto">
        <a:xfrm rot="11719215">
          <a:off x="9709661" y="6485926"/>
          <a:ext cx="101364" cy="318483"/>
        </a:xfrm>
        <a:custGeom>
          <a:avLst/>
          <a:gdLst>
            <a:gd name="connsiteX0" fmla="*/ 0 w 745984"/>
            <a:gd name="connsiteY0" fmla="*/ 0 h 400385"/>
            <a:gd name="connsiteX1" fmla="*/ 745984 w 745984"/>
            <a:gd name="connsiteY1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1769"/>
            <a:gd name="connsiteY0" fmla="*/ 0 h 387741"/>
            <a:gd name="connsiteX1" fmla="*/ 741769 w 741769"/>
            <a:gd name="connsiteY1" fmla="*/ 29500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9105 w 9105"/>
            <a:gd name="connsiteY0" fmla="*/ 1 h 375101"/>
            <a:gd name="connsiteX1" fmla="*/ 676 w 9105"/>
            <a:gd name="connsiteY1" fmla="*/ 375101 h 375101"/>
            <a:gd name="connsiteX0" fmla="*/ 303931 w 303931"/>
            <a:gd name="connsiteY0" fmla="*/ 0 h 26729"/>
            <a:gd name="connsiteX1" fmla="*/ 162 w 303931"/>
            <a:gd name="connsiteY1" fmla="*/ 26729 h 26729"/>
            <a:gd name="connsiteX2" fmla="*/ 294673 w 303931"/>
            <a:gd name="connsiteY2" fmla="*/ 10000 h 26729"/>
            <a:gd name="connsiteX0" fmla="*/ 963802 w 963802"/>
            <a:gd name="connsiteY0" fmla="*/ 21937 h 22120"/>
            <a:gd name="connsiteX1" fmla="*/ 162 w 963802"/>
            <a:gd name="connsiteY1" fmla="*/ 17700 h 22120"/>
            <a:gd name="connsiteX2" fmla="*/ 294673 w 963802"/>
            <a:gd name="connsiteY2" fmla="*/ 971 h 22120"/>
            <a:gd name="connsiteX0" fmla="*/ 669130 w 669130"/>
            <a:gd name="connsiteY0" fmla="*/ 22107 h 22231"/>
            <a:gd name="connsiteX1" fmla="*/ 195070 w 669130"/>
            <a:gd name="connsiteY1" fmla="*/ 13955 h 22231"/>
            <a:gd name="connsiteX2" fmla="*/ 1 w 669130"/>
            <a:gd name="connsiteY2" fmla="*/ 1141 h 22231"/>
            <a:gd name="connsiteX0" fmla="*/ 1009709 w 1009709"/>
            <a:gd name="connsiteY0" fmla="*/ 8519 h 8643"/>
            <a:gd name="connsiteX1" fmla="*/ 535649 w 1009709"/>
            <a:gd name="connsiteY1" fmla="*/ 367 h 8643"/>
            <a:gd name="connsiteX2" fmla="*/ 0 w 1009709"/>
            <a:gd name="connsiteY2" fmla="*/ 4638 h 8643"/>
            <a:gd name="connsiteX0" fmla="*/ 10000 w 10000"/>
            <a:gd name="connsiteY0" fmla="*/ 9654 h 9798"/>
            <a:gd name="connsiteX1" fmla="*/ 5305 w 10000"/>
            <a:gd name="connsiteY1" fmla="*/ 222 h 9798"/>
            <a:gd name="connsiteX2" fmla="*/ 0 w 10000"/>
            <a:gd name="connsiteY2" fmla="*/ 5163 h 9798"/>
            <a:gd name="connsiteX0" fmla="*/ 10000 w 10000"/>
            <a:gd name="connsiteY0" fmla="*/ 10029 h 10168"/>
            <a:gd name="connsiteX1" fmla="*/ 5305 w 10000"/>
            <a:gd name="connsiteY1" fmla="*/ 403 h 10168"/>
            <a:gd name="connsiteX2" fmla="*/ 0 w 10000"/>
            <a:gd name="connsiteY2" fmla="*/ 5445 h 10168"/>
            <a:gd name="connsiteX0" fmla="*/ 10000 w 10000"/>
            <a:gd name="connsiteY0" fmla="*/ 9675 h 9928"/>
            <a:gd name="connsiteX1" fmla="*/ 5305 w 10000"/>
            <a:gd name="connsiteY1" fmla="*/ 49 h 9928"/>
            <a:gd name="connsiteX2" fmla="*/ 0 w 10000"/>
            <a:gd name="connsiteY2" fmla="*/ 5091 h 9928"/>
            <a:gd name="connsiteX0" fmla="*/ 10000 w 10000"/>
            <a:gd name="connsiteY0" fmla="*/ 9733 h 9988"/>
            <a:gd name="connsiteX1" fmla="*/ 5305 w 10000"/>
            <a:gd name="connsiteY1" fmla="*/ 37 h 9988"/>
            <a:gd name="connsiteX2" fmla="*/ 0 w 10000"/>
            <a:gd name="connsiteY2" fmla="*/ 5116 h 9988"/>
            <a:gd name="connsiteX0" fmla="*/ 12319 w 12319"/>
            <a:gd name="connsiteY0" fmla="*/ 7626 h 7963"/>
            <a:gd name="connsiteX1" fmla="*/ 5305 w 12319"/>
            <a:gd name="connsiteY1" fmla="*/ 37 h 7963"/>
            <a:gd name="connsiteX2" fmla="*/ 0 w 12319"/>
            <a:gd name="connsiteY2" fmla="*/ 5122 h 7963"/>
            <a:gd name="connsiteX0" fmla="*/ 10000 w 10000"/>
            <a:gd name="connsiteY0" fmla="*/ 9577 h 11193"/>
            <a:gd name="connsiteX1" fmla="*/ 4306 w 10000"/>
            <a:gd name="connsiteY1" fmla="*/ 46 h 11193"/>
            <a:gd name="connsiteX2" fmla="*/ 0 w 10000"/>
            <a:gd name="connsiteY2" fmla="*/ 6432 h 11193"/>
            <a:gd name="connsiteX0" fmla="*/ 10000 w 10000"/>
            <a:gd name="connsiteY0" fmla="*/ 9577 h 11381"/>
            <a:gd name="connsiteX1" fmla="*/ 4306 w 10000"/>
            <a:gd name="connsiteY1" fmla="*/ 46 h 11381"/>
            <a:gd name="connsiteX2" fmla="*/ 0 w 10000"/>
            <a:gd name="connsiteY2" fmla="*/ 6432 h 11381"/>
            <a:gd name="connsiteX0" fmla="*/ 8781 w 8781"/>
            <a:gd name="connsiteY0" fmla="*/ 13865 h 15270"/>
            <a:gd name="connsiteX1" fmla="*/ 4306 w 8781"/>
            <a:gd name="connsiteY1" fmla="*/ 46 h 15270"/>
            <a:gd name="connsiteX2" fmla="*/ 0 w 8781"/>
            <a:gd name="connsiteY2" fmla="*/ 6432 h 15270"/>
            <a:gd name="connsiteX0" fmla="*/ 10000 w 10000"/>
            <a:gd name="connsiteY0" fmla="*/ 9080 h 9080"/>
            <a:gd name="connsiteX1" fmla="*/ 4904 w 10000"/>
            <a:gd name="connsiteY1" fmla="*/ 30 h 9080"/>
            <a:gd name="connsiteX2" fmla="*/ 0 w 10000"/>
            <a:gd name="connsiteY2" fmla="*/ 4212 h 9080"/>
            <a:gd name="connsiteX0" fmla="*/ 10000 w 10000"/>
            <a:gd name="connsiteY0" fmla="*/ 10679 h 10679"/>
            <a:gd name="connsiteX1" fmla="*/ 4904 w 10000"/>
            <a:gd name="connsiteY1" fmla="*/ 712 h 10679"/>
            <a:gd name="connsiteX2" fmla="*/ 0 w 10000"/>
            <a:gd name="connsiteY2" fmla="*/ 5318 h 10679"/>
            <a:gd name="connsiteX0" fmla="*/ 11607 w 11607"/>
            <a:gd name="connsiteY0" fmla="*/ 11223 h 11223"/>
            <a:gd name="connsiteX1" fmla="*/ 6511 w 11607"/>
            <a:gd name="connsiteY1" fmla="*/ 1256 h 11223"/>
            <a:gd name="connsiteX2" fmla="*/ 0 w 11607"/>
            <a:gd name="connsiteY2" fmla="*/ 4647 h 11223"/>
            <a:gd name="connsiteX0" fmla="*/ 11607 w 11607"/>
            <a:gd name="connsiteY0" fmla="*/ 10465 h 10465"/>
            <a:gd name="connsiteX1" fmla="*/ 6511 w 11607"/>
            <a:gd name="connsiteY1" fmla="*/ 498 h 10465"/>
            <a:gd name="connsiteX2" fmla="*/ 0 w 11607"/>
            <a:gd name="connsiteY2" fmla="*/ 3889 h 10465"/>
            <a:gd name="connsiteX0" fmla="*/ 11631 w 11631"/>
            <a:gd name="connsiteY0" fmla="*/ 12404 h 12404"/>
            <a:gd name="connsiteX1" fmla="*/ 6535 w 11631"/>
            <a:gd name="connsiteY1" fmla="*/ 2437 h 12404"/>
            <a:gd name="connsiteX2" fmla="*/ 0 w 11631"/>
            <a:gd name="connsiteY2" fmla="*/ 2408 h 12404"/>
            <a:gd name="connsiteX0" fmla="*/ 11631 w 11631"/>
            <a:gd name="connsiteY0" fmla="*/ 11085 h 11085"/>
            <a:gd name="connsiteX1" fmla="*/ 6535 w 11631"/>
            <a:gd name="connsiteY1" fmla="*/ 1118 h 11085"/>
            <a:gd name="connsiteX2" fmla="*/ 0 w 11631"/>
            <a:gd name="connsiteY2" fmla="*/ 1089 h 11085"/>
            <a:gd name="connsiteX0" fmla="*/ 11631 w 11631"/>
            <a:gd name="connsiteY0" fmla="*/ 11085 h 11085"/>
            <a:gd name="connsiteX1" fmla="*/ 6535 w 11631"/>
            <a:gd name="connsiteY1" fmla="*/ 1118 h 11085"/>
            <a:gd name="connsiteX2" fmla="*/ 0 w 11631"/>
            <a:gd name="connsiteY2" fmla="*/ 1089 h 11085"/>
            <a:gd name="connsiteX0" fmla="*/ 11631 w 11631"/>
            <a:gd name="connsiteY0" fmla="*/ 11085 h 11085"/>
            <a:gd name="connsiteX1" fmla="*/ 6535 w 11631"/>
            <a:gd name="connsiteY1" fmla="*/ 1118 h 11085"/>
            <a:gd name="connsiteX2" fmla="*/ 0 w 11631"/>
            <a:gd name="connsiteY2" fmla="*/ 1089 h 11085"/>
            <a:gd name="connsiteX0" fmla="*/ 11886 w 11886"/>
            <a:gd name="connsiteY0" fmla="*/ 10370 h 10370"/>
            <a:gd name="connsiteX1" fmla="*/ 6535 w 11886"/>
            <a:gd name="connsiteY1" fmla="*/ 1118 h 10370"/>
            <a:gd name="connsiteX2" fmla="*/ 0 w 11886"/>
            <a:gd name="connsiteY2" fmla="*/ 1089 h 10370"/>
            <a:gd name="connsiteX0" fmla="*/ 11886 w 11886"/>
            <a:gd name="connsiteY0" fmla="*/ 10370 h 11076"/>
            <a:gd name="connsiteX1" fmla="*/ 5824 w 11886"/>
            <a:gd name="connsiteY1" fmla="*/ 10653 h 11076"/>
            <a:gd name="connsiteX2" fmla="*/ 6535 w 11886"/>
            <a:gd name="connsiteY2" fmla="*/ 1118 h 11076"/>
            <a:gd name="connsiteX3" fmla="*/ 0 w 11886"/>
            <a:gd name="connsiteY3" fmla="*/ 1089 h 11076"/>
            <a:gd name="connsiteX0" fmla="*/ 11886 w 11886"/>
            <a:gd name="connsiteY0" fmla="*/ 9788 h 10494"/>
            <a:gd name="connsiteX1" fmla="*/ 5824 w 11886"/>
            <a:gd name="connsiteY1" fmla="*/ 10071 h 10494"/>
            <a:gd name="connsiteX2" fmla="*/ 3033 w 11886"/>
            <a:gd name="connsiteY2" fmla="*/ 4543 h 10494"/>
            <a:gd name="connsiteX3" fmla="*/ 0 w 11886"/>
            <a:gd name="connsiteY3" fmla="*/ 507 h 10494"/>
            <a:gd name="connsiteX0" fmla="*/ 11886 w 11886"/>
            <a:gd name="connsiteY0" fmla="*/ 9281 h 9987"/>
            <a:gd name="connsiteX1" fmla="*/ 5824 w 11886"/>
            <a:gd name="connsiteY1" fmla="*/ 9564 h 9987"/>
            <a:gd name="connsiteX2" fmla="*/ 3033 w 11886"/>
            <a:gd name="connsiteY2" fmla="*/ 4036 h 9987"/>
            <a:gd name="connsiteX3" fmla="*/ 0 w 11886"/>
            <a:gd name="connsiteY3" fmla="*/ 0 h 9987"/>
            <a:gd name="connsiteX0" fmla="*/ 10000 w 10000"/>
            <a:gd name="connsiteY0" fmla="*/ 9293 h 10000"/>
            <a:gd name="connsiteX1" fmla="*/ 4900 w 10000"/>
            <a:gd name="connsiteY1" fmla="*/ 9576 h 10000"/>
            <a:gd name="connsiteX2" fmla="*/ 2079 w 10000"/>
            <a:gd name="connsiteY2" fmla="*/ 5873 h 10000"/>
            <a:gd name="connsiteX3" fmla="*/ 0 w 10000"/>
            <a:gd name="connsiteY3" fmla="*/ 0 h 10000"/>
            <a:gd name="connsiteX0" fmla="*/ 39 w 6739"/>
            <a:gd name="connsiteY0" fmla="*/ 15082 h 15082"/>
            <a:gd name="connsiteX1" fmla="*/ 6690 w 6739"/>
            <a:gd name="connsiteY1" fmla="*/ 9576 h 15082"/>
            <a:gd name="connsiteX2" fmla="*/ 3869 w 6739"/>
            <a:gd name="connsiteY2" fmla="*/ 5873 h 15082"/>
            <a:gd name="connsiteX3" fmla="*/ 1790 w 6739"/>
            <a:gd name="connsiteY3" fmla="*/ 0 h 15082"/>
            <a:gd name="connsiteX0" fmla="*/ 58 w 10000"/>
            <a:gd name="connsiteY0" fmla="*/ 10000 h 10000"/>
            <a:gd name="connsiteX1" fmla="*/ 9927 w 10000"/>
            <a:gd name="connsiteY1" fmla="*/ 6349 h 10000"/>
            <a:gd name="connsiteX2" fmla="*/ 5741 w 10000"/>
            <a:gd name="connsiteY2" fmla="*/ 3894 h 10000"/>
            <a:gd name="connsiteX3" fmla="*/ 2656 w 10000"/>
            <a:gd name="connsiteY3" fmla="*/ 0 h 10000"/>
            <a:gd name="connsiteX0" fmla="*/ 194 w 10063"/>
            <a:gd name="connsiteY0" fmla="*/ 10000 h 10000"/>
            <a:gd name="connsiteX1" fmla="*/ 10063 w 10063"/>
            <a:gd name="connsiteY1" fmla="*/ 6349 h 10000"/>
            <a:gd name="connsiteX2" fmla="*/ 5877 w 10063"/>
            <a:gd name="connsiteY2" fmla="*/ 3894 h 10000"/>
            <a:gd name="connsiteX3" fmla="*/ 2792 w 10063"/>
            <a:gd name="connsiteY3" fmla="*/ 0 h 10000"/>
            <a:gd name="connsiteX0" fmla="*/ 17330 w 17330"/>
            <a:gd name="connsiteY0" fmla="*/ 17083 h 17083"/>
            <a:gd name="connsiteX1" fmla="*/ 7271 w 17330"/>
            <a:gd name="connsiteY1" fmla="*/ 6349 h 17083"/>
            <a:gd name="connsiteX2" fmla="*/ 3085 w 17330"/>
            <a:gd name="connsiteY2" fmla="*/ 3894 h 17083"/>
            <a:gd name="connsiteX3" fmla="*/ 0 w 17330"/>
            <a:gd name="connsiteY3" fmla="*/ 0 h 17083"/>
            <a:gd name="connsiteX0" fmla="*/ 18043 w 18043"/>
            <a:gd name="connsiteY0" fmla="*/ 17083 h 17083"/>
            <a:gd name="connsiteX1" fmla="*/ 1716 w 18043"/>
            <a:gd name="connsiteY1" fmla="*/ 11296 h 17083"/>
            <a:gd name="connsiteX2" fmla="*/ 3798 w 18043"/>
            <a:gd name="connsiteY2" fmla="*/ 3894 h 17083"/>
            <a:gd name="connsiteX3" fmla="*/ 713 w 18043"/>
            <a:gd name="connsiteY3" fmla="*/ 0 h 17083"/>
            <a:gd name="connsiteX0" fmla="*/ 18164 w 18164"/>
            <a:gd name="connsiteY0" fmla="*/ 13138 h 13138"/>
            <a:gd name="connsiteX1" fmla="*/ 1709 w 18164"/>
            <a:gd name="connsiteY1" fmla="*/ 11296 h 13138"/>
            <a:gd name="connsiteX2" fmla="*/ 3791 w 18164"/>
            <a:gd name="connsiteY2" fmla="*/ 3894 h 13138"/>
            <a:gd name="connsiteX3" fmla="*/ 706 w 18164"/>
            <a:gd name="connsiteY3" fmla="*/ 0 h 13138"/>
            <a:gd name="connsiteX0" fmla="*/ 18351 w 18351"/>
            <a:gd name="connsiteY0" fmla="*/ 13138 h 13801"/>
            <a:gd name="connsiteX1" fmla="*/ 1896 w 18351"/>
            <a:gd name="connsiteY1" fmla="*/ 11296 h 13801"/>
            <a:gd name="connsiteX2" fmla="*/ 3978 w 18351"/>
            <a:gd name="connsiteY2" fmla="*/ 3894 h 13801"/>
            <a:gd name="connsiteX3" fmla="*/ 893 w 18351"/>
            <a:gd name="connsiteY3" fmla="*/ 0 h 13801"/>
            <a:gd name="connsiteX0" fmla="*/ 17878 w 17878"/>
            <a:gd name="connsiteY0" fmla="*/ 13138 h 13568"/>
            <a:gd name="connsiteX1" fmla="*/ 1423 w 17878"/>
            <a:gd name="connsiteY1" fmla="*/ 11296 h 13568"/>
            <a:gd name="connsiteX2" fmla="*/ 3505 w 17878"/>
            <a:gd name="connsiteY2" fmla="*/ 3894 h 13568"/>
            <a:gd name="connsiteX3" fmla="*/ 420 w 17878"/>
            <a:gd name="connsiteY3" fmla="*/ 0 h 13568"/>
            <a:gd name="connsiteX0" fmla="*/ 17878 w 17878"/>
            <a:gd name="connsiteY0" fmla="*/ 13138 h 13568"/>
            <a:gd name="connsiteX1" fmla="*/ 1423 w 17878"/>
            <a:gd name="connsiteY1" fmla="*/ 11296 h 13568"/>
            <a:gd name="connsiteX2" fmla="*/ 3505 w 17878"/>
            <a:gd name="connsiteY2" fmla="*/ 3894 h 13568"/>
            <a:gd name="connsiteX3" fmla="*/ 420 w 17878"/>
            <a:gd name="connsiteY3" fmla="*/ 0 h 13568"/>
            <a:gd name="connsiteX0" fmla="*/ 17472 w 17472"/>
            <a:gd name="connsiteY0" fmla="*/ 13138 h 13485"/>
            <a:gd name="connsiteX1" fmla="*/ 1017 w 17472"/>
            <a:gd name="connsiteY1" fmla="*/ 11296 h 13485"/>
            <a:gd name="connsiteX2" fmla="*/ 3099 w 17472"/>
            <a:gd name="connsiteY2" fmla="*/ 3894 h 13485"/>
            <a:gd name="connsiteX3" fmla="*/ 14 w 17472"/>
            <a:gd name="connsiteY3" fmla="*/ 0 h 13485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191 w 17564"/>
            <a:gd name="connsiteY2" fmla="*/ 3894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4386 w 17564"/>
            <a:gd name="connsiteY2" fmla="*/ 2822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4386 w 17564"/>
            <a:gd name="connsiteY2" fmla="*/ 2822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4386 w 17564"/>
            <a:gd name="connsiteY2" fmla="*/ 2822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676 w 17564"/>
            <a:gd name="connsiteY2" fmla="*/ 5125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676 w 17564"/>
            <a:gd name="connsiteY2" fmla="*/ 5125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676 w 17564"/>
            <a:gd name="connsiteY2" fmla="*/ 5125 h 15580"/>
            <a:gd name="connsiteX3" fmla="*/ 106 w 17564"/>
            <a:gd name="connsiteY3" fmla="*/ 0 h 15580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3570 w 17458"/>
            <a:gd name="connsiteY2" fmla="*/ 5125 h 15449"/>
            <a:gd name="connsiteX3" fmla="*/ 0 w 17458"/>
            <a:gd name="connsiteY3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5484 w 17458"/>
            <a:gd name="connsiteY2" fmla="*/ 7142 h 15449"/>
            <a:gd name="connsiteX3" fmla="*/ 3570 w 17458"/>
            <a:gd name="connsiteY3" fmla="*/ 5125 h 15449"/>
            <a:gd name="connsiteX4" fmla="*/ 0 w 17458"/>
            <a:gd name="connsiteY4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6461 w 17458"/>
            <a:gd name="connsiteY2" fmla="*/ 8789 h 15449"/>
            <a:gd name="connsiteX3" fmla="*/ 3570 w 17458"/>
            <a:gd name="connsiteY3" fmla="*/ 5125 h 15449"/>
            <a:gd name="connsiteX4" fmla="*/ 0 w 17458"/>
            <a:gd name="connsiteY4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3570 w 17458"/>
            <a:gd name="connsiteY2" fmla="*/ 5125 h 15449"/>
            <a:gd name="connsiteX3" fmla="*/ 0 w 17458"/>
            <a:gd name="connsiteY3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5734 w 17458"/>
            <a:gd name="connsiteY2" fmla="*/ 6788 h 15449"/>
            <a:gd name="connsiteX3" fmla="*/ 0 w 17458"/>
            <a:gd name="connsiteY3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5734 w 17458"/>
            <a:gd name="connsiteY2" fmla="*/ 6788 h 15449"/>
            <a:gd name="connsiteX3" fmla="*/ 0 w 17458"/>
            <a:gd name="connsiteY3" fmla="*/ 0 h 15449"/>
            <a:gd name="connsiteX0" fmla="*/ 17458 w 17458"/>
            <a:gd name="connsiteY0" fmla="*/ 13138 h 17284"/>
            <a:gd name="connsiteX1" fmla="*/ 1003 w 17458"/>
            <a:gd name="connsiteY1" fmla="*/ 11296 h 17284"/>
            <a:gd name="connsiteX2" fmla="*/ 5734 w 17458"/>
            <a:gd name="connsiteY2" fmla="*/ 6788 h 17284"/>
            <a:gd name="connsiteX3" fmla="*/ 0 w 17458"/>
            <a:gd name="connsiteY3" fmla="*/ 0 h 17284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5734 w 17458"/>
            <a:gd name="connsiteY2" fmla="*/ 6788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5734 w 17458"/>
            <a:gd name="connsiteY2" fmla="*/ 6788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668 w 17458"/>
            <a:gd name="connsiteY2" fmla="*/ 5262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668 w 17458"/>
            <a:gd name="connsiteY2" fmla="*/ 5262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172 w 17458"/>
            <a:gd name="connsiteY2" fmla="*/ 5391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172 w 17458"/>
            <a:gd name="connsiteY2" fmla="*/ 5391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172 w 17458"/>
            <a:gd name="connsiteY2" fmla="*/ 5391 h 15393"/>
            <a:gd name="connsiteX3" fmla="*/ 0 w 17458"/>
            <a:gd name="connsiteY3" fmla="*/ 0 h 15393"/>
            <a:gd name="connsiteX0" fmla="*/ 17796 w 17796"/>
            <a:gd name="connsiteY0" fmla="*/ 13138 h 15484"/>
            <a:gd name="connsiteX1" fmla="*/ 640 w 17796"/>
            <a:gd name="connsiteY1" fmla="*/ 12511 h 15484"/>
            <a:gd name="connsiteX2" fmla="*/ 3510 w 17796"/>
            <a:gd name="connsiteY2" fmla="*/ 5391 h 15484"/>
            <a:gd name="connsiteX3" fmla="*/ 338 w 17796"/>
            <a:gd name="connsiteY3" fmla="*/ 0 h 15484"/>
            <a:gd name="connsiteX0" fmla="*/ 17910 w 17910"/>
            <a:gd name="connsiteY0" fmla="*/ 13138 h 16723"/>
            <a:gd name="connsiteX1" fmla="*/ 754 w 17910"/>
            <a:gd name="connsiteY1" fmla="*/ 12511 h 16723"/>
            <a:gd name="connsiteX2" fmla="*/ 3624 w 17910"/>
            <a:gd name="connsiteY2" fmla="*/ 5391 h 16723"/>
            <a:gd name="connsiteX3" fmla="*/ 452 w 17910"/>
            <a:gd name="connsiteY3" fmla="*/ 0 h 16723"/>
            <a:gd name="connsiteX0" fmla="*/ 17566 w 17566"/>
            <a:gd name="connsiteY0" fmla="*/ 13138 h 17298"/>
            <a:gd name="connsiteX1" fmla="*/ 410 w 17566"/>
            <a:gd name="connsiteY1" fmla="*/ 12511 h 17298"/>
            <a:gd name="connsiteX2" fmla="*/ 3280 w 17566"/>
            <a:gd name="connsiteY2" fmla="*/ 5391 h 17298"/>
            <a:gd name="connsiteX3" fmla="*/ 108 w 17566"/>
            <a:gd name="connsiteY3" fmla="*/ 0 h 17298"/>
            <a:gd name="connsiteX0" fmla="*/ 17458 w 17458"/>
            <a:gd name="connsiteY0" fmla="*/ 13138 h 17001"/>
            <a:gd name="connsiteX1" fmla="*/ 302 w 17458"/>
            <a:gd name="connsiteY1" fmla="*/ 12511 h 17001"/>
            <a:gd name="connsiteX2" fmla="*/ 3172 w 17458"/>
            <a:gd name="connsiteY2" fmla="*/ 5391 h 17001"/>
            <a:gd name="connsiteX3" fmla="*/ 0 w 17458"/>
            <a:gd name="connsiteY3" fmla="*/ 0 h 17001"/>
            <a:gd name="connsiteX0" fmla="*/ 17458 w 17458"/>
            <a:gd name="connsiteY0" fmla="*/ 13138 h 16920"/>
            <a:gd name="connsiteX1" fmla="*/ 302 w 17458"/>
            <a:gd name="connsiteY1" fmla="*/ 12511 h 16920"/>
            <a:gd name="connsiteX2" fmla="*/ 3172 w 17458"/>
            <a:gd name="connsiteY2" fmla="*/ 5391 h 16920"/>
            <a:gd name="connsiteX3" fmla="*/ 0 w 17458"/>
            <a:gd name="connsiteY3" fmla="*/ 0 h 16920"/>
            <a:gd name="connsiteX0" fmla="*/ 17458 w 17458"/>
            <a:gd name="connsiteY0" fmla="*/ 13138 h 16920"/>
            <a:gd name="connsiteX1" fmla="*/ 302 w 17458"/>
            <a:gd name="connsiteY1" fmla="*/ 12511 h 16920"/>
            <a:gd name="connsiteX2" fmla="*/ 3172 w 17458"/>
            <a:gd name="connsiteY2" fmla="*/ 5391 h 16920"/>
            <a:gd name="connsiteX3" fmla="*/ 0 w 17458"/>
            <a:gd name="connsiteY3" fmla="*/ 0 h 16920"/>
            <a:gd name="connsiteX0" fmla="*/ 17458 w 17458"/>
            <a:gd name="connsiteY0" fmla="*/ 13138 h 19166"/>
            <a:gd name="connsiteX1" fmla="*/ 302 w 17458"/>
            <a:gd name="connsiteY1" fmla="*/ 12511 h 19166"/>
            <a:gd name="connsiteX2" fmla="*/ 3172 w 17458"/>
            <a:gd name="connsiteY2" fmla="*/ 5391 h 19166"/>
            <a:gd name="connsiteX3" fmla="*/ 0 w 17458"/>
            <a:gd name="connsiteY3" fmla="*/ 0 h 19166"/>
            <a:gd name="connsiteX0" fmla="*/ 17458 w 17458"/>
            <a:gd name="connsiteY0" fmla="*/ 13138 h 17417"/>
            <a:gd name="connsiteX1" fmla="*/ 302 w 17458"/>
            <a:gd name="connsiteY1" fmla="*/ 12511 h 17417"/>
            <a:gd name="connsiteX2" fmla="*/ 3172 w 17458"/>
            <a:gd name="connsiteY2" fmla="*/ 5391 h 17417"/>
            <a:gd name="connsiteX3" fmla="*/ 0 w 17458"/>
            <a:gd name="connsiteY3" fmla="*/ 0 h 17417"/>
            <a:gd name="connsiteX0" fmla="*/ 17458 w 17458"/>
            <a:gd name="connsiteY0" fmla="*/ 13138 h 16357"/>
            <a:gd name="connsiteX1" fmla="*/ 302 w 17458"/>
            <a:gd name="connsiteY1" fmla="*/ 12511 h 16357"/>
            <a:gd name="connsiteX2" fmla="*/ 3172 w 17458"/>
            <a:gd name="connsiteY2" fmla="*/ 5391 h 16357"/>
            <a:gd name="connsiteX3" fmla="*/ 0 w 17458"/>
            <a:gd name="connsiteY3" fmla="*/ 0 h 16357"/>
            <a:gd name="connsiteX0" fmla="*/ 17458 w 17458"/>
            <a:gd name="connsiteY0" fmla="*/ 13138 h 18141"/>
            <a:gd name="connsiteX1" fmla="*/ 302 w 17458"/>
            <a:gd name="connsiteY1" fmla="*/ 12511 h 18141"/>
            <a:gd name="connsiteX2" fmla="*/ 3172 w 17458"/>
            <a:gd name="connsiteY2" fmla="*/ 5391 h 18141"/>
            <a:gd name="connsiteX3" fmla="*/ 0 w 17458"/>
            <a:gd name="connsiteY3" fmla="*/ 0 h 18141"/>
            <a:gd name="connsiteX0" fmla="*/ 17458 w 17458"/>
            <a:gd name="connsiteY0" fmla="*/ 13138 h 17906"/>
            <a:gd name="connsiteX1" fmla="*/ 302 w 17458"/>
            <a:gd name="connsiteY1" fmla="*/ 12511 h 17906"/>
            <a:gd name="connsiteX2" fmla="*/ 3172 w 17458"/>
            <a:gd name="connsiteY2" fmla="*/ 5391 h 17906"/>
            <a:gd name="connsiteX3" fmla="*/ 0 w 17458"/>
            <a:gd name="connsiteY3" fmla="*/ 0 h 17906"/>
            <a:gd name="connsiteX0" fmla="*/ 17458 w 17458"/>
            <a:gd name="connsiteY0" fmla="*/ 13138 h 17409"/>
            <a:gd name="connsiteX1" fmla="*/ 7753 w 17458"/>
            <a:gd name="connsiteY1" fmla="*/ 8125 h 17409"/>
            <a:gd name="connsiteX2" fmla="*/ 3172 w 17458"/>
            <a:gd name="connsiteY2" fmla="*/ 5391 h 17409"/>
            <a:gd name="connsiteX3" fmla="*/ 0 w 17458"/>
            <a:gd name="connsiteY3" fmla="*/ 0 h 17409"/>
            <a:gd name="connsiteX0" fmla="*/ 17458 w 17458"/>
            <a:gd name="connsiteY0" fmla="*/ 13138 h 18495"/>
            <a:gd name="connsiteX1" fmla="*/ 7753 w 17458"/>
            <a:gd name="connsiteY1" fmla="*/ 8125 h 18495"/>
            <a:gd name="connsiteX2" fmla="*/ 3172 w 17458"/>
            <a:gd name="connsiteY2" fmla="*/ 5391 h 18495"/>
            <a:gd name="connsiteX3" fmla="*/ 0 w 17458"/>
            <a:gd name="connsiteY3" fmla="*/ 0 h 18495"/>
            <a:gd name="connsiteX0" fmla="*/ 17458 w 17458"/>
            <a:gd name="connsiteY0" fmla="*/ 13138 h 18009"/>
            <a:gd name="connsiteX1" fmla="*/ 6492 w 17458"/>
            <a:gd name="connsiteY1" fmla="*/ 4705 h 18009"/>
            <a:gd name="connsiteX2" fmla="*/ 3172 w 17458"/>
            <a:gd name="connsiteY2" fmla="*/ 5391 h 18009"/>
            <a:gd name="connsiteX3" fmla="*/ 0 w 17458"/>
            <a:gd name="connsiteY3" fmla="*/ 0 h 18009"/>
            <a:gd name="connsiteX0" fmla="*/ 17458 w 17458"/>
            <a:gd name="connsiteY0" fmla="*/ 13138 h 18009"/>
            <a:gd name="connsiteX1" fmla="*/ 6492 w 17458"/>
            <a:gd name="connsiteY1" fmla="*/ 4705 h 18009"/>
            <a:gd name="connsiteX2" fmla="*/ 3172 w 17458"/>
            <a:gd name="connsiteY2" fmla="*/ 5391 h 18009"/>
            <a:gd name="connsiteX3" fmla="*/ 0 w 17458"/>
            <a:gd name="connsiteY3" fmla="*/ 0 h 18009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334"/>
            <a:gd name="connsiteX1" fmla="*/ 6492 w 17458"/>
            <a:gd name="connsiteY1" fmla="*/ 4705 h 17334"/>
            <a:gd name="connsiteX2" fmla="*/ 3172 w 17458"/>
            <a:gd name="connsiteY2" fmla="*/ 5391 h 17334"/>
            <a:gd name="connsiteX3" fmla="*/ 0 w 17458"/>
            <a:gd name="connsiteY3" fmla="*/ 0 h 17334"/>
            <a:gd name="connsiteX0" fmla="*/ 17458 w 17458"/>
            <a:gd name="connsiteY0" fmla="*/ 13138 h 16429"/>
            <a:gd name="connsiteX1" fmla="*/ 6492 w 17458"/>
            <a:gd name="connsiteY1" fmla="*/ 4705 h 16429"/>
            <a:gd name="connsiteX2" fmla="*/ 3172 w 17458"/>
            <a:gd name="connsiteY2" fmla="*/ 5391 h 16429"/>
            <a:gd name="connsiteX3" fmla="*/ 0 w 17458"/>
            <a:gd name="connsiteY3" fmla="*/ 0 h 16429"/>
            <a:gd name="connsiteX0" fmla="*/ 17458 w 17458"/>
            <a:gd name="connsiteY0" fmla="*/ 13138 h 15872"/>
            <a:gd name="connsiteX1" fmla="*/ 6492 w 17458"/>
            <a:gd name="connsiteY1" fmla="*/ 4705 h 15872"/>
            <a:gd name="connsiteX2" fmla="*/ 3172 w 17458"/>
            <a:gd name="connsiteY2" fmla="*/ 5391 h 15872"/>
            <a:gd name="connsiteX3" fmla="*/ 0 w 17458"/>
            <a:gd name="connsiteY3" fmla="*/ 0 h 15872"/>
            <a:gd name="connsiteX0" fmla="*/ 16321 w 16321"/>
            <a:gd name="connsiteY0" fmla="*/ 14932 h 17524"/>
            <a:gd name="connsiteX1" fmla="*/ 6492 w 16321"/>
            <a:gd name="connsiteY1" fmla="*/ 4705 h 17524"/>
            <a:gd name="connsiteX2" fmla="*/ 3172 w 16321"/>
            <a:gd name="connsiteY2" fmla="*/ 5391 h 17524"/>
            <a:gd name="connsiteX3" fmla="*/ 0 w 16321"/>
            <a:gd name="connsiteY3" fmla="*/ 0 h 17524"/>
            <a:gd name="connsiteX0" fmla="*/ 17583 w 17583"/>
            <a:gd name="connsiteY0" fmla="*/ 13721 h 16407"/>
            <a:gd name="connsiteX1" fmla="*/ 6492 w 17583"/>
            <a:gd name="connsiteY1" fmla="*/ 4705 h 16407"/>
            <a:gd name="connsiteX2" fmla="*/ 3172 w 17583"/>
            <a:gd name="connsiteY2" fmla="*/ 5391 h 16407"/>
            <a:gd name="connsiteX3" fmla="*/ 0 w 17583"/>
            <a:gd name="connsiteY3" fmla="*/ 0 h 16407"/>
            <a:gd name="connsiteX0" fmla="*/ 17583 w 17583"/>
            <a:gd name="connsiteY0" fmla="*/ 13721 h 16259"/>
            <a:gd name="connsiteX1" fmla="*/ 6492 w 17583"/>
            <a:gd name="connsiteY1" fmla="*/ 4705 h 16259"/>
            <a:gd name="connsiteX2" fmla="*/ 3172 w 17583"/>
            <a:gd name="connsiteY2" fmla="*/ 5391 h 16259"/>
            <a:gd name="connsiteX3" fmla="*/ 0 w 17583"/>
            <a:gd name="connsiteY3" fmla="*/ 0 h 16259"/>
            <a:gd name="connsiteX0" fmla="*/ 11741 w 11741"/>
            <a:gd name="connsiteY0" fmla="*/ 11773 h 14461"/>
            <a:gd name="connsiteX1" fmla="*/ 6492 w 11741"/>
            <a:gd name="connsiteY1" fmla="*/ 4705 h 14461"/>
            <a:gd name="connsiteX2" fmla="*/ 3172 w 11741"/>
            <a:gd name="connsiteY2" fmla="*/ 5391 h 14461"/>
            <a:gd name="connsiteX3" fmla="*/ 0 w 11741"/>
            <a:gd name="connsiteY3" fmla="*/ 0 h 14461"/>
            <a:gd name="connsiteX0" fmla="*/ 11741 w 11741"/>
            <a:gd name="connsiteY0" fmla="*/ 11773 h 11773"/>
            <a:gd name="connsiteX1" fmla="*/ 6492 w 11741"/>
            <a:gd name="connsiteY1" fmla="*/ 4705 h 11773"/>
            <a:gd name="connsiteX2" fmla="*/ 3172 w 11741"/>
            <a:gd name="connsiteY2" fmla="*/ 5391 h 11773"/>
            <a:gd name="connsiteX3" fmla="*/ 0 w 11741"/>
            <a:gd name="connsiteY3" fmla="*/ 0 h 11773"/>
            <a:gd name="connsiteX0" fmla="*/ 11313 w 11313"/>
            <a:gd name="connsiteY0" fmla="*/ 14199 h 14199"/>
            <a:gd name="connsiteX1" fmla="*/ 6492 w 11313"/>
            <a:gd name="connsiteY1" fmla="*/ 4705 h 14199"/>
            <a:gd name="connsiteX2" fmla="*/ 3172 w 11313"/>
            <a:gd name="connsiteY2" fmla="*/ 5391 h 14199"/>
            <a:gd name="connsiteX3" fmla="*/ 0 w 11313"/>
            <a:gd name="connsiteY3" fmla="*/ 0 h 14199"/>
            <a:gd name="connsiteX0" fmla="*/ 11313 w 11313"/>
            <a:gd name="connsiteY0" fmla="*/ 14199 h 14199"/>
            <a:gd name="connsiteX1" fmla="*/ 6492 w 11313"/>
            <a:gd name="connsiteY1" fmla="*/ 4705 h 14199"/>
            <a:gd name="connsiteX2" fmla="*/ 3172 w 11313"/>
            <a:gd name="connsiteY2" fmla="*/ 5391 h 14199"/>
            <a:gd name="connsiteX3" fmla="*/ 0 w 11313"/>
            <a:gd name="connsiteY3" fmla="*/ 0 h 14199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2017" h="15220">
              <a:moveTo>
                <a:pt x="12017" y="15220"/>
              </a:moveTo>
              <a:cubicBezTo>
                <a:pt x="-2165" y="11644"/>
                <a:pt x="851" y="-925"/>
                <a:pt x="7196" y="5726"/>
              </a:cubicBezTo>
              <a:cubicBezTo>
                <a:pt x="9630" y="8696"/>
                <a:pt x="6992" y="11479"/>
                <a:pt x="3876" y="6412"/>
              </a:cubicBezTo>
              <a:cubicBezTo>
                <a:pt x="2027" y="2828"/>
                <a:pt x="1806" y="3091"/>
                <a:pt x="0" y="0"/>
              </a:cubicBezTo>
            </a:path>
          </a:pathLst>
        </a:cu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stealth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235042</xdr:colOff>
      <xdr:row>28</xdr:row>
      <xdr:rowOff>147212</xdr:rowOff>
    </xdr:from>
    <xdr:to>
      <xdr:col>18</xdr:col>
      <xdr:colOff>412743</xdr:colOff>
      <xdr:row>29</xdr:row>
      <xdr:rowOff>138394</xdr:rowOff>
    </xdr:to>
    <xdr:sp macro="" textlink="">
      <xdr:nvSpPr>
        <xdr:cNvPr id="798" name="六角形 797">
          <a:extLst>
            <a:ext uri="{FF2B5EF4-FFF2-40B4-BE49-F238E27FC236}">
              <a16:creationId xmlns:a16="http://schemas.microsoft.com/office/drawing/2014/main" id="{F5D99A9E-D759-41F8-B7C3-9C0DF11FAD52}"/>
            </a:ext>
          </a:extLst>
        </xdr:cNvPr>
        <xdr:cNvSpPr/>
      </xdr:nvSpPr>
      <xdr:spPr bwMode="auto">
        <a:xfrm>
          <a:off x="12133128" y="5024012"/>
          <a:ext cx="177701" cy="16535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19</xdr:col>
      <xdr:colOff>659465</xdr:colOff>
      <xdr:row>29</xdr:row>
      <xdr:rowOff>65769</xdr:rowOff>
    </xdr:from>
    <xdr:to>
      <xdr:col>20</xdr:col>
      <xdr:colOff>587484</xdr:colOff>
      <xdr:row>30</xdr:row>
      <xdr:rowOff>162565</xdr:rowOff>
    </xdr:to>
    <xdr:pic>
      <xdr:nvPicPr>
        <xdr:cNvPr id="799" name="図 798">
          <a:extLst>
            <a:ext uri="{FF2B5EF4-FFF2-40B4-BE49-F238E27FC236}">
              <a16:creationId xmlns:a16="http://schemas.microsoft.com/office/drawing/2014/main" id="{D6D5B8BD-02D9-4339-A41D-1EA43710AB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10800000">
          <a:off x="13248794" y="5116740"/>
          <a:ext cx="619261" cy="270968"/>
        </a:xfrm>
        <a:prstGeom prst="rect">
          <a:avLst/>
        </a:prstGeom>
      </xdr:spPr>
    </xdr:pic>
    <xdr:clientData/>
  </xdr:twoCellAnchor>
  <xdr:twoCellAnchor>
    <xdr:from>
      <xdr:col>11</xdr:col>
      <xdr:colOff>523334</xdr:colOff>
      <xdr:row>39</xdr:row>
      <xdr:rowOff>19403</xdr:rowOff>
    </xdr:from>
    <xdr:to>
      <xdr:col>12</xdr:col>
      <xdr:colOff>52917</xdr:colOff>
      <xdr:row>40</xdr:row>
      <xdr:rowOff>101424</xdr:rowOff>
    </xdr:to>
    <xdr:sp macro="" textlink="">
      <xdr:nvSpPr>
        <xdr:cNvPr id="800" name="六角形 799">
          <a:extLst>
            <a:ext uri="{FF2B5EF4-FFF2-40B4-BE49-F238E27FC236}">
              <a16:creationId xmlns:a16="http://schemas.microsoft.com/office/drawing/2014/main" id="{FBD6CA8B-3C04-4407-9B91-4EB6FFD785C7}"/>
            </a:ext>
          </a:extLst>
        </xdr:cNvPr>
        <xdr:cNvSpPr/>
      </xdr:nvSpPr>
      <xdr:spPr bwMode="auto">
        <a:xfrm>
          <a:off x="11946984" y="6712303"/>
          <a:ext cx="234433" cy="20267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12</xdr:col>
      <xdr:colOff>354996</xdr:colOff>
      <xdr:row>38</xdr:row>
      <xdr:rowOff>45863</xdr:rowOff>
    </xdr:from>
    <xdr:ext cx="297646" cy="187854"/>
    <xdr:sp macro="" textlink="">
      <xdr:nvSpPr>
        <xdr:cNvPr id="801" name="Text Box 1620">
          <a:extLst>
            <a:ext uri="{FF2B5EF4-FFF2-40B4-BE49-F238E27FC236}">
              <a16:creationId xmlns:a16="http://schemas.microsoft.com/office/drawing/2014/main" id="{7A696164-ACA8-4678-B0F4-BDFF8EBA9729}"/>
            </a:ext>
          </a:extLst>
        </xdr:cNvPr>
        <xdr:cNvSpPr txBox="1">
          <a:spLocks noChangeArrowheads="1"/>
        </xdr:cNvSpPr>
      </xdr:nvSpPr>
      <xdr:spPr bwMode="auto">
        <a:xfrm>
          <a:off x="12483496" y="6567313"/>
          <a:ext cx="297646" cy="187854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深日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→</a:t>
          </a:r>
          <a:endParaRPr lang="en-US" altLang="ja-JP" sz="900" b="1" i="0" u="none" strike="noStrike" baseline="0">
            <a:solidFill>
              <a:srgbClr val="00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oneCellAnchor>
  <xdr:twoCellAnchor>
    <xdr:from>
      <xdr:col>11</xdr:col>
      <xdr:colOff>411524</xdr:colOff>
      <xdr:row>35</xdr:row>
      <xdr:rowOff>24222</xdr:rowOff>
    </xdr:from>
    <xdr:to>
      <xdr:col>12</xdr:col>
      <xdr:colOff>601902</xdr:colOff>
      <xdr:row>40</xdr:row>
      <xdr:rowOff>145051</xdr:rowOff>
    </xdr:to>
    <xdr:grpSp>
      <xdr:nvGrpSpPr>
        <xdr:cNvPr id="802" name="グループ化 801">
          <a:extLst>
            <a:ext uri="{FF2B5EF4-FFF2-40B4-BE49-F238E27FC236}">
              <a16:creationId xmlns:a16="http://schemas.microsoft.com/office/drawing/2014/main" id="{4F390E18-C4DC-4546-93B6-1518E9FE74E1}"/>
            </a:ext>
          </a:extLst>
        </xdr:cNvPr>
        <xdr:cNvGrpSpPr/>
      </xdr:nvGrpSpPr>
      <xdr:grpSpPr>
        <a:xfrm rot="15592789">
          <a:off x="7443092" y="6148040"/>
          <a:ext cx="937258" cy="881621"/>
          <a:chOff x="14514988" y="4602281"/>
          <a:chExt cx="977549" cy="965078"/>
        </a:xfrm>
      </xdr:grpSpPr>
      <xdr:sp macro="" textlink="">
        <xdr:nvSpPr>
          <xdr:cNvPr id="803" name="Line 73">
            <a:extLst>
              <a:ext uri="{FF2B5EF4-FFF2-40B4-BE49-F238E27FC236}">
                <a16:creationId xmlns:a16="http://schemas.microsoft.com/office/drawing/2014/main" id="{46313453-E141-F078-3FFC-4ABDA2388E74}"/>
              </a:ext>
            </a:extLst>
          </xdr:cNvPr>
          <xdr:cNvSpPr>
            <a:spLocks noChangeShapeType="1"/>
          </xdr:cNvSpPr>
        </xdr:nvSpPr>
        <xdr:spPr bwMode="auto">
          <a:xfrm flipV="1">
            <a:off x="15027580" y="4602281"/>
            <a:ext cx="0" cy="41636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804" name="グループ化 803">
            <a:extLst>
              <a:ext uri="{FF2B5EF4-FFF2-40B4-BE49-F238E27FC236}">
                <a16:creationId xmlns:a16="http://schemas.microsoft.com/office/drawing/2014/main" id="{10337EB9-7F29-BA46-1FC0-D368778E8877}"/>
              </a:ext>
            </a:extLst>
          </xdr:cNvPr>
          <xdr:cNvGrpSpPr/>
        </xdr:nvGrpSpPr>
        <xdr:grpSpPr>
          <a:xfrm rot="600000">
            <a:off x="14674167" y="4908006"/>
            <a:ext cx="320199" cy="201953"/>
            <a:chOff x="2231352" y="4981575"/>
            <a:chExt cx="314826" cy="199022"/>
          </a:xfrm>
        </xdr:grpSpPr>
        <xdr:sp macro="" textlink="">
          <xdr:nvSpPr>
            <xdr:cNvPr id="809" name="Freeform 342">
              <a:extLst>
                <a:ext uri="{FF2B5EF4-FFF2-40B4-BE49-F238E27FC236}">
                  <a16:creationId xmlns:a16="http://schemas.microsoft.com/office/drawing/2014/main" id="{19F424DC-F747-8776-4070-738F6AB2FF6E}"/>
                </a:ext>
              </a:extLst>
            </xdr:cNvPr>
            <xdr:cNvSpPr>
              <a:spLocks/>
            </xdr:cNvSpPr>
          </xdr:nvSpPr>
          <xdr:spPr bwMode="auto">
            <a:xfrm>
              <a:off x="2231352" y="4981575"/>
              <a:ext cx="295275" cy="38100"/>
            </a:xfrm>
            <a:custGeom>
              <a:avLst/>
              <a:gdLst>
                <a:gd name="T0" fmla="*/ 0 w 31"/>
                <a:gd name="T1" fmla="*/ 0 h 4"/>
                <a:gd name="T2" fmla="*/ 2147483647 w 31"/>
                <a:gd name="T3" fmla="*/ 2147483647 h 4"/>
                <a:gd name="T4" fmla="*/ 2147483647 w 31"/>
                <a:gd name="T5" fmla="*/ 2147483647 h 4"/>
                <a:gd name="T6" fmla="*/ 2147483647 w 31"/>
                <a:gd name="T7" fmla="*/ 0 h 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4">
                  <a:moveTo>
                    <a:pt x="0" y="0"/>
                  </a:moveTo>
                  <a:lnTo>
                    <a:pt x="5" y="4"/>
                  </a:lnTo>
                  <a:lnTo>
                    <a:pt x="28" y="4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10" name="Freeform 343">
              <a:extLst>
                <a:ext uri="{FF2B5EF4-FFF2-40B4-BE49-F238E27FC236}">
                  <a16:creationId xmlns:a16="http://schemas.microsoft.com/office/drawing/2014/main" id="{51146390-7E07-9525-821D-12CAA7D1EDA4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2250402" y="5142497"/>
              <a:ext cx="295776" cy="38100"/>
            </a:xfrm>
            <a:custGeom>
              <a:avLst/>
              <a:gdLst>
                <a:gd name="T0" fmla="*/ 0 w 31"/>
                <a:gd name="T1" fmla="*/ 0 h 4"/>
                <a:gd name="T2" fmla="*/ 2147483647 w 31"/>
                <a:gd name="T3" fmla="*/ 2147483647 h 4"/>
                <a:gd name="T4" fmla="*/ 2147483647 w 31"/>
                <a:gd name="T5" fmla="*/ 2147483647 h 4"/>
                <a:gd name="T6" fmla="*/ 2147483647 w 31"/>
                <a:gd name="T7" fmla="*/ 0 h 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4">
                  <a:moveTo>
                    <a:pt x="0" y="0"/>
                  </a:moveTo>
                  <a:lnTo>
                    <a:pt x="5" y="4"/>
                  </a:lnTo>
                  <a:lnTo>
                    <a:pt x="28" y="4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>
        <xdr:nvSpPr>
          <xdr:cNvPr id="805" name="Freeform 344">
            <a:extLst>
              <a:ext uri="{FF2B5EF4-FFF2-40B4-BE49-F238E27FC236}">
                <a16:creationId xmlns:a16="http://schemas.microsoft.com/office/drawing/2014/main" id="{353BB63B-675A-4D0C-0680-0C7572F20B65}"/>
              </a:ext>
            </a:extLst>
          </xdr:cNvPr>
          <xdr:cNvSpPr>
            <a:spLocks/>
          </xdr:cNvSpPr>
        </xdr:nvSpPr>
        <xdr:spPr bwMode="auto">
          <a:xfrm>
            <a:off x="14514988" y="4937298"/>
            <a:ext cx="512593" cy="630061"/>
          </a:xfrm>
          <a:custGeom>
            <a:avLst/>
            <a:gdLst>
              <a:gd name="T0" fmla="*/ 2147483647 w 82"/>
              <a:gd name="T1" fmla="*/ 2147483647 h 38"/>
              <a:gd name="T2" fmla="*/ 2147483647 w 82"/>
              <a:gd name="T3" fmla="*/ 2147483647 h 38"/>
              <a:gd name="T4" fmla="*/ 2147483647 w 82"/>
              <a:gd name="T5" fmla="*/ 0 h 38"/>
              <a:gd name="T6" fmla="*/ 0 w 82"/>
              <a:gd name="T7" fmla="*/ 2147483647 h 38"/>
              <a:gd name="T8" fmla="*/ 0 60000 65536"/>
              <a:gd name="T9" fmla="*/ 0 60000 65536"/>
              <a:gd name="T10" fmla="*/ 0 60000 65536"/>
              <a:gd name="T11" fmla="*/ 0 60000 65536"/>
              <a:gd name="connsiteX0" fmla="*/ 10524 w 10524"/>
              <a:gd name="connsiteY0" fmla="*/ 10000 h 10000"/>
              <a:gd name="connsiteX1" fmla="*/ 10524 w 10524"/>
              <a:gd name="connsiteY1" fmla="*/ 263 h 10000"/>
              <a:gd name="connsiteX2" fmla="*/ 5158 w 10524"/>
              <a:gd name="connsiteY2" fmla="*/ 0 h 10000"/>
              <a:gd name="connsiteX3" fmla="*/ 0 w 10524"/>
              <a:gd name="connsiteY3" fmla="*/ 4136 h 10000"/>
              <a:gd name="connsiteX0" fmla="*/ 10524 w 10524"/>
              <a:gd name="connsiteY0" fmla="*/ 14735 h 14735"/>
              <a:gd name="connsiteX1" fmla="*/ 10524 w 10524"/>
              <a:gd name="connsiteY1" fmla="*/ 263 h 14735"/>
              <a:gd name="connsiteX2" fmla="*/ 5158 w 10524"/>
              <a:gd name="connsiteY2" fmla="*/ 0 h 14735"/>
              <a:gd name="connsiteX3" fmla="*/ 0 w 10524"/>
              <a:gd name="connsiteY3" fmla="*/ 4136 h 14735"/>
              <a:gd name="connsiteX0" fmla="*/ 11101 w 11101"/>
              <a:gd name="connsiteY0" fmla="*/ 14735 h 14735"/>
              <a:gd name="connsiteX1" fmla="*/ 11101 w 11101"/>
              <a:gd name="connsiteY1" fmla="*/ 263 h 14735"/>
              <a:gd name="connsiteX2" fmla="*/ 5735 w 11101"/>
              <a:gd name="connsiteY2" fmla="*/ 0 h 14735"/>
              <a:gd name="connsiteX3" fmla="*/ 0 w 11101"/>
              <a:gd name="connsiteY3" fmla="*/ 4832 h 14735"/>
              <a:gd name="connsiteX0" fmla="*/ 11678 w 11678"/>
              <a:gd name="connsiteY0" fmla="*/ 14735 h 14735"/>
              <a:gd name="connsiteX1" fmla="*/ 11678 w 11678"/>
              <a:gd name="connsiteY1" fmla="*/ 263 h 14735"/>
              <a:gd name="connsiteX2" fmla="*/ 6312 w 11678"/>
              <a:gd name="connsiteY2" fmla="*/ 0 h 14735"/>
              <a:gd name="connsiteX3" fmla="*/ 0 w 11678"/>
              <a:gd name="connsiteY3" fmla="*/ 5389 h 14735"/>
              <a:gd name="connsiteX0" fmla="*/ 11678 w 11678"/>
              <a:gd name="connsiteY0" fmla="*/ 14735 h 14735"/>
              <a:gd name="connsiteX1" fmla="*/ 11678 w 11678"/>
              <a:gd name="connsiteY1" fmla="*/ 263 h 14735"/>
              <a:gd name="connsiteX2" fmla="*/ 6312 w 11678"/>
              <a:gd name="connsiteY2" fmla="*/ 0 h 14735"/>
              <a:gd name="connsiteX3" fmla="*/ 0 w 11678"/>
              <a:gd name="connsiteY3" fmla="*/ 5389 h 14735"/>
              <a:gd name="connsiteX0" fmla="*/ 5366 w 5366"/>
              <a:gd name="connsiteY0" fmla="*/ 14735 h 14735"/>
              <a:gd name="connsiteX1" fmla="*/ 5366 w 5366"/>
              <a:gd name="connsiteY1" fmla="*/ 263 h 14735"/>
              <a:gd name="connsiteX2" fmla="*/ 0 w 5366"/>
              <a:gd name="connsiteY2" fmla="*/ 0 h 14735"/>
              <a:gd name="connsiteX0" fmla="*/ 12097 w 12097"/>
              <a:gd name="connsiteY0" fmla="*/ 11658 h 11658"/>
              <a:gd name="connsiteX1" fmla="*/ 12097 w 12097"/>
              <a:gd name="connsiteY1" fmla="*/ 1836 h 11658"/>
              <a:gd name="connsiteX2" fmla="*/ 0 w 12097"/>
              <a:gd name="connsiteY2" fmla="*/ 0 h 1165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2097" h="11658">
                <a:moveTo>
                  <a:pt x="12097" y="11658"/>
                </a:moveTo>
                <a:lnTo>
                  <a:pt x="12097" y="1836"/>
                </a:lnTo>
                <a:lnTo>
                  <a:pt x="0" y="0"/>
                </a:ln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triangl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06" name="Line 120">
            <a:extLst>
              <a:ext uri="{FF2B5EF4-FFF2-40B4-BE49-F238E27FC236}">
                <a16:creationId xmlns:a16="http://schemas.microsoft.com/office/drawing/2014/main" id="{85161CBB-83D3-F008-BD89-EE597537800F}"/>
              </a:ext>
            </a:extLst>
          </xdr:cNvPr>
          <xdr:cNvSpPr>
            <a:spLocks noChangeShapeType="1"/>
          </xdr:cNvSpPr>
        </xdr:nvSpPr>
        <xdr:spPr bwMode="auto">
          <a:xfrm>
            <a:off x="15089556" y="5050689"/>
            <a:ext cx="402981" cy="512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07" name="Line 73">
            <a:extLst>
              <a:ext uri="{FF2B5EF4-FFF2-40B4-BE49-F238E27FC236}">
                <a16:creationId xmlns:a16="http://schemas.microsoft.com/office/drawing/2014/main" id="{C64CAF51-2C43-9AE9-C792-20150E811A7B}"/>
              </a:ext>
            </a:extLst>
          </xdr:cNvPr>
          <xdr:cNvSpPr>
            <a:spLocks noChangeShapeType="1"/>
          </xdr:cNvSpPr>
        </xdr:nvSpPr>
        <xdr:spPr bwMode="auto">
          <a:xfrm flipV="1">
            <a:off x="15074900" y="4751754"/>
            <a:ext cx="168523" cy="25497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08" name="Oval 420">
            <a:extLst>
              <a:ext uri="{FF2B5EF4-FFF2-40B4-BE49-F238E27FC236}">
                <a16:creationId xmlns:a16="http://schemas.microsoft.com/office/drawing/2014/main" id="{111C4100-C3E8-A768-BB7A-1785CC8C12E0}"/>
              </a:ext>
            </a:extLst>
          </xdr:cNvPr>
          <xdr:cNvSpPr>
            <a:spLocks noChangeArrowheads="1"/>
          </xdr:cNvSpPr>
        </xdr:nvSpPr>
        <xdr:spPr bwMode="auto">
          <a:xfrm>
            <a:off x="14963584" y="4968087"/>
            <a:ext cx="133350" cy="14480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12</xdr:col>
      <xdr:colOff>37058</xdr:colOff>
      <xdr:row>38</xdr:row>
      <xdr:rowOff>41252</xdr:rowOff>
    </xdr:from>
    <xdr:to>
      <xdr:col>12</xdr:col>
      <xdr:colOff>167144</xdr:colOff>
      <xdr:row>38</xdr:row>
      <xdr:rowOff>154550</xdr:rowOff>
    </xdr:to>
    <xdr:sp macro="" textlink="">
      <xdr:nvSpPr>
        <xdr:cNvPr id="811" name="AutoShape 341">
          <a:extLst>
            <a:ext uri="{FF2B5EF4-FFF2-40B4-BE49-F238E27FC236}">
              <a16:creationId xmlns:a16="http://schemas.microsoft.com/office/drawing/2014/main" id="{F116306C-FAD9-4E04-8C95-CF5AE2CCE7DC}"/>
            </a:ext>
          </a:extLst>
        </xdr:cNvPr>
        <xdr:cNvSpPr>
          <a:spLocks noChangeArrowheads="1"/>
        </xdr:cNvSpPr>
      </xdr:nvSpPr>
      <xdr:spPr bwMode="auto">
        <a:xfrm>
          <a:off x="12165558" y="6562702"/>
          <a:ext cx="130086" cy="11329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524942</xdr:colOff>
      <xdr:row>39</xdr:row>
      <xdr:rowOff>106053</xdr:rowOff>
    </xdr:from>
    <xdr:to>
      <xdr:col>16</xdr:col>
      <xdr:colOff>36175</xdr:colOff>
      <xdr:row>40</xdr:row>
      <xdr:rowOff>98464</xdr:rowOff>
    </xdr:to>
    <xdr:sp macro="" textlink="">
      <xdr:nvSpPr>
        <xdr:cNvPr id="813" name="六角形 812">
          <a:extLst>
            <a:ext uri="{FF2B5EF4-FFF2-40B4-BE49-F238E27FC236}">
              <a16:creationId xmlns:a16="http://schemas.microsoft.com/office/drawing/2014/main" id="{AEF7E878-178E-453B-9B41-89165DDB4CA0}"/>
            </a:ext>
          </a:extLst>
        </xdr:cNvPr>
        <xdr:cNvSpPr/>
      </xdr:nvSpPr>
      <xdr:spPr bwMode="auto">
        <a:xfrm>
          <a:off x="7719492" y="8119753"/>
          <a:ext cx="216083" cy="16386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520217</xdr:colOff>
      <xdr:row>38</xdr:row>
      <xdr:rowOff>51288</xdr:rowOff>
    </xdr:from>
    <xdr:to>
      <xdr:col>13</xdr:col>
      <xdr:colOff>626477</xdr:colOff>
      <xdr:row>39</xdr:row>
      <xdr:rowOff>0</xdr:rowOff>
    </xdr:to>
    <xdr:sp macro="" textlink="">
      <xdr:nvSpPr>
        <xdr:cNvPr id="814" name="Text Box 1620">
          <a:extLst>
            <a:ext uri="{FF2B5EF4-FFF2-40B4-BE49-F238E27FC236}">
              <a16:creationId xmlns:a16="http://schemas.microsoft.com/office/drawing/2014/main" id="{7980794A-A935-46AE-AF2B-29AB902B22FC}"/>
            </a:ext>
          </a:extLst>
        </xdr:cNvPr>
        <xdr:cNvSpPr txBox="1">
          <a:spLocks noChangeArrowheads="1"/>
        </xdr:cNvSpPr>
      </xdr:nvSpPr>
      <xdr:spPr bwMode="auto">
        <a:xfrm>
          <a:off x="13353567" y="6572738"/>
          <a:ext cx="106260" cy="12016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square" lIns="27432" tIns="18288" rIns="27432" bIns="18288" anchor="b" upright="1">
          <a:noAutofit/>
        </a:bodyPr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14</xdr:col>
      <xdr:colOff>153693</xdr:colOff>
      <xdr:row>38</xdr:row>
      <xdr:rowOff>100457</xdr:rowOff>
    </xdr:from>
    <xdr:ext cx="509088" cy="155648"/>
    <xdr:sp macro="" textlink="">
      <xdr:nvSpPr>
        <xdr:cNvPr id="815" name="Text Box 1620">
          <a:extLst>
            <a:ext uri="{FF2B5EF4-FFF2-40B4-BE49-F238E27FC236}">
              <a16:creationId xmlns:a16="http://schemas.microsoft.com/office/drawing/2014/main" id="{8271E568-A068-43D1-A81A-BBBB4D5015F5}"/>
            </a:ext>
          </a:extLst>
        </xdr:cNvPr>
        <xdr:cNvSpPr txBox="1">
          <a:spLocks noChangeArrowheads="1"/>
        </xdr:cNvSpPr>
      </xdr:nvSpPr>
      <xdr:spPr bwMode="auto">
        <a:xfrm>
          <a:off x="9286807" y="6718971"/>
          <a:ext cx="509088" cy="155648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大阪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関西空港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14</xdr:col>
      <xdr:colOff>163077</xdr:colOff>
      <xdr:row>34</xdr:row>
      <xdr:rowOff>142256</xdr:rowOff>
    </xdr:from>
    <xdr:ext cx="124584" cy="486202"/>
    <xdr:sp macro="" textlink="">
      <xdr:nvSpPr>
        <xdr:cNvPr id="816" name="Text Box 1620">
          <a:extLst>
            <a:ext uri="{FF2B5EF4-FFF2-40B4-BE49-F238E27FC236}">
              <a16:creationId xmlns:a16="http://schemas.microsoft.com/office/drawing/2014/main" id="{A62B4627-FCDF-4572-9A70-9CFC67F8B317}"/>
            </a:ext>
          </a:extLst>
        </xdr:cNvPr>
        <xdr:cNvSpPr txBox="1">
          <a:spLocks noChangeArrowheads="1"/>
        </xdr:cNvSpPr>
      </xdr:nvSpPr>
      <xdr:spPr bwMode="auto">
        <a:xfrm>
          <a:off x="13701277" y="5977906"/>
          <a:ext cx="124584" cy="486202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wordArtVertRtl" wrap="none" lIns="27432" tIns="18288" rIns="27432" bIns="18288" anchor="b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和歌山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13</xdr:col>
      <xdr:colOff>592439</xdr:colOff>
      <xdr:row>33</xdr:row>
      <xdr:rowOff>149931</xdr:rowOff>
    </xdr:from>
    <xdr:to>
      <xdr:col>14</xdr:col>
      <xdr:colOff>94809</xdr:colOff>
      <xdr:row>34</xdr:row>
      <xdr:rowOff>160336</xdr:rowOff>
    </xdr:to>
    <xdr:sp macro="" textlink="">
      <xdr:nvSpPr>
        <xdr:cNvPr id="817" name="六角形 816">
          <a:extLst>
            <a:ext uri="{FF2B5EF4-FFF2-40B4-BE49-F238E27FC236}">
              <a16:creationId xmlns:a16="http://schemas.microsoft.com/office/drawing/2014/main" id="{9B9D09A5-90E5-4E47-BDAB-6B094553D696}"/>
            </a:ext>
          </a:extLst>
        </xdr:cNvPr>
        <xdr:cNvSpPr/>
      </xdr:nvSpPr>
      <xdr:spPr bwMode="auto">
        <a:xfrm>
          <a:off x="13425789" y="5814131"/>
          <a:ext cx="207220" cy="18185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151677</xdr:colOff>
      <xdr:row>39</xdr:row>
      <xdr:rowOff>89571</xdr:rowOff>
    </xdr:from>
    <xdr:to>
      <xdr:col>14</xdr:col>
      <xdr:colOff>341750</xdr:colOff>
      <xdr:row>40</xdr:row>
      <xdr:rowOff>121268</xdr:rowOff>
    </xdr:to>
    <xdr:sp macro="" textlink="">
      <xdr:nvSpPr>
        <xdr:cNvPr id="818" name="六角形 817">
          <a:extLst>
            <a:ext uri="{FF2B5EF4-FFF2-40B4-BE49-F238E27FC236}">
              <a16:creationId xmlns:a16="http://schemas.microsoft.com/office/drawing/2014/main" id="{EEE4D620-16DD-4FB0-9040-4670221D058C}"/>
            </a:ext>
          </a:extLst>
        </xdr:cNvPr>
        <xdr:cNvSpPr/>
      </xdr:nvSpPr>
      <xdr:spPr bwMode="auto">
        <a:xfrm>
          <a:off x="13689877" y="6782471"/>
          <a:ext cx="190073" cy="15234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45048</xdr:colOff>
      <xdr:row>35</xdr:row>
      <xdr:rowOff>16901</xdr:rowOff>
    </xdr:from>
    <xdr:to>
      <xdr:col>13</xdr:col>
      <xdr:colOff>310041</xdr:colOff>
      <xdr:row>36</xdr:row>
      <xdr:rowOff>13714</xdr:rowOff>
    </xdr:to>
    <xdr:sp macro="" textlink="">
      <xdr:nvSpPr>
        <xdr:cNvPr id="819" name="六角形 818">
          <a:extLst>
            <a:ext uri="{FF2B5EF4-FFF2-40B4-BE49-F238E27FC236}">
              <a16:creationId xmlns:a16="http://schemas.microsoft.com/office/drawing/2014/main" id="{659B3CEC-C1DC-462B-AC4F-B15C901CBB8D}"/>
            </a:ext>
          </a:extLst>
        </xdr:cNvPr>
        <xdr:cNvSpPr/>
      </xdr:nvSpPr>
      <xdr:spPr bwMode="auto">
        <a:xfrm>
          <a:off x="12878398" y="6024001"/>
          <a:ext cx="264993" cy="16826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514083</xdr:colOff>
      <xdr:row>34</xdr:row>
      <xdr:rowOff>10809</xdr:rowOff>
    </xdr:from>
    <xdr:to>
      <xdr:col>14</xdr:col>
      <xdr:colOff>118093</xdr:colOff>
      <xdr:row>36</xdr:row>
      <xdr:rowOff>76203</xdr:rowOff>
    </xdr:to>
    <xdr:sp macro="" textlink="">
      <xdr:nvSpPr>
        <xdr:cNvPr id="820" name="Line 72">
          <a:extLst>
            <a:ext uri="{FF2B5EF4-FFF2-40B4-BE49-F238E27FC236}">
              <a16:creationId xmlns:a16="http://schemas.microsoft.com/office/drawing/2014/main" id="{FBCAC6A5-28C2-4662-93A3-9B07F21A58A7}"/>
            </a:ext>
          </a:extLst>
        </xdr:cNvPr>
        <xdr:cNvSpPr>
          <a:spLocks noChangeShapeType="1"/>
        </xdr:cNvSpPr>
      </xdr:nvSpPr>
      <xdr:spPr bwMode="auto">
        <a:xfrm rot="5400000">
          <a:off x="13297716" y="5896176"/>
          <a:ext cx="408294" cy="308860"/>
        </a:xfrm>
        <a:custGeom>
          <a:avLst/>
          <a:gdLst>
            <a:gd name="connsiteX0" fmla="*/ 0 w 307730"/>
            <a:gd name="connsiteY0" fmla="*/ 0 h 359020"/>
            <a:gd name="connsiteX1" fmla="*/ 307730 w 307730"/>
            <a:gd name="connsiteY1" fmla="*/ 359020 h 359020"/>
            <a:gd name="connsiteX0" fmla="*/ 0 w 439614"/>
            <a:gd name="connsiteY0" fmla="*/ 0 h 344366"/>
            <a:gd name="connsiteX1" fmla="*/ 439614 w 439614"/>
            <a:gd name="connsiteY1" fmla="*/ 344366 h 344366"/>
            <a:gd name="connsiteX0" fmla="*/ 0 w 439614"/>
            <a:gd name="connsiteY0" fmla="*/ 0 h 344366"/>
            <a:gd name="connsiteX1" fmla="*/ 439614 w 439614"/>
            <a:gd name="connsiteY1" fmla="*/ 344366 h 344366"/>
            <a:gd name="connsiteX0" fmla="*/ 0 w 410307"/>
            <a:gd name="connsiteY0" fmla="*/ 0 h 366347"/>
            <a:gd name="connsiteX1" fmla="*/ 410307 w 410307"/>
            <a:gd name="connsiteY1" fmla="*/ 366347 h 366347"/>
            <a:gd name="connsiteX0" fmla="*/ 0 w 410307"/>
            <a:gd name="connsiteY0" fmla="*/ 0 h 366347"/>
            <a:gd name="connsiteX1" fmla="*/ 410307 w 410307"/>
            <a:gd name="connsiteY1" fmla="*/ 366347 h 36634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10307" h="366347">
              <a:moveTo>
                <a:pt x="0" y="0"/>
              </a:moveTo>
              <a:cubicBezTo>
                <a:pt x="505557" y="9769"/>
                <a:pt x="344365" y="136770"/>
                <a:pt x="410307" y="366347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144875</xdr:colOff>
      <xdr:row>36</xdr:row>
      <xdr:rowOff>135577</xdr:rowOff>
    </xdr:from>
    <xdr:to>
      <xdr:col>13</xdr:col>
      <xdr:colOff>317548</xdr:colOff>
      <xdr:row>38</xdr:row>
      <xdr:rowOff>32845</xdr:rowOff>
    </xdr:to>
    <xdr:sp macro="" textlink="">
      <xdr:nvSpPr>
        <xdr:cNvPr id="821" name="Line 75">
          <a:extLst>
            <a:ext uri="{FF2B5EF4-FFF2-40B4-BE49-F238E27FC236}">
              <a16:creationId xmlns:a16="http://schemas.microsoft.com/office/drawing/2014/main" id="{0D365FD5-BABF-4199-A70E-EC84BC80B003}"/>
            </a:ext>
          </a:extLst>
        </xdr:cNvPr>
        <xdr:cNvSpPr>
          <a:spLocks noChangeShapeType="1"/>
        </xdr:cNvSpPr>
      </xdr:nvSpPr>
      <xdr:spPr bwMode="auto">
        <a:xfrm rot="5400000">
          <a:off x="12944478" y="6347874"/>
          <a:ext cx="240168" cy="17267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26186</xdr:colOff>
      <xdr:row>35</xdr:row>
      <xdr:rowOff>162219</xdr:rowOff>
    </xdr:from>
    <xdr:to>
      <xdr:col>14</xdr:col>
      <xdr:colOff>198861</xdr:colOff>
      <xdr:row>37</xdr:row>
      <xdr:rowOff>6724</xdr:rowOff>
    </xdr:to>
    <xdr:sp macro="" textlink="">
      <xdr:nvSpPr>
        <xdr:cNvPr id="822" name="Oval 383">
          <a:extLst>
            <a:ext uri="{FF2B5EF4-FFF2-40B4-BE49-F238E27FC236}">
              <a16:creationId xmlns:a16="http://schemas.microsoft.com/office/drawing/2014/main" id="{C9393E7D-031A-4C8D-ABA7-29473B064CC0}"/>
            </a:ext>
          </a:extLst>
        </xdr:cNvPr>
        <xdr:cNvSpPr>
          <a:spLocks noChangeArrowheads="1"/>
        </xdr:cNvSpPr>
      </xdr:nvSpPr>
      <xdr:spPr bwMode="auto">
        <a:xfrm rot="5400000">
          <a:off x="13557021" y="6176684"/>
          <a:ext cx="187405" cy="1726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181793</xdr:colOff>
      <xdr:row>36</xdr:row>
      <xdr:rowOff>85787</xdr:rowOff>
    </xdr:from>
    <xdr:to>
      <xdr:col>14</xdr:col>
      <xdr:colOff>118521</xdr:colOff>
      <xdr:row>40</xdr:row>
      <xdr:rowOff>133650</xdr:rowOff>
    </xdr:to>
    <xdr:sp macro="" textlink="">
      <xdr:nvSpPr>
        <xdr:cNvPr id="823" name="Freeform 601">
          <a:extLst>
            <a:ext uri="{FF2B5EF4-FFF2-40B4-BE49-F238E27FC236}">
              <a16:creationId xmlns:a16="http://schemas.microsoft.com/office/drawing/2014/main" id="{070CF3DA-FA78-45FB-BC51-33B40A80DC99}"/>
            </a:ext>
          </a:extLst>
        </xdr:cNvPr>
        <xdr:cNvSpPr>
          <a:spLocks/>
        </xdr:cNvSpPr>
      </xdr:nvSpPr>
      <xdr:spPr bwMode="auto">
        <a:xfrm flipH="1">
          <a:off x="13015143" y="6264337"/>
          <a:ext cx="641578" cy="682863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9792 w 10000"/>
            <a:gd name="connsiteY0" fmla="*/ 6639 h 6639"/>
            <a:gd name="connsiteX1" fmla="*/ 10000 w 10000"/>
            <a:gd name="connsiteY1" fmla="*/ 0 h 6639"/>
            <a:gd name="connsiteX2" fmla="*/ 0 w 10000"/>
            <a:gd name="connsiteY2" fmla="*/ 110 h 6639"/>
            <a:gd name="connsiteX0" fmla="*/ 10005 w 10024"/>
            <a:gd name="connsiteY0" fmla="*/ 14017 h 14017"/>
            <a:gd name="connsiteX1" fmla="*/ 10000 w 10024"/>
            <a:gd name="connsiteY1" fmla="*/ 0 h 14017"/>
            <a:gd name="connsiteX2" fmla="*/ 0 w 10024"/>
            <a:gd name="connsiteY2" fmla="*/ 166 h 14017"/>
            <a:gd name="connsiteX0" fmla="*/ 17240 w 17240"/>
            <a:gd name="connsiteY0" fmla="*/ 13423 h 13423"/>
            <a:gd name="connsiteX1" fmla="*/ 10000 w 17240"/>
            <a:gd name="connsiteY1" fmla="*/ 0 h 13423"/>
            <a:gd name="connsiteX2" fmla="*/ 0 w 17240"/>
            <a:gd name="connsiteY2" fmla="*/ 166 h 13423"/>
            <a:gd name="connsiteX0" fmla="*/ 17240 w 17240"/>
            <a:gd name="connsiteY0" fmla="*/ 13423 h 13423"/>
            <a:gd name="connsiteX1" fmla="*/ 10000 w 17240"/>
            <a:gd name="connsiteY1" fmla="*/ 0 h 13423"/>
            <a:gd name="connsiteX2" fmla="*/ 0 w 17240"/>
            <a:gd name="connsiteY2" fmla="*/ 166 h 13423"/>
            <a:gd name="connsiteX0" fmla="*/ 17707 w 17707"/>
            <a:gd name="connsiteY0" fmla="*/ 9858 h 9858"/>
            <a:gd name="connsiteX1" fmla="*/ 10000 w 17707"/>
            <a:gd name="connsiteY1" fmla="*/ 0 h 9858"/>
            <a:gd name="connsiteX2" fmla="*/ 0 w 17707"/>
            <a:gd name="connsiteY2" fmla="*/ 166 h 9858"/>
            <a:gd name="connsiteX0" fmla="*/ 10000 w 10000"/>
            <a:gd name="connsiteY0" fmla="*/ 10000 h 10308"/>
            <a:gd name="connsiteX1" fmla="*/ 5647 w 10000"/>
            <a:gd name="connsiteY1" fmla="*/ 0 h 10308"/>
            <a:gd name="connsiteX2" fmla="*/ 0 w 10000"/>
            <a:gd name="connsiteY2" fmla="*/ 168 h 10308"/>
            <a:gd name="connsiteX0" fmla="*/ 10000 w 10000"/>
            <a:gd name="connsiteY0" fmla="*/ 10000 h 10308"/>
            <a:gd name="connsiteX1" fmla="*/ 5647 w 10000"/>
            <a:gd name="connsiteY1" fmla="*/ 0 h 10308"/>
            <a:gd name="connsiteX2" fmla="*/ 0 w 10000"/>
            <a:gd name="connsiteY2" fmla="*/ 168 h 10308"/>
            <a:gd name="connsiteX0" fmla="*/ 10000 w 10000"/>
            <a:gd name="connsiteY0" fmla="*/ 9832 h 10159"/>
            <a:gd name="connsiteX1" fmla="*/ 5515 w 10000"/>
            <a:gd name="connsiteY1" fmla="*/ 435 h 10159"/>
            <a:gd name="connsiteX2" fmla="*/ 0 w 10000"/>
            <a:gd name="connsiteY2" fmla="*/ 0 h 10159"/>
            <a:gd name="connsiteX0" fmla="*/ 10132 w 10132"/>
            <a:gd name="connsiteY0" fmla="*/ 12243 h 12505"/>
            <a:gd name="connsiteX1" fmla="*/ 5515 w 10132"/>
            <a:gd name="connsiteY1" fmla="*/ 435 h 12505"/>
            <a:gd name="connsiteX2" fmla="*/ 0 w 10132"/>
            <a:gd name="connsiteY2" fmla="*/ 0 h 12505"/>
            <a:gd name="connsiteX0" fmla="*/ 4620 w 4620"/>
            <a:gd name="connsiteY0" fmla="*/ 11808 h 58640"/>
            <a:gd name="connsiteX1" fmla="*/ 3 w 4620"/>
            <a:gd name="connsiteY1" fmla="*/ 0 h 58640"/>
            <a:gd name="connsiteX2" fmla="*/ 89 w 4620"/>
            <a:gd name="connsiteY2" fmla="*/ 58640 h 58640"/>
            <a:gd name="connsiteX0" fmla="*/ 11423 w 11423"/>
            <a:gd name="connsiteY0" fmla="*/ 0 h 11481"/>
            <a:gd name="connsiteX1" fmla="*/ 3 w 11423"/>
            <a:gd name="connsiteY1" fmla="*/ 1481 h 11481"/>
            <a:gd name="connsiteX2" fmla="*/ 190 w 11423"/>
            <a:gd name="connsiteY2" fmla="*/ 11481 h 11481"/>
            <a:gd name="connsiteX0" fmla="*/ 11234 w 11234"/>
            <a:gd name="connsiteY0" fmla="*/ 0 h 11481"/>
            <a:gd name="connsiteX1" fmla="*/ 3808 w 11234"/>
            <a:gd name="connsiteY1" fmla="*/ 5901 h 11481"/>
            <a:gd name="connsiteX2" fmla="*/ 1 w 11234"/>
            <a:gd name="connsiteY2" fmla="*/ 11481 h 11481"/>
            <a:gd name="connsiteX0" fmla="*/ 11234 w 11234"/>
            <a:gd name="connsiteY0" fmla="*/ 0 h 11481"/>
            <a:gd name="connsiteX1" fmla="*/ 3808 w 11234"/>
            <a:gd name="connsiteY1" fmla="*/ 5901 h 11481"/>
            <a:gd name="connsiteX2" fmla="*/ 1 w 11234"/>
            <a:gd name="connsiteY2" fmla="*/ 11481 h 11481"/>
            <a:gd name="connsiteX0" fmla="*/ 12133 w 12133"/>
            <a:gd name="connsiteY0" fmla="*/ 121 h 11602"/>
            <a:gd name="connsiteX1" fmla="*/ 0 w 12133"/>
            <a:gd name="connsiteY1" fmla="*/ 1499 h 11602"/>
            <a:gd name="connsiteX2" fmla="*/ 900 w 12133"/>
            <a:gd name="connsiteY2" fmla="*/ 11602 h 11602"/>
            <a:gd name="connsiteX0" fmla="*/ 12133 w 12133"/>
            <a:gd name="connsiteY0" fmla="*/ 121 h 11705"/>
            <a:gd name="connsiteX1" fmla="*/ 0 w 12133"/>
            <a:gd name="connsiteY1" fmla="*/ 1499 h 11705"/>
            <a:gd name="connsiteX2" fmla="*/ 44 w 12133"/>
            <a:gd name="connsiteY2" fmla="*/ 11705 h 11705"/>
            <a:gd name="connsiteX0" fmla="*/ 13559 w 13559"/>
            <a:gd name="connsiteY0" fmla="*/ 22 h 11812"/>
            <a:gd name="connsiteX1" fmla="*/ 0 w 13559"/>
            <a:gd name="connsiteY1" fmla="*/ 1606 h 11812"/>
            <a:gd name="connsiteX2" fmla="*/ 44 w 13559"/>
            <a:gd name="connsiteY2" fmla="*/ 11812 h 11812"/>
            <a:gd name="connsiteX0" fmla="*/ 13438 w 13438"/>
            <a:gd name="connsiteY0" fmla="*/ 0 h 12465"/>
            <a:gd name="connsiteX1" fmla="*/ 0 w 13438"/>
            <a:gd name="connsiteY1" fmla="*/ 2259 h 12465"/>
            <a:gd name="connsiteX2" fmla="*/ 44 w 13438"/>
            <a:gd name="connsiteY2" fmla="*/ 12465 h 12465"/>
            <a:gd name="connsiteX0" fmla="*/ 13438 w 13438"/>
            <a:gd name="connsiteY0" fmla="*/ 0 h 12465"/>
            <a:gd name="connsiteX1" fmla="*/ 0 w 13438"/>
            <a:gd name="connsiteY1" fmla="*/ 2259 h 12465"/>
            <a:gd name="connsiteX2" fmla="*/ 44 w 13438"/>
            <a:gd name="connsiteY2" fmla="*/ 12465 h 12465"/>
            <a:gd name="connsiteX0" fmla="*/ 13438 w 13438"/>
            <a:gd name="connsiteY0" fmla="*/ 0 h 12465"/>
            <a:gd name="connsiteX1" fmla="*/ 0 w 13438"/>
            <a:gd name="connsiteY1" fmla="*/ 2574 h 12465"/>
            <a:gd name="connsiteX2" fmla="*/ 44 w 13438"/>
            <a:gd name="connsiteY2" fmla="*/ 12465 h 12465"/>
            <a:gd name="connsiteX0" fmla="*/ 13527 w 13527"/>
            <a:gd name="connsiteY0" fmla="*/ 0 h 10349"/>
            <a:gd name="connsiteX1" fmla="*/ 89 w 13527"/>
            <a:gd name="connsiteY1" fmla="*/ 2574 h 10349"/>
            <a:gd name="connsiteX2" fmla="*/ 12 w 13527"/>
            <a:gd name="connsiteY2" fmla="*/ 10349 h 10349"/>
            <a:gd name="connsiteX0" fmla="*/ 13438 w 13438"/>
            <a:gd name="connsiteY0" fmla="*/ 0 h 10394"/>
            <a:gd name="connsiteX1" fmla="*/ 0 w 13438"/>
            <a:gd name="connsiteY1" fmla="*/ 2574 h 10394"/>
            <a:gd name="connsiteX2" fmla="*/ 470 w 13438"/>
            <a:gd name="connsiteY2" fmla="*/ 10394 h 10394"/>
            <a:gd name="connsiteX0" fmla="*/ 13438 w 13438"/>
            <a:gd name="connsiteY0" fmla="*/ 0 h 10394"/>
            <a:gd name="connsiteX1" fmla="*/ 0 w 13438"/>
            <a:gd name="connsiteY1" fmla="*/ 2574 h 10394"/>
            <a:gd name="connsiteX2" fmla="*/ 106 w 13438"/>
            <a:gd name="connsiteY2" fmla="*/ 10394 h 103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3438" h="10394">
              <a:moveTo>
                <a:pt x="13438" y="0"/>
              </a:moveTo>
              <a:cubicBezTo>
                <a:pt x="5769" y="78"/>
                <a:pt x="1915" y="67"/>
                <a:pt x="0" y="2574"/>
              </a:cubicBezTo>
              <a:cubicBezTo>
                <a:pt x="63" y="5907"/>
                <a:pt x="43" y="7061"/>
                <a:pt x="106" y="10394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116224</xdr:colOff>
      <xdr:row>34</xdr:row>
      <xdr:rowOff>80186</xdr:rowOff>
    </xdr:from>
    <xdr:to>
      <xdr:col>14</xdr:col>
      <xdr:colOff>116224</xdr:colOff>
      <xdr:row>39</xdr:row>
      <xdr:rowOff>35104</xdr:rowOff>
    </xdr:to>
    <xdr:sp macro="" textlink="">
      <xdr:nvSpPr>
        <xdr:cNvPr id="824" name="Line 120">
          <a:extLst>
            <a:ext uri="{FF2B5EF4-FFF2-40B4-BE49-F238E27FC236}">
              <a16:creationId xmlns:a16="http://schemas.microsoft.com/office/drawing/2014/main" id="{36D55B98-B532-41E4-B7E3-FC9BFC62E8A3}"/>
            </a:ext>
          </a:extLst>
        </xdr:cNvPr>
        <xdr:cNvSpPr>
          <a:spLocks noChangeShapeType="1"/>
        </xdr:cNvSpPr>
      </xdr:nvSpPr>
      <xdr:spPr bwMode="auto">
        <a:xfrm rot="5400000">
          <a:off x="13248340" y="6321920"/>
          <a:ext cx="812168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435620</xdr:colOff>
      <xdr:row>36</xdr:row>
      <xdr:rowOff>79016</xdr:rowOff>
    </xdr:from>
    <xdr:to>
      <xdr:col>14</xdr:col>
      <xdr:colOff>100475</xdr:colOff>
      <xdr:row>37</xdr:row>
      <xdr:rowOff>10523</xdr:rowOff>
    </xdr:to>
    <xdr:sp macro="" textlink="">
      <xdr:nvSpPr>
        <xdr:cNvPr id="825" name="Line 1048">
          <a:extLst>
            <a:ext uri="{FF2B5EF4-FFF2-40B4-BE49-F238E27FC236}">
              <a16:creationId xmlns:a16="http://schemas.microsoft.com/office/drawing/2014/main" id="{E3DF5F04-735D-4692-84D0-3593080D5D10}"/>
            </a:ext>
          </a:extLst>
        </xdr:cNvPr>
        <xdr:cNvSpPr>
          <a:spLocks noChangeShapeType="1"/>
        </xdr:cNvSpPr>
      </xdr:nvSpPr>
      <xdr:spPr bwMode="auto">
        <a:xfrm rot="5400000">
          <a:off x="13402344" y="6124192"/>
          <a:ext cx="102957" cy="369705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350648 w 350670"/>
            <a:gd name="connsiteY0" fmla="*/ 0 h 10523"/>
            <a:gd name="connsiteX1" fmla="*/ 23 w 350670"/>
            <a:gd name="connsiteY1" fmla="*/ 10523 h 10523"/>
            <a:gd name="connsiteX0" fmla="*/ 392768 w 392767"/>
            <a:gd name="connsiteY0" fmla="*/ 0 h 10523"/>
            <a:gd name="connsiteX1" fmla="*/ 42143 w 392767"/>
            <a:gd name="connsiteY1" fmla="*/ 10523 h 1052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392767" h="10523">
              <a:moveTo>
                <a:pt x="392768" y="0"/>
              </a:moveTo>
              <a:cubicBezTo>
                <a:pt x="-174890" y="915"/>
                <a:pt x="38810" y="7190"/>
                <a:pt x="42143" y="10523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287242</xdr:colOff>
      <xdr:row>36</xdr:row>
      <xdr:rowOff>18589</xdr:rowOff>
    </xdr:from>
    <xdr:to>
      <xdr:col>13</xdr:col>
      <xdr:colOff>419100</xdr:colOff>
      <xdr:row>36</xdr:row>
      <xdr:rowOff>158751</xdr:rowOff>
    </xdr:to>
    <xdr:sp macro="" textlink="">
      <xdr:nvSpPr>
        <xdr:cNvPr id="826" name="Oval 140">
          <a:extLst>
            <a:ext uri="{FF2B5EF4-FFF2-40B4-BE49-F238E27FC236}">
              <a16:creationId xmlns:a16="http://schemas.microsoft.com/office/drawing/2014/main" id="{F3B319DF-E3C4-43DB-A7B0-018EB8517881}"/>
            </a:ext>
          </a:extLst>
        </xdr:cNvPr>
        <xdr:cNvSpPr>
          <a:spLocks noChangeArrowheads="1"/>
        </xdr:cNvSpPr>
      </xdr:nvSpPr>
      <xdr:spPr bwMode="auto">
        <a:xfrm rot="5400000">
          <a:off x="13116440" y="6201291"/>
          <a:ext cx="140162" cy="13185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14</xdr:col>
      <xdr:colOff>48393</xdr:colOff>
      <xdr:row>37</xdr:row>
      <xdr:rowOff>86051</xdr:rowOff>
    </xdr:from>
    <xdr:to>
      <xdr:col>14</xdr:col>
      <xdr:colOff>179545</xdr:colOff>
      <xdr:row>38</xdr:row>
      <xdr:rowOff>38427</xdr:rowOff>
    </xdr:to>
    <xdr:sp macro="" textlink="">
      <xdr:nvSpPr>
        <xdr:cNvPr id="827" name="AutoShape 74">
          <a:extLst>
            <a:ext uri="{FF2B5EF4-FFF2-40B4-BE49-F238E27FC236}">
              <a16:creationId xmlns:a16="http://schemas.microsoft.com/office/drawing/2014/main" id="{F7130DB8-B2E4-4848-8E05-A7F3F4510840}"/>
            </a:ext>
          </a:extLst>
        </xdr:cNvPr>
        <xdr:cNvSpPr>
          <a:spLocks noChangeArrowheads="1"/>
        </xdr:cNvSpPr>
      </xdr:nvSpPr>
      <xdr:spPr bwMode="auto">
        <a:xfrm>
          <a:off x="13586593" y="6436051"/>
          <a:ext cx="131152" cy="12382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450850</xdr:colOff>
      <xdr:row>36</xdr:row>
      <xdr:rowOff>25399</xdr:rowOff>
    </xdr:from>
    <xdr:to>
      <xdr:col>13</xdr:col>
      <xdr:colOff>584200</xdr:colOff>
      <xdr:row>36</xdr:row>
      <xdr:rowOff>139700</xdr:rowOff>
    </xdr:to>
    <xdr:sp macro="" textlink="">
      <xdr:nvSpPr>
        <xdr:cNvPr id="828" name="Text Box 1620">
          <a:extLst>
            <a:ext uri="{FF2B5EF4-FFF2-40B4-BE49-F238E27FC236}">
              <a16:creationId xmlns:a16="http://schemas.microsoft.com/office/drawing/2014/main" id="{25D07687-E538-4074-9E2F-9B62C5BA0778}"/>
            </a:ext>
          </a:extLst>
        </xdr:cNvPr>
        <xdr:cNvSpPr txBox="1">
          <a:spLocks noChangeArrowheads="1"/>
        </xdr:cNvSpPr>
      </xdr:nvSpPr>
      <xdr:spPr bwMode="auto">
        <a:xfrm>
          <a:off x="13284200" y="6203949"/>
          <a:ext cx="133350" cy="11430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square" lIns="27432" tIns="18288" rIns="27432" bIns="18288" anchor="b" upright="1">
          <a:noAutofit/>
        </a:bodyPr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466407</xdr:colOff>
      <xdr:row>34</xdr:row>
      <xdr:rowOff>28087</xdr:rowOff>
    </xdr:from>
    <xdr:to>
      <xdr:col>13</xdr:col>
      <xdr:colOff>536862</xdr:colOff>
      <xdr:row>40</xdr:row>
      <xdr:rowOff>103909</xdr:rowOff>
    </xdr:to>
    <xdr:grpSp>
      <xdr:nvGrpSpPr>
        <xdr:cNvPr id="829" name="グループ化 828">
          <a:extLst>
            <a:ext uri="{FF2B5EF4-FFF2-40B4-BE49-F238E27FC236}">
              <a16:creationId xmlns:a16="http://schemas.microsoft.com/office/drawing/2014/main" id="{0FCF55E8-0841-4A2B-A9BD-D6A65C36DC07}"/>
            </a:ext>
          </a:extLst>
        </xdr:cNvPr>
        <xdr:cNvGrpSpPr/>
      </xdr:nvGrpSpPr>
      <xdr:grpSpPr>
        <a:xfrm rot="10800000">
          <a:off x="8908278" y="5949916"/>
          <a:ext cx="70455" cy="1066422"/>
          <a:chOff x="1261220" y="847582"/>
          <a:chExt cx="69622" cy="1381072"/>
        </a:xfrm>
      </xdr:grpSpPr>
      <xdr:grpSp>
        <xdr:nvGrpSpPr>
          <xdr:cNvPr id="830" name="Group 802">
            <a:extLst>
              <a:ext uri="{FF2B5EF4-FFF2-40B4-BE49-F238E27FC236}">
                <a16:creationId xmlns:a16="http://schemas.microsoft.com/office/drawing/2014/main" id="{60E603D2-06CF-C469-741B-99B6A0A65DC2}"/>
              </a:ext>
            </a:extLst>
          </xdr:cNvPr>
          <xdr:cNvGrpSpPr>
            <a:grpSpLocks/>
          </xdr:cNvGrpSpPr>
        </xdr:nvGrpSpPr>
        <xdr:grpSpPr bwMode="auto">
          <a:xfrm>
            <a:off x="1261220" y="847582"/>
            <a:ext cx="69622" cy="1381072"/>
            <a:chOff x="1729" y="1694"/>
            <a:chExt cx="21" cy="146"/>
          </a:xfrm>
        </xdr:grpSpPr>
        <xdr:sp macro="" textlink="">
          <xdr:nvSpPr>
            <xdr:cNvPr id="833" name="Line 803">
              <a:extLst>
                <a:ext uri="{FF2B5EF4-FFF2-40B4-BE49-F238E27FC236}">
                  <a16:creationId xmlns:a16="http://schemas.microsoft.com/office/drawing/2014/main" id="{4A7BC20F-51C4-829B-A354-E8E3FC757FF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738" y="1694"/>
              <a:ext cx="0" cy="146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34" name="Line 804">
              <a:extLst>
                <a:ext uri="{FF2B5EF4-FFF2-40B4-BE49-F238E27FC236}">
                  <a16:creationId xmlns:a16="http://schemas.microsoft.com/office/drawing/2014/main" id="{21861E59-C746-81FD-49C0-0758FAFB4E16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694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35" name="Line 805">
              <a:extLst>
                <a:ext uri="{FF2B5EF4-FFF2-40B4-BE49-F238E27FC236}">
                  <a16:creationId xmlns:a16="http://schemas.microsoft.com/office/drawing/2014/main" id="{8F73CC28-D9AF-58F3-C4F0-BE6255DEE05C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05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36" name="Line 806">
              <a:extLst>
                <a:ext uri="{FF2B5EF4-FFF2-40B4-BE49-F238E27FC236}">
                  <a16:creationId xmlns:a16="http://schemas.microsoft.com/office/drawing/2014/main" id="{49F634A7-B5E6-175C-476A-ABD333EE119A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1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37" name="Line 807">
              <a:extLst>
                <a:ext uri="{FF2B5EF4-FFF2-40B4-BE49-F238E27FC236}">
                  <a16:creationId xmlns:a16="http://schemas.microsoft.com/office/drawing/2014/main" id="{DF372EAF-1CCD-AAC6-B317-EE669866957E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40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38" name="Line 808">
              <a:extLst>
                <a:ext uri="{FF2B5EF4-FFF2-40B4-BE49-F238E27FC236}">
                  <a16:creationId xmlns:a16="http://schemas.microsoft.com/office/drawing/2014/main" id="{F2309767-08FF-80D3-DF18-FE5F29D045F1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65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39" name="Line 809">
              <a:extLst>
                <a:ext uri="{FF2B5EF4-FFF2-40B4-BE49-F238E27FC236}">
                  <a16:creationId xmlns:a16="http://schemas.microsoft.com/office/drawing/2014/main" id="{5B9204F0-60D5-122E-9A63-0D1E0867E709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76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40" name="Line 810">
              <a:extLst>
                <a:ext uri="{FF2B5EF4-FFF2-40B4-BE49-F238E27FC236}">
                  <a16:creationId xmlns:a16="http://schemas.microsoft.com/office/drawing/2014/main" id="{0045F0F0-DD3A-9D0E-4100-E6D903293A4A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2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41" name="Line 811">
              <a:extLst>
                <a:ext uri="{FF2B5EF4-FFF2-40B4-BE49-F238E27FC236}">
                  <a16:creationId xmlns:a16="http://schemas.microsoft.com/office/drawing/2014/main" id="{9BEEE251-5945-6C5E-65B2-33E8A7C58E98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53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42" name="Line 812">
              <a:extLst>
                <a:ext uri="{FF2B5EF4-FFF2-40B4-BE49-F238E27FC236}">
                  <a16:creationId xmlns:a16="http://schemas.microsoft.com/office/drawing/2014/main" id="{60750451-E568-1610-5978-CA0C2043C503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87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43" name="Line 813">
              <a:extLst>
                <a:ext uri="{FF2B5EF4-FFF2-40B4-BE49-F238E27FC236}">
                  <a16:creationId xmlns:a16="http://schemas.microsoft.com/office/drawing/2014/main" id="{D25FCB6A-3B24-86A1-60FC-5F41E053AB44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9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44" name="Line 814">
              <a:extLst>
                <a:ext uri="{FF2B5EF4-FFF2-40B4-BE49-F238E27FC236}">
                  <a16:creationId xmlns:a16="http://schemas.microsoft.com/office/drawing/2014/main" id="{F12591E0-A341-DC4A-9035-A6734E643AAA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810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45" name="Line 815">
              <a:extLst>
                <a:ext uri="{FF2B5EF4-FFF2-40B4-BE49-F238E27FC236}">
                  <a16:creationId xmlns:a16="http://schemas.microsoft.com/office/drawing/2014/main" id="{DA1841B9-1638-4473-8699-3F66BFF887CE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836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831" name="Line 813">
            <a:extLst>
              <a:ext uri="{FF2B5EF4-FFF2-40B4-BE49-F238E27FC236}">
                <a16:creationId xmlns:a16="http://schemas.microsoft.com/office/drawing/2014/main" id="{19DF0ED1-0362-62EC-BD3F-3B16E35E8EE5}"/>
              </a:ext>
            </a:extLst>
          </xdr:cNvPr>
          <xdr:cNvSpPr>
            <a:spLocks noChangeShapeType="1"/>
          </xdr:cNvSpPr>
        </xdr:nvSpPr>
        <xdr:spPr bwMode="auto">
          <a:xfrm flipV="1">
            <a:off x="1261697" y="2029838"/>
            <a:ext cx="6630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32" name="Line 814">
            <a:extLst>
              <a:ext uri="{FF2B5EF4-FFF2-40B4-BE49-F238E27FC236}">
                <a16:creationId xmlns:a16="http://schemas.microsoft.com/office/drawing/2014/main" id="{95F29572-8EFB-39F0-B1B0-F8EDAD500D8D}"/>
              </a:ext>
            </a:extLst>
          </xdr:cNvPr>
          <xdr:cNvSpPr>
            <a:spLocks noChangeShapeType="1"/>
          </xdr:cNvSpPr>
        </xdr:nvSpPr>
        <xdr:spPr bwMode="auto">
          <a:xfrm flipV="1">
            <a:off x="1261698" y="2114111"/>
            <a:ext cx="6630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13</xdr:col>
      <xdr:colOff>403308</xdr:colOff>
      <xdr:row>37</xdr:row>
      <xdr:rowOff>53294</xdr:rowOff>
    </xdr:from>
    <xdr:to>
      <xdr:col>13</xdr:col>
      <xdr:colOff>601218</xdr:colOff>
      <xdr:row>40</xdr:row>
      <xdr:rowOff>63144</xdr:rowOff>
    </xdr:to>
    <xdr:sp macro="" textlink="">
      <xdr:nvSpPr>
        <xdr:cNvPr id="846" name="Text Box 849">
          <a:extLst>
            <a:ext uri="{FF2B5EF4-FFF2-40B4-BE49-F238E27FC236}">
              <a16:creationId xmlns:a16="http://schemas.microsoft.com/office/drawing/2014/main" id="{3BBD288F-F1BE-4D57-9560-3BFB9CF5EA2A}"/>
            </a:ext>
          </a:extLst>
        </xdr:cNvPr>
        <xdr:cNvSpPr txBox="1">
          <a:spLocks noChangeArrowheads="1"/>
        </xdr:cNvSpPr>
      </xdr:nvSpPr>
      <xdr:spPr bwMode="auto">
        <a:xfrm rot="5400000">
          <a:off x="13098913" y="6541039"/>
          <a:ext cx="473400" cy="197910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vert="eaVert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深日町駅</a:t>
          </a:r>
        </a:p>
      </xdr:txBody>
    </xdr:sp>
    <xdr:clientData/>
  </xdr:twoCellAnchor>
  <xdr:oneCellAnchor>
    <xdr:from>
      <xdr:col>12</xdr:col>
      <xdr:colOff>91615</xdr:colOff>
      <xdr:row>22</xdr:row>
      <xdr:rowOff>80782</xdr:rowOff>
    </xdr:from>
    <xdr:ext cx="234956" cy="293414"/>
    <xdr:sp macro="" textlink="">
      <xdr:nvSpPr>
        <xdr:cNvPr id="847" name="Text Box 1620">
          <a:extLst>
            <a:ext uri="{FF2B5EF4-FFF2-40B4-BE49-F238E27FC236}">
              <a16:creationId xmlns:a16="http://schemas.microsoft.com/office/drawing/2014/main" id="{17F46656-D616-4137-9076-798288CA1810}"/>
            </a:ext>
          </a:extLst>
        </xdr:cNvPr>
        <xdr:cNvSpPr txBox="1">
          <a:spLocks noChangeArrowheads="1"/>
        </xdr:cNvSpPr>
      </xdr:nvSpPr>
      <xdr:spPr bwMode="auto">
        <a:xfrm>
          <a:off x="12220115" y="3852682"/>
          <a:ext cx="234956" cy="293414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里道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240404</xdr:colOff>
      <xdr:row>14</xdr:row>
      <xdr:rowOff>71967</xdr:rowOff>
    </xdr:from>
    <xdr:to>
      <xdr:col>8</xdr:col>
      <xdr:colOff>313267</xdr:colOff>
      <xdr:row>14</xdr:row>
      <xdr:rowOff>74814</xdr:rowOff>
    </xdr:to>
    <xdr:sp macro="" textlink="">
      <xdr:nvSpPr>
        <xdr:cNvPr id="848" name="Line 73">
          <a:extLst>
            <a:ext uri="{FF2B5EF4-FFF2-40B4-BE49-F238E27FC236}">
              <a16:creationId xmlns:a16="http://schemas.microsoft.com/office/drawing/2014/main" id="{D987E783-4850-4520-A47E-3E78E08409EB}"/>
            </a:ext>
          </a:extLst>
        </xdr:cNvPr>
        <xdr:cNvSpPr>
          <a:spLocks noChangeShapeType="1"/>
        </xdr:cNvSpPr>
      </xdr:nvSpPr>
      <xdr:spPr bwMode="auto">
        <a:xfrm flipV="1">
          <a:off x="4615554" y="2472267"/>
          <a:ext cx="777713" cy="2847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314953</xdr:colOff>
      <xdr:row>14</xdr:row>
      <xdr:rowOff>132819</xdr:rowOff>
    </xdr:from>
    <xdr:to>
      <xdr:col>7</xdr:col>
      <xdr:colOff>561898</xdr:colOff>
      <xdr:row>15</xdr:row>
      <xdr:rowOff>160359</xdr:rowOff>
    </xdr:to>
    <xdr:sp macro="" textlink="">
      <xdr:nvSpPr>
        <xdr:cNvPr id="849" name="六角形 848">
          <a:extLst>
            <a:ext uri="{FF2B5EF4-FFF2-40B4-BE49-F238E27FC236}">
              <a16:creationId xmlns:a16="http://schemas.microsoft.com/office/drawing/2014/main" id="{32800894-7745-450B-9273-D854366EDE05}"/>
            </a:ext>
          </a:extLst>
        </xdr:cNvPr>
        <xdr:cNvSpPr/>
      </xdr:nvSpPr>
      <xdr:spPr bwMode="auto">
        <a:xfrm>
          <a:off x="4690103" y="2533119"/>
          <a:ext cx="246945" cy="19899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326665</xdr:colOff>
      <xdr:row>29</xdr:row>
      <xdr:rowOff>40792</xdr:rowOff>
    </xdr:from>
    <xdr:to>
      <xdr:col>20</xdr:col>
      <xdr:colOff>326664</xdr:colOff>
      <xdr:row>29</xdr:row>
      <xdr:rowOff>47622</xdr:rowOff>
    </xdr:to>
    <xdr:sp macro="" textlink="">
      <xdr:nvSpPr>
        <xdr:cNvPr id="850" name="Line 73">
          <a:extLst>
            <a:ext uri="{FF2B5EF4-FFF2-40B4-BE49-F238E27FC236}">
              <a16:creationId xmlns:a16="http://schemas.microsoft.com/office/drawing/2014/main" id="{B217AE62-C9D0-45FC-8E73-CFC39F4B684A}"/>
            </a:ext>
          </a:extLst>
        </xdr:cNvPr>
        <xdr:cNvSpPr>
          <a:spLocks noChangeShapeType="1"/>
        </xdr:cNvSpPr>
      </xdr:nvSpPr>
      <xdr:spPr bwMode="auto">
        <a:xfrm>
          <a:off x="10340615" y="6390792"/>
          <a:ext cx="704849" cy="683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508357</xdr:colOff>
      <xdr:row>12</xdr:row>
      <xdr:rowOff>143433</xdr:rowOff>
    </xdr:from>
    <xdr:to>
      <xdr:col>2</xdr:col>
      <xdr:colOff>7616</xdr:colOff>
      <xdr:row>15</xdr:row>
      <xdr:rowOff>1633</xdr:rowOff>
    </xdr:to>
    <xdr:sp macro="" textlink="">
      <xdr:nvSpPr>
        <xdr:cNvPr id="851" name="Line 120">
          <a:extLst>
            <a:ext uri="{FF2B5EF4-FFF2-40B4-BE49-F238E27FC236}">
              <a16:creationId xmlns:a16="http://schemas.microsoft.com/office/drawing/2014/main" id="{5704925B-6EFD-4F76-BD10-DA4B08909B77}"/>
            </a:ext>
          </a:extLst>
        </xdr:cNvPr>
        <xdr:cNvSpPr>
          <a:spLocks noChangeShapeType="1"/>
        </xdr:cNvSpPr>
      </xdr:nvSpPr>
      <xdr:spPr bwMode="auto">
        <a:xfrm rot="2134857" flipH="1">
          <a:off x="654407" y="2200833"/>
          <a:ext cx="204109" cy="372550"/>
        </a:xfrm>
        <a:custGeom>
          <a:avLst/>
          <a:gdLst>
            <a:gd name="connsiteX0" fmla="*/ 0 w 263762"/>
            <a:gd name="connsiteY0" fmla="*/ 0 h 337041"/>
            <a:gd name="connsiteX1" fmla="*/ 263762 w 263762"/>
            <a:gd name="connsiteY1" fmla="*/ 337041 h 337041"/>
            <a:gd name="connsiteX0" fmla="*/ 0 w 315050"/>
            <a:gd name="connsiteY0" fmla="*/ 0 h 402984"/>
            <a:gd name="connsiteX1" fmla="*/ 315050 w 315050"/>
            <a:gd name="connsiteY1" fmla="*/ 402984 h 402984"/>
            <a:gd name="connsiteX0" fmla="*/ 0 w 315050"/>
            <a:gd name="connsiteY0" fmla="*/ 0 h 402984"/>
            <a:gd name="connsiteX1" fmla="*/ 315050 w 315050"/>
            <a:gd name="connsiteY1" fmla="*/ 402984 h 402984"/>
            <a:gd name="connsiteX0" fmla="*/ 0 w 315050"/>
            <a:gd name="connsiteY0" fmla="*/ 0 h 454273"/>
            <a:gd name="connsiteX1" fmla="*/ 315050 w 315050"/>
            <a:gd name="connsiteY1" fmla="*/ 454273 h 454273"/>
            <a:gd name="connsiteX0" fmla="*/ 0 w 315050"/>
            <a:gd name="connsiteY0" fmla="*/ 0 h 454273"/>
            <a:gd name="connsiteX1" fmla="*/ 315050 w 315050"/>
            <a:gd name="connsiteY1" fmla="*/ 454273 h 454273"/>
            <a:gd name="connsiteX0" fmla="*/ 0 w 256435"/>
            <a:gd name="connsiteY0" fmla="*/ 0 h 490908"/>
            <a:gd name="connsiteX1" fmla="*/ 256435 w 256435"/>
            <a:gd name="connsiteY1" fmla="*/ 490908 h 490908"/>
            <a:gd name="connsiteX0" fmla="*/ 0 w 63862"/>
            <a:gd name="connsiteY0" fmla="*/ 0 h 456046"/>
            <a:gd name="connsiteX1" fmla="*/ 63862 w 63862"/>
            <a:gd name="connsiteY1" fmla="*/ 456046 h 456046"/>
            <a:gd name="connsiteX0" fmla="*/ 0 w 99788"/>
            <a:gd name="connsiteY0" fmla="*/ 0 h 456046"/>
            <a:gd name="connsiteX1" fmla="*/ 63862 w 99788"/>
            <a:gd name="connsiteY1" fmla="*/ 456046 h 456046"/>
            <a:gd name="connsiteX0" fmla="*/ 0 w 96021"/>
            <a:gd name="connsiteY0" fmla="*/ 0 h 386001"/>
            <a:gd name="connsiteX1" fmla="*/ 49321 w 96021"/>
            <a:gd name="connsiteY1" fmla="*/ 386001 h 386001"/>
            <a:gd name="connsiteX0" fmla="*/ 0 w 112737"/>
            <a:gd name="connsiteY0" fmla="*/ 0 h 386001"/>
            <a:gd name="connsiteX1" fmla="*/ 49321 w 112737"/>
            <a:gd name="connsiteY1" fmla="*/ 386001 h 386001"/>
            <a:gd name="connsiteX0" fmla="*/ 0 w 126595"/>
            <a:gd name="connsiteY0" fmla="*/ 0 h 386001"/>
            <a:gd name="connsiteX1" fmla="*/ 49321 w 126595"/>
            <a:gd name="connsiteY1" fmla="*/ 386001 h 386001"/>
            <a:gd name="connsiteX0" fmla="*/ 0 w 150920"/>
            <a:gd name="connsiteY0" fmla="*/ 0 h 288741"/>
            <a:gd name="connsiteX1" fmla="*/ 102501 w 150920"/>
            <a:gd name="connsiteY1" fmla="*/ 288741 h 288741"/>
            <a:gd name="connsiteX0" fmla="*/ 0 w 175878"/>
            <a:gd name="connsiteY0" fmla="*/ 0 h 288741"/>
            <a:gd name="connsiteX1" fmla="*/ 102501 w 175878"/>
            <a:gd name="connsiteY1" fmla="*/ 288741 h 288741"/>
            <a:gd name="connsiteX0" fmla="*/ 0 w 149282"/>
            <a:gd name="connsiteY0" fmla="*/ 0 h 288741"/>
            <a:gd name="connsiteX1" fmla="*/ 102501 w 149282"/>
            <a:gd name="connsiteY1" fmla="*/ 288741 h 2887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49282" h="288741">
              <a:moveTo>
                <a:pt x="0" y="0"/>
              </a:moveTo>
              <a:cubicBezTo>
                <a:pt x="220463" y="50363"/>
                <a:pt x="142849" y="187438"/>
                <a:pt x="102501" y="288741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27215</xdr:colOff>
      <xdr:row>12</xdr:row>
      <xdr:rowOff>142874</xdr:rowOff>
    </xdr:from>
    <xdr:to>
      <xdr:col>2</xdr:col>
      <xdr:colOff>2</xdr:colOff>
      <xdr:row>16</xdr:row>
      <xdr:rowOff>149678</xdr:rowOff>
    </xdr:to>
    <xdr:sp macro="" textlink="">
      <xdr:nvSpPr>
        <xdr:cNvPr id="852" name="Line 73">
          <a:extLst>
            <a:ext uri="{FF2B5EF4-FFF2-40B4-BE49-F238E27FC236}">
              <a16:creationId xmlns:a16="http://schemas.microsoft.com/office/drawing/2014/main" id="{F0E67923-6C12-45EC-A2F9-1EA85501CEB3}"/>
            </a:ext>
          </a:extLst>
        </xdr:cNvPr>
        <xdr:cNvSpPr>
          <a:spLocks noChangeShapeType="1"/>
        </xdr:cNvSpPr>
      </xdr:nvSpPr>
      <xdr:spPr bwMode="auto">
        <a:xfrm flipH="1" flipV="1">
          <a:off x="173265" y="2200274"/>
          <a:ext cx="677637" cy="692604"/>
        </a:xfrm>
        <a:custGeom>
          <a:avLst/>
          <a:gdLst>
            <a:gd name="connsiteX0" fmla="*/ 0 w 741591"/>
            <a:gd name="connsiteY0" fmla="*/ 0 h 687161"/>
            <a:gd name="connsiteX1" fmla="*/ 741591 w 741591"/>
            <a:gd name="connsiteY1" fmla="*/ 687161 h 687161"/>
            <a:gd name="connsiteX0" fmla="*/ 0 w 741591"/>
            <a:gd name="connsiteY0" fmla="*/ 0 h 687161"/>
            <a:gd name="connsiteX1" fmla="*/ 741591 w 741591"/>
            <a:gd name="connsiteY1" fmla="*/ 687161 h 687161"/>
            <a:gd name="connsiteX0" fmla="*/ 0 w 741591"/>
            <a:gd name="connsiteY0" fmla="*/ 0 h 687161"/>
            <a:gd name="connsiteX1" fmla="*/ 741591 w 741591"/>
            <a:gd name="connsiteY1" fmla="*/ 687161 h 68716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741591" h="687161">
              <a:moveTo>
                <a:pt x="0" y="0"/>
              </a:moveTo>
              <a:cubicBezTo>
                <a:pt x="267608" y="167822"/>
                <a:pt x="337912" y="97518"/>
                <a:pt x="741591" y="687161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</xdr:col>
      <xdr:colOff>74844</xdr:colOff>
      <xdr:row>15</xdr:row>
      <xdr:rowOff>13614</xdr:rowOff>
    </xdr:from>
    <xdr:ext cx="408215" cy="235321"/>
    <xdr:sp macro="" textlink="">
      <xdr:nvSpPr>
        <xdr:cNvPr id="853" name="Text Box 972">
          <a:extLst>
            <a:ext uri="{FF2B5EF4-FFF2-40B4-BE49-F238E27FC236}">
              <a16:creationId xmlns:a16="http://schemas.microsoft.com/office/drawing/2014/main" id="{B910C0C9-9496-4817-BFC3-ED5BA3F573E4}"/>
            </a:ext>
          </a:extLst>
        </xdr:cNvPr>
        <xdr:cNvSpPr txBox="1">
          <a:spLocks noChangeArrowheads="1"/>
        </xdr:cNvSpPr>
      </xdr:nvSpPr>
      <xdr:spPr bwMode="auto">
        <a:xfrm>
          <a:off x="220894" y="2585364"/>
          <a:ext cx="408215" cy="235321"/>
        </a:xfrm>
        <a:prstGeom prst="rect">
          <a:avLst/>
        </a:prstGeom>
        <a:solidFill>
          <a:schemeClr val="bg1">
            <a:alpha val="65000"/>
          </a:schemeClr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第二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阪和道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600174</xdr:colOff>
      <xdr:row>10</xdr:row>
      <xdr:rowOff>67267</xdr:rowOff>
    </xdr:from>
    <xdr:ext cx="142451" cy="357122"/>
    <xdr:sp macro="" textlink="">
      <xdr:nvSpPr>
        <xdr:cNvPr id="854" name="Text Box 1620">
          <a:extLst>
            <a:ext uri="{FF2B5EF4-FFF2-40B4-BE49-F238E27FC236}">
              <a16:creationId xmlns:a16="http://schemas.microsoft.com/office/drawing/2014/main" id="{AF55AC8F-7DD3-4D98-9129-C17520A1160B}"/>
            </a:ext>
          </a:extLst>
        </xdr:cNvPr>
        <xdr:cNvSpPr txBox="1">
          <a:spLocks noChangeArrowheads="1"/>
        </xdr:cNvSpPr>
      </xdr:nvSpPr>
      <xdr:spPr bwMode="auto">
        <a:xfrm>
          <a:off x="746224" y="1781767"/>
          <a:ext cx="142451" cy="357122"/>
        </a:xfrm>
        <a:prstGeom prst="rect">
          <a:avLst/>
        </a:prstGeom>
        <a:solidFill>
          <a:schemeClr val="bg1">
            <a:alpha val="86000"/>
          </a:schemeClr>
        </a:solidFill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↑</a:t>
          </a:r>
          <a:endParaRPr lang="en-US" altLang="ja-JP" sz="900" b="1" i="0" u="none" strike="noStrike" baseline="0">
            <a:solidFill>
              <a:srgbClr val="00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海南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和歌山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16</xdr:col>
      <xdr:colOff>397025</xdr:colOff>
      <xdr:row>39</xdr:row>
      <xdr:rowOff>11461</xdr:rowOff>
    </xdr:from>
    <xdr:to>
      <xdr:col>16</xdr:col>
      <xdr:colOff>680357</xdr:colOff>
      <xdr:row>41</xdr:row>
      <xdr:rowOff>17843</xdr:rowOff>
    </xdr:to>
    <xdr:grpSp>
      <xdr:nvGrpSpPr>
        <xdr:cNvPr id="855" name="Group 6672">
          <a:extLst>
            <a:ext uri="{FF2B5EF4-FFF2-40B4-BE49-F238E27FC236}">
              <a16:creationId xmlns:a16="http://schemas.microsoft.com/office/drawing/2014/main" id="{7777C85E-8B1D-4335-BDE3-99848371C707}"/>
            </a:ext>
          </a:extLst>
        </xdr:cNvPr>
        <xdr:cNvGrpSpPr>
          <a:grpSpLocks/>
        </xdr:cNvGrpSpPr>
      </xdr:nvGrpSpPr>
      <xdr:grpSpPr bwMode="auto">
        <a:xfrm>
          <a:off x="10912625" y="6804147"/>
          <a:ext cx="283332" cy="300296"/>
          <a:chOff x="536" y="109"/>
          <a:chExt cx="46" cy="44"/>
        </a:xfrm>
      </xdr:grpSpPr>
      <xdr:pic>
        <xdr:nvPicPr>
          <xdr:cNvPr id="856" name="Picture 6673" descr="route2">
            <a:extLst>
              <a:ext uri="{FF2B5EF4-FFF2-40B4-BE49-F238E27FC236}">
                <a16:creationId xmlns:a16="http://schemas.microsoft.com/office/drawing/2014/main" id="{81A2199F-0018-AAAC-EF41-FD90D772618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57" name="Text Box 6674">
            <a:extLst>
              <a:ext uri="{FF2B5EF4-FFF2-40B4-BE49-F238E27FC236}">
                <a16:creationId xmlns:a16="http://schemas.microsoft.com/office/drawing/2014/main" id="{A1C5738B-B1A8-AA3F-A1A9-A7D96AC4624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２６</a:t>
            </a:r>
          </a:p>
        </xdr:txBody>
      </xdr:sp>
    </xdr:grpSp>
    <xdr:clientData/>
  </xdr:twoCellAnchor>
  <xdr:twoCellAnchor>
    <xdr:from>
      <xdr:col>15</xdr:col>
      <xdr:colOff>453319</xdr:colOff>
      <xdr:row>34</xdr:row>
      <xdr:rowOff>117528</xdr:rowOff>
    </xdr:from>
    <xdr:to>
      <xdr:col>16</xdr:col>
      <xdr:colOff>674795</xdr:colOff>
      <xdr:row>40</xdr:row>
      <xdr:rowOff>153656</xdr:rowOff>
    </xdr:to>
    <xdr:grpSp>
      <xdr:nvGrpSpPr>
        <xdr:cNvPr id="858" name="グループ化 857">
          <a:extLst>
            <a:ext uri="{FF2B5EF4-FFF2-40B4-BE49-F238E27FC236}">
              <a16:creationId xmlns:a16="http://schemas.microsoft.com/office/drawing/2014/main" id="{C2E60068-57BC-4E64-9E70-34D0FC9FD89D}"/>
            </a:ext>
          </a:extLst>
        </xdr:cNvPr>
        <xdr:cNvGrpSpPr/>
      </xdr:nvGrpSpPr>
      <xdr:grpSpPr>
        <a:xfrm rot="11051732">
          <a:off x="10277676" y="6039357"/>
          <a:ext cx="912719" cy="1026728"/>
          <a:chOff x="9409340" y="5922692"/>
          <a:chExt cx="990289" cy="1057773"/>
        </a:xfrm>
      </xdr:grpSpPr>
      <xdr:sp macro="" textlink="">
        <xdr:nvSpPr>
          <xdr:cNvPr id="859" name="Line 120">
            <a:extLst>
              <a:ext uri="{FF2B5EF4-FFF2-40B4-BE49-F238E27FC236}">
                <a16:creationId xmlns:a16="http://schemas.microsoft.com/office/drawing/2014/main" id="{24D6ECC6-D2E4-86B7-F03F-A300C0CD507B}"/>
              </a:ext>
            </a:extLst>
          </xdr:cNvPr>
          <xdr:cNvSpPr>
            <a:spLocks noChangeShapeType="1"/>
          </xdr:cNvSpPr>
        </xdr:nvSpPr>
        <xdr:spPr bwMode="auto">
          <a:xfrm rot="2134857" flipH="1">
            <a:off x="9874606" y="6298398"/>
            <a:ext cx="202294" cy="368468"/>
          </a:xfrm>
          <a:custGeom>
            <a:avLst/>
            <a:gdLst>
              <a:gd name="connsiteX0" fmla="*/ 0 w 263762"/>
              <a:gd name="connsiteY0" fmla="*/ 0 h 337041"/>
              <a:gd name="connsiteX1" fmla="*/ 263762 w 263762"/>
              <a:gd name="connsiteY1" fmla="*/ 337041 h 337041"/>
              <a:gd name="connsiteX0" fmla="*/ 0 w 315050"/>
              <a:gd name="connsiteY0" fmla="*/ 0 h 402984"/>
              <a:gd name="connsiteX1" fmla="*/ 315050 w 315050"/>
              <a:gd name="connsiteY1" fmla="*/ 402984 h 402984"/>
              <a:gd name="connsiteX0" fmla="*/ 0 w 315050"/>
              <a:gd name="connsiteY0" fmla="*/ 0 h 402984"/>
              <a:gd name="connsiteX1" fmla="*/ 315050 w 315050"/>
              <a:gd name="connsiteY1" fmla="*/ 402984 h 402984"/>
              <a:gd name="connsiteX0" fmla="*/ 0 w 315050"/>
              <a:gd name="connsiteY0" fmla="*/ 0 h 454273"/>
              <a:gd name="connsiteX1" fmla="*/ 315050 w 315050"/>
              <a:gd name="connsiteY1" fmla="*/ 454273 h 454273"/>
              <a:gd name="connsiteX0" fmla="*/ 0 w 315050"/>
              <a:gd name="connsiteY0" fmla="*/ 0 h 454273"/>
              <a:gd name="connsiteX1" fmla="*/ 315050 w 315050"/>
              <a:gd name="connsiteY1" fmla="*/ 454273 h 454273"/>
              <a:gd name="connsiteX0" fmla="*/ 0 w 256435"/>
              <a:gd name="connsiteY0" fmla="*/ 0 h 490908"/>
              <a:gd name="connsiteX1" fmla="*/ 256435 w 256435"/>
              <a:gd name="connsiteY1" fmla="*/ 490908 h 490908"/>
              <a:gd name="connsiteX0" fmla="*/ 0 w 63862"/>
              <a:gd name="connsiteY0" fmla="*/ 0 h 456046"/>
              <a:gd name="connsiteX1" fmla="*/ 63862 w 63862"/>
              <a:gd name="connsiteY1" fmla="*/ 456046 h 456046"/>
              <a:gd name="connsiteX0" fmla="*/ 0 w 99788"/>
              <a:gd name="connsiteY0" fmla="*/ 0 h 456046"/>
              <a:gd name="connsiteX1" fmla="*/ 63862 w 99788"/>
              <a:gd name="connsiteY1" fmla="*/ 456046 h 456046"/>
              <a:gd name="connsiteX0" fmla="*/ 0 w 96021"/>
              <a:gd name="connsiteY0" fmla="*/ 0 h 386001"/>
              <a:gd name="connsiteX1" fmla="*/ 49321 w 96021"/>
              <a:gd name="connsiteY1" fmla="*/ 386001 h 386001"/>
              <a:gd name="connsiteX0" fmla="*/ 0 w 112737"/>
              <a:gd name="connsiteY0" fmla="*/ 0 h 386001"/>
              <a:gd name="connsiteX1" fmla="*/ 49321 w 112737"/>
              <a:gd name="connsiteY1" fmla="*/ 386001 h 386001"/>
              <a:gd name="connsiteX0" fmla="*/ 0 w 126595"/>
              <a:gd name="connsiteY0" fmla="*/ 0 h 386001"/>
              <a:gd name="connsiteX1" fmla="*/ 49321 w 126595"/>
              <a:gd name="connsiteY1" fmla="*/ 386001 h 386001"/>
              <a:gd name="connsiteX0" fmla="*/ 0 w 150920"/>
              <a:gd name="connsiteY0" fmla="*/ 0 h 288741"/>
              <a:gd name="connsiteX1" fmla="*/ 102501 w 150920"/>
              <a:gd name="connsiteY1" fmla="*/ 288741 h 288741"/>
              <a:gd name="connsiteX0" fmla="*/ 0 w 175878"/>
              <a:gd name="connsiteY0" fmla="*/ 0 h 288741"/>
              <a:gd name="connsiteX1" fmla="*/ 102501 w 175878"/>
              <a:gd name="connsiteY1" fmla="*/ 288741 h 288741"/>
              <a:gd name="connsiteX0" fmla="*/ 0 w 149282"/>
              <a:gd name="connsiteY0" fmla="*/ 0 h 288741"/>
              <a:gd name="connsiteX1" fmla="*/ 102501 w 149282"/>
              <a:gd name="connsiteY1" fmla="*/ 288741 h 28874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149282" h="288741">
                <a:moveTo>
                  <a:pt x="0" y="0"/>
                </a:moveTo>
                <a:cubicBezTo>
                  <a:pt x="220463" y="50363"/>
                  <a:pt x="142849" y="187438"/>
                  <a:pt x="102501" y="288741"/>
                </a:cubicBez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60" name="グループ化 859">
            <a:extLst>
              <a:ext uri="{FF2B5EF4-FFF2-40B4-BE49-F238E27FC236}">
                <a16:creationId xmlns:a16="http://schemas.microsoft.com/office/drawing/2014/main" id="{5FDBACC8-B5BF-3CA5-A917-B16416CE5F3B}"/>
              </a:ext>
            </a:extLst>
          </xdr:cNvPr>
          <xdr:cNvGrpSpPr/>
        </xdr:nvGrpSpPr>
        <xdr:grpSpPr>
          <a:xfrm>
            <a:off x="9409340" y="5922692"/>
            <a:ext cx="990289" cy="1057773"/>
            <a:chOff x="9416144" y="5922692"/>
            <a:chExt cx="990289" cy="1057773"/>
          </a:xfrm>
        </xdr:grpSpPr>
        <xdr:sp macro="" textlink="">
          <xdr:nvSpPr>
            <xdr:cNvPr id="861" name="Oval 140">
              <a:extLst>
                <a:ext uri="{FF2B5EF4-FFF2-40B4-BE49-F238E27FC236}">
                  <a16:creationId xmlns:a16="http://schemas.microsoft.com/office/drawing/2014/main" id="{E8575091-1B43-C82C-DF05-42366609E08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979186" y="6837924"/>
              <a:ext cx="130118" cy="128622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862" name="Line 120">
              <a:extLst>
                <a:ext uri="{FF2B5EF4-FFF2-40B4-BE49-F238E27FC236}">
                  <a16:creationId xmlns:a16="http://schemas.microsoft.com/office/drawing/2014/main" id="{40B6EEFD-DA7E-BCEA-EBF0-1E5B49BA61A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0038997" y="6276788"/>
              <a:ext cx="245448" cy="640065"/>
            </a:xfrm>
            <a:custGeom>
              <a:avLst/>
              <a:gdLst>
                <a:gd name="connsiteX0" fmla="*/ 0 w 263762"/>
                <a:gd name="connsiteY0" fmla="*/ 0 h 337041"/>
                <a:gd name="connsiteX1" fmla="*/ 263762 w 263762"/>
                <a:gd name="connsiteY1" fmla="*/ 337041 h 337041"/>
                <a:gd name="connsiteX0" fmla="*/ 0 w 315050"/>
                <a:gd name="connsiteY0" fmla="*/ 0 h 402984"/>
                <a:gd name="connsiteX1" fmla="*/ 315050 w 315050"/>
                <a:gd name="connsiteY1" fmla="*/ 402984 h 402984"/>
                <a:gd name="connsiteX0" fmla="*/ 0 w 315050"/>
                <a:gd name="connsiteY0" fmla="*/ 0 h 402984"/>
                <a:gd name="connsiteX1" fmla="*/ 315050 w 315050"/>
                <a:gd name="connsiteY1" fmla="*/ 402984 h 402984"/>
                <a:gd name="connsiteX0" fmla="*/ 0 w 315050"/>
                <a:gd name="connsiteY0" fmla="*/ 0 h 454273"/>
                <a:gd name="connsiteX1" fmla="*/ 315050 w 315050"/>
                <a:gd name="connsiteY1" fmla="*/ 454273 h 454273"/>
                <a:gd name="connsiteX0" fmla="*/ 0 w 315050"/>
                <a:gd name="connsiteY0" fmla="*/ 0 h 454273"/>
                <a:gd name="connsiteX1" fmla="*/ 315050 w 315050"/>
                <a:gd name="connsiteY1" fmla="*/ 454273 h 454273"/>
                <a:gd name="connsiteX0" fmla="*/ 0 w 256435"/>
                <a:gd name="connsiteY0" fmla="*/ 0 h 490908"/>
                <a:gd name="connsiteX1" fmla="*/ 256435 w 256435"/>
                <a:gd name="connsiteY1" fmla="*/ 490908 h 490908"/>
                <a:gd name="connsiteX0" fmla="*/ 0 w 181126"/>
                <a:gd name="connsiteY0" fmla="*/ 0 h 501571"/>
                <a:gd name="connsiteX1" fmla="*/ 181126 w 181126"/>
                <a:gd name="connsiteY1" fmla="*/ 501571 h 50157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</a:cxnLst>
              <a:rect l="l" t="t" r="r" b="b"/>
              <a:pathLst>
                <a:path w="181126" h="501571">
                  <a:moveTo>
                    <a:pt x="0" y="0"/>
                  </a:moveTo>
                  <a:cubicBezTo>
                    <a:pt x="141652" y="75712"/>
                    <a:pt x="105417" y="279320"/>
                    <a:pt x="181126" y="501571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63" name="Freeform 601">
              <a:extLst>
                <a:ext uri="{FF2B5EF4-FFF2-40B4-BE49-F238E27FC236}">
                  <a16:creationId xmlns:a16="http://schemas.microsoft.com/office/drawing/2014/main" id="{B2D4B448-3D65-E618-A554-BB4171BD16F0}"/>
                </a:ext>
              </a:extLst>
            </xdr:cNvPr>
            <xdr:cNvSpPr>
              <a:spLocks/>
            </xdr:cNvSpPr>
          </xdr:nvSpPr>
          <xdr:spPr bwMode="auto">
            <a:xfrm rot="16200000" flipH="1">
              <a:off x="9879211" y="6303207"/>
              <a:ext cx="907738" cy="146707"/>
            </a:xfrm>
            <a:custGeom>
              <a:avLst/>
              <a:gdLst>
                <a:gd name="T0" fmla="*/ 2147483647 w 19436"/>
                <a:gd name="T1" fmla="*/ 2147483647 h 3803"/>
                <a:gd name="T2" fmla="*/ 2147483647 w 19436"/>
                <a:gd name="T3" fmla="*/ 2147483647 h 3803"/>
                <a:gd name="T4" fmla="*/ 2147483647 w 19436"/>
                <a:gd name="T5" fmla="*/ 0 h 3803"/>
                <a:gd name="T6" fmla="*/ 0 w 19436"/>
                <a:gd name="T7" fmla="*/ 2147483647 h 3803"/>
                <a:gd name="T8" fmla="*/ 0 60000 65536"/>
                <a:gd name="T9" fmla="*/ 0 60000 65536"/>
                <a:gd name="T10" fmla="*/ 0 60000 65536"/>
                <a:gd name="T11" fmla="*/ 0 60000 65536"/>
                <a:gd name="connsiteX0" fmla="*/ 9792 w 10000"/>
                <a:gd name="connsiteY0" fmla="*/ 6639 h 6639"/>
                <a:gd name="connsiteX1" fmla="*/ 10000 w 10000"/>
                <a:gd name="connsiteY1" fmla="*/ 0 h 6639"/>
                <a:gd name="connsiteX2" fmla="*/ 0 w 10000"/>
                <a:gd name="connsiteY2" fmla="*/ 110 h 6639"/>
                <a:gd name="connsiteX0" fmla="*/ 10005 w 10024"/>
                <a:gd name="connsiteY0" fmla="*/ 14017 h 14017"/>
                <a:gd name="connsiteX1" fmla="*/ 10000 w 10024"/>
                <a:gd name="connsiteY1" fmla="*/ 0 h 14017"/>
                <a:gd name="connsiteX2" fmla="*/ 0 w 10024"/>
                <a:gd name="connsiteY2" fmla="*/ 166 h 14017"/>
                <a:gd name="connsiteX0" fmla="*/ 17240 w 17240"/>
                <a:gd name="connsiteY0" fmla="*/ 13423 h 13423"/>
                <a:gd name="connsiteX1" fmla="*/ 10000 w 17240"/>
                <a:gd name="connsiteY1" fmla="*/ 0 h 13423"/>
                <a:gd name="connsiteX2" fmla="*/ 0 w 17240"/>
                <a:gd name="connsiteY2" fmla="*/ 166 h 13423"/>
                <a:gd name="connsiteX0" fmla="*/ 17240 w 17240"/>
                <a:gd name="connsiteY0" fmla="*/ 13423 h 13423"/>
                <a:gd name="connsiteX1" fmla="*/ 10000 w 17240"/>
                <a:gd name="connsiteY1" fmla="*/ 0 h 13423"/>
                <a:gd name="connsiteX2" fmla="*/ 0 w 17240"/>
                <a:gd name="connsiteY2" fmla="*/ 166 h 13423"/>
                <a:gd name="connsiteX0" fmla="*/ 17707 w 17707"/>
                <a:gd name="connsiteY0" fmla="*/ 9858 h 9858"/>
                <a:gd name="connsiteX1" fmla="*/ 10000 w 17707"/>
                <a:gd name="connsiteY1" fmla="*/ 0 h 9858"/>
                <a:gd name="connsiteX2" fmla="*/ 0 w 17707"/>
                <a:gd name="connsiteY2" fmla="*/ 166 h 9858"/>
                <a:gd name="connsiteX0" fmla="*/ 10000 w 10000"/>
                <a:gd name="connsiteY0" fmla="*/ 10000 h 10308"/>
                <a:gd name="connsiteX1" fmla="*/ 5647 w 10000"/>
                <a:gd name="connsiteY1" fmla="*/ 0 h 10308"/>
                <a:gd name="connsiteX2" fmla="*/ 0 w 10000"/>
                <a:gd name="connsiteY2" fmla="*/ 168 h 10308"/>
                <a:gd name="connsiteX0" fmla="*/ 10000 w 10000"/>
                <a:gd name="connsiteY0" fmla="*/ 10000 h 10308"/>
                <a:gd name="connsiteX1" fmla="*/ 5647 w 10000"/>
                <a:gd name="connsiteY1" fmla="*/ 0 h 10308"/>
                <a:gd name="connsiteX2" fmla="*/ 0 w 10000"/>
                <a:gd name="connsiteY2" fmla="*/ 168 h 10308"/>
                <a:gd name="connsiteX0" fmla="*/ 10000 w 10000"/>
                <a:gd name="connsiteY0" fmla="*/ 9832 h 10159"/>
                <a:gd name="connsiteX1" fmla="*/ 5515 w 10000"/>
                <a:gd name="connsiteY1" fmla="*/ 435 h 10159"/>
                <a:gd name="connsiteX2" fmla="*/ 0 w 10000"/>
                <a:gd name="connsiteY2" fmla="*/ 0 h 10159"/>
                <a:gd name="connsiteX0" fmla="*/ 10132 w 10132"/>
                <a:gd name="connsiteY0" fmla="*/ 12243 h 12505"/>
                <a:gd name="connsiteX1" fmla="*/ 5515 w 10132"/>
                <a:gd name="connsiteY1" fmla="*/ 435 h 12505"/>
                <a:gd name="connsiteX2" fmla="*/ 0 w 10132"/>
                <a:gd name="connsiteY2" fmla="*/ 0 h 12505"/>
                <a:gd name="connsiteX0" fmla="*/ 10132 w 10132"/>
                <a:gd name="connsiteY0" fmla="*/ 12243 h 12505"/>
                <a:gd name="connsiteX1" fmla="*/ 5515 w 10132"/>
                <a:gd name="connsiteY1" fmla="*/ 435 h 12505"/>
                <a:gd name="connsiteX2" fmla="*/ 0 w 10132"/>
                <a:gd name="connsiteY2" fmla="*/ 0 h 12505"/>
                <a:gd name="connsiteX0" fmla="*/ 10132 w 10132"/>
                <a:gd name="connsiteY0" fmla="*/ 12243 h 12505"/>
                <a:gd name="connsiteX1" fmla="*/ 5515 w 10132"/>
                <a:gd name="connsiteY1" fmla="*/ 435 h 12505"/>
                <a:gd name="connsiteX2" fmla="*/ 0 w 10132"/>
                <a:gd name="connsiteY2" fmla="*/ 0 h 12505"/>
                <a:gd name="connsiteX0" fmla="*/ 10374 w 10374"/>
                <a:gd name="connsiteY0" fmla="*/ 11808 h 12070"/>
                <a:gd name="connsiteX1" fmla="*/ 5757 w 10374"/>
                <a:gd name="connsiteY1" fmla="*/ 0 h 12070"/>
                <a:gd name="connsiteX2" fmla="*/ 0 w 10374"/>
                <a:gd name="connsiteY2" fmla="*/ 7961 h 12070"/>
                <a:gd name="connsiteX0" fmla="*/ 9283 w 9283"/>
                <a:gd name="connsiteY0" fmla="*/ 11808 h 12070"/>
                <a:gd name="connsiteX1" fmla="*/ 4666 w 9283"/>
                <a:gd name="connsiteY1" fmla="*/ 0 h 12070"/>
                <a:gd name="connsiteX2" fmla="*/ 0 w 9283"/>
                <a:gd name="connsiteY2" fmla="*/ 7961 h 12070"/>
                <a:gd name="connsiteX0" fmla="*/ 9521 w 9521"/>
                <a:gd name="connsiteY0" fmla="*/ 9783 h 10000"/>
                <a:gd name="connsiteX1" fmla="*/ 4547 w 9521"/>
                <a:gd name="connsiteY1" fmla="*/ 0 h 10000"/>
                <a:gd name="connsiteX2" fmla="*/ 0 w 9521"/>
                <a:gd name="connsiteY2" fmla="*/ 6864 h 10000"/>
                <a:gd name="connsiteX0" fmla="*/ 10000 w 10000"/>
                <a:gd name="connsiteY0" fmla="*/ 9783 h 10000"/>
                <a:gd name="connsiteX1" fmla="*/ 4776 w 10000"/>
                <a:gd name="connsiteY1" fmla="*/ 0 h 10000"/>
                <a:gd name="connsiteX2" fmla="*/ 0 w 10000"/>
                <a:gd name="connsiteY2" fmla="*/ 6864 h 10000"/>
                <a:gd name="connsiteX0" fmla="*/ 9148 w 9148"/>
                <a:gd name="connsiteY0" fmla="*/ 9783 h 10000"/>
                <a:gd name="connsiteX1" fmla="*/ 3924 w 9148"/>
                <a:gd name="connsiteY1" fmla="*/ 0 h 10000"/>
                <a:gd name="connsiteX2" fmla="*/ 0 w 9148"/>
                <a:gd name="connsiteY2" fmla="*/ 6730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9148" h="10000">
                  <a:moveTo>
                    <a:pt x="9148" y="9783"/>
                  </a:moveTo>
                  <a:cubicBezTo>
                    <a:pt x="4345" y="11476"/>
                    <a:pt x="3881" y="2801"/>
                    <a:pt x="3924" y="0"/>
                  </a:cubicBezTo>
                  <a:cubicBezTo>
                    <a:pt x="1296" y="11010"/>
                    <a:pt x="1332" y="6746"/>
                    <a:pt x="0" y="6730"/>
                  </a:cubicBezTo>
                </a:path>
              </a:pathLst>
            </a:custGeom>
            <a:noFill/>
            <a:ln w="254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triangle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64" name="Oval 383">
              <a:extLst>
                <a:ext uri="{FF2B5EF4-FFF2-40B4-BE49-F238E27FC236}">
                  <a16:creationId xmlns:a16="http://schemas.microsoft.com/office/drawing/2014/main" id="{3D71706A-240A-DE95-5A5D-96D5EB80E3A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0159505" y="6213834"/>
              <a:ext cx="187779" cy="170091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190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65" name="Line 73">
              <a:extLst>
                <a:ext uri="{FF2B5EF4-FFF2-40B4-BE49-F238E27FC236}">
                  <a16:creationId xmlns:a16="http://schemas.microsoft.com/office/drawing/2014/main" id="{44985525-96BC-F7B5-4597-26AFF5709839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9416144" y="6293303"/>
              <a:ext cx="741590" cy="687162"/>
            </a:xfrm>
            <a:custGeom>
              <a:avLst/>
              <a:gdLst>
                <a:gd name="connsiteX0" fmla="*/ 0 w 741591"/>
                <a:gd name="connsiteY0" fmla="*/ 0 h 687161"/>
                <a:gd name="connsiteX1" fmla="*/ 741591 w 741591"/>
                <a:gd name="connsiteY1" fmla="*/ 687161 h 687161"/>
                <a:gd name="connsiteX0" fmla="*/ 0 w 741591"/>
                <a:gd name="connsiteY0" fmla="*/ 0 h 687161"/>
                <a:gd name="connsiteX1" fmla="*/ 741591 w 741591"/>
                <a:gd name="connsiteY1" fmla="*/ 687161 h 687161"/>
                <a:gd name="connsiteX0" fmla="*/ 0 w 741591"/>
                <a:gd name="connsiteY0" fmla="*/ 0 h 687161"/>
                <a:gd name="connsiteX1" fmla="*/ 741591 w 741591"/>
                <a:gd name="connsiteY1" fmla="*/ 687161 h 68716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</a:cxnLst>
              <a:rect l="l" t="t" r="r" b="b"/>
              <a:pathLst>
                <a:path w="741591" h="687161">
                  <a:moveTo>
                    <a:pt x="0" y="0"/>
                  </a:moveTo>
                  <a:cubicBezTo>
                    <a:pt x="267608" y="167822"/>
                    <a:pt x="337912" y="97518"/>
                    <a:pt x="741591" y="687161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15</xdr:col>
      <xdr:colOff>392623</xdr:colOff>
      <xdr:row>39</xdr:row>
      <xdr:rowOff>159189</xdr:rowOff>
    </xdr:from>
    <xdr:to>
      <xdr:col>15</xdr:col>
      <xdr:colOff>520160</xdr:colOff>
      <xdr:row>40</xdr:row>
      <xdr:rowOff>97952</xdr:rowOff>
    </xdr:to>
    <xdr:sp macro="" textlink="">
      <xdr:nvSpPr>
        <xdr:cNvPr id="866" name="AutoShape 74">
          <a:extLst>
            <a:ext uri="{FF2B5EF4-FFF2-40B4-BE49-F238E27FC236}">
              <a16:creationId xmlns:a16="http://schemas.microsoft.com/office/drawing/2014/main" id="{E860284D-C9C9-41B8-90CD-519D0F50F880}"/>
            </a:ext>
          </a:extLst>
        </xdr:cNvPr>
        <xdr:cNvSpPr>
          <a:spLocks noChangeArrowheads="1"/>
        </xdr:cNvSpPr>
      </xdr:nvSpPr>
      <xdr:spPr bwMode="auto">
        <a:xfrm>
          <a:off x="7587173" y="8172889"/>
          <a:ext cx="127537" cy="110213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64061</xdr:colOff>
      <xdr:row>30</xdr:row>
      <xdr:rowOff>92985</xdr:rowOff>
    </xdr:from>
    <xdr:to>
      <xdr:col>4</xdr:col>
      <xdr:colOff>332806</xdr:colOff>
      <xdr:row>31</xdr:row>
      <xdr:rowOff>166164</xdr:rowOff>
    </xdr:to>
    <xdr:sp macro="" textlink="">
      <xdr:nvSpPr>
        <xdr:cNvPr id="867" name="Line 72">
          <a:extLst>
            <a:ext uri="{FF2B5EF4-FFF2-40B4-BE49-F238E27FC236}">
              <a16:creationId xmlns:a16="http://schemas.microsoft.com/office/drawing/2014/main" id="{29A4996D-8496-4C55-A83A-AEFD5DC9DBA6}"/>
            </a:ext>
          </a:extLst>
        </xdr:cNvPr>
        <xdr:cNvSpPr>
          <a:spLocks noChangeShapeType="1"/>
        </xdr:cNvSpPr>
      </xdr:nvSpPr>
      <xdr:spPr bwMode="auto">
        <a:xfrm>
          <a:off x="1619811" y="5242835"/>
          <a:ext cx="973595" cy="244629"/>
        </a:xfrm>
        <a:custGeom>
          <a:avLst/>
          <a:gdLst>
            <a:gd name="connsiteX0" fmla="*/ 0 w 927055"/>
            <a:gd name="connsiteY0" fmla="*/ 0 h 15432"/>
            <a:gd name="connsiteX1" fmla="*/ 927055 w 927055"/>
            <a:gd name="connsiteY1" fmla="*/ 15432 h 15432"/>
            <a:gd name="connsiteX0" fmla="*/ 0 w 1028078"/>
            <a:gd name="connsiteY0" fmla="*/ 0 h 205932"/>
            <a:gd name="connsiteX1" fmla="*/ 1028078 w 1028078"/>
            <a:gd name="connsiteY1" fmla="*/ 205932 h 205932"/>
            <a:gd name="connsiteX0" fmla="*/ 0 w 1028078"/>
            <a:gd name="connsiteY0" fmla="*/ 0 h 205932"/>
            <a:gd name="connsiteX1" fmla="*/ 724997 w 1028078"/>
            <a:gd name="connsiteY1" fmla="*/ 76046 h 205932"/>
            <a:gd name="connsiteX2" fmla="*/ 1028078 w 1028078"/>
            <a:gd name="connsiteY2" fmla="*/ 205932 h 205932"/>
            <a:gd name="connsiteX0" fmla="*/ 0 w 1028078"/>
            <a:gd name="connsiteY0" fmla="*/ 0 h 205932"/>
            <a:gd name="connsiteX1" fmla="*/ 724997 w 1028078"/>
            <a:gd name="connsiteY1" fmla="*/ 76046 h 205932"/>
            <a:gd name="connsiteX2" fmla="*/ 1028078 w 1028078"/>
            <a:gd name="connsiteY2" fmla="*/ 205932 h 205932"/>
            <a:gd name="connsiteX0" fmla="*/ 0 w 1028078"/>
            <a:gd name="connsiteY0" fmla="*/ 0 h 218497"/>
            <a:gd name="connsiteX1" fmla="*/ 724997 w 1028078"/>
            <a:gd name="connsiteY1" fmla="*/ 76046 h 218497"/>
            <a:gd name="connsiteX2" fmla="*/ 1028078 w 1028078"/>
            <a:gd name="connsiteY2" fmla="*/ 205932 h 218497"/>
            <a:gd name="connsiteX0" fmla="*/ 0 w 1028078"/>
            <a:gd name="connsiteY0" fmla="*/ 0 h 208961"/>
            <a:gd name="connsiteX1" fmla="*/ 724997 w 1028078"/>
            <a:gd name="connsiteY1" fmla="*/ 47182 h 208961"/>
            <a:gd name="connsiteX2" fmla="*/ 1028078 w 1028078"/>
            <a:gd name="connsiteY2" fmla="*/ 205932 h 208961"/>
            <a:gd name="connsiteX0" fmla="*/ 0 w 1028078"/>
            <a:gd name="connsiteY0" fmla="*/ 0 h 208961"/>
            <a:gd name="connsiteX1" fmla="*/ 724997 w 1028078"/>
            <a:gd name="connsiteY1" fmla="*/ 47182 h 208961"/>
            <a:gd name="connsiteX2" fmla="*/ 1028078 w 1028078"/>
            <a:gd name="connsiteY2" fmla="*/ 205932 h 208961"/>
            <a:gd name="connsiteX0" fmla="*/ 0 w 1028078"/>
            <a:gd name="connsiteY0" fmla="*/ 0 h 205932"/>
            <a:gd name="connsiteX1" fmla="*/ 724997 w 1028078"/>
            <a:gd name="connsiteY1" fmla="*/ 15432 h 205932"/>
            <a:gd name="connsiteX2" fmla="*/ 1028078 w 1028078"/>
            <a:gd name="connsiteY2" fmla="*/ 205932 h 205932"/>
            <a:gd name="connsiteX0" fmla="*/ 0 w 1028078"/>
            <a:gd name="connsiteY0" fmla="*/ 0 h 205932"/>
            <a:gd name="connsiteX1" fmla="*/ 724997 w 1028078"/>
            <a:gd name="connsiteY1" fmla="*/ 15432 h 205932"/>
            <a:gd name="connsiteX2" fmla="*/ 1028078 w 1028078"/>
            <a:gd name="connsiteY2" fmla="*/ 205932 h 205932"/>
            <a:gd name="connsiteX0" fmla="*/ 0 w 1028078"/>
            <a:gd name="connsiteY0" fmla="*/ 0 h 205932"/>
            <a:gd name="connsiteX1" fmla="*/ 724997 w 1028078"/>
            <a:gd name="connsiteY1" fmla="*/ 15432 h 205932"/>
            <a:gd name="connsiteX2" fmla="*/ 1028078 w 1028078"/>
            <a:gd name="connsiteY2" fmla="*/ 205932 h 205932"/>
            <a:gd name="connsiteX0" fmla="*/ 0 w 1028078"/>
            <a:gd name="connsiteY0" fmla="*/ 0 h 205932"/>
            <a:gd name="connsiteX1" fmla="*/ 724997 w 1028078"/>
            <a:gd name="connsiteY1" fmla="*/ 15432 h 205932"/>
            <a:gd name="connsiteX2" fmla="*/ 1028078 w 1028078"/>
            <a:gd name="connsiteY2" fmla="*/ 205932 h 2059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28078" h="205932">
              <a:moveTo>
                <a:pt x="0" y="0"/>
              </a:moveTo>
              <a:cubicBezTo>
                <a:pt x="121794" y="5459"/>
                <a:pt x="408231" y="1393"/>
                <a:pt x="724997" y="15432"/>
              </a:cubicBezTo>
              <a:cubicBezTo>
                <a:pt x="941132" y="135030"/>
                <a:pt x="719060" y="200788"/>
                <a:pt x="1028078" y="205932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9</xdr:col>
      <xdr:colOff>657616</xdr:colOff>
      <xdr:row>46</xdr:row>
      <xdr:rowOff>80468</xdr:rowOff>
    </xdr:from>
    <xdr:ext cx="481565" cy="142873"/>
    <xdr:sp macro="" textlink="">
      <xdr:nvSpPr>
        <xdr:cNvPr id="868" name="Text Box 1300">
          <a:extLst>
            <a:ext uri="{FF2B5EF4-FFF2-40B4-BE49-F238E27FC236}">
              <a16:creationId xmlns:a16="http://schemas.microsoft.com/office/drawing/2014/main" id="{6BFF50DC-D71E-4FE3-9FE7-34D4CF445BB6}"/>
            </a:ext>
          </a:extLst>
        </xdr:cNvPr>
        <xdr:cNvSpPr txBox="1">
          <a:spLocks noChangeArrowheads="1"/>
        </xdr:cNvSpPr>
      </xdr:nvSpPr>
      <xdr:spPr bwMode="auto">
        <a:xfrm>
          <a:off x="6427045" y="7963539"/>
          <a:ext cx="481565" cy="1428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唐戸瀬橋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306160</xdr:colOff>
      <xdr:row>45</xdr:row>
      <xdr:rowOff>34018</xdr:rowOff>
    </xdr:from>
    <xdr:to>
      <xdr:col>9</xdr:col>
      <xdr:colOff>319768</xdr:colOff>
      <xdr:row>48</xdr:row>
      <xdr:rowOff>102052</xdr:rowOff>
    </xdr:to>
    <xdr:sp macro="" textlink="">
      <xdr:nvSpPr>
        <xdr:cNvPr id="869" name="Line 76">
          <a:extLst>
            <a:ext uri="{FF2B5EF4-FFF2-40B4-BE49-F238E27FC236}">
              <a16:creationId xmlns:a16="http://schemas.microsoft.com/office/drawing/2014/main" id="{6EEE1D7A-DFC5-4719-9D3B-3E80F1249086}"/>
            </a:ext>
          </a:extLst>
        </xdr:cNvPr>
        <xdr:cNvSpPr>
          <a:spLocks noChangeShapeType="1"/>
        </xdr:cNvSpPr>
      </xdr:nvSpPr>
      <xdr:spPr bwMode="auto">
        <a:xfrm flipV="1">
          <a:off x="6091010" y="7704818"/>
          <a:ext cx="13608" cy="58238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33210</xdr:colOff>
      <xdr:row>12</xdr:row>
      <xdr:rowOff>157064</xdr:rowOff>
    </xdr:from>
    <xdr:to>
      <xdr:col>12</xdr:col>
      <xdr:colOff>146676</xdr:colOff>
      <xdr:row>13</xdr:row>
      <xdr:rowOff>82822</xdr:rowOff>
    </xdr:to>
    <xdr:sp macro="" textlink="">
      <xdr:nvSpPr>
        <xdr:cNvPr id="870" name="AutoShape 914">
          <a:extLst>
            <a:ext uri="{FF2B5EF4-FFF2-40B4-BE49-F238E27FC236}">
              <a16:creationId xmlns:a16="http://schemas.microsoft.com/office/drawing/2014/main" id="{84C57D92-D66E-4341-B128-07268BF0AB3E}"/>
            </a:ext>
          </a:extLst>
        </xdr:cNvPr>
        <xdr:cNvSpPr>
          <a:spLocks noChangeArrowheads="1"/>
        </xdr:cNvSpPr>
      </xdr:nvSpPr>
      <xdr:spPr bwMode="auto">
        <a:xfrm>
          <a:off x="12161710" y="2214464"/>
          <a:ext cx="113466" cy="9720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346940</xdr:colOff>
      <xdr:row>15</xdr:row>
      <xdr:rowOff>108321</xdr:rowOff>
    </xdr:from>
    <xdr:to>
      <xdr:col>12</xdr:col>
      <xdr:colOff>498618</xdr:colOff>
      <xdr:row>16</xdr:row>
      <xdr:rowOff>48320</xdr:rowOff>
    </xdr:to>
    <xdr:sp macro="" textlink="">
      <xdr:nvSpPr>
        <xdr:cNvPr id="871" name="六角形 870">
          <a:extLst>
            <a:ext uri="{FF2B5EF4-FFF2-40B4-BE49-F238E27FC236}">
              <a16:creationId xmlns:a16="http://schemas.microsoft.com/office/drawing/2014/main" id="{7BFB4C76-9BCD-4729-AF88-2EB7C478509D}"/>
            </a:ext>
          </a:extLst>
        </xdr:cNvPr>
        <xdr:cNvSpPr/>
      </xdr:nvSpPr>
      <xdr:spPr bwMode="auto">
        <a:xfrm>
          <a:off x="12475440" y="2680071"/>
          <a:ext cx="151678" cy="11144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128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539911</xdr:colOff>
      <xdr:row>20</xdr:row>
      <xdr:rowOff>166437</xdr:rowOff>
    </xdr:from>
    <xdr:to>
      <xdr:col>14</xdr:col>
      <xdr:colOff>25657</xdr:colOff>
      <xdr:row>21</xdr:row>
      <xdr:rowOff>169087</xdr:rowOff>
    </xdr:to>
    <xdr:sp macro="" textlink="">
      <xdr:nvSpPr>
        <xdr:cNvPr id="872" name="六角形 871">
          <a:extLst>
            <a:ext uri="{FF2B5EF4-FFF2-40B4-BE49-F238E27FC236}">
              <a16:creationId xmlns:a16="http://schemas.microsoft.com/office/drawing/2014/main" id="{BF54E8A1-831F-450C-AC74-ADF62BD25BA4}"/>
            </a:ext>
          </a:extLst>
        </xdr:cNvPr>
        <xdr:cNvSpPr/>
      </xdr:nvSpPr>
      <xdr:spPr bwMode="auto">
        <a:xfrm>
          <a:off x="13373261" y="3595437"/>
          <a:ext cx="190596" cy="17410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158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513192</xdr:colOff>
      <xdr:row>42</xdr:row>
      <xdr:rowOff>20447</xdr:rowOff>
    </xdr:from>
    <xdr:to>
      <xdr:col>3</xdr:col>
      <xdr:colOff>729156</xdr:colOff>
      <xdr:row>43</xdr:row>
      <xdr:rowOff>19799</xdr:rowOff>
    </xdr:to>
    <xdr:sp macro="" textlink="">
      <xdr:nvSpPr>
        <xdr:cNvPr id="873" name="六角形 872">
          <a:extLst>
            <a:ext uri="{FF2B5EF4-FFF2-40B4-BE49-F238E27FC236}">
              <a16:creationId xmlns:a16="http://schemas.microsoft.com/office/drawing/2014/main" id="{8C31A4F6-CFFD-45FC-9029-C79D29D52663}"/>
            </a:ext>
          </a:extLst>
        </xdr:cNvPr>
        <xdr:cNvSpPr/>
      </xdr:nvSpPr>
      <xdr:spPr bwMode="auto">
        <a:xfrm>
          <a:off x="2068942" y="7176897"/>
          <a:ext cx="190564" cy="17080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</a:t>
          </a:r>
          <a:r>
            <a:rPr kumimoji="1" lang="ja-JP" altLang="en-US" sz="1000" b="1">
              <a:solidFill>
                <a:schemeClr val="bg1"/>
              </a:solidFill>
              <a:latin typeface="+mj-ea"/>
              <a:ea typeface="+mj-ea"/>
            </a:rPr>
            <a:t>８</a:t>
          </a:r>
        </a:p>
      </xdr:txBody>
    </xdr:sp>
    <xdr:clientData/>
  </xdr:twoCellAnchor>
  <xdr:twoCellAnchor>
    <xdr:from>
      <xdr:col>7</xdr:col>
      <xdr:colOff>77106</xdr:colOff>
      <xdr:row>63</xdr:row>
      <xdr:rowOff>43089</xdr:rowOff>
    </xdr:from>
    <xdr:to>
      <xdr:col>7</xdr:col>
      <xdr:colOff>287859</xdr:colOff>
      <xdr:row>64</xdr:row>
      <xdr:rowOff>158749</xdr:rowOff>
    </xdr:to>
    <xdr:sp macro="" textlink="">
      <xdr:nvSpPr>
        <xdr:cNvPr id="874" name="Freeform 601">
          <a:extLst>
            <a:ext uri="{FF2B5EF4-FFF2-40B4-BE49-F238E27FC236}">
              <a16:creationId xmlns:a16="http://schemas.microsoft.com/office/drawing/2014/main" id="{5F8CC04C-DA61-453A-8215-743187761DFC}"/>
            </a:ext>
          </a:extLst>
        </xdr:cNvPr>
        <xdr:cNvSpPr>
          <a:spLocks/>
        </xdr:cNvSpPr>
      </xdr:nvSpPr>
      <xdr:spPr bwMode="auto">
        <a:xfrm>
          <a:off x="8681356" y="1243239"/>
          <a:ext cx="210753" cy="287110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16129 w 16129"/>
            <a:gd name="connsiteY0" fmla="*/ 9255 h 9255"/>
            <a:gd name="connsiteX1" fmla="*/ 9792 w 16129"/>
            <a:gd name="connsiteY1" fmla="*/ 6639 h 9255"/>
            <a:gd name="connsiteX2" fmla="*/ 10000 w 16129"/>
            <a:gd name="connsiteY2" fmla="*/ 0 h 9255"/>
            <a:gd name="connsiteX3" fmla="*/ 0 w 16129"/>
            <a:gd name="connsiteY3" fmla="*/ 110 h 9255"/>
            <a:gd name="connsiteX0" fmla="*/ 10000 w 10000"/>
            <a:gd name="connsiteY0" fmla="*/ 10000 h 10000"/>
            <a:gd name="connsiteX1" fmla="*/ 5879 w 10000"/>
            <a:gd name="connsiteY1" fmla="*/ 6253 h 10000"/>
            <a:gd name="connsiteX2" fmla="*/ 6200 w 10000"/>
            <a:gd name="connsiteY2" fmla="*/ 0 h 10000"/>
            <a:gd name="connsiteX3" fmla="*/ 0 w 10000"/>
            <a:gd name="connsiteY3" fmla="*/ 119 h 10000"/>
            <a:gd name="connsiteX0" fmla="*/ 11922 w 11922"/>
            <a:gd name="connsiteY0" fmla="*/ 9195 h 9195"/>
            <a:gd name="connsiteX1" fmla="*/ 5879 w 11922"/>
            <a:gd name="connsiteY1" fmla="*/ 6253 h 9195"/>
            <a:gd name="connsiteX2" fmla="*/ 6200 w 11922"/>
            <a:gd name="connsiteY2" fmla="*/ 0 h 9195"/>
            <a:gd name="connsiteX3" fmla="*/ 0 w 11922"/>
            <a:gd name="connsiteY3" fmla="*/ 119 h 9195"/>
            <a:gd name="connsiteX0" fmla="*/ 4931 w 5200"/>
            <a:gd name="connsiteY0" fmla="*/ 6800 h 6800"/>
            <a:gd name="connsiteX1" fmla="*/ 5200 w 5200"/>
            <a:gd name="connsiteY1" fmla="*/ 0 h 6800"/>
            <a:gd name="connsiteX2" fmla="*/ 0 w 5200"/>
            <a:gd name="connsiteY2" fmla="*/ 129 h 6800"/>
            <a:gd name="connsiteX0" fmla="*/ 9483 w 10931"/>
            <a:gd name="connsiteY0" fmla="*/ 10000 h 10000"/>
            <a:gd name="connsiteX1" fmla="*/ 10557 w 10931"/>
            <a:gd name="connsiteY1" fmla="*/ 6108 h 10000"/>
            <a:gd name="connsiteX2" fmla="*/ 10000 w 10931"/>
            <a:gd name="connsiteY2" fmla="*/ 0 h 10000"/>
            <a:gd name="connsiteX3" fmla="*/ 0 w 10931"/>
            <a:gd name="connsiteY3" fmla="*/ 190 h 10000"/>
            <a:gd name="connsiteX0" fmla="*/ 10557 w 10931"/>
            <a:gd name="connsiteY0" fmla="*/ 6108 h 6108"/>
            <a:gd name="connsiteX1" fmla="*/ 10000 w 10931"/>
            <a:gd name="connsiteY1" fmla="*/ 0 h 6108"/>
            <a:gd name="connsiteX2" fmla="*/ 0 w 10931"/>
            <a:gd name="connsiteY2" fmla="*/ 190 h 6108"/>
            <a:gd name="connsiteX0" fmla="*/ 9658 w 9677"/>
            <a:gd name="connsiteY0" fmla="*/ 10000 h 10000"/>
            <a:gd name="connsiteX1" fmla="*/ 9148 w 9677"/>
            <a:gd name="connsiteY1" fmla="*/ 0 h 10000"/>
            <a:gd name="connsiteX2" fmla="*/ 0 w 9677"/>
            <a:gd name="connsiteY2" fmla="*/ 311 h 10000"/>
            <a:gd name="connsiteX0" fmla="*/ 9069 w 9595"/>
            <a:gd name="connsiteY0" fmla="*/ 10182 h 10182"/>
            <a:gd name="connsiteX1" fmla="*/ 9453 w 9595"/>
            <a:gd name="connsiteY1" fmla="*/ 0 h 10182"/>
            <a:gd name="connsiteX2" fmla="*/ 0 w 9595"/>
            <a:gd name="connsiteY2" fmla="*/ 311 h 10182"/>
            <a:gd name="connsiteX0" fmla="*/ 10212 w 10260"/>
            <a:gd name="connsiteY0" fmla="*/ 10537 h 10537"/>
            <a:gd name="connsiteX1" fmla="*/ 9852 w 10260"/>
            <a:gd name="connsiteY1" fmla="*/ 0 h 10537"/>
            <a:gd name="connsiteX2" fmla="*/ 0 w 10260"/>
            <a:gd name="connsiteY2" fmla="*/ 305 h 10537"/>
            <a:gd name="connsiteX0" fmla="*/ 10212 w 10217"/>
            <a:gd name="connsiteY0" fmla="*/ 10537 h 10537"/>
            <a:gd name="connsiteX1" fmla="*/ 9852 w 10217"/>
            <a:gd name="connsiteY1" fmla="*/ 0 h 10537"/>
            <a:gd name="connsiteX2" fmla="*/ 0 w 10217"/>
            <a:gd name="connsiteY2" fmla="*/ 305 h 10537"/>
            <a:gd name="connsiteX0" fmla="*/ 9452 w 9852"/>
            <a:gd name="connsiteY0" fmla="*/ 10716 h 10716"/>
            <a:gd name="connsiteX1" fmla="*/ 9852 w 9852"/>
            <a:gd name="connsiteY1" fmla="*/ 0 h 10716"/>
            <a:gd name="connsiteX2" fmla="*/ 0 w 9852"/>
            <a:gd name="connsiteY2" fmla="*/ 305 h 10716"/>
            <a:gd name="connsiteX0" fmla="*/ 0 w 14563"/>
            <a:gd name="connsiteY0" fmla="*/ 13303 h 13303"/>
            <a:gd name="connsiteX1" fmla="*/ 406 w 14563"/>
            <a:gd name="connsiteY1" fmla="*/ 3303 h 13303"/>
            <a:gd name="connsiteX2" fmla="*/ 14195 w 14563"/>
            <a:gd name="connsiteY2" fmla="*/ 1 h 13303"/>
            <a:gd name="connsiteX0" fmla="*/ 0 w 16943"/>
            <a:gd name="connsiteY0" fmla="*/ 14281 h 14281"/>
            <a:gd name="connsiteX1" fmla="*/ 406 w 16943"/>
            <a:gd name="connsiteY1" fmla="*/ 4281 h 14281"/>
            <a:gd name="connsiteX2" fmla="*/ 16611 w 16943"/>
            <a:gd name="connsiteY2" fmla="*/ 1 h 14281"/>
            <a:gd name="connsiteX0" fmla="*/ 843 w 17774"/>
            <a:gd name="connsiteY0" fmla="*/ 14283 h 14283"/>
            <a:gd name="connsiteX1" fmla="*/ 320 w 17774"/>
            <a:gd name="connsiteY1" fmla="*/ 1892 h 14283"/>
            <a:gd name="connsiteX2" fmla="*/ 17454 w 17774"/>
            <a:gd name="connsiteY2" fmla="*/ 3 h 14283"/>
            <a:gd name="connsiteX0" fmla="*/ 846 w 17594"/>
            <a:gd name="connsiteY0" fmla="*/ 12558 h 12558"/>
            <a:gd name="connsiteX1" fmla="*/ 323 w 17594"/>
            <a:gd name="connsiteY1" fmla="*/ 167 h 12558"/>
            <a:gd name="connsiteX2" fmla="*/ 17271 w 17594"/>
            <a:gd name="connsiteY2" fmla="*/ 17 h 1255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7594" h="12558">
              <a:moveTo>
                <a:pt x="846" y="12558"/>
              </a:moveTo>
              <a:cubicBezTo>
                <a:pt x="932" y="10057"/>
                <a:pt x="-166" y="3821"/>
                <a:pt x="323" y="167"/>
              </a:cubicBezTo>
              <a:cubicBezTo>
                <a:pt x="-3010" y="262"/>
                <a:pt x="20604" y="-78"/>
                <a:pt x="17271" y="17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12699</xdr:colOff>
      <xdr:row>64</xdr:row>
      <xdr:rowOff>18515</xdr:rowOff>
    </xdr:from>
    <xdr:to>
      <xdr:col>7</xdr:col>
      <xdr:colOff>158750</xdr:colOff>
      <xdr:row>64</xdr:row>
      <xdr:rowOff>138340</xdr:rowOff>
    </xdr:to>
    <xdr:sp macro="" textlink="">
      <xdr:nvSpPr>
        <xdr:cNvPr id="875" name="AutoShape 605">
          <a:extLst>
            <a:ext uri="{FF2B5EF4-FFF2-40B4-BE49-F238E27FC236}">
              <a16:creationId xmlns:a16="http://schemas.microsoft.com/office/drawing/2014/main" id="{4144E615-106A-47CA-8BE9-DD49CB3385FC}"/>
            </a:ext>
          </a:extLst>
        </xdr:cNvPr>
        <xdr:cNvSpPr>
          <a:spLocks noChangeArrowheads="1"/>
        </xdr:cNvSpPr>
      </xdr:nvSpPr>
      <xdr:spPr bwMode="auto">
        <a:xfrm>
          <a:off x="8616949" y="1390115"/>
          <a:ext cx="146051" cy="1198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227257</xdr:colOff>
      <xdr:row>15</xdr:row>
      <xdr:rowOff>120812</xdr:rowOff>
    </xdr:from>
    <xdr:to>
      <xdr:col>20</xdr:col>
      <xdr:colOff>485871</xdr:colOff>
      <xdr:row>16</xdr:row>
      <xdr:rowOff>115454</xdr:rowOff>
    </xdr:to>
    <xdr:sp macro="" textlink="">
      <xdr:nvSpPr>
        <xdr:cNvPr id="876" name="Freeform 601">
          <a:extLst>
            <a:ext uri="{FF2B5EF4-FFF2-40B4-BE49-F238E27FC236}">
              <a16:creationId xmlns:a16="http://schemas.microsoft.com/office/drawing/2014/main" id="{0BA56808-CF60-4816-B0FB-55F45DDCAC71}"/>
            </a:ext>
          </a:extLst>
        </xdr:cNvPr>
        <xdr:cNvSpPr>
          <a:spLocks/>
        </xdr:cNvSpPr>
      </xdr:nvSpPr>
      <xdr:spPr bwMode="auto">
        <a:xfrm rot="-5400000" flipV="1">
          <a:off x="10992318" y="4017901"/>
          <a:ext cx="166092" cy="258614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9792 w 10000"/>
            <a:gd name="connsiteY0" fmla="*/ 6639 h 6639"/>
            <a:gd name="connsiteX1" fmla="*/ 10000 w 10000"/>
            <a:gd name="connsiteY1" fmla="*/ 0 h 6639"/>
            <a:gd name="connsiteX2" fmla="*/ 0 w 10000"/>
            <a:gd name="connsiteY2" fmla="*/ 110 h 6639"/>
            <a:gd name="connsiteX0" fmla="*/ 10005 w 10024"/>
            <a:gd name="connsiteY0" fmla="*/ 14017 h 14017"/>
            <a:gd name="connsiteX1" fmla="*/ 10000 w 10024"/>
            <a:gd name="connsiteY1" fmla="*/ 0 h 14017"/>
            <a:gd name="connsiteX2" fmla="*/ 0 w 10024"/>
            <a:gd name="connsiteY2" fmla="*/ 166 h 14017"/>
            <a:gd name="connsiteX0" fmla="*/ 10005 w 10024"/>
            <a:gd name="connsiteY0" fmla="*/ 14017 h 14017"/>
            <a:gd name="connsiteX1" fmla="*/ 10000 w 10024"/>
            <a:gd name="connsiteY1" fmla="*/ 0 h 14017"/>
            <a:gd name="connsiteX2" fmla="*/ 8175 w 10024"/>
            <a:gd name="connsiteY2" fmla="*/ 407 h 14017"/>
            <a:gd name="connsiteX3" fmla="*/ 0 w 10024"/>
            <a:gd name="connsiteY3" fmla="*/ 166 h 14017"/>
            <a:gd name="connsiteX0" fmla="*/ 10005 w 10024"/>
            <a:gd name="connsiteY0" fmla="*/ 14017 h 14017"/>
            <a:gd name="connsiteX1" fmla="*/ 10000 w 10024"/>
            <a:gd name="connsiteY1" fmla="*/ 0 h 14017"/>
            <a:gd name="connsiteX2" fmla="*/ 5999 w 10024"/>
            <a:gd name="connsiteY2" fmla="*/ 407 h 14017"/>
            <a:gd name="connsiteX3" fmla="*/ 0 w 10024"/>
            <a:gd name="connsiteY3" fmla="*/ 166 h 14017"/>
            <a:gd name="connsiteX0" fmla="*/ 4203 w 4222"/>
            <a:gd name="connsiteY0" fmla="*/ 82241 h 82241"/>
            <a:gd name="connsiteX1" fmla="*/ 4198 w 4222"/>
            <a:gd name="connsiteY1" fmla="*/ 68224 h 82241"/>
            <a:gd name="connsiteX2" fmla="*/ 197 w 4222"/>
            <a:gd name="connsiteY2" fmla="*/ 68631 h 82241"/>
            <a:gd name="connsiteX3" fmla="*/ 0 w 4222"/>
            <a:gd name="connsiteY3" fmla="*/ 0 h 82241"/>
            <a:gd name="connsiteX0" fmla="*/ 9943 w 9943"/>
            <a:gd name="connsiteY0" fmla="*/ 8296 h 8345"/>
            <a:gd name="connsiteX1" fmla="*/ 467 w 9943"/>
            <a:gd name="connsiteY1" fmla="*/ 8345 h 8345"/>
            <a:gd name="connsiteX2" fmla="*/ 0 w 9943"/>
            <a:gd name="connsiteY2" fmla="*/ 0 h 834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943" h="8345">
              <a:moveTo>
                <a:pt x="9943" y="8296"/>
              </a:moveTo>
              <a:lnTo>
                <a:pt x="467" y="8345"/>
              </a:lnTo>
              <a:cubicBezTo>
                <a:pt x="310" y="5563"/>
                <a:pt x="156" y="2782"/>
                <a:pt x="0" y="0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51271</xdr:colOff>
      <xdr:row>20</xdr:row>
      <xdr:rowOff>71668</xdr:rowOff>
    </xdr:from>
    <xdr:to>
      <xdr:col>12</xdr:col>
      <xdr:colOff>206377</xdr:colOff>
      <xdr:row>21</xdr:row>
      <xdr:rowOff>43656</xdr:rowOff>
    </xdr:to>
    <xdr:sp macro="" textlink="">
      <xdr:nvSpPr>
        <xdr:cNvPr id="877" name="AutoShape 526">
          <a:extLst>
            <a:ext uri="{FF2B5EF4-FFF2-40B4-BE49-F238E27FC236}">
              <a16:creationId xmlns:a16="http://schemas.microsoft.com/office/drawing/2014/main" id="{ED91D196-A213-411B-879E-DC4581433365}"/>
            </a:ext>
          </a:extLst>
        </xdr:cNvPr>
        <xdr:cNvSpPr>
          <a:spLocks noChangeArrowheads="1"/>
        </xdr:cNvSpPr>
      </xdr:nvSpPr>
      <xdr:spPr bwMode="auto">
        <a:xfrm>
          <a:off x="12179771" y="3500668"/>
          <a:ext cx="155106" cy="14343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248204</xdr:colOff>
      <xdr:row>23</xdr:row>
      <xdr:rowOff>111034</xdr:rowOff>
    </xdr:from>
    <xdr:to>
      <xdr:col>17</xdr:col>
      <xdr:colOff>446916</xdr:colOff>
      <xdr:row>24</xdr:row>
      <xdr:rowOff>84000</xdr:rowOff>
    </xdr:to>
    <xdr:sp macro="" textlink="">
      <xdr:nvSpPr>
        <xdr:cNvPr id="878" name="六角形 877">
          <a:extLst>
            <a:ext uri="{FF2B5EF4-FFF2-40B4-BE49-F238E27FC236}">
              <a16:creationId xmlns:a16="http://schemas.microsoft.com/office/drawing/2014/main" id="{8D275753-81E1-4259-9A2D-26514AF96FD0}"/>
            </a:ext>
          </a:extLst>
        </xdr:cNvPr>
        <xdr:cNvSpPr/>
      </xdr:nvSpPr>
      <xdr:spPr bwMode="auto">
        <a:xfrm>
          <a:off x="8852454" y="5432334"/>
          <a:ext cx="198712" cy="14441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14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20</xdr:col>
      <xdr:colOff>326194</xdr:colOff>
      <xdr:row>13</xdr:row>
      <xdr:rowOff>164167</xdr:rowOff>
    </xdr:from>
    <xdr:to>
      <xdr:col>20</xdr:col>
      <xdr:colOff>330098</xdr:colOff>
      <xdr:row>16</xdr:row>
      <xdr:rowOff>20257</xdr:rowOff>
    </xdr:to>
    <xdr:sp macro="" textlink="">
      <xdr:nvSpPr>
        <xdr:cNvPr id="879" name="Line 184">
          <a:extLst>
            <a:ext uri="{FF2B5EF4-FFF2-40B4-BE49-F238E27FC236}">
              <a16:creationId xmlns:a16="http://schemas.microsoft.com/office/drawing/2014/main" id="{D9B93E9E-3743-4126-BC5A-8948C641FAB8}"/>
            </a:ext>
          </a:extLst>
        </xdr:cNvPr>
        <xdr:cNvSpPr>
          <a:spLocks noChangeShapeType="1"/>
        </xdr:cNvSpPr>
      </xdr:nvSpPr>
      <xdr:spPr bwMode="auto">
        <a:xfrm flipV="1">
          <a:off x="11044994" y="3764617"/>
          <a:ext cx="3904" cy="3704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227971</xdr:colOff>
      <xdr:row>28</xdr:row>
      <xdr:rowOff>93223</xdr:rowOff>
    </xdr:from>
    <xdr:to>
      <xdr:col>12</xdr:col>
      <xdr:colOff>330198</xdr:colOff>
      <xdr:row>29</xdr:row>
      <xdr:rowOff>27215</xdr:rowOff>
    </xdr:to>
    <xdr:sp macro="" textlink="">
      <xdr:nvSpPr>
        <xdr:cNvPr id="880" name="Oval 420">
          <a:extLst>
            <a:ext uri="{FF2B5EF4-FFF2-40B4-BE49-F238E27FC236}">
              <a16:creationId xmlns:a16="http://schemas.microsoft.com/office/drawing/2014/main" id="{BB4BFA3F-CD55-4CA5-9B21-A46099BD7705}"/>
            </a:ext>
          </a:extLst>
        </xdr:cNvPr>
        <xdr:cNvSpPr>
          <a:spLocks noChangeArrowheads="1"/>
        </xdr:cNvSpPr>
      </xdr:nvSpPr>
      <xdr:spPr bwMode="auto">
        <a:xfrm>
          <a:off x="12356471" y="4900173"/>
          <a:ext cx="102227" cy="10544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183172</xdr:colOff>
      <xdr:row>1</xdr:row>
      <xdr:rowOff>161193</xdr:rowOff>
    </xdr:to>
    <xdr:sp macro="" textlink="">
      <xdr:nvSpPr>
        <xdr:cNvPr id="881" name="六角形 880">
          <a:extLst>
            <a:ext uri="{FF2B5EF4-FFF2-40B4-BE49-F238E27FC236}">
              <a16:creationId xmlns:a16="http://schemas.microsoft.com/office/drawing/2014/main" id="{115221A4-3073-454E-BA01-24C07C4E7C3F}"/>
            </a:ext>
          </a:extLst>
        </xdr:cNvPr>
        <xdr:cNvSpPr/>
      </xdr:nvSpPr>
      <xdr:spPr bwMode="auto">
        <a:xfrm>
          <a:off x="146050" y="171450"/>
          <a:ext cx="183172" cy="161193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18</xdr:col>
      <xdr:colOff>129517</xdr:colOff>
      <xdr:row>30</xdr:row>
      <xdr:rowOff>3147</xdr:rowOff>
    </xdr:from>
    <xdr:ext cx="332800" cy="239990"/>
    <xdr:sp macro="" textlink="">
      <xdr:nvSpPr>
        <xdr:cNvPr id="882" name="Text Box 972">
          <a:extLst>
            <a:ext uri="{FF2B5EF4-FFF2-40B4-BE49-F238E27FC236}">
              <a16:creationId xmlns:a16="http://schemas.microsoft.com/office/drawing/2014/main" id="{09D439A0-940B-4070-A29C-0AEB105D6963}"/>
            </a:ext>
          </a:extLst>
        </xdr:cNvPr>
        <xdr:cNvSpPr txBox="1">
          <a:spLocks noChangeArrowheads="1"/>
        </xdr:cNvSpPr>
      </xdr:nvSpPr>
      <xdr:spPr bwMode="auto">
        <a:xfrm>
          <a:off x="9438617" y="6524597"/>
          <a:ext cx="332800" cy="239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3.1km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先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494968</xdr:colOff>
      <xdr:row>13</xdr:row>
      <xdr:rowOff>73266</xdr:rowOff>
    </xdr:from>
    <xdr:to>
      <xdr:col>3</xdr:col>
      <xdr:colOff>626120</xdr:colOff>
      <xdr:row>14</xdr:row>
      <xdr:rowOff>25642</xdr:rowOff>
    </xdr:to>
    <xdr:sp macro="" textlink="">
      <xdr:nvSpPr>
        <xdr:cNvPr id="883" name="AutoShape 74">
          <a:extLst>
            <a:ext uri="{FF2B5EF4-FFF2-40B4-BE49-F238E27FC236}">
              <a16:creationId xmlns:a16="http://schemas.microsoft.com/office/drawing/2014/main" id="{F484D496-450E-41F6-9B4B-8795ABBEEF89}"/>
            </a:ext>
          </a:extLst>
        </xdr:cNvPr>
        <xdr:cNvSpPr>
          <a:spLocks noChangeArrowheads="1"/>
        </xdr:cNvSpPr>
      </xdr:nvSpPr>
      <xdr:spPr bwMode="auto">
        <a:xfrm>
          <a:off x="2050718" y="2302116"/>
          <a:ext cx="131152" cy="12382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4</xdr:col>
      <xdr:colOff>603246</xdr:colOff>
      <xdr:row>3</xdr:row>
      <xdr:rowOff>154212</xdr:rowOff>
    </xdr:from>
    <xdr:ext cx="99802" cy="511454"/>
    <xdr:sp macro="" textlink="">
      <xdr:nvSpPr>
        <xdr:cNvPr id="884" name="Text Box 1300">
          <a:extLst>
            <a:ext uri="{FF2B5EF4-FFF2-40B4-BE49-F238E27FC236}">
              <a16:creationId xmlns:a16="http://schemas.microsoft.com/office/drawing/2014/main" id="{0B18A612-25A5-4ED6-B082-5AE513E198E8}"/>
            </a:ext>
          </a:extLst>
        </xdr:cNvPr>
        <xdr:cNvSpPr txBox="1">
          <a:spLocks noChangeArrowheads="1"/>
        </xdr:cNvSpPr>
      </xdr:nvSpPr>
      <xdr:spPr bwMode="auto">
        <a:xfrm>
          <a:off x="2863846" y="668562"/>
          <a:ext cx="99802" cy="5114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vert270" wrap="none" lIns="27432" tIns="18288" rIns="0" bIns="0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ﾏｰﾌﾞﾙﾋﾞｰﾁ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515821</xdr:colOff>
      <xdr:row>12</xdr:row>
      <xdr:rowOff>10397</xdr:rowOff>
    </xdr:from>
    <xdr:to>
      <xdr:col>3</xdr:col>
      <xdr:colOff>678723</xdr:colOff>
      <xdr:row>13</xdr:row>
      <xdr:rowOff>10398</xdr:rowOff>
    </xdr:to>
    <xdr:sp macro="" textlink="">
      <xdr:nvSpPr>
        <xdr:cNvPr id="885" name="Oval 383">
          <a:extLst>
            <a:ext uri="{FF2B5EF4-FFF2-40B4-BE49-F238E27FC236}">
              <a16:creationId xmlns:a16="http://schemas.microsoft.com/office/drawing/2014/main" id="{7A5D57C8-5479-4086-8F74-C610DF6B1D1E}"/>
            </a:ext>
          </a:extLst>
        </xdr:cNvPr>
        <xdr:cNvSpPr>
          <a:spLocks noChangeArrowheads="1"/>
        </xdr:cNvSpPr>
      </xdr:nvSpPr>
      <xdr:spPr bwMode="auto">
        <a:xfrm>
          <a:off x="2055061" y="2143997"/>
          <a:ext cx="162902" cy="17780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639881</xdr:colOff>
      <xdr:row>11</xdr:row>
      <xdr:rowOff>81134</xdr:rowOff>
    </xdr:from>
    <xdr:to>
      <xdr:col>7</xdr:col>
      <xdr:colOff>639881</xdr:colOff>
      <xdr:row>16</xdr:row>
      <xdr:rowOff>43033</xdr:rowOff>
    </xdr:to>
    <xdr:sp macro="" textlink="">
      <xdr:nvSpPr>
        <xdr:cNvPr id="886" name="Line 201">
          <a:extLst>
            <a:ext uri="{FF2B5EF4-FFF2-40B4-BE49-F238E27FC236}">
              <a16:creationId xmlns:a16="http://schemas.microsoft.com/office/drawing/2014/main" id="{F6DBD5B3-76C5-480A-B6B9-A1A554C28797}"/>
            </a:ext>
          </a:extLst>
        </xdr:cNvPr>
        <xdr:cNvSpPr>
          <a:spLocks noChangeShapeType="1"/>
        </xdr:cNvSpPr>
      </xdr:nvSpPr>
      <xdr:spPr bwMode="auto">
        <a:xfrm flipV="1">
          <a:off x="5015031" y="1967084"/>
          <a:ext cx="0" cy="819149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576111</xdr:colOff>
      <xdr:row>14</xdr:row>
      <xdr:rowOff>93328</xdr:rowOff>
    </xdr:from>
    <xdr:to>
      <xdr:col>7</xdr:col>
      <xdr:colOff>705554</xdr:colOff>
      <xdr:row>15</xdr:row>
      <xdr:rowOff>31750</xdr:rowOff>
    </xdr:to>
    <xdr:sp macro="" textlink="">
      <xdr:nvSpPr>
        <xdr:cNvPr id="887" name="AutoShape 74">
          <a:extLst>
            <a:ext uri="{FF2B5EF4-FFF2-40B4-BE49-F238E27FC236}">
              <a16:creationId xmlns:a16="http://schemas.microsoft.com/office/drawing/2014/main" id="{DFB5CDE6-2FC9-49B3-BE49-12FAE0FC50A5}"/>
            </a:ext>
          </a:extLst>
        </xdr:cNvPr>
        <xdr:cNvSpPr>
          <a:spLocks noChangeArrowheads="1"/>
        </xdr:cNvSpPr>
      </xdr:nvSpPr>
      <xdr:spPr bwMode="auto">
        <a:xfrm>
          <a:off x="4951261" y="2493628"/>
          <a:ext cx="129443" cy="10987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2227</xdr:colOff>
      <xdr:row>17</xdr:row>
      <xdr:rowOff>4443</xdr:rowOff>
    </xdr:from>
    <xdr:to>
      <xdr:col>5</xdr:col>
      <xdr:colOff>194470</xdr:colOff>
      <xdr:row>18</xdr:row>
      <xdr:rowOff>18625</xdr:rowOff>
    </xdr:to>
    <xdr:sp macro="" textlink="">
      <xdr:nvSpPr>
        <xdr:cNvPr id="888" name="六角形 887">
          <a:extLst>
            <a:ext uri="{FF2B5EF4-FFF2-40B4-BE49-F238E27FC236}">
              <a16:creationId xmlns:a16="http://schemas.microsoft.com/office/drawing/2014/main" id="{1D12B9DB-610E-4314-9BFB-0F2C51EFDE50}"/>
            </a:ext>
          </a:extLst>
        </xdr:cNvPr>
        <xdr:cNvSpPr/>
      </xdr:nvSpPr>
      <xdr:spPr bwMode="auto">
        <a:xfrm>
          <a:off x="2967677" y="2919093"/>
          <a:ext cx="192243" cy="185632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3177</xdr:colOff>
      <xdr:row>17</xdr:row>
      <xdr:rowOff>9531</xdr:rowOff>
    </xdr:from>
    <xdr:to>
      <xdr:col>3</xdr:col>
      <xdr:colOff>195336</xdr:colOff>
      <xdr:row>18</xdr:row>
      <xdr:rowOff>799</xdr:rowOff>
    </xdr:to>
    <xdr:sp macro="" textlink="">
      <xdr:nvSpPr>
        <xdr:cNvPr id="889" name="六角形 888">
          <a:extLst>
            <a:ext uri="{FF2B5EF4-FFF2-40B4-BE49-F238E27FC236}">
              <a16:creationId xmlns:a16="http://schemas.microsoft.com/office/drawing/2014/main" id="{3F1D4B2C-ECD2-425A-B3DC-774BEB54E431}"/>
            </a:ext>
          </a:extLst>
        </xdr:cNvPr>
        <xdr:cNvSpPr/>
      </xdr:nvSpPr>
      <xdr:spPr bwMode="auto">
        <a:xfrm>
          <a:off x="1558927" y="2924181"/>
          <a:ext cx="192159" cy="162718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18200</xdr:colOff>
      <xdr:row>17</xdr:row>
      <xdr:rowOff>15273</xdr:rowOff>
    </xdr:from>
    <xdr:to>
      <xdr:col>7</xdr:col>
      <xdr:colOff>191420</xdr:colOff>
      <xdr:row>18</xdr:row>
      <xdr:rowOff>6337</xdr:rowOff>
    </xdr:to>
    <xdr:sp macro="" textlink="">
      <xdr:nvSpPr>
        <xdr:cNvPr id="890" name="六角形 889">
          <a:extLst>
            <a:ext uri="{FF2B5EF4-FFF2-40B4-BE49-F238E27FC236}">
              <a16:creationId xmlns:a16="http://schemas.microsoft.com/office/drawing/2014/main" id="{4E9D4418-EE84-400A-9A0A-F97148EE08E5}"/>
            </a:ext>
          </a:extLst>
        </xdr:cNvPr>
        <xdr:cNvSpPr/>
      </xdr:nvSpPr>
      <xdr:spPr bwMode="auto">
        <a:xfrm>
          <a:off x="4393350" y="2929923"/>
          <a:ext cx="173220" cy="16251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13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6213</xdr:colOff>
      <xdr:row>33</xdr:row>
      <xdr:rowOff>19050</xdr:rowOff>
    </xdr:from>
    <xdr:to>
      <xdr:col>1</xdr:col>
      <xdr:colOff>178528</xdr:colOff>
      <xdr:row>34</xdr:row>
      <xdr:rowOff>0</xdr:rowOff>
    </xdr:to>
    <xdr:sp macro="" textlink="">
      <xdr:nvSpPr>
        <xdr:cNvPr id="891" name="六角形 890">
          <a:extLst>
            <a:ext uri="{FF2B5EF4-FFF2-40B4-BE49-F238E27FC236}">
              <a16:creationId xmlns:a16="http://schemas.microsoft.com/office/drawing/2014/main" id="{38FB97E4-0EF1-41D2-AA56-BB230F7423E9}"/>
            </a:ext>
          </a:extLst>
        </xdr:cNvPr>
        <xdr:cNvSpPr/>
      </xdr:nvSpPr>
      <xdr:spPr bwMode="auto">
        <a:xfrm>
          <a:off x="152263" y="5683250"/>
          <a:ext cx="172315" cy="15240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704487</xdr:colOff>
      <xdr:row>17</xdr:row>
      <xdr:rowOff>13665</xdr:rowOff>
    </xdr:from>
    <xdr:to>
      <xdr:col>9</xdr:col>
      <xdr:colOff>166689</xdr:colOff>
      <xdr:row>17</xdr:row>
      <xdr:rowOff>154781</xdr:rowOff>
    </xdr:to>
    <xdr:sp macro="" textlink="">
      <xdr:nvSpPr>
        <xdr:cNvPr id="892" name="六角形 891">
          <a:extLst>
            <a:ext uri="{FF2B5EF4-FFF2-40B4-BE49-F238E27FC236}">
              <a16:creationId xmlns:a16="http://schemas.microsoft.com/office/drawing/2014/main" id="{333152F6-D263-45C2-9F37-E7EA528EE244}"/>
            </a:ext>
          </a:extLst>
        </xdr:cNvPr>
        <xdr:cNvSpPr/>
      </xdr:nvSpPr>
      <xdr:spPr bwMode="auto">
        <a:xfrm>
          <a:off x="5784487" y="2928315"/>
          <a:ext cx="167052" cy="141116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14</a:t>
          </a:r>
        </a:p>
      </xdr:txBody>
    </xdr:sp>
    <xdr:clientData/>
  </xdr:twoCellAnchor>
  <xdr:twoCellAnchor>
    <xdr:from>
      <xdr:col>5</xdr:col>
      <xdr:colOff>162719</xdr:colOff>
      <xdr:row>19</xdr:row>
      <xdr:rowOff>67455</xdr:rowOff>
    </xdr:from>
    <xdr:to>
      <xdr:col>5</xdr:col>
      <xdr:colOff>575469</xdr:colOff>
      <xdr:row>20</xdr:row>
      <xdr:rowOff>51594</xdr:rowOff>
    </xdr:to>
    <xdr:sp macro="" textlink="">
      <xdr:nvSpPr>
        <xdr:cNvPr id="893" name="Text Box 1620">
          <a:extLst>
            <a:ext uri="{FF2B5EF4-FFF2-40B4-BE49-F238E27FC236}">
              <a16:creationId xmlns:a16="http://schemas.microsoft.com/office/drawing/2014/main" id="{E111AB3A-9A72-45F0-9B5F-91503CC88F18}"/>
            </a:ext>
          </a:extLst>
        </xdr:cNvPr>
        <xdr:cNvSpPr txBox="1">
          <a:spLocks noChangeArrowheads="1"/>
        </xdr:cNvSpPr>
      </xdr:nvSpPr>
      <xdr:spPr bwMode="auto">
        <a:xfrm>
          <a:off x="3128169" y="3325005"/>
          <a:ext cx="412750" cy="155589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紀ノ川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7</xdr:col>
      <xdr:colOff>457200</xdr:colOff>
      <xdr:row>17</xdr:row>
      <xdr:rowOff>46569</xdr:rowOff>
    </xdr:from>
    <xdr:to>
      <xdr:col>7</xdr:col>
      <xdr:colOff>635000</xdr:colOff>
      <xdr:row>19</xdr:row>
      <xdr:rowOff>33869</xdr:rowOff>
    </xdr:to>
    <xdr:sp macro="" textlink="">
      <xdr:nvSpPr>
        <xdr:cNvPr id="894" name="Text Box 1620">
          <a:extLst>
            <a:ext uri="{FF2B5EF4-FFF2-40B4-BE49-F238E27FC236}">
              <a16:creationId xmlns:a16="http://schemas.microsoft.com/office/drawing/2014/main" id="{AF9E701F-9E9B-4009-B26E-E4BEDFE8B221}"/>
            </a:ext>
          </a:extLst>
        </xdr:cNvPr>
        <xdr:cNvSpPr txBox="1">
          <a:spLocks noChangeArrowheads="1"/>
        </xdr:cNvSpPr>
      </xdr:nvSpPr>
      <xdr:spPr bwMode="auto">
        <a:xfrm>
          <a:off x="4832350" y="2961219"/>
          <a:ext cx="177800" cy="33020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eaVert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紀ノ川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5</xdr:col>
      <xdr:colOff>576034</xdr:colOff>
      <xdr:row>29</xdr:row>
      <xdr:rowOff>56527</xdr:rowOff>
    </xdr:from>
    <xdr:to>
      <xdr:col>6</xdr:col>
      <xdr:colOff>117474</xdr:colOff>
      <xdr:row>30</xdr:row>
      <xdr:rowOff>31750</xdr:rowOff>
    </xdr:to>
    <xdr:sp macro="" textlink="">
      <xdr:nvSpPr>
        <xdr:cNvPr id="895" name="Line 75">
          <a:extLst>
            <a:ext uri="{FF2B5EF4-FFF2-40B4-BE49-F238E27FC236}">
              <a16:creationId xmlns:a16="http://schemas.microsoft.com/office/drawing/2014/main" id="{F94A5FC9-0606-417A-83B7-34EB6C972554}"/>
            </a:ext>
          </a:extLst>
        </xdr:cNvPr>
        <xdr:cNvSpPr>
          <a:spLocks noChangeShapeType="1"/>
        </xdr:cNvSpPr>
      </xdr:nvSpPr>
      <xdr:spPr bwMode="auto">
        <a:xfrm flipV="1">
          <a:off x="3541484" y="5034927"/>
          <a:ext cx="246290" cy="14667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124193</xdr:colOff>
      <xdr:row>28</xdr:row>
      <xdr:rowOff>104588</xdr:rowOff>
    </xdr:from>
    <xdr:to>
      <xdr:col>6</xdr:col>
      <xdr:colOff>330138</xdr:colOff>
      <xdr:row>31</xdr:row>
      <xdr:rowOff>28120</xdr:rowOff>
    </xdr:to>
    <xdr:sp macro="" textlink="">
      <xdr:nvSpPr>
        <xdr:cNvPr id="896" name="Freeform 601">
          <a:extLst>
            <a:ext uri="{FF2B5EF4-FFF2-40B4-BE49-F238E27FC236}">
              <a16:creationId xmlns:a16="http://schemas.microsoft.com/office/drawing/2014/main" id="{E5367B6A-EC56-40CA-B5A6-E28BF10082B1}"/>
            </a:ext>
          </a:extLst>
        </xdr:cNvPr>
        <xdr:cNvSpPr>
          <a:spLocks/>
        </xdr:cNvSpPr>
      </xdr:nvSpPr>
      <xdr:spPr bwMode="auto">
        <a:xfrm>
          <a:off x="3794493" y="4911538"/>
          <a:ext cx="205945" cy="437882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16129 w 16129"/>
            <a:gd name="connsiteY0" fmla="*/ 9255 h 9255"/>
            <a:gd name="connsiteX1" fmla="*/ 9792 w 16129"/>
            <a:gd name="connsiteY1" fmla="*/ 6639 h 9255"/>
            <a:gd name="connsiteX2" fmla="*/ 10000 w 16129"/>
            <a:gd name="connsiteY2" fmla="*/ 0 h 9255"/>
            <a:gd name="connsiteX3" fmla="*/ 0 w 16129"/>
            <a:gd name="connsiteY3" fmla="*/ 110 h 9255"/>
            <a:gd name="connsiteX0" fmla="*/ 10000 w 10000"/>
            <a:gd name="connsiteY0" fmla="*/ 10000 h 10000"/>
            <a:gd name="connsiteX1" fmla="*/ 5879 w 10000"/>
            <a:gd name="connsiteY1" fmla="*/ 6253 h 10000"/>
            <a:gd name="connsiteX2" fmla="*/ 6200 w 10000"/>
            <a:gd name="connsiteY2" fmla="*/ 0 h 10000"/>
            <a:gd name="connsiteX3" fmla="*/ 0 w 10000"/>
            <a:gd name="connsiteY3" fmla="*/ 119 h 10000"/>
            <a:gd name="connsiteX0" fmla="*/ 11922 w 11922"/>
            <a:gd name="connsiteY0" fmla="*/ 9195 h 9195"/>
            <a:gd name="connsiteX1" fmla="*/ 5879 w 11922"/>
            <a:gd name="connsiteY1" fmla="*/ 6253 h 9195"/>
            <a:gd name="connsiteX2" fmla="*/ 6200 w 11922"/>
            <a:gd name="connsiteY2" fmla="*/ 0 h 9195"/>
            <a:gd name="connsiteX3" fmla="*/ 0 w 11922"/>
            <a:gd name="connsiteY3" fmla="*/ 119 h 9195"/>
            <a:gd name="connsiteX0" fmla="*/ 4931 w 5200"/>
            <a:gd name="connsiteY0" fmla="*/ 6800 h 6800"/>
            <a:gd name="connsiteX1" fmla="*/ 5200 w 5200"/>
            <a:gd name="connsiteY1" fmla="*/ 0 h 6800"/>
            <a:gd name="connsiteX2" fmla="*/ 0 w 5200"/>
            <a:gd name="connsiteY2" fmla="*/ 129 h 6800"/>
            <a:gd name="connsiteX0" fmla="*/ 9483 w 10931"/>
            <a:gd name="connsiteY0" fmla="*/ 10000 h 10000"/>
            <a:gd name="connsiteX1" fmla="*/ 10557 w 10931"/>
            <a:gd name="connsiteY1" fmla="*/ 6108 h 10000"/>
            <a:gd name="connsiteX2" fmla="*/ 10000 w 10931"/>
            <a:gd name="connsiteY2" fmla="*/ 0 h 10000"/>
            <a:gd name="connsiteX3" fmla="*/ 0 w 10931"/>
            <a:gd name="connsiteY3" fmla="*/ 190 h 10000"/>
            <a:gd name="connsiteX0" fmla="*/ 10557 w 10931"/>
            <a:gd name="connsiteY0" fmla="*/ 6108 h 6108"/>
            <a:gd name="connsiteX1" fmla="*/ 10000 w 10931"/>
            <a:gd name="connsiteY1" fmla="*/ 0 h 6108"/>
            <a:gd name="connsiteX2" fmla="*/ 0 w 10931"/>
            <a:gd name="connsiteY2" fmla="*/ 190 h 6108"/>
            <a:gd name="connsiteX0" fmla="*/ 9658 w 9677"/>
            <a:gd name="connsiteY0" fmla="*/ 10000 h 10000"/>
            <a:gd name="connsiteX1" fmla="*/ 9148 w 9677"/>
            <a:gd name="connsiteY1" fmla="*/ 0 h 10000"/>
            <a:gd name="connsiteX2" fmla="*/ 0 w 9677"/>
            <a:gd name="connsiteY2" fmla="*/ 311 h 10000"/>
            <a:gd name="connsiteX0" fmla="*/ 9069 w 9595"/>
            <a:gd name="connsiteY0" fmla="*/ 10182 h 10182"/>
            <a:gd name="connsiteX1" fmla="*/ 9453 w 9595"/>
            <a:gd name="connsiteY1" fmla="*/ 0 h 10182"/>
            <a:gd name="connsiteX2" fmla="*/ 0 w 9595"/>
            <a:gd name="connsiteY2" fmla="*/ 311 h 10182"/>
            <a:gd name="connsiteX0" fmla="*/ 10212 w 10260"/>
            <a:gd name="connsiteY0" fmla="*/ 10537 h 10537"/>
            <a:gd name="connsiteX1" fmla="*/ 9852 w 10260"/>
            <a:gd name="connsiteY1" fmla="*/ 0 h 10537"/>
            <a:gd name="connsiteX2" fmla="*/ 0 w 10260"/>
            <a:gd name="connsiteY2" fmla="*/ 305 h 10537"/>
            <a:gd name="connsiteX0" fmla="*/ 10212 w 10217"/>
            <a:gd name="connsiteY0" fmla="*/ 10537 h 10537"/>
            <a:gd name="connsiteX1" fmla="*/ 9852 w 10217"/>
            <a:gd name="connsiteY1" fmla="*/ 0 h 10537"/>
            <a:gd name="connsiteX2" fmla="*/ 0 w 10217"/>
            <a:gd name="connsiteY2" fmla="*/ 305 h 10537"/>
            <a:gd name="connsiteX0" fmla="*/ 9452 w 9852"/>
            <a:gd name="connsiteY0" fmla="*/ 10716 h 10716"/>
            <a:gd name="connsiteX1" fmla="*/ 9852 w 9852"/>
            <a:gd name="connsiteY1" fmla="*/ 0 h 10716"/>
            <a:gd name="connsiteX2" fmla="*/ 0 w 9852"/>
            <a:gd name="connsiteY2" fmla="*/ 305 h 10716"/>
            <a:gd name="connsiteX0" fmla="*/ 10967 w 11373"/>
            <a:gd name="connsiteY0" fmla="*/ 10000 h 10000"/>
            <a:gd name="connsiteX1" fmla="*/ 11373 w 11373"/>
            <a:gd name="connsiteY1" fmla="*/ 0 h 10000"/>
            <a:gd name="connsiteX2" fmla="*/ 0 w 11373"/>
            <a:gd name="connsiteY2" fmla="*/ 4056 h 10000"/>
            <a:gd name="connsiteX0" fmla="*/ 10967 w 11373"/>
            <a:gd name="connsiteY0" fmla="*/ 10315 h 10315"/>
            <a:gd name="connsiteX1" fmla="*/ 11373 w 11373"/>
            <a:gd name="connsiteY1" fmla="*/ 315 h 10315"/>
            <a:gd name="connsiteX2" fmla="*/ 5582 w 11373"/>
            <a:gd name="connsiteY2" fmla="*/ 2672 h 10315"/>
            <a:gd name="connsiteX3" fmla="*/ 0 w 11373"/>
            <a:gd name="connsiteY3" fmla="*/ 4371 h 10315"/>
            <a:gd name="connsiteX0" fmla="*/ 7124 w 7530"/>
            <a:gd name="connsiteY0" fmla="*/ 14593 h 14593"/>
            <a:gd name="connsiteX1" fmla="*/ 7530 w 7530"/>
            <a:gd name="connsiteY1" fmla="*/ 4593 h 14593"/>
            <a:gd name="connsiteX2" fmla="*/ 1739 w 7530"/>
            <a:gd name="connsiteY2" fmla="*/ 6950 h 14593"/>
            <a:gd name="connsiteX3" fmla="*/ 0 w 7530"/>
            <a:gd name="connsiteY3" fmla="*/ 7 h 14593"/>
            <a:gd name="connsiteX0" fmla="*/ 9461 w 10000"/>
            <a:gd name="connsiteY0" fmla="*/ 10000 h 10000"/>
            <a:gd name="connsiteX1" fmla="*/ 10000 w 10000"/>
            <a:gd name="connsiteY1" fmla="*/ 3147 h 10000"/>
            <a:gd name="connsiteX2" fmla="*/ 2309 w 10000"/>
            <a:gd name="connsiteY2" fmla="*/ 4763 h 10000"/>
            <a:gd name="connsiteX3" fmla="*/ 0 w 10000"/>
            <a:gd name="connsiteY3" fmla="*/ 5 h 10000"/>
            <a:gd name="connsiteX0" fmla="*/ 9461 w 9514"/>
            <a:gd name="connsiteY0" fmla="*/ 10000 h 10000"/>
            <a:gd name="connsiteX1" fmla="*/ 9514 w 9514"/>
            <a:gd name="connsiteY1" fmla="*/ 2824 h 10000"/>
            <a:gd name="connsiteX2" fmla="*/ 2309 w 9514"/>
            <a:gd name="connsiteY2" fmla="*/ 4763 h 10000"/>
            <a:gd name="connsiteX3" fmla="*/ 0 w 9514"/>
            <a:gd name="connsiteY3" fmla="*/ 5 h 10000"/>
            <a:gd name="connsiteX0" fmla="*/ 9944 w 10051"/>
            <a:gd name="connsiteY0" fmla="*/ 10000 h 10000"/>
            <a:gd name="connsiteX1" fmla="*/ 10000 w 10051"/>
            <a:gd name="connsiteY1" fmla="*/ 2824 h 10000"/>
            <a:gd name="connsiteX2" fmla="*/ 2427 w 10051"/>
            <a:gd name="connsiteY2" fmla="*/ 4763 h 10000"/>
            <a:gd name="connsiteX3" fmla="*/ 0 w 10051"/>
            <a:gd name="connsiteY3" fmla="*/ 5 h 10000"/>
            <a:gd name="connsiteX0" fmla="*/ 9944 w 10051"/>
            <a:gd name="connsiteY0" fmla="*/ 9995 h 9995"/>
            <a:gd name="connsiteX1" fmla="*/ 10000 w 10051"/>
            <a:gd name="connsiteY1" fmla="*/ 2819 h 9995"/>
            <a:gd name="connsiteX2" fmla="*/ 2427 w 10051"/>
            <a:gd name="connsiteY2" fmla="*/ 4758 h 9995"/>
            <a:gd name="connsiteX3" fmla="*/ 0 w 10051"/>
            <a:gd name="connsiteY3" fmla="*/ 0 h 9995"/>
            <a:gd name="connsiteX0" fmla="*/ 9894 w 10000"/>
            <a:gd name="connsiteY0" fmla="*/ 10000 h 10000"/>
            <a:gd name="connsiteX1" fmla="*/ 9949 w 10000"/>
            <a:gd name="connsiteY1" fmla="*/ 2820 h 10000"/>
            <a:gd name="connsiteX2" fmla="*/ 2415 w 10000"/>
            <a:gd name="connsiteY2" fmla="*/ 5083 h 10000"/>
            <a:gd name="connsiteX3" fmla="*/ 0 w 10000"/>
            <a:gd name="connsiteY3" fmla="*/ 0 h 10000"/>
            <a:gd name="connsiteX0" fmla="*/ 9894 w 10000"/>
            <a:gd name="connsiteY0" fmla="*/ 10000 h 10000"/>
            <a:gd name="connsiteX1" fmla="*/ 9949 w 10000"/>
            <a:gd name="connsiteY1" fmla="*/ 2820 h 10000"/>
            <a:gd name="connsiteX2" fmla="*/ 2415 w 10000"/>
            <a:gd name="connsiteY2" fmla="*/ 5083 h 10000"/>
            <a:gd name="connsiteX3" fmla="*/ 0 w 10000"/>
            <a:gd name="connsiteY3" fmla="*/ 0 h 10000"/>
            <a:gd name="connsiteX0" fmla="*/ 9894 w 10000"/>
            <a:gd name="connsiteY0" fmla="*/ 10000 h 10000"/>
            <a:gd name="connsiteX1" fmla="*/ 9949 w 10000"/>
            <a:gd name="connsiteY1" fmla="*/ 2820 h 10000"/>
            <a:gd name="connsiteX2" fmla="*/ 2415 w 10000"/>
            <a:gd name="connsiteY2" fmla="*/ 5083 h 10000"/>
            <a:gd name="connsiteX3" fmla="*/ 0 w 10000"/>
            <a:gd name="connsiteY3" fmla="*/ 0 h 10000"/>
            <a:gd name="connsiteX0" fmla="*/ 9894 w 10000"/>
            <a:gd name="connsiteY0" fmla="*/ 10000 h 10000"/>
            <a:gd name="connsiteX1" fmla="*/ 9949 w 10000"/>
            <a:gd name="connsiteY1" fmla="*/ 2066 h 10000"/>
            <a:gd name="connsiteX2" fmla="*/ 2415 w 10000"/>
            <a:gd name="connsiteY2" fmla="*/ 5083 h 10000"/>
            <a:gd name="connsiteX3" fmla="*/ 0 w 10000"/>
            <a:gd name="connsiteY3" fmla="*/ 0 h 10000"/>
            <a:gd name="connsiteX0" fmla="*/ 9894 w 10000"/>
            <a:gd name="connsiteY0" fmla="*/ 10000 h 10000"/>
            <a:gd name="connsiteX1" fmla="*/ 9949 w 10000"/>
            <a:gd name="connsiteY1" fmla="*/ 2066 h 10000"/>
            <a:gd name="connsiteX2" fmla="*/ 2542 w 10000"/>
            <a:gd name="connsiteY2" fmla="*/ 4975 h 10000"/>
            <a:gd name="connsiteX3" fmla="*/ 0 w 10000"/>
            <a:gd name="connsiteY3" fmla="*/ 0 h 10000"/>
            <a:gd name="connsiteX0" fmla="*/ 9894 w 10000"/>
            <a:gd name="connsiteY0" fmla="*/ 10000 h 10000"/>
            <a:gd name="connsiteX1" fmla="*/ 9949 w 10000"/>
            <a:gd name="connsiteY1" fmla="*/ 2066 h 10000"/>
            <a:gd name="connsiteX2" fmla="*/ 3177 w 10000"/>
            <a:gd name="connsiteY2" fmla="*/ 5083 h 10000"/>
            <a:gd name="connsiteX3" fmla="*/ 0 w 10000"/>
            <a:gd name="connsiteY3" fmla="*/ 0 h 10000"/>
            <a:gd name="connsiteX0" fmla="*/ 9894 w 10000"/>
            <a:gd name="connsiteY0" fmla="*/ 10000 h 10000"/>
            <a:gd name="connsiteX1" fmla="*/ 9949 w 10000"/>
            <a:gd name="connsiteY1" fmla="*/ 2066 h 10000"/>
            <a:gd name="connsiteX2" fmla="*/ 3177 w 10000"/>
            <a:gd name="connsiteY2" fmla="*/ 5083 h 10000"/>
            <a:gd name="connsiteX3" fmla="*/ 0 w 10000"/>
            <a:gd name="connsiteY3" fmla="*/ 0 h 10000"/>
            <a:gd name="connsiteX0" fmla="*/ 9894 w 10219"/>
            <a:gd name="connsiteY0" fmla="*/ 10000 h 10000"/>
            <a:gd name="connsiteX1" fmla="*/ 10203 w 10219"/>
            <a:gd name="connsiteY1" fmla="*/ 1743 h 10000"/>
            <a:gd name="connsiteX2" fmla="*/ 3177 w 10219"/>
            <a:gd name="connsiteY2" fmla="*/ 5083 h 10000"/>
            <a:gd name="connsiteX3" fmla="*/ 0 w 10219"/>
            <a:gd name="connsiteY3" fmla="*/ 0 h 10000"/>
            <a:gd name="connsiteX0" fmla="*/ 9894 w 10219"/>
            <a:gd name="connsiteY0" fmla="*/ 10000 h 10000"/>
            <a:gd name="connsiteX1" fmla="*/ 10203 w 10219"/>
            <a:gd name="connsiteY1" fmla="*/ 1743 h 10000"/>
            <a:gd name="connsiteX2" fmla="*/ 3177 w 10219"/>
            <a:gd name="connsiteY2" fmla="*/ 5083 h 10000"/>
            <a:gd name="connsiteX3" fmla="*/ 0 w 10219"/>
            <a:gd name="connsiteY3" fmla="*/ 0 h 10000"/>
            <a:gd name="connsiteX0" fmla="*/ 9894 w 10219"/>
            <a:gd name="connsiteY0" fmla="*/ 10000 h 10000"/>
            <a:gd name="connsiteX1" fmla="*/ 10203 w 10219"/>
            <a:gd name="connsiteY1" fmla="*/ 1420 h 10000"/>
            <a:gd name="connsiteX2" fmla="*/ 3177 w 10219"/>
            <a:gd name="connsiteY2" fmla="*/ 5083 h 10000"/>
            <a:gd name="connsiteX3" fmla="*/ 0 w 10219"/>
            <a:gd name="connsiteY3" fmla="*/ 0 h 10000"/>
            <a:gd name="connsiteX0" fmla="*/ 10402 w 10435"/>
            <a:gd name="connsiteY0" fmla="*/ 10108 h 10108"/>
            <a:gd name="connsiteX1" fmla="*/ 10203 w 10435"/>
            <a:gd name="connsiteY1" fmla="*/ 1420 h 10108"/>
            <a:gd name="connsiteX2" fmla="*/ 3177 w 10435"/>
            <a:gd name="connsiteY2" fmla="*/ 5083 h 10108"/>
            <a:gd name="connsiteX3" fmla="*/ 0 w 10435"/>
            <a:gd name="connsiteY3" fmla="*/ 0 h 10108"/>
            <a:gd name="connsiteX0" fmla="*/ 10402 w 10435"/>
            <a:gd name="connsiteY0" fmla="*/ 10108 h 10108"/>
            <a:gd name="connsiteX1" fmla="*/ 10203 w 10435"/>
            <a:gd name="connsiteY1" fmla="*/ 1420 h 10108"/>
            <a:gd name="connsiteX2" fmla="*/ 3177 w 10435"/>
            <a:gd name="connsiteY2" fmla="*/ 5083 h 10108"/>
            <a:gd name="connsiteX3" fmla="*/ 0 w 10435"/>
            <a:gd name="connsiteY3" fmla="*/ 0 h 10108"/>
            <a:gd name="connsiteX0" fmla="*/ 10402 w 10425"/>
            <a:gd name="connsiteY0" fmla="*/ 10108 h 10108"/>
            <a:gd name="connsiteX1" fmla="*/ 10076 w 10425"/>
            <a:gd name="connsiteY1" fmla="*/ 1205 h 10108"/>
            <a:gd name="connsiteX2" fmla="*/ 3177 w 10425"/>
            <a:gd name="connsiteY2" fmla="*/ 5083 h 10108"/>
            <a:gd name="connsiteX3" fmla="*/ 0 w 10425"/>
            <a:gd name="connsiteY3" fmla="*/ 0 h 10108"/>
            <a:gd name="connsiteX0" fmla="*/ 7225 w 7248"/>
            <a:gd name="connsiteY0" fmla="*/ 8903 h 8903"/>
            <a:gd name="connsiteX1" fmla="*/ 6899 w 7248"/>
            <a:gd name="connsiteY1" fmla="*/ 0 h 8903"/>
            <a:gd name="connsiteX2" fmla="*/ 0 w 7248"/>
            <a:gd name="connsiteY2" fmla="*/ 3878 h 8903"/>
            <a:gd name="connsiteX0" fmla="*/ 1637 w 10483"/>
            <a:gd name="connsiteY0" fmla="*/ 13812 h 13812"/>
            <a:gd name="connsiteX1" fmla="*/ 1187 w 10483"/>
            <a:gd name="connsiteY1" fmla="*/ 3812 h 13812"/>
            <a:gd name="connsiteX2" fmla="*/ 10004 w 10483"/>
            <a:gd name="connsiteY2" fmla="*/ 249 h 13812"/>
            <a:gd name="connsiteX0" fmla="*/ 472 w 9477"/>
            <a:gd name="connsiteY0" fmla="*/ 13902 h 13902"/>
            <a:gd name="connsiteX1" fmla="*/ 22 w 9477"/>
            <a:gd name="connsiteY1" fmla="*/ 3902 h 13902"/>
            <a:gd name="connsiteX2" fmla="*/ 8839 w 9477"/>
            <a:gd name="connsiteY2" fmla="*/ 339 h 1390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477" h="13902">
              <a:moveTo>
                <a:pt x="472" y="13902"/>
              </a:moveTo>
              <a:cubicBezTo>
                <a:pt x="636" y="11976"/>
                <a:pt x="140" y="9983"/>
                <a:pt x="22" y="3902"/>
              </a:cubicBezTo>
              <a:cubicBezTo>
                <a:pt x="-603" y="4077"/>
                <a:pt x="12470" y="-1392"/>
                <a:pt x="8839" y="339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241651</xdr:colOff>
      <xdr:row>29</xdr:row>
      <xdr:rowOff>6581</xdr:rowOff>
    </xdr:from>
    <xdr:ext cx="257706" cy="157076"/>
    <xdr:sp macro="" textlink="">
      <xdr:nvSpPr>
        <xdr:cNvPr id="897" name="Text Box 1300">
          <a:extLst>
            <a:ext uri="{FF2B5EF4-FFF2-40B4-BE49-F238E27FC236}">
              <a16:creationId xmlns:a16="http://schemas.microsoft.com/office/drawing/2014/main" id="{B2A4C272-1E6F-48E8-A211-5C4308D75FAB}"/>
            </a:ext>
          </a:extLst>
        </xdr:cNvPr>
        <xdr:cNvSpPr txBox="1">
          <a:spLocks noChangeArrowheads="1"/>
        </xdr:cNvSpPr>
      </xdr:nvSpPr>
      <xdr:spPr bwMode="auto">
        <a:xfrm>
          <a:off x="3911951" y="4984981"/>
          <a:ext cx="257706" cy="157076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6</xdr:col>
      <xdr:colOff>47988</xdr:colOff>
      <xdr:row>30</xdr:row>
      <xdr:rowOff>81677</xdr:rowOff>
    </xdr:from>
    <xdr:to>
      <xdr:col>6</xdr:col>
      <xdr:colOff>224344</xdr:colOff>
      <xdr:row>31</xdr:row>
      <xdr:rowOff>24979</xdr:rowOff>
    </xdr:to>
    <xdr:sp macro="" textlink="">
      <xdr:nvSpPr>
        <xdr:cNvPr id="898" name="Freeform 395">
          <a:extLst>
            <a:ext uri="{FF2B5EF4-FFF2-40B4-BE49-F238E27FC236}">
              <a16:creationId xmlns:a16="http://schemas.microsoft.com/office/drawing/2014/main" id="{1333CE83-B71A-4634-AF22-12EBF4726832}"/>
            </a:ext>
          </a:extLst>
        </xdr:cNvPr>
        <xdr:cNvSpPr>
          <a:spLocks/>
        </xdr:cNvSpPr>
      </xdr:nvSpPr>
      <xdr:spPr bwMode="auto">
        <a:xfrm flipV="1">
          <a:off x="3718288" y="5231527"/>
          <a:ext cx="176356" cy="114752"/>
        </a:xfrm>
        <a:custGeom>
          <a:avLst/>
          <a:gdLst>
            <a:gd name="T0" fmla="*/ 0 w 21"/>
            <a:gd name="T1" fmla="*/ 2147483647 h 16"/>
            <a:gd name="T2" fmla="*/ 2147483647 w 21"/>
            <a:gd name="T3" fmla="*/ 2147483647 h 16"/>
            <a:gd name="T4" fmla="*/ 2147483647 w 21"/>
            <a:gd name="T5" fmla="*/ 0 h 16"/>
            <a:gd name="T6" fmla="*/ 2147483647 w 21"/>
            <a:gd name="T7" fmla="*/ 2147483647 h 16"/>
            <a:gd name="T8" fmla="*/ 2147483647 w 21"/>
            <a:gd name="T9" fmla="*/ 2147483647 h 1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131 w 10131"/>
            <a:gd name="connsiteY0" fmla="*/ 9375 h 10000"/>
            <a:gd name="connsiteX1" fmla="*/ 4417 w 10131"/>
            <a:gd name="connsiteY1" fmla="*/ 0 h 10000"/>
            <a:gd name="connsiteX2" fmla="*/ 10131 w 10131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1010"/>
            <a:gd name="connsiteY0" fmla="*/ 11060 h 11060"/>
            <a:gd name="connsiteX1" fmla="*/ 5296 w 11010"/>
            <a:gd name="connsiteY1" fmla="*/ 0 h 11060"/>
            <a:gd name="connsiteX2" fmla="*/ 11010 w 11010"/>
            <a:gd name="connsiteY2" fmla="*/ 10000 h 11060"/>
            <a:gd name="connsiteX0" fmla="*/ 0 w 10204"/>
            <a:gd name="connsiteY0" fmla="*/ 10834 h 10834"/>
            <a:gd name="connsiteX1" fmla="*/ 4490 w 10204"/>
            <a:gd name="connsiteY1" fmla="*/ 0 h 10834"/>
            <a:gd name="connsiteX2" fmla="*/ 10204 w 10204"/>
            <a:gd name="connsiteY2" fmla="*/ 10000 h 10834"/>
            <a:gd name="connsiteX0" fmla="*/ 0 w 9398"/>
            <a:gd name="connsiteY0" fmla="*/ 10157 h 10157"/>
            <a:gd name="connsiteX1" fmla="*/ 3684 w 9398"/>
            <a:gd name="connsiteY1" fmla="*/ 0 h 10157"/>
            <a:gd name="connsiteX2" fmla="*/ 9398 w 9398"/>
            <a:gd name="connsiteY2" fmla="*/ 10000 h 10157"/>
            <a:gd name="connsiteX0" fmla="*/ 288 w 10288"/>
            <a:gd name="connsiteY0" fmla="*/ 10000 h 10000"/>
            <a:gd name="connsiteX1" fmla="*/ 4208 w 10288"/>
            <a:gd name="connsiteY1" fmla="*/ 0 h 10000"/>
            <a:gd name="connsiteX2" fmla="*/ 10288 w 10288"/>
            <a:gd name="connsiteY2" fmla="*/ 9845 h 10000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7805 h 7805"/>
            <a:gd name="connsiteX1" fmla="*/ 3920 w 10000"/>
            <a:gd name="connsiteY1" fmla="*/ 26 h 7805"/>
            <a:gd name="connsiteX2" fmla="*/ 10000 w 10000"/>
            <a:gd name="connsiteY2" fmla="*/ 7650 h 7805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  <a:gd name="connsiteX0" fmla="*/ 0 w 10000"/>
            <a:gd name="connsiteY0" fmla="*/ 10093 h 10093"/>
            <a:gd name="connsiteX1" fmla="*/ 4564 w 10000"/>
            <a:gd name="connsiteY1" fmla="*/ 126 h 10093"/>
            <a:gd name="connsiteX2" fmla="*/ 10000 w 10000"/>
            <a:gd name="connsiteY2" fmla="*/ 9894 h 1009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93">
              <a:moveTo>
                <a:pt x="0" y="10093"/>
              </a:moveTo>
              <a:cubicBezTo>
                <a:pt x="19" y="1883"/>
                <a:pt x="1962" y="-490"/>
                <a:pt x="4564" y="126"/>
              </a:cubicBezTo>
              <a:cubicBezTo>
                <a:pt x="9123" y="-767"/>
                <a:pt x="9360" y="3141"/>
                <a:pt x="10000" y="9894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140394</xdr:colOff>
      <xdr:row>31</xdr:row>
      <xdr:rowOff>39831</xdr:rowOff>
    </xdr:from>
    <xdr:to>
      <xdr:col>6</xdr:col>
      <xdr:colOff>140440</xdr:colOff>
      <xdr:row>32</xdr:row>
      <xdr:rowOff>81742</xdr:rowOff>
    </xdr:to>
    <xdr:sp macro="" textlink="">
      <xdr:nvSpPr>
        <xdr:cNvPr id="899" name="Line 73">
          <a:extLst>
            <a:ext uri="{FF2B5EF4-FFF2-40B4-BE49-F238E27FC236}">
              <a16:creationId xmlns:a16="http://schemas.microsoft.com/office/drawing/2014/main" id="{CB1EF2B9-E4A0-4D7F-A178-43AF8201F4A6}"/>
            </a:ext>
          </a:extLst>
        </xdr:cNvPr>
        <xdr:cNvSpPr>
          <a:spLocks noChangeShapeType="1"/>
        </xdr:cNvSpPr>
      </xdr:nvSpPr>
      <xdr:spPr bwMode="auto">
        <a:xfrm flipH="1" flipV="1">
          <a:off x="3810694" y="5361131"/>
          <a:ext cx="46" cy="213361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none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6</xdr:col>
      <xdr:colOff>58528</xdr:colOff>
      <xdr:row>29</xdr:row>
      <xdr:rowOff>119359</xdr:rowOff>
    </xdr:from>
    <xdr:to>
      <xdr:col>6</xdr:col>
      <xdr:colOff>199043</xdr:colOff>
      <xdr:row>30</xdr:row>
      <xdr:rowOff>62741</xdr:rowOff>
    </xdr:to>
    <xdr:sp macro="" textlink="">
      <xdr:nvSpPr>
        <xdr:cNvPr id="900" name="AutoShape 605">
          <a:extLst>
            <a:ext uri="{FF2B5EF4-FFF2-40B4-BE49-F238E27FC236}">
              <a16:creationId xmlns:a16="http://schemas.microsoft.com/office/drawing/2014/main" id="{12A410CB-366F-4F8E-85B7-9B79609E962F}"/>
            </a:ext>
          </a:extLst>
        </xdr:cNvPr>
        <xdr:cNvSpPr>
          <a:spLocks noChangeArrowheads="1"/>
        </xdr:cNvSpPr>
      </xdr:nvSpPr>
      <xdr:spPr bwMode="auto">
        <a:xfrm>
          <a:off x="3728828" y="5097759"/>
          <a:ext cx="140515" cy="11483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143677</xdr:colOff>
      <xdr:row>28</xdr:row>
      <xdr:rowOff>80157</xdr:rowOff>
    </xdr:from>
    <xdr:ext cx="473254" cy="165072"/>
    <xdr:sp macro="" textlink="">
      <xdr:nvSpPr>
        <xdr:cNvPr id="901" name="Text Box 1416">
          <a:extLst>
            <a:ext uri="{FF2B5EF4-FFF2-40B4-BE49-F238E27FC236}">
              <a16:creationId xmlns:a16="http://schemas.microsoft.com/office/drawing/2014/main" id="{F2175C47-FED4-4B69-B332-17E63DBFF93B}"/>
            </a:ext>
          </a:extLst>
        </xdr:cNvPr>
        <xdr:cNvSpPr txBox="1">
          <a:spLocks noChangeArrowheads="1"/>
        </xdr:cNvSpPr>
      </xdr:nvSpPr>
      <xdr:spPr bwMode="auto">
        <a:xfrm>
          <a:off x="3109127" y="4887107"/>
          <a:ext cx="473254" cy="165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親子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つりﾊﾟｰｸ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195039</xdr:colOff>
      <xdr:row>30</xdr:row>
      <xdr:rowOff>152525</xdr:rowOff>
    </xdr:from>
    <xdr:ext cx="564664" cy="294889"/>
    <xdr:sp macro="" textlink="">
      <xdr:nvSpPr>
        <xdr:cNvPr id="902" name="Text Box 1416">
          <a:extLst>
            <a:ext uri="{FF2B5EF4-FFF2-40B4-BE49-F238E27FC236}">
              <a16:creationId xmlns:a16="http://schemas.microsoft.com/office/drawing/2014/main" id="{062E8A9B-CD09-4687-83DB-C589E42E6AE0}"/>
            </a:ext>
          </a:extLst>
        </xdr:cNvPr>
        <xdr:cNvSpPr txBox="1">
          <a:spLocks noChangeArrowheads="1"/>
        </xdr:cNvSpPr>
      </xdr:nvSpPr>
      <xdr:spPr bwMode="auto">
        <a:xfrm>
          <a:off x="3160489" y="5302375"/>
          <a:ext cx="564664" cy="294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ﾁｪｯｸ後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進路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468244</xdr:colOff>
      <xdr:row>28</xdr:row>
      <xdr:rowOff>172356</xdr:rowOff>
    </xdr:from>
    <xdr:to>
      <xdr:col>6</xdr:col>
      <xdr:colOff>308429</xdr:colOff>
      <xdr:row>30</xdr:row>
      <xdr:rowOff>151097</xdr:rowOff>
    </xdr:to>
    <xdr:sp macro="" textlink="">
      <xdr:nvSpPr>
        <xdr:cNvPr id="903" name="Line 76">
          <a:extLst>
            <a:ext uri="{FF2B5EF4-FFF2-40B4-BE49-F238E27FC236}">
              <a16:creationId xmlns:a16="http://schemas.microsoft.com/office/drawing/2014/main" id="{D147F4F4-FFDB-4BE6-99E2-8EF8BD7DEC6B}"/>
            </a:ext>
          </a:extLst>
        </xdr:cNvPr>
        <xdr:cNvSpPr>
          <a:spLocks noChangeShapeType="1"/>
        </xdr:cNvSpPr>
      </xdr:nvSpPr>
      <xdr:spPr bwMode="auto">
        <a:xfrm flipV="1">
          <a:off x="3433694" y="4979306"/>
          <a:ext cx="545035" cy="321641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arrow"/>
          <a:tailEnd type="none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7</xdr:col>
      <xdr:colOff>168506</xdr:colOff>
      <xdr:row>30</xdr:row>
      <xdr:rowOff>10917</xdr:rowOff>
    </xdr:from>
    <xdr:to>
      <xdr:col>7</xdr:col>
      <xdr:colOff>610761</xdr:colOff>
      <xdr:row>32</xdr:row>
      <xdr:rowOff>146554</xdr:rowOff>
    </xdr:to>
    <xdr:sp macro="" textlink="">
      <xdr:nvSpPr>
        <xdr:cNvPr id="904" name="Freeform 601">
          <a:extLst>
            <a:ext uri="{FF2B5EF4-FFF2-40B4-BE49-F238E27FC236}">
              <a16:creationId xmlns:a16="http://schemas.microsoft.com/office/drawing/2014/main" id="{41682B4B-3009-4307-9F2C-E2E4C938B1A8}"/>
            </a:ext>
          </a:extLst>
        </xdr:cNvPr>
        <xdr:cNvSpPr>
          <a:spLocks/>
        </xdr:cNvSpPr>
      </xdr:nvSpPr>
      <xdr:spPr bwMode="auto">
        <a:xfrm>
          <a:off x="4543656" y="5160767"/>
          <a:ext cx="442255" cy="478537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16129 w 16129"/>
            <a:gd name="connsiteY0" fmla="*/ 9255 h 9255"/>
            <a:gd name="connsiteX1" fmla="*/ 9792 w 16129"/>
            <a:gd name="connsiteY1" fmla="*/ 6639 h 9255"/>
            <a:gd name="connsiteX2" fmla="*/ 10000 w 16129"/>
            <a:gd name="connsiteY2" fmla="*/ 0 h 9255"/>
            <a:gd name="connsiteX3" fmla="*/ 0 w 16129"/>
            <a:gd name="connsiteY3" fmla="*/ 110 h 9255"/>
            <a:gd name="connsiteX0" fmla="*/ 10000 w 10000"/>
            <a:gd name="connsiteY0" fmla="*/ 10000 h 10000"/>
            <a:gd name="connsiteX1" fmla="*/ 5879 w 10000"/>
            <a:gd name="connsiteY1" fmla="*/ 6253 h 10000"/>
            <a:gd name="connsiteX2" fmla="*/ 6200 w 10000"/>
            <a:gd name="connsiteY2" fmla="*/ 0 h 10000"/>
            <a:gd name="connsiteX3" fmla="*/ 0 w 10000"/>
            <a:gd name="connsiteY3" fmla="*/ 119 h 10000"/>
            <a:gd name="connsiteX0" fmla="*/ 11922 w 11922"/>
            <a:gd name="connsiteY0" fmla="*/ 9195 h 9195"/>
            <a:gd name="connsiteX1" fmla="*/ 5879 w 11922"/>
            <a:gd name="connsiteY1" fmla="*/ 6253 h 9195"/>
            <a:gd name="connsiteX2" fmla="*/ 6200 w 11922"/>
            <a:gd name="connsiteY2" fmla="*/ 0 h 9195"/>
            <a:gd name="connsiteX3" fmla="*/ 0 w 11922"/>
            <a:gd name="connsiteY3" fmla="*/ 119 h 9195"/>
            <a:gd name="connsiteX0" fmla="*/ 4931 w 5200"/>
            <a:gd name="connsiteY0" fmla="*/ 6800 h 6800"/>
            <a:gd name="connsiteX1" fmla="*/ 5200 w 5200"/>
            <a:gd name="connsiteY1" fmla="*/ 0 h 6800"/>
            <a:gd name="connsiteX2" fmla="*/ 0 w 5200"/>
            <a:gd name="connsiteY2" fmla="*/ 129 h 6800"/>
            <a:gd name="connsiteX0" fmla="*/ 9483 w 10931"/>
            <a:gd name="connsiteY0" fmla="*/ 10000 h 10000"/>
            <a:gd name="connsiteX1" fmla="*/ 10557 w 10931"/>
            <a:gd name="connsiteY1" fmla="*/ 6108 h 10000"/>
            <a:gd name="connsiteX2" fmla="*/ 10000 w 10931"/>
            <a:gd name="connsiteY2" fmla="*/ 0 h 10000"/>
            <a:gd name="connsiteX3" fmla="*/ 0 w 10931"/>
            <a:gd name="connsiteY3" fmla="*/ 190 h 10000"/>
            <a:gd name="connsiteX0" fmla="*/ 10557 w 10931"/>
            <a:gd name="connsiteY0" fmla="*/ 6108 h 6108"/>
            <a:gd name="connsiteX1" fmla="*/ 10000 w 10931"/>
            <a:gd name="connsiteY1" fmla="*/ 0 h 6108"/>
            <a:gd name="connsiteX2" fmla="*/ 0 w 10931"/>
            <a:gd name="connsiteY2" fmla="*/ 190 h 6108"/>
            <a:gd name="connsiteX0" fmla="*/ 9658 w 9677"/>
            <a:gd name="connsiteY0" fmla="*/ 10000 h 10000"/>
            <a:gd name="connsiteX1" fmla="*/ 9148 w 9677"/>
            <a:gd name="connsiteY1" fmla="*/ 0 h 10000"/>
            <a:gd name="connsiteX2" fmla="*/ 0 w 9677"/>
            <a:gd name="connsiteY2" fmla="*/ 311 h 10000"/>
            <a:gd name="connsiteX0" fmla="*/ 9069 w 9595"/>
            <a:gd name="connsiteY0" fmla="*/ 10182 h 10182"/>
            <a:gd name="connsiteX1" fmla="*/ 9453 w 9595"/>
            <a:gd name="connsiteY1" fmla="*/ 0 h 10182"/>
            <a:gd name="connsiteX2" fmla="*/ 0 w 9595"/>
            <a:gd name="connsiteY2" fmla="*/ 311 h 10182"/>
            <a:gd name="connsiteX0" fmla="*/ 10212 w 10260"/>
            <a:gd name="connsiteY0" fmla="*/ 10537 h 10537"/>
            <a:gd name="connsiteX1" fmla="*/ 9852 w 10260"/>
            <a:gd name="connsiteY1" fmla="*/ 0 h 10537"/>
            <a:gd name="connsiteX2" fmla="*/ 0 w 10260"/>
            <a:gd name="connsiteY2" fmla="*/ 305 h 10537"/>
            <a:gd name="connsiteX0" fmla="*/ 10212 w 10217"/>
            <a:gd name="connsiteY0" fmla="*/ 10537 h 10537"/>
            <a:gd name="connsiteX1" fmla="*/ 9852 w 10217"/>
            <a:gd name="connsiteY1" fmla="*/ 0 h 10537"/>
            <a:gd name="connsiteX2" fmla="*/ 0 w 10217"/>
            <a:gd name="connsiteY2" fmla="*/ 305 h 10537"/>
            <a:gd name="connsiteX0" fmla="*/ 9452 w 9852"/>
            <a:gd name="connsiteY0" fmla="*/ 10716 h 10716"/>
            <a:gd name="connsiteX1" fmla="*/ 9852 w 9852"/>
            <a:gd name="connsiteY1" fmla="*/ 0 h 10716"/>
            <a:gd name="connsiteX2" fmla="*/ 0 w 9852"/>
            <a:gd name="connsiteY2" fmla="*/ 305 h 10716"/>
            <a:gd name="connsiteX0" fmla="*/ 603 w 1632"/>
            <a:gd name="connsiteY0" fmla="*/ 12802 h 12802"/>
            <a:gd name="connsiteX1" fmla="*/ 1009 w 1632"/>
            <a:gd name="connsiteY1" fmla="*/ 2802 h 12802"/>
            <a:gd name="connsiteX2" fmla="*/ 624 w 1632"/>
            <a:gd name="connsiteY2" fmla="*/ 2 h 12802"/>
            <a:gd name="connsiteX0" fmla="*/ 0 w 237064"/>
            <a:gd name="connsiteY0" fmla="*/ 18735 h 18735"/>
            <a:gd name="connsiteX1" fmla="*/ 233243 w 237064"/>
            <a:gd name="connsiteY1" fmla="*/ 2189 h 18735"/>
            <a:gd name="connsiteX2" fmla="*/ 230884 w 237064"/>
            <a:gd name="connsiteY2" fmla="*/ 2 h 18735"/>
            <a:gd name="connsiteX0" fmla="*/ 0 w 237064"/>
            <a:gd name="connsiteY0" fmla="*/ 18735 h 18735"/>
            <a:gd name="connsiteX1" fmla="*/ 233243 w 237064"/>
            <a:gd name="connsiteY1" fmla="*/ 2189 h 18735"/>
            <a:gd name="connsiteX2" fmla="*/ 230884 w 237064"/>
            <a:gd name="connsiteY2" fmla="*/ 2 h 18735"/>
            <a:gd name="connsiteX0" fmla="*/ 0 w 236863"/>
            <a:gd name="connsiteY0" fmla="*/ 18734 h 18734"/>
            <a:gd name="connsiteX1" fmla="*/ 231607 w 236863"/>
            <a:gd name="connsiteY1" fmla="*/ 14538 h 18734"/>
            <a:gd name="connsiteX2" fmla="*/ 230884 w 236863"/>
            <a:gd name="connsiteY2" fmla="*/ 1 h 18734"/>
            <a:gd name="connsiteX0" fmla="*/ 0 w 242725"/>
            <a:gd name="connsiteY0" fmla="*/ 15822 h 15822"/>
            <a:gd name="connsiteX1" fmla="*/ 231607 w 242725"/>
            <a:gd name="connsiteY1" fmla="*/ 11626 h 15822"/>
            <a:gd name="connsiteX2" fmla="*/ 237430 w 242725"/>
            <a:gd name="connsiteY2" fmla="*/ 1 h 15822"/>
            <a:gd name="connsiteX0" fmla="*/ 0 w 231607"/>
            <a:gd name="connsiteY0" fmla="*/ 15722 h 15722"/>
            <a:gd name="connsiteX1" fmla="*/ 231607 w 231607"/>
            <a:gd name="connsiteY1" fmla="*/ 11526 h 15722"/>
            <a:gd name="connsiteX2" fmla="*/ 222701 w 231607"/>
            <a:gd name="connsiteY2" fmla="*/ 1 h 15722"/>
            <a:gd name="connsiteX0" fmla="*/ 0 w 231607"/>
            <a:gd name="connsiteY0" fmla="*/ 15721 h 15721"/>
            <a:gd name="connsiteX1" fmla="*/ 231607 w 231607"/>
            <a:gd name="connsiteY1" fmla="*/ 11525 h 15721"/>
            <a:gd name="connsiteX2" fmla="*/ 222701 w 231607"/>
            <a:gd name="connsiteY2" fmla="*/ 0 h 15721"/>
            <a:gd name="connsiteX0" fmla="*/ 0 w 232520"/>
            <a:gd name="connsiteY0" fmla="*/ 15420 h 15420"/>
            <a:gd name="connsiteX1" fmla="*/ 231607 w 232520"/>
            <a:gd name="connsiteY1" fmla="*/ 11224 h 15420"/>
            <a:gd name="connsiteX2" fmla="*/ 232520 w 232520"/>
            <a:gd name="connsiteY2" fmla="*/ 0 h 15420"/>
            <a:gd name="connsiteX0" fmla="*/ 0 w 232520"/>
            <a:gd name="connsiteY0" fmla="*/ 15420 h 15420"/>
            <a:gd name="connsiteX1" fmla="*/ 231607 w 232520"/>
            <a:gd name="connsiteY1" fmla="*/ 11224 h 15420"/>
            <a:gd name="connsiteX2" fmla="*/ 232520 w 232520"/>
            <a:gd name="connsiteY2" fmla="*/ 0 h 15420"/>
            <a:gd name="connsiteX0" fmla="*/ 0 w 232520"/>
            <a:gd name="connsiteY0" fmla="*/ 15420 h 15420"/>
            <a:gd name="connsiteX1" fmla="*/ 231607 w 232520"/>
            <a:gd name="connsiteY1" fmla="*/ 11224 h 15420"/>
            <a:gd name="connsiteX2" fmla="*/ 232520 w 232520"/>
            <a:gd name="connsiteY2" fmla="*/ 0 h 15420"/>
            <a:gd name="connsiteX0" fmla="*/ 0 w 232520"/>
            <a:gd name="connsiteY0" fmla="*/ 15420 h 15420"/>
            <a:gd name="connsiteX1" fmla="*/ 231607 w 232520"/>
            <a:gd name="connsiteY1" fmla="*/ 11224 h 15420"/>
            <a:gd name="connsiteX2" fmla="*/ 232520 w 232520"/>
            <a:gd name="connsiteY2" fmla="*/ 0 h 154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32520" h="15420">
              <a:moveTo>
                <a:pt x="0" y="15420"/>
              </a:moveTo>
              <a:lnTo>
                <a:pt x="231607" y="11224"/>
              </a:lnTo>
              <a:cubicBezTo>
                <a:pt x="234095" y="8286"/>
                <a:pt x="228394" y="3640"/>
                <a:pt x="232520" y="0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542565</xdr:colOff>
      <xdr:row>30</xdr:row>
      <xdr:rowOff>118895</xdr:rowOff>
    </xdr:from>
    <xdr:to>
      <xdr:col>7</xdr:col>
      <xdr:colOff>683080</xdr:colOff>
      <xdr:row>31</xdr:row>
      <xdr:rowOff>50671</xdr:rowOff>
    </xdr:to>
    <xdr:sp macro="" textlink="">
      <xdr:nvSpPr>
        <xdr:cNvPr id="905" name="AutoShape 605">
          <a:extLst>
            <a:ext uri="{FF2B5EF4-FFF2-40B4-BE49-F238E27FC236}">
              <a16:creationId xmlns:a16="http://schemas.microsoft.com/office/drawing/2014/main" id="{EB887E88-D9E3-41FB-946D-C4BA86FF2CC2}"/>
            </a:ext>
          </a:extLst>
        </xdr:cNvPr>
        <xdr:cNvSpPr>
          <a:spLocks noChangeArrowheads="1"/>
        </xdr:cNvSpPr>
      </xdr:nvSpPr>
      <xdr:spPr bwMode="auto">
        <a:xfrm>
          <a:off x="4917715" y="5268745"/>
          <a:ext cx="140515" cy="10322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373536</xdr:colOff>
      <xdr:row>30</xdr:row>
      <xdr:rowOff>23438</xdr:rowOff>
    </xdr:from>
    <xdr:to>
      <xdr:col>7</xdr:col>
      <xdr:colOff>560297</xdr:colOff>
      <xdr:row>32</xdr:row>
      <xdr:rowOff>56277</xdr:rowOff>
    </xdr:to>
    <xdr:sp macro="" textlink="">
      <xdr:nvSpPr>
        <xdr:cNvPr id="906" name="Line 75">
          <a:extLst>
            <a:ext uri="{FF2B5EF4-FFF2-40B4-BE49-F238E27FC236}">
              <a16:creationId xmlns:a16="http://schemas.microsoft.com/office/drawing/2014/main" id="{06B19EFA-FD61-46F3-A623-1B313FA3563E}"/>
            </a:ext>
          </a:extLst>
        </xdr:cNvPr>
        <xdr:cNvSpPr>
          <a:spLocks noChangeShapeType="1"/>
        </xdr:cNvSpPr>
      </xdr:nvSpPr>
      <xdr:spPr bwMode="auto">
        <a:xfrm flipV="1">
          <a:off x="4748686" y="5173288"/>
          <a:ext cx="186761" cy="375739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0 w 334974"/>
            <a:gd name="connsiteY0" fmla="*/ 0 h 9515"/>
            <a:gd name="connsiteX1" fmla="*/ 334974 w 334974"/>
            <a:gd name="connsiteY1" fmla="*/ 9515 h 9515"/>
            <a:gd name="connsiteX0" fmla="*/ 0 w 10000"/>
            <a:gd name="connsiteY0" fmla="*/ 0 h 10408"/>
            <a:gd name="connsiteX1" fmla="*/ 2836 w 10000"/>
            <a:gd name="connsiteY1" fmla="*/ 10408 h 10408"/>
            <a:gd name="connsiteX2" fmla="*/ 10000 w 10000"/>
            <a:gd name="connsiteY2" fmla="*/ 10000 h 10408"/>
            <a:gd name="connsiteX0" fmla="*/ 0 w 10000"/>
            <a:gd name="connsiteY0" fmla="*/ 0 h 10918"/>
            <a:gd name="connsiteX1" fmla="*/ 1642 w 10000"/>
            <a:gd name="connsiteY1" fmla="*/ 10918 h 10918"/>
            <a:gd name="connsiteX2" fmla="*/ 10000 w 10000"/>
            <a:gd name="connsiteY2" fmla="*/ 10000 h 10918"/>
            <a:gd name="connsiteX0" fmla="*/ 1271 w 9629"/>
            <a:gd name="connsiteY0" fmla="*/ 0 h 12141"/>
            <a:gd name="connsiteX1" fmla="*/ 1271 w 9629"/>
            <a:gd name="connsiteY1" fmla="*/ 12141 h 12141"/>
            <a:gd name="connsiteX2" fmla="*/ 9629 w 9629"/>
            <a:gd name="connsiteY2" fmla="*/ 11223 h 12141"/>
            <a:gd name="connsiteX0" fmla="*/ 1724 w 10404"/>
            <a:gd name="connsiteY0" fmla="*/ 0 h 10000"/>
            <a:gd name="connsiteX1" fmla="*/ 1724 w 10404"/>
            <a:gd name="connsiteY1" fmla="*/ 10000 h 10000"/>
            <a:gd name="connsiteX2" fmla="*/ 10404 w 10404"/>
            <a:gd name="connsiteY2" fmla="*/ 9244 h 10000"/>
            <a:gd name="connsiteX0" fmla="*/ 372 w 9052"/>
            <a:gd name="connsiteY0" fmla="*/ 0 h 10000"/>
            <a:gd name="connsiteX1" fmla="*/ 372 w 9052"/>
            <a:gd name="connsiteY1" fmla="*/ 10000 h 10000"/>
            <a:gd name="connsiteX2" fmla="*/ 9052 w 9052"/>
            <a:gd name="connsiteY2" fmla="*/ 9244 h 10000"/>
            <a:gd name="connsiteX0" fmla="*/ 411 w 10685"/>
            <a:gd name="connsiteY0" fmla="*/ 0 h 10000"/>
            <a:gd name="connsiteX1" fmla="*/ 411 w 10685"/>
            <a:gd name="connsiteY1" fmla="*/ 10000 h 10000"/>
            <a:gd name="connsiteX2" fmla="*/ 10685 w 10685"/>
            <a:gd name="connsiteY2" fmla="*/ 10000 h 10000"/>
            <a:gd name="connsiteX0" fmla="*/ 512 w 10786"/>
            <a:gd name="connsiteY0" fmla="*/ 0 h 10000"/>
            <a:gd name="connsiteX1" fmla="*/ 512 w 10786"/>
            <a:gd name="connsiteY1" fmla="*/ 10000 h 10000"/>
            <a:gd name="connsiteX2" fmla="*/ 10786 w 10786"/>
            <a:gd name="connsiteY2" fmla="*/ 10000 h 10000"/>
            <a:gd name="connsiteX0" fmla="*/ 0 w 10274"/>
            <a:gd name="connsiteY0" fmla="*/ 0 h 10000"/>
            <a:gd name="connsiteX1" fmla="*/ 0 w 10274"/>
            <a:gd name="connsiteY1" fmla="*/ 10000 h 10000"/>
            <a:gd name="connsiteX2" fmla="*/ 10274 w 10274"/>
            <a:gd name="connsiteY2" fmla="*/ 10000 h 10000"/>
            <a:gd name="connsiteX0" fmla="*/ 0 w 10274"/>
            <a:gd name="connsiteY0" fmla="*/ 0 h 10123"/>
            <a:gd name="connsiteX1" fmla="*/ 0 w 10274"/>
            <a:gd name="connsiteY1" fmla="*/ 10000 h 10123"/>
            <a:gd name="connsiteX2" fmla="*/ 10274 w 10274"/>
            <a:gd name="connsiteY2" fmla="*/ 10000 h 1012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274" h="10123">
              <a:moveTo>
                <a:pt x="0" y="0"/>
              </a:moveTo>
              <a:cubicBezTo>
                <a:pt x="370" y="2548"/>
                <a:pt x="51" y="8368"/>
                <a:pt x="0" y="10000"/>
              </a:cubicBezTo>
              <a:cubicBezTo>
                <a:pt x="6279" y="9940"/>
                <a:pt x="4851" y="10306"/>
                <a:pt x="10274" y="1000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577100</xdr:colOff>
      <xdr:row>30</xdr:row>
      <xdr:rowOff>21788</xdr:rowOff>
    </xdr:from>
    <xdr:to>
      <xdr:col>8</xdr:col>
      <xdr:colOff>57050</xdr:colOff>
      <xdr:row>32</xdr:row>
      <xdr:rowOff>9606</xdr:rowOff>
    </xdr:to>
    <xdr:sp macro="" textlink="">
      <xdr:nvSpPr>
        <xdr:cNvPr id="907" name="Line 75">
          <a:extLst>
            <a:ext uri="{FF2B5EF4-FFF2-40B4-BE49-F238E27FC236}">
              <a16:creationId xmlns:a16="http://schemas.microsoft.com/office/drawing/2014/main" id="{1B704AAE-A2A0-4ED6-8488-258594C34E51}"/>
            </a:ext>
          </a:extLst>
        </xdr:cNvPr>
        <xdr:cNvSpPr>
          <a:spLocks noChangeShapeType="1"/>
        </xdr:cNvSpPr>
      </xdr:nvSpPr>
      <xdr:spPr bwMode="auto">
        <a:xfrm flipH="1" flipV="1">
          <a:off x="4952250" y="5171638"/>
          <a:ext cx="184800" cy="330718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0 w 334974"/>
            <a:gd name="connsiteY0" fmla="*/ 0 h 9515"/>
            <a:gd name="connsiteX1" fmla="*/ 334974 w 334974"/>
            <a:gd name="connsiteY1" fmla="*/ 9515 h 9515"/>
            <a:gd name="connsiteX0" fmla="*/ 0 w 10000"/>
            <a:gd name="connsiteY0" fmla="*/ 0 h 10408"/>
            <a:gd name="connsiteX1" fmla="*/ 2836 w 10000"/>
            <a:gd name="connsiteY1" fmla="*/ 10408 h 10408"/>
            <a:gd name="connsiteX2" fmla="*/ 10000 w 10000"/>
            <a:gd name="connsiteY2" fmla="*/ 10000 h 10408"/>
            <a:gd name="connsiteX0" fmla="*/ 0 w 10000"/>
            <a:gd name="connsiteY0" fmla="*/ 0 h 10918"/>
            <a:gd name="connsiteX1" fmla="*/ 1642 w 10000"/>
            <a:gd name="connsiteY1" fmla="*/ 10918 h 10918"/>
            <a:gd name="connsiteX2" fmla="*/ 10000 w 10000"/>
            <a:gd name="connsiteY2" fmla="*/ 10000 h 10918"/>
            <a:gd name="connsiteX0" fmla="*/ 1271 w 9629"/>
            <a:gd name="connsiteY0" fmla="*/ 0 h 12141"/>
            <a:gd name="connsiteX1" fmla="*/ 1271 w 9629"/>
            <a:gd name="connsiteY1" fmla="*/ 12141 h 12141"/>
            <a:gd name="connsiteX2" fmla="*/ 9629 w 9629"/>
            <a:gd name="connsiteY2" fmla="*/ 11223 h 12141"/>
            <a:gd name="connsiteX0" fmla="*/ 1724 w 10404"/>
            <a:gd name="connsiteY0" fmla="*/ 0 h 10000"/>
            <a:gd name="connsiteX1" fmla="*/ 1724 w 10404"/>
            <a:gd name="connsiteY1" fmla="*/ 10000 h 10000"/>
            <a:gd name="connsiteX2" fmla="*/ 10404 w 10404"/>
            <a:gd name="connsiteY2" fmla="*/ 9244 h 10000"/>
            <a:gd name="connsiteX0" fmla="*/ 372 w 9052"/>
            <a:gd name="connsiteY0" fmla="*/ 0 h 10000"/>
            <a:gd name="connsiteX1" fmla="*/ 372 w 9052"/>
            <a:gd name="connsiteY1" fmla="*/ 10000 h 10000"/>
            <a:gd name="connsiteX2" fmla="*/ 9052 w 9052"/>
            <a:gd name="connsiteY2" fmla="*/ 9244 h 10000"/>
            <a:gd name="connsiteX0" fmla="*/ 411 w 10685"/>
            <a:gd name="connsiteY0" fmla="*/ 0 h 10000"/>
            <a:gd name="connsiteX1" fmla="*/ 411 w 10685"/>
            <a:gd name="connsiteY1" fmla="*/ 10000 h 10000"/>
            <a:gd name="connsiteX2" fmla="*/ 10685 w 10685"/>
            <a:gd name="connsiteY2" fmla="*/ 10000 h 10000"/>
            <a:gd name="connsiteX0" fmla="*/ 8828 w 10384"/>
            <a:gd name="connsiteY0" fmla="*/ 0 h 9244"/>
            <a:gd name="connsiteX1" fmla="*/ 110 w 10384"/>
            <a:gd name="connsiteY1" fmla="*/ 9244 h 9244"/>
            <a:gd name="connsiteX2" fmla="*/ 10384 w 10384"/>
            <a:gd name="connsiteY2" fmla="*/ 9244 h 9244"/>
            <a:gd name="connsiteX0" fmla="*/ 8715 w 10213"/>
            <a:gd name="connsiteY0" fmla="*/ 0 h 10000"/>
            <a:gd name="connsiteX1" fmla="*/ 319 w 10213"/>
            <a:gd name="connsiteY1" fmla="*/ 10000 h 10000"/>
            <a:gd name="connsiteX2" fmla="*/ 10213 w 10213"/>
            <a:gd name="connsiteY2" fmla="*/ 10000 h 10000"/>
            <a:gd name="connsiteX0" fmla="*/ 8694 w 10192"/>
            <a:gd name="connsiteY0" fmla="*/ 0 h 10000"/>
            <a:gd name="connsiteX1" fmla="*/ 2224 w 10192"/>
            <a:gd name="connsiteY1" fmla="*/ 1461 h 10000"/>
            <a:gd name="connsiteX2" fmla="*/ 298 w 10192"/>
            <a:gd name="connsiteY2" fmla="*/ 10000 h 10000"/>
            <a:gd name="connsiteX3" fmla="*/ 10192 w 10192"/>
            <a:gd name="connsiteY3" fmla="*/ 10000 h 10000"/>
            <a:gd name="connsiteX0" fmla="*/ 9654 w 11152"/>
            <a:gd name="connsiteY0" fmla="*/ 0 h 10000"/>
            <a:gd name="connsiteX1" fmla="*/ 683 w 11152"/>
            <a:gd name="connsiteY1" fmla="*/ 1643 h 10000"/>
            <a:gd name="connsiteX2" fmla="*/ 1258 w 11152"/>
            <a:gd name="connsiteY2" fmla="*/ 10000 h 10000"/>
            <a:gd name="connsiteX3" fmla="*/ 11152 w 11152"/>
            <a:gd name="connsiteY3" fmla="*/ 10000 h 10000"/>
            <a:gd name="connsiteX0" fmla="*/ 9029 w 10527"/>
            <a:gd name="connsiteY0" fmla="*/ 0 h 10000"/>
            <a:gd name="connsiteX1" fmla="*/ 58 w 10527"/>
            <a:gd name="connsiteY1" fmla="*/ 1643 h 10000"/>
            <a:gd name="connsiteX2" fmla="*/ 633 w 10527"/>
            <a:gd name="connsiteY2" fmla="*/ 10000 h 10000"/>
            <a:gd name="connsiteX3" fmla="*/ 10527 w 10527"/>
            <a:gd name="connsiteY3" fmla="*/ 10000 h 10000"/>
            <a:gd name="connsiteX0" fmla="*/ 9029 w 10527"/>
            <a:gd name="connsiteY0" fmla="*/ 0 h 10000"/>
            <a:gd name="connsiteX1" fmla="*/ 58 w 10527"/>
            <a:gd name="connsiteY1" fmla="*/ 2551 h 10000"/>
            <a:gd name="connsiteX2" fmla="*/ 633 w 10527"/>
            <a:gd name="connsiteY2" fmla="*/ 10000 h 10000"/>
            <a:gd name="connsiteX3" fmla="*/ 10527 w 10527"/>
            <a:gd name="connsiteY3" fmla="*/ 10000 h 10000"/>
            <a:gd name="connsiteX0" fmla="*/ 9208 w 10527"/>
            <a:gd name="connsiteY0" fmla="*/ 0 h 9637"/>
            <a:gd name="connsiteX1" fmla="*/ 58 w 10527"/>
            <a:gd name="connsiteY1" fmla="*/ 2188 h 9637"/>
            <a:gd name="connsiteX2" fmla="*/ 633 w 10527"/>
            <a:gd name="connsiteY2" fmla="*/ 9637 h 9637"/>
            <a:gd name="connsiteX3" fmla="*/ 10527 w 10527"/>
            <a:gd name="connsiteY3" fmla="*/ 9637 h 963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527" h="9637">
              <a:moveTo>
                <a:pt x="9208" y="0"/>
              </a:moveTo>
              <a:cubicBezTo>
                <a:pt x="8517" y="350"/>
                <a:pt x="1457" y="521"/>
                <a:pt x="58" y="2188"/>
              </a:cubicBezTo>
              <a:cubicBezTo>
                <a:pt x="88" y="4128"/>
                <a:pt x="-308" y="8320"/>
                <a:pt x="633" y="9637"/>
              </a:cubicBezTo>
              <a:cubicBezTo>
                <a:pt x="6680" y="9572"/>
                <a:pt x="5469" y="9150"/>
                <a:pt x="10527" y="9637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22415</xdr:colOff>
      <xdr:row>27</xdr:row>
      <xdr:rowOff>10221</xdr:rowOff>
    </xdr:from>
    <xdr:to>
      <xdr:col>7</xdr:col>
      <xdr:colOff>404008</xdr:colOff>
      <xdr:row>32</xdr:row>
      <xdr:rowOff>141027</xdr:rowOff>
    </xdr:to>
    <xdr:sp macro="" textlink="">
      <xdr:nvSpPr>
        <xdr:cNvPr id="908" name="Freeform 217">
          <a:extLst>
            <a:ext uri="{FF2B5EF4-FFF2-40B4-BE49-F238E27FC236}">
              <a16:creationId xmlns:a16="http://schemas.microsoft.com/office/drawing/2014/main" id="{E6D4B2DD-95A9-4830-AA9B-3DEAC05D38A9}"/>
            </a:ext>
          </a:extLst>
        </xdr:cNvPr>
        <xdr:cNvSpPr>
          <a:spLocks/>
        </xdr:cNvSpPr>
      </xdr:nvSpPr>
      <xdr:spPr bwMode="auto">
        <a:xfrm rot="16822879">
          <a:off x="4094334" y="4948952"/>
          <a:ext cx="988056" cy="381593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8074"/>
            <a:gd name="connsiteX1" fmla="*/ 5333 w 10000"/>
            <a:gd name="connsiteY1" fmla="*/ 5793 h 8074"/>
            <a:gd name="connsiteX2" fmla="*/ 0 w 10000"/>
            <a:gd name="connsiteY2" fmla="*/ 6797 h 8074"/>
            <a:gd name="connsiteX0" fmla="*/ 9643 w 9643"/>
            <a:gd name="connsiteY0" fmla="*/ 0 h 24304"/>
            <a:gd name="connsiteX1" fmla="*/ 5333 w 9643"/>
            <a:gd name="connsiteY1" fmla="*/ 21478 h 24304"/>
            <a:gd name="connsiteX2" fmla="*/ 0 w 9643"/>
            <a:gd name="connsiteY2" fmla="*/ 22721 h 24304"/>
            <a:gd name="connsiteX0" fmla="*/ 7267 w 7267"/>
            <a:gd name="connsiteY0" fmla="*/ 58177 h 67028"/>
            <a:gd name="connsiteX1" fmla="*/ 2797 w 7267"/>
            <a:gd name="connsiteY1" fmla="*/ 67014 h 67028"/>
            <a:gd name="connsiteX2" fmla="*/ 0 w 7267"/>
            <a:gd name="connsiteY2" fmla="*/ 0 h 67028"/>
            <a:gd name="connsiteX0" fmla="*/ 9552 w 9552"/>
            <a:gd name="connsiteY0" fmla="*/ 8918 h 10238"/>
            <a:gd name="connsiteX1" fmla="*/ 3401 w 9552"/>
            <a:gd name="connsiteY1" fmla="*/ 10236 h 10238"/>
            <a:gd name="connsiteX2" fmla="*/ 0 w 9552"/>
            <a:gd name="connsiteY2" fmla="*/ 0 h 10238"/>
            <a:gd name="connsiteX0" fmla="*/ 10000 w 10000"/>
            <a:gd name="connsiteY0" fmla="*/ 8711 h 10000"/>
            <a:gd name="connsiteX1" fmla="*/ 3561 w 10000"/>
            <a:gd name="connsiteY1" fmla="*/ 9998 h 10000"/>
            <a:gd name="connsiteX2" fmla="*/ 0 w 10000"/>
            <a:gd name="connsiteY2" fmla="*/ 0 h 10000"/>
            <a:gd name="connsiteX0" fmla="*/ 10000 w 10000"/>
            <a:gd name="connsiteY0" fmla="*/ 8711 h 9998"/>
            <a:gd name="connsiteX1" fmla="*/ 3561 w 10000"/>
            <a:gd name="connsiteY1" fmla="*/ 9998 h 9998"/>
            <a:gd name="connsiteX2" fmla="*/ 0 w 10000"/>
            <a:gd name="connsiteY2" fmla="*/ 0 h 9998"/>
            <a:gd name="connsiteX0" fmla="*/ 8251 w 8251"/>
            <a:gd name="connsiteY0" fmla="*/ 3766 h 5053"/>
            <a:gd name="connsiteX1" fmla="*/ 1812 w 8251"/>
            <a:gd name="connsiteY1" fmla="*/ 5053 h 5053"/>
            <a:gd name="connsiteX2" fmla="*/ 0 w 8251"/>
            <a:gd name="connsiteY2" fmla="*/ 0 h 5053"/>
            <a:gd name="connsiteX0" fmla="*/ 10038 w 10038"/>
            <a:gd name="connsiteY0" fmla="*/ 7161 h 9708"/>
            <a:gd name="connsiteX1" fmla="*/ 2234 w 10038"/>
            <a:gd name="connsiteY1" fmla="*/ 9708 h 9708"/>
            <a:gd name="connsiteX2" fmla="*/ 0 w 10038"/>
            <a:gd name="connsiteY2" fmla="*/ 0 h 9708"/>
            <a:gd name="connsiteX0" fmla="*/ 10000 w 10000"/>
            <a:gd name="connsiteY0" fmla="*/ 7376 h 10000"/>
            <a:gd name="connsiteX1" fmla="*/ 2226 w 10000"/>
            <a:gd name="connsiteY1" fmla="*/ 10000 h 10000"/>
            <a:gd name="connsiteX2" fmla="*/ 0 w 10000"/>
            <a:gd name="connsiteY2" fmla="*/ 0 h 10000"/>
            <a:gd name="connsiteX0" fmla="*/ 7487 w 7487"/>
            <a:gd name="connsiteY0" fmla="*/ 0 h 15389"/>
            <a:gd name="connsiteX1" fmla="*/ 2226 w 7487"/>
            <a:gd name="connsiteY1" fmla="*/ 15389 h 15389"/>
            <a:gd name="connsiteX2" fmla="*/ 0 w 7487"/>
            <a:gd name="connsiteY2" fmla="*/ 5389 h 15389"/>
            <a:gd name="connsiteX0" fmla="*/ 10000 w 10000"/>
            <a:gd name="connsiteY0" fmla="*/ 0 h 10003"/>
            <a:gd name="connsiteX1" fmla="*/ 7365 w 10000"/>
            <a:gd name="connsiteY1" fmla="*/ 1670 h 10003"/>
            <a:gd name="connsiteX2" fmla="*/ 2973 w 10000"/>
            <a:gd name="connsiteY2" fmla="*/ 10000 h 10003"/>
            <a:gd name="connsiteX3" fmla="*/ 0 w 10000"/>
            <a:gd name="connsiteY3" fmla="*/ 3502 h 10003"/>
            <a:gd name="connsiteX0" fmla="*/ 10000 w 10000"/>
            <a:gd name="connsiteY0" fmla="*/ 0 h 10231"/>
            <a:gd name="connsiteX1" fmla="*/ 7365 w 10000"/>
            <a:gd name="connsiteY1" fmla="*/ 1670 h 10231"/>
            <a:gd name="connsiteX2" fmla="*/ 6825 w 10000"/>
            <a:gd name="connsiteY2" fmla="*/ 9001 h 10231"/>
            <a:gd name="connsiteX3" fmla="*/ 2973 w 10000"/>
            <a:gd name="connsiteY3" fmla="*/ 10000 h 10231"/>
            <a:gd name="connsiteX4" fmla="*/ 0 w 10000"/>
            <a:gd name="connsiteY4" fmla="*/ 3502 h 10231"/>
            <a:gd name="connsiteX0" fmla="*/ 10000 w 10000"/>
            <a:gd name="connsiteY0" fmla="*/ 0 h 10098"/>
            <a:gd name="connsiteX1" fmla="*/ 7365 w 10000"/>
            <a:gd name="connsiteY1" fmla="*/ 1670 h 10098"/>
            <a:gd name="connsiteX2" fmla="*/ 6825 w 10000"/>
            <a:gd name="connsiteY2" fmla="*/ 9001 h 10098"/>
            <a:gd name="connsiteX3" fmla="*/ 2973 w 10000"/>
            <a:gd name="connsiteY3" fmla="*/ 10000 h 10098"/>
            <a:gd name="connsiteX4" fmla="*/ 0 w 10000"/>
            <a:gd name="connsiteY4" fmla="*/ 3502 h 10098"/>
            <a:gd name="connsiteX0" fmla="*/ 10000 w 10000"/>
            <a:gd name="connsiteY0" fmla="*/ 0 h 10137"/>
            <a:gd name="connsiteX1" fmla="*/ 7365 w 10000"/>
            <a:gd name="connsiteY1" fmla="*/ 1670 h 10137"/>
            <a:gd name="connsiteX2" fmla="*/ 6804 w 10000"/>
            <a:gd name="connsiteY2" fmla="*/ 9376 h 10137"/>
            <a:gd name="connsiteX3" fmla="*/ 2973 w 10000"/>
            <a:gd name="connsiteY3" fmla="*/ 10000 h 10137"/>
            <a:gd name="connsiteX4" fmla="*/ 0 w 10000"/>
            <a:gd name="connsiteY4" fmla="*/ 3502 h 10137"/>
            <a:gd name="connsiteX0" fmla="*/ 10000 w 10000"/>
            <a:gd name="connsiteY0" fmla="*/ 0 h 10137"/>
            <a:gd name="connsiteX1" fmla="*/ 6306 w 10000"/>
            <a:gd name="connsiteY1" fmla="*/ 1794 h 10137"/>
            <a:gd name="connsiteX2" fmla="*/ 6804 w 10000"/>
            <a:gd name="connsiteY2" fmla="*/ 9376 h 10137"/>
            <a:gd name="connsiteX3" fmla="*/ 2973 w 10000"/>
            <a:gd name="connsiteY3" fmla="*/ 10000 h 10137"/>
            <a:gd name="connsiteX4" fmla="*/ 0 w 10000"/>
            <a:gd name="connsiteY4" fmla="*/ 3502 h 10137"/>
            <a:gd name="connsiteX0" fmla="*/ 10564 w 10564"/>
            <a:gd name="connsiteY0" fmla="*/ 0 h 9234"/>
            <a:gd name="connsiteX1" fmla="*/ 6306 w 10564"/>
            <a:gd name="connsiteY1" fmla="*/ 891 h 9234"/>
            <a:gd name="connsiteX2" fmla="*/ 6804 w 10564"/>
            <a:gd name="connsiteY2" fmla="*/ 8473 h 9234"/>
            <a:gd name="connsiteX3" fmla="*/ 2973 w 10564"/>
            <a:gd name="connsiteY3" fmla="*/ 9097 h 9234"/>
            <a:gd name="connsiteX4" fmla="*/ 0 w 10564"/>
            <a:gd name="connsiteY4" fmla="*/ 2599 h 9234"/>
            <a:gd name="connsiteX0" fmla="*/ 10000 w 10035"/>
            <a:gd name="connsiteY0" fmla="*/ 347 h 10347"/>
            <a:gd name="connsiteX1" fmla="*/ 5969 w 10035"/>
            <a:gd name="connsiteY1" fmla="*/ 1312 h 10347"/>
            <a:gd name="connsiteX2" fmla="*/ 6441 w 10035"/>
            <a:gd name="connsiteY2" fmla="*/ 9523 h 10347"/>
            <a:gd name="connsiteX3" fmla="*/ 2814 w 10035"/>
            <a:gd name="connsiteY3" fmla="*/ 10199 h 10347"/>
            <a:gd name="connsiteX4" fmla="*/ 0 w 10035"/>
            <a:gd name="connsiteY4" fmla="*/ 3162 h 10347"/>
            <a:gd name="connsiteX0" fmla="*/ 10000 w 10042"/>
            <a:gd name="connsiteY0" fmla="*/ 129 h 10129"/>
            <a:gd name="connsiteX1" fmla="*/ 5969 w 10042"/>
            <a:gd name="connsiteY1" fmla="*/ 1094 h 10129"/>
            <a:gd name="connsiteX2" fmla="*/ 6441 w 10042"/>
            <a:gd name="connsiteY2" fmla="*/ 9305 h 10129"/>
            <a:gd name="connsiteX3" fmla="*/ 2814 w 10042"/>
            <a:gd name="connsiteY3" fmla="*/ 9981 h 10129"/>
            <a:gd name="connsiteX4" fmla="*/ 0 w 10042"/>
            <a:gd name="connsiteY4" fmla="*/ 2944 h 10129"/>
            <a:gd name="connsiteX0" fmla="*/ 10000 w 10042"/>
            <a:gd name="connsiteY0" fmla="*/ 129 h 10129"/>
            <a:gd name="connsiteX1" fmla="*/ 5969 w 10042"/>
            <a:gd name="connsiteY1" fmla="*/ 1094 h 10129"/>
            <a:gd name="connsiteX2" fmla="*/ 6441 w 10042"/>
            <a:gd name="connsiteY2" fmla="*/ 9305 h 10129"/>
            <a:gd name="connsiteX3" fmla="*/ 2814 w 10042"/>
            <a:gd name="connsiteY3" fmla="*/ 9981 h 10129"/>
            <a:gd name="connsiteX4" fmla="*/ 0 w 10042"/>
            <a:gd name="connsiteY4" fmla="*/ 2944 h 10129"/>
            <a:gd name="connsiteX0" fmla="*/ 10000 w 10042"/>
            <a:gd name="connsiteY0" fmla="*/ 129 h 10129"/>
            <a:gd name="connsiteX1" fmla="*/ 5969 w 10042"/>
            <a:gd name="connsiteY1" fmla="*/ 1094 h 10129"/>
            <a:gd name="connsiteX2" fmla="*/ 6441 w 10042"/>
            <a:gd name="connsiteY2" fmla="*/ 9305 h 10129"/>
            <a:gd name="connsiteX3" fmla="*/ 2814 w 10042"/>
            <a:gd name="connsiteY3" fmla="*/ 9981 h 10129"/>
            <a:gd name="connsiteX4" fmla="*/ 0 w 10042"/>
            <a:gd name="connsiteY4" fmla="*/ 2944 h 10129"/>
            <a:gd name="connsiteX0" fmla="*/ 10000 w 10028"/>
            <a:gd name="connsiteY0" fmla="*/ 62 h 10062"/>
            <a:gd name="connsiteX1" fmla="*/ 5969 w 10028"/>
            <a:gd name="connsiteY1" fmla="*/ 1027 h 10062"/>
            <a:gd name="connsiteX2" fmla="*/ 6441 w 10028"/>
            <a:gd name="connsiteY2" fmla="*/ 9238 h 10062"/>
            <a:gd name="connsiteX3" fmla="*/ 2814 w 10028"/>
            <a:gd name="connsiteY3" fmla="*/ 9914 h 10062"/>
            <a:gd name="connsiteX4" fmla="*/ 0 w 10028"/>
            <a:gd name="connsiteY4" fmla="*/ 2877 h 10062"/>
            <a:gd name="connsiteX0" fmla="*/ 10000 w 10022"/>
            <a:gd name="connsiteY0" fmla="*/ 39 h 10039"/>
            <a:gd name="connsiteX1" fmla="*/ 4753 w 10022"/>
            <a:gd name="connsiteY1" fmla="*/ 2044 h 10039"/>
            <a:gd name="connsiteX2" fmla="*/ 6441 w 10022"/>
            <a:gd name="connsiteY2" fmla="*/ 9215 h 10039"/>
            <a:gd name="connsiteX3" fmla="*/ 2814 w 10022"/>
            <a:gd name="connsiteY3" fmla="*/ 9891 h 10039"/>
            <a:gd name="connsiteX4" fmla="*/ 0 w 10022"/>
            <a:gd name="connsiteY4" fmla="*/ 2854 h 10039"/>
            <a:gd name="connsiteX0" fmla="*/ 10000 w 10020"/>
            <a:gd name="connsiteY0" fmla="*/ 315 h 10315"/>
            <a:gd name="connsiteX1" fmla="*/ 4238 w 10020"/>
            <a:gd name="connsiteY1" fmla="*/ 0 h 10315"/>
            <a:gd name="connsiteX2" fmla="*/ 6441 w 10020"/>
            <a:gd name="connsiteY2" fmla="*/ 9491 h 10315"/>
            <a:gd name="connsiteX3" fmla="*/ 2814 w 10020"/>
            <a:gd name="connsiteY3" fmla="*/ 10167 h 10315"/>
            <a:gd name="connsiteX4" fmla="*/ 0 w 10020"/>
            <a:gd name="connsiteY4" fmla="*/ 3130 h 10315"/>
            <a:gd name="connsiteX0" fmla="*/ 14087 w 14099"/>
            <a:gd name="connsiteY0" fmla="*/ 6274 h 10315"/>
            <a:gd name="connsiteX1" fmla="*/ 4238 w 14099"/>
            <a:gd name="connsiteY1" fmla="*/ 0 h 10315"/>
            <a:gd name="connsiteX2" fmla="*/ 6441 w 14099"/>
            <a:gd name="connsiteY2" fmla="*/ 9491 h 10315"/>
            <a:gd name="connsiteX3" fmla="*/ 2814 w 14099"/>
            <a:gd name="connsiteY3" fmla="*/ 10167 h 10315"/>
            <a:gd name="connsiteX4" fmla="*/ 0 w 14099"/>
            <a:gd name="connsiteY4" fmla="*/ 3130 h 10315"/>
            <a:gd name="connsiteX0" fmla="*/ 14087 w 14087"/>
            <a:gd name="connsiteY0" fmla="*/ 8540 h 12581"/>
            <a:gd name="connsiteX1" fmla="*/ 11615 w 14087"/>
            <a:gd name="connsiteY1" fmla="*/ 342 h 12581"/>
            <a:gd name="connsiteX2" fmla="*/ 4238 w 14087"/>
            <a:gd name="connsiteY2" fmla="*/ 2266 h 12581"/>
            <a:gd name="connsiteX3" fmla="*/ 6441 w 14087"/>
            <a:gd name="connsiteY3" fmla="*/ 11757 h 12581"/>
            <a:gd name="connsiteX4" fmla="*/ 2814 w 14087"/>
            <a:gd name="connsiteY4" fmla="*/ 12433 h 12581"/>
            <a:gd name="connsiteX5" fmla="*/ 0 w 14087"/>
            <a:gd name="connsiteY5" fmla="*/ 5396 h 12581"/>
            <a:gd name="connsiteX0" fmla="*/ 14087 w 14087"/>
            <a:gd name="connsiteY0" fmla="*/ 8198 h 12239"/>
            <a:gd name="connsiteX1" fmla="*/ 11615 w 14087"/>
            <a:gd name="connsiteY1" fmla="*/ 0 h 12239"/>
            <a:gd name="connsiteX2" fmla="*/ 4238 w 14087"/>
            <a:gd name="connsiteY2" fmla="*/ 1924 h 12239"/>
            <a:gd name="connsiteX3" fmla="*/ 6441 w 14087"/>
            <a:gd name="connsiteY3" fmla="*/ 11415 h 12239"/>
            <a:gd name="connsiteX4" fmla="*/ 2814 w 14087"/>
            <a:gd name="connsiteY4" fmla="*/ 12091 h 12239"/>
            <a:gd name="connsiteX5" fmla="*/ 0 w 14087"/>
            <a:gd name="connsiteY5" fmla="*/ 5054 h 12239"/>
            <a:gd name="connsiteX0" fmla="*/ 14087 w 14087"/>
            <a:gd name="connsiteY0" fmla="*/ 8198 h 12239"/>
            <a:gd name="connsiteX1" fmla="*/ 11615 w 14087"/>
            <a:gd name="connsiteY1" fmla="*/ 0 h 12239"/>
            <a:gd name="connsiteX2" fmla="*/ 4238 w 14087"/>
            <a:gd name="connsiteY2" fmla="*/ 1924 h 12239"/>
            <a:gd name="connsiteX3" fmla="*/ 6441 w 14087"/>
            <a:gd name="connsiteY3" fmla="*/ 11415 h 12239"/>
            <a:gd name="connsiteX4" fmla="*/ 2814 w 14087"/>
            <a:gd name="connsiteY4" fmla="*/ 12091 h 12239"/>
            <a:gd name="connsiteX5" fmla="*/ 0 w 14087"/>
            <a:gd name="connsiteY5" fmla="*/ 5054 h 12239"/>
            <a:gd name="connsiteX0" fmla="*/ 24514 w 24514"/>
            <a:gd name="connsiteY0" fmla="*/ 7270 h 12239"/>
            <a:gd name="connsiteX1" fmla="*/ 11615 w 24514"/>
            <a:gd name="connsiteY1" fmla="*/ 0 h 12239"/>
            <a:gd name="connsiteX2" fmla="*/ 4238 w 24514"/>
            <a:gd name="connsiteY2" fmla="*/ 1924 h 12239"/>
            <a:gd name="connsiteX3" fmla="*/ 6441 w 24514"/>
            <a:gd name="connsiteY3" fmla="*/ 11415 h 12239"/>
            <a:gd name="connsiteX4" fmla="*/ 2814 w 24514"/>
            <a:gd name="connsiteY4" fmla="*/ 12091 h 12239"/>
            <a:gd name="connsiteX5" fmla="*/ 0 w 24514"/>
            <a:gd name="connsiteY5" fmla="*/ 5054 h 12239"/>
            <a:gd name="connsiteX0" fmla="*/ 24514 w 24514"/>
            <a:gd name="connsiteY0" fmla="*/ 7270 h 12239"/>
            <a:gd name="connsiteX1" fmla="*/ 12566 w 24514"/>
            <a:gd name="connsiteY1" fmla="*/ 10120 h 12239"/>
            <a:gd name="connsiteX2" fmla="*/ 11615 w 24514"/>
            <a:gd name="connsiteY2" fmla="*/ 0 h 12239"/>
            <a:gd name="connsiteX3" fmla="*/ 4238 w 24514"/>
            <a:gd name="connsiteY3" fmla="*/ 1924 h 12239"/>
            <a:gd name="connsiteX4" fmla="*/ 6441 w 24514"/>
            <a:gd name="connsiteY4" fmla="*/ 11415 h 12239"/>
            <a:gd name="connsiteX5" fmla="*/ 2814 w 24514"/>
            <a:gd name="connsiteY5" fmla="*/ 12091 h 12239"/>
            <a:gd name="connsiteX6" fmla="*/ 0 w 24514"/>
            <a:gd name="connsiteY6" fmla="*/ 5054 h 12239"/>
            <a:gd name="connsiteX0" fmla="*/ 24514 w 24514"/>
            <a:gd name="connsiteY0" fmla="*/ 7116 h 12085"/>
            <a:gd name="connsiteX1" fmla="*/ 12566 w 24514"/>
            <a:gd name="connsiteY1" fmla="*/ 9966 h 12085"/>
            <a:gd name="connsiteX2" fmla="*/ 10954 w 24514"/>
            <a:gd name="connsiteY2" fmla="*/ 0 h 12085"/>
            <a:gd name="connsiteX3" fmla="*/ 4238 w 24514"/>
            <a:gd name="connsiteY3" fmla="*/ 1770 h 12085"/>
            <a:gd name="connsiteX4" fmla="*/ 6441 w 24514"/>
            <a:gd name="connsiteY4" fmla="*/ 11261 h 12085"/>
            <a:gd name="connsiteX5" fmla="*/ 2814 w 24514"/>
            <a:gd name="connsiteY5" fmla="*/ 11937 h 12085"/>
            <a:gd name="connsiteX6" fmla="*/ 0 w 24514"/>
            <a:gd name="connsiteY6" fmla="*/ 4900 h 12085"/>
            <a:gd name="connsiteX0" fmla="*/ 24514 w 24514"/>
            <a:gd name="connsiteY0" fmla="*/ 7121 h 12090"/>
            <a:gd name="connsiteX1" fmla="*/ 12566 w 24514"/>
            <a:gd name="connsiteY1" fmla="*/ 9971 h 12090"/>
            <a:gd name="connsiteX2" fmla="*/ 10954 w 24514"/>
            <a:gd name="connsiteY2" fmla="*/ 5 h 12090"/>
            <a:gd name="connsiteX3" fmla="*/ 4238 w 24514"/>
            <a:gd name="connsiteY3" fmla="*/ 1775 h 12090"/>
            <a:gd name="connsiteX4" fmla="*/ 6441 w 24514"/>
            <a:gd name="connsiteY4" fmla="*/ 11266 h 12090"/>
            <a:gd name="connsiteX5" fmla="*/ 2814 w 24514"/>
            <a:gd name="connsiteY5" fmla="*/ 11942 h 12090"/>
            <a:gd name="connsiteX6" fmla="*/ 0 w 24514"/>
            <a:gd name="connsiteY6" fmla="*/ 4905 h 12090"/>
            <a:gd name="connsiteX0" fmla="*/ 24514 w 24514"/>
            <a:gd name="connsiteY0" fmla="*/ 7121 h 12090"/>
            <a:gd name="connsiteX1" fmla="*/ 12566 w 24514"/>
            <a:gd name="connsiteY1" fmla="*/ 9971 h 12090"/>
            <a:gd name="connsiteX2" fmla="*/ 10954 w 24514"/>
            <a:gd name="connsiteY2" fmla="*/ 5 h 12090"/>
            <a:gd name="connsiteX3" fmla="*/ 4238 w 24514"/>
            <a:gd name="connsiteY3" fmla="*/ 1775 h 12090"/>
            <a:gd name="connsiteX4" fmla="*/ 6441 w 24514"/>
            <a:gd name="connsiteY4" fmla="*/ 11266 h 12090"/>
            <a:gd name="connsiteX5" fmla="*/ 2814 w 24514"/>
            <a:gd name="connsiteY5" fmla="*/ 11942 h 12090"/>
            <a:gd name="connsiteX6" fmla="*/ 0 w 24514"/>
            <a:gd name="connsiteY6" fmla="*/ 4905 h 12090"/>
            <a:gd name="connsiteX0" fmla="*/ 24514 w 24514"/>
            <a:gd name="connsiteY0" fmla="*/ 7121 h 12090"/>
            <a:gd name="connsiteX1" fmla="*/ 12566 w 24514"/>
            <a:gd name="connsiteY1" fmla="*/ 9971 h 12090"/>
            <a:gd name="connsiteX2" fmla="*/ 10954 w 24514"/>
            <a:gd name="connsiteY2" fmla="*/ 5 h 12090"/>
            <a:gd name="connsiteX3" fmla="*/ 4238 w 24514"/>
            <a:gd name="connsiteY3" fmla="*/ 1775 h 12090"/>
            <a:gd name="connsiteX4" fmla="*/ 6441 w 24514"/>
            <a:gd name="connsiteY4" fmla="*/ 11266 h 12090"/>
            <a:gd name="connsiteX5" fmla="*/ 2814 w 24514"/>
            <a:gd name="connsiteY5" fmla="*/ 11942 h 12090"/>
            <a:gd name="connsiteX6" fmla="*/ 0 w 24514"/>
            <a:gd name="connsiteY6" fmla="*/ 4905 h 12090"/>
            <a:gd name="connsiteX0" fmla="*/ 24514 w 24514"/>
            <a:gd name="connsiteY0" fmla="*/ 7121 h 12090"/>
            <a:gd name="connsiteX1" fmla="*/ 12566 w 24514"/>
            <a:gd name="connsiteY1" fmla="*/ 9971 h 12090"/>
            <a:gd name="connsiteX2" fmla="*/ 10954 w 24514"/>
            <a:gd name="connsiteY2" fmla="*/ 5 h 12090"/>
            <a:gd name="connsiteX3" fmla="*/ 4238 w 24514"/>
            <a:gd name="connsiteY3" fmla="*/ 1775 h 12090"/>
            <a:gd name="connsiteX4" fmla="*/ 6441 w 24514"/>
            <a:gd name="connsiteY4" fmla="*/ 11266 h 12090"/>
            <a:gd name="connsiteX5" fmla="*/ 2814 w 24514"/>
            <a:gd name="connsiteY5" fmla="*/ 11942 h 12090"/>
            <a:gd name="connsiteX6" fmla="*/ 0 w 24514"/>
            <a:gd name="connsiteY6" fmla="*/ 4905 h 12090"/>
            <a:gd name="connsiteX0" fmla="*/ 24514 w 24514"/>
            <a:gd name="connsiteY0" fmla="*/ 7121 h 12090"/>
            <a:gd name="connsiteX1" fmla="*/ 12566 w 24514"/>
            <a:gd name="connsiteY1" fmla="*/ 9971 h 12090"/>
            <a:gd name="connsiteX2" fmla="*/ 10954 w 24514"/>
            <a:gd name="connsiteY2" fmla="*/ 5 h 12090"/>
            <a:gd name="connsiteX3" fmla="*/ 4510 w 24514"/>
            <a:gd name="connsiteY3" fmla="*/ 1769 h 12090"/>
            <a:gd name="connsiteX4" fmla="*/ 6441 w 24514"/>
            <a:gd name="connsiteY4" fmla="*/ 11266 h 12090"/>
            <a:gd name="connsiteX5" fmla="*/ 2814 w 24514"/>
            <a:gd name="connsiteY5" fmla="*/ 11942 h 12090"/>
            <a:gd name="connsiteX6" fmla="*/ 0 w 24514"/>
            <a:gd name="connsiteY6" fmla="*/ 4905 h 12090"/>
            <a:gd name="connsiteX0" fmla="*/ 24514 w 24514"/>
            <a:gd name="connsiteY0" fmla="*/ 7121 h 12090"/>
            <a:gd name="connsiteX1" fmla="*/ 12566 w 24514"/>
            <a:gd name="connsiteY1" fmla="*/ 9971 h 12090"/>
            <a:gd name="connsiteX2" fmla="*/ 10954 w 24514"/>
            <a:gd name="connsiteY2" fmla="*/ 5 h 12090"/>
            <a:gd name="connsiteX3" fmla="*/ 4510 w 24514"/>
            <a:gd name="connsiteY3" fmla="*/ 1769 h 12090"/>
            <a:gd name="connsiteX4" fmla="*/ 6441 w 24514"/>
            <a:gd name="connsiteY4" fmla="*/ 11266 h 12090"/>
            <a:gd name="connsiteX5" fmla="*/ 2814 w 24514"/>
            <a:gd name="connsiteY5" fmla="*/ 11942 h 12090"/>
            <a:gd name="connsiteX6" fmla="*/ 0 w 24514"/>
            <a:gd name="connsiteY6" fmla="*/ 4905 h 12090"/>
            <a:gd name="connsiteX0" fmla="*/ 24514 w 24514"/>
            <a:gd name="connsiteY0" fmla="*/ 7121 h 12090"/>
            <a:gd name="connsiteX1" fmla="*/ 12566 w 24514"/>
            <a:gd name="connsiteY1" fmla="*/ 9971 h 12090"/>
            <a:gd name="connsiteX2" fmla="*/ 10954 w 24514"/>
            <a:gd name="connsiteY2" fmla="*/ 5 h 12090"/>
            <a:gd name="connsiteX3" fmla="*/ 4774 w 24514"/>
            <a:gd name="connsiteY3" fmla="*/ 1707 h 12090"/>
            <a:gd name="connsiteX4" fmla="*/ 6441 w 24514"/>
            <a:gd name="connsiteY4" fmla="*/ 11266 h 12090"/>
            <a:gd name="connsiteX5" fmla="*/ 2814 w 24514"/>
            <a:gd name="connsiteY5" fmla="*/ 11942 h 12090"/>
            <a:gd name="connsiteX6" fmla="*/ 0 w 24514"/>
            <a:gd name="connsiteY6" fmla="*/ 4905 h 1209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24514" h="12090">
              <a:moveTo>
                <a:pt x="24514" y="7121"/>
              </a:moveTo>
              <a:cubicBezTo>
                <a:pt x="24578" y="7057"/>
                <a:pt x="12596" y="10052"/>
                <a:pt x="12566" y="9971"/>
              </a:cubicBezTo>
              <a:cubicBezTo>
                <a:pt x="12620" y="10161"/>
                <a:pt x="11144" y="-266"/>
                <a:pt x="10954" y="5"/>
              </a:cubicBezTo>
              <a:cubicBezTo>
                <a:pt x="11317" y="234"/>
                <a:pt x="4890" y="1529"/>
                <a:pt x="4774" y="1707"/>
              </a:cubicBezTo>
              <a:cubicBezTo>
                <a:pt x="4778" y="2147"/>
                <a:pt x="6571" y="11231"/>
                <a:pt x="6441" y="11266"/>
              </a:cubicBezTo>
              <a:cubicBezTo>
                <a:pt x="3714" y="11740"/>
                <a:pt x="3668" y="12385"/>
                <a:pt x="2814" y="11942"/>
              </a:cubicBezTo>
              <a:cubicBezTo>
                <a:pt x="1190" y="8669"/>
                <a:pt x="1627" y="8943"/>
                <a:pt x="0" y="4905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7</xdr:col>
      <xdr:colOff>31306</xdr:colOff>
      <xdr:row>30</xdr:row>
      <xdr:rowOff>6225</xdr:rowOff>
    </xdr:from>
    <xdr:ext cx="308162" cy="267696"/>
    <xdr:sp macro="" textlink="">
      <xdr:nvSpPr>
        <xdr:cNvPr id="909" name="Text Box 1300">
          <a:extLst>
            <a:ext uri="{FF2B5EF4-FFF2-40B4-BE49-F238E27FC236}">
              <a16:creationId xmlns:a16="http://schemas.microsoft.com/office/drawing/2014/main" id="{39F068C6-1E8A-41C6-B1D1-60C9527FBBA1}"/>
            </a:ext>
          </a:extLst>
        </xdr:cNvPr>
        <xdr:cNvSpPr txBox="1">
          <a:spLocks noChangeArrowheads="1"/>
        </xdr:cNvSpPr>
      </xdr:nvSpPr>
      <xdr:spPr bwMode="auto">
        <a:xfrm>
          <a:off x="4406456" y="5156075"/>
          <a:ext cx="308162" cy="267696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雑賀埼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漁港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370415</xdr:colOff>
      <xdr:row>26</xdr:row>
      <xdr:rowOff>3113</xdr:rowOff>
    </xdr:from>
    <xdr:to>
      <xdr:col>7</xdr:col>
      <xdr:colOff>373528</xdr:colOff>
      <xdr:row>30</xdr:row>
      <xdr:rowOff>31025</xdr:rowOff>
    </xdr:to>
    <xdr:sp macro="" textlink="">
      <xdr:nvSpPr>
        <xdr:cNvPr id="910" name="Line 75">
          <a:extLst>
            <a:ext uri="{FF2B5EF4-FFF2-40B4-BE49-F238E27FC236}">
              <a16:creationId xmlns:a16="http://schemas.microsoft.com/office/drawing/2014/main" id="{3DE52268-BE54-4787-BC5D-6AC33BAEBD1F}"/>
            </a:ext>
          </a:extLst>
        </xdr:cNvPr>
        <xdr:cNvSpPr>
          <a:spLocks noChangeShapeType="1"/>
        </xdr:cNvSpPr>
      </xdr:nvSpPr>
      <xdr:spPr bwMode="auto">
        <a:xfrm flipV="1">
          <a:off x="4745565" y="4467163"/>
          <a:ext cx="3113" cy="71371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</xdr:col>
      <xdr:colOff>407762</xdr:colOff>
      <xdr:row>26</xdr:row>
      <xdr:rowOff>162506</xdr:rowOff>
    </xdr:from>
    <xdr:ext cx="980517" cy="510461"/>
    <xdr:sp macro="" textlink="">
      <xdr:nvSpPr>
        <xdr:cNvPr id="911" name="Text Box 616">
          <a:extLst>
            <a:ext uri="{FF2B5EF4-FFF2-40B4-BE49-F238E27FC236}">
              <a16:creationId xmlns:a16="http://schemas.microsoft.com/office/drawing/2014/main" id="{A84C0B40-99B3-4500-AB3D-4D28711D8BE6}"/>
            </a:ext>
          </a:extLst>
        </xdr:cNvPr>
        <xdr:cNvSpPr txBox="1">
          <a:spLocks noChangeArrowheads="1"/>
        </xdr:cNvSpPr>
      </xdr:nvSpPr>
      <xdr:spPr bwMode="auto">
        <a:xfrm>
          <a:off x="4782912" y="4626556"/>
          <a:ext cx="980517" cy="510461"/>
        </a:xfrm>
        <a:prstGeom prst="rect">
          <a:avLst/>
        </a:prstGeom>
        <a:solidFill>
          <a:schemeClr val="bg1">
            <a:alpha val="65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ﾌｫﾄｺﾝﾄﾛｰﾙ</a:t>
          </a:r>
          <a:r>
            <a:rPr lang="en-US" altLang="ja-JP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 algn="ctr" rtl="0">
            <a:lnSpc>
              <a:spcPts val="1000"/>
            </a:lnSpc>
            <a:defRPr sz="1000"/>
          </a:pPr>
          <a:r>
            <a:rPr lang="en-US" altLang="ja-JP" sz="1100" b="0" i="1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</a:t>
          </a:r>
          <a:r>
            <a:rPr lang="ja-JP" altLang="en-US" sz="1100" b="0" i="1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altLang="ja-JP" sz="1100" b="0" i="1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Vogue</a:t>
          </a:r>
          <a:r>
            <a:rPr lang="ja-JP" altLang="en-US" sz="1100" b="0" i="1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altLang="ja-JP" sz="900" b="0" i="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1008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自分のﾊﾞｲｸと看板</a:t>
          </a:r>
          <a:endParaRPr lang="en-US" altLang="ja-JP" sz="9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の写真を撮る</a:t>
          </a:r>
          <a:endParaRPr lang="en-US" altLang="ja-JP" sz="9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7</xdr:col>
      <xdr:colOff>38263</xdr:colOff>
      <xdr:row>41</xdr:row>
      <xdr:rowOff>16228</xdr:rowOff>
    </xdr:from>
    <xdr:to>
      <xdr:col>7</xdr:col>
      <xdr:colOff>211667</xdr:colOff>
      <xdr:row>42</xdr:row>
      <xdr:rowOff>1412</xdr:rowOff>
    </xdr:to>
    <xdr:sp macro="" textlink="">
      <xdr:nvSpPr>
        <xdr:cNvPr id="912" name="六角形 911">
          <a:extLst>
            <a:ext uri="{FF2B5EF4-FFF2-40B4-BE49-F238E27FC236}">
              <a16:creationId xmlns:a16="http://schemas.microsoft.com/office/drawing/2014/main" id="{D69F5D2C-8E8D-4007-9538-A44744BD5458}"/>
            </a:ext>
          </a:extLst>
        </xdr:cNvPr>
        <xdr:cNvSpPr/>
      </xdr:nvSpPr>
      <xdr:spPr bwMode="auto">
        <a:xfrm>
          <a:off x="4413413" y="7001228"/>
          <a:ext cx="173404" cy="15663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28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114</xdr:colOff>
      <xdr:row>49</xdr:row>
      <xdr:rowOff>4537</xdr:rowOff>
    </xdr:from>
    <xdr:to>
      <xdr:col>9</xdr:col>
      <xdr:colOff>158750</xdr:colOff>
      <xdr:row>49</xdr:row>
      <xdr:rowOff>158751</xdr:rowOff>
    </xdr:to>
    <xdr:sp macro="" textlink="">
      <xdr:nvSpPr>
        <xdr:cNvPr id="913" name="六角形 912">
          <a:extLst>
            <a:ext uri="{FF2B5EF4-FFF2-40B4-BE49-F238E27FC236}">
              <a16:creationId xmlns:a16="http://schemas.microsoft.com/office/drawing/2014/main" id="{F647621C-3201-4F2C-8F64-FBA24FD2CB89}"/>
            </a:ext>
          </a:extLst>
        </xdr:cNvPr>
        <xdr:cNvSpPr/>
      </xdr:nvSpPr>
      <xdr:spPr bwMode="auto">
        <a:xfrm>
          <a:off x="5769543" y="8404680"/>
          <a:ext cx="158636" cy="15421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34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213800</xdr:colOff>
      <xdr:row>27</xdr:row>
      <xdr:rowOff>154215</xdr:rowOff>
    </xdr:from>
    <xdr:to>
      <xdr:col>11</xdr:col>
      <xdr:colOff>368300</xdr:colOff>
      <xdr:row>28</xdr:row>
      <xdr:rowOff>110672</xdr:rowOff>
    </xdr:to>
    <xdr:sp macro="" textlink="">
      <xdr:nvSpPr>
        <xdr:cNvPr id="914" name="六角形 913">
          <a:extLst>
            <a:ext uri="{FF2B5EF4-FFF2-40B4-BE49-F238E27FC236}">
              <a16:creationId xmlns:a16="http://schemas.microsoft.com/office/drawing/2014/main" id="{EA8F9769-D177-41DB-8A4A-F75B92872F43}"/>
            </a:ext>
          </a:extLst>
        </xdr:cNvPr>
        <xdr:cNvSpPr/>
      </xdr:nvSpPr>
      <xdr:spPr bwMode="auto">
        <a:xfrm>
          <a:off x="11637450" y="4789715"/>
          <a:ext cx="154500" cy="12790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15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544141</xdr:colOff>
      <xdr:row>36</xdr:row>
      <xdr:rowOff>62233</xdr:rowOff>
    </xdr:from>
    <xdr:to>
      <xdr:col>6</xdr:col>
      <xdr:colOff>12937</xdr:colOff>
      <xdr:row>37</xdr:row>
      <xdr:rowOff>73468</xdr:rowOff>
    </xdr:to>
    <xdr:sp macro="" textlink="">
      <xdr:nvSpPr>
        <xdr:cNvPr id="915" name="Oval 1295">
          <a:extLst>
            <a:ext uri="{FF2B5EF4-FFF2-40B4-BE49-F238E27FC236}">
              <a16:creationId xmlns:a16="http://schemas.microsoft.com/office/drawing/2014/main" id="{47A8C5AB-F630-4500-9EBB-947F21E7FD75}"/>
            </a:ext>
          </a:extLst>
        </xdr:cNvPr>
        <xdr:cNvSpPr>
          <a:spLocks noChangeArrowheads="1"/>
        </xdr:cNvSpPr>
      </xdr:nvSpPr>
      <xdr:spPr bwMode="auto">
        <a:xfrm>
          <a:off x="3509591" y="6240783"/>
          <a:ext cx="173646" cy="18268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</xdr:col>
      <xdr:colOff>298745</xdr:colOff>
      <xdr:row>44</xdr:row>
      <xdr:rowOff>147190</xdr:rowOff>
    </xdr:from>
    <xdr:ext cx="302079" cy="305168"/>
    <xdr:grpSp>
      <xdr:nvGrpSpPr>
        <xdr:cNvPr id="916" name="Group 6672">
          <a:extLst>
            <a:ext uri="{FF2B5EF4-FFF2-40B4-BE49-F238E27FC236}">
              <a16:creationId xmlns:a16="http://schemas.microsoft.com/office/drawing/2014/main" id="{42D483EC-3E45-4B2F-9345-CDF5EC979115}"/>
            </a:ext>
          </a:extLst>
        </xdr:cNvPr>
        <xdr:cNvGrpSpPr>
          <a:grpSpLocks/>
        </xdr:cNvGrpSpPr>
      </xdr:nvGrpSpPr>
      <xdr:grpSpPr bwMode="auto">
        <a:xfrm>
          <a:off x="445702" y="7756304"/>
          <a:ext cx="302079" cy="305168"/>
          <a:chOff x="536" y="109"/>
          <a:chExt cx="46" cy="44"/>
        </a:xfrm>
      </xdr:grpSpPr>
      <xdr:pic>
        <xdr:nvPicPr>
          <xdr:cNvPr id="917" name="Picture 6673" descr="route2">
            <a:extLst>
              <a:ext uri="{FF2B5EF4-FFF2-40B4-BE49-F238E27FC236}">
                <a16:creationId xmlns:a16="http://schemas.microsoft.com/office/drawing/2014/main" id="{10EB1508-02D4-5CC9-6F3D-9497A8014CB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18" name="Text Box 6674">
            <a:extLst>
              <a:ext uri="{FF2B5EF4-FFF2-40B4-BE49-F238E27FC236}">
                <a16:creationId xmlns:a16="http://schemas.microsoft.com/office/drawing/2014/main" id="{2B5F06F3-F820-F382-87E7-D801A9E2437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0" y="113"/>
            <a:ext cx="39" cy="31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ja-JP" altLang="en-US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４２</a:t>
            </a:r>
          </a:p>
        </xdr:txBody>
      </xdr:sp>
    </xdr:grpSp>
    <xdr:clientData/>
  </xdr:oneCellAnchor>
  <xdr:oneCellAnchor>
    <xdr:from>
      <xdr:col>2</xdr:col>
      <xdr:colOff>2703</xdr:colOff>
      <xdr:row>42</xdr:row>
      <xdr:rowOff>157606</xdr:rowOff>
    </xdr:from>
    <xdr:ext cx="302079" cy="305168"/>
    <xdr:grpSp>
      <xdr:nvGrpSpPr>
        <xdr:cNvPr id="919" name="Group 6672">
          <a:extLst>
            <a:ext uri="{FF2B5EF4-FFF2-40B4-BE49-F238E27FC236}">
              <a16:creationId xmlns:a16="http://schemas.microsoft.com/office/drawing/2014/main" id="{2CE9B86D-36C5-434B-B338-684798639D1D}"/>
            </a:ext>
          </a:extLst>
        </xdr:cNvPr>
        <xdr:cNvGrpSpPr>
          <a:grpSpLocks/>
        </xdr:cNvGrpSpPr>
      </xdr:nvGrpSpPr>
      <xdr:grpSpPr bwMode="auto">
        <a:xfrm>
          <a:off x="840903" y="7418377"/>
          <a:ext cx="302079" cy="305168"/>
          <a:chOff x="536" y="109"/>
          <a:chExt cx="46" cy="44"/>
        </a:xfrm>
      </xdr:grpSpPr>
      <xdr:pic>
        <xdr:nvPicPr>
          <xdr:cNvPr id="920" name="Picture 6673" descr="route2">
            <a:extLst>
              <a:ext uri="{FF2B5EF4-FFF2-40B4-BE49-F238E27FC236}">
                <a16:creationId xmlns:a16="http://schemas.microsoft.com/office/drawing/2014/main" id="{C0383112-3755-C6DF-B7ED-C73EEA41CFC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21" name="Text Box 6674">
            <a:extLst>
              <a:ext uri="{FF2B5EF4-FFF2-40B4-BE49-F238E27FC236}">
                <a16:creationId xmlns:a16="http://schemas.microsoft.com/office/drawing/2014/main" id="{8CEF0F3B-7231-BFD0-7D5A-BD159BBD71D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４２</a:t>
            </a:r>
          </a:p>
        </xdr:txBody>
      </xdr:sp>
    </xdr:grpSp>
    <xdr:clientData/>
  </xdr:oneCellAnchor>
  <xdr:oneCellAnchor>
    <xdr:from>
      <xdr:col>5</xdr:col>
      <xdr:colOff>169334</xdr:colOff>
      <xdr:row>45</xdr:row>
      <xdr:rowOff>169336</xdr:rowOff>
    </xdr:from>
    <xdr:ext cx="382021" cy="159531"/>
    <xdr:sp macro="" textlink="">
      <xdr:nvSpPr>
        <xdr:cNvPr id="922" name="Text Box 1300">
          <a:extLst>
            <a:ext uri="{FF2B5EF4-FFF2-40B4-BE49-F238E27FC236}">
              <a16:creationId xmlns:a16="http://schemas.microsoft.com/office/drawing/2014/main" id="{1187C67A-4EF6-421B-ACE5-F1C387375569}"/>
            </a:ext>
          </a:extLst>
        </xdr:cNvPr>
        <xdr:cNvSpPr txBox="1">
          <a:spLocks noChangeArrowheads="1"/>
        </xdr:cNvSpPr>
      </xdr:nvSpPr>
      <xdr:spPr bwMode="auto">
        <a:xfrm>
          <a:off x="3134784" y="7840136"/>
          <a:ext cx="382021" cy="1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西松屋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282223</xdr:colOff>
      <xdr:row>43</xdr:row>
      <xdr:rowOff>137582</xdr:rowOff>
    </xdr:from>
    <xdr:ext cx="331610" cy="159531"/>
    <xdr:sp macro="" textlink="">
      <xdr:nvSpPr>
        <xdr:cNvPr id="923" name="Text Box 1300">
          <a:extLst>
            <a:ext uri="{FF2B5EF4-FFF2-40B4-BE49-F238E27FC236}">
              <a16:creationId xmlns:a16="http://schemas.microsoft.com/office/drawing/2014/main" id="{B6A9B244-7339-4C4D-89D1-80B8C1FD1F29}"/>
            </a:ext>
          </a:extLst>
        </xdr:cNvPr>
        <xdr:cNvSpPr txBox="1">
          <a:spLocks noChangeArrowheads="1"/>
        </xdr:cNvSpPr>
      </xdr:nvSpPr>
      <xdr:spPr bwMode="auto">
        <a:xfrm>
          <a:off x="3247673" y="7465482"/>
          <a:ext cx="331610" cy="1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コメダ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375764</xdr:colOff>
      <xdr:row>47</xdr:row>
      <xdr:rowOff>56241</xdr:rowOff>
    </xdr:from>
    <xdr:to>
      <xdr:col>5</xdr:col>
      <xdr:colOff>575431</xdr:colOff>
      <xdr:row>48</xdr:row>
      <xdr:rowOff>58359</xdr:rowOff>
    </xdr:to>
    <xdr:sp macro="" textlink="">
      <xdr:nvSpPr>
        <xdr:cNvPr id="924" name="六角形 923">
          <a:extLst>
            <a:ext uri="{FF2B5EF4-FFF2-40B4-BE49-F238E27FC236}">
              <a16:creationId xmlns:a16="http://schemas.microsoft.com/office/drawing/2014/main" id="{3023FF7F-41CD-43F5-88BF-BD3230D1C808}"/>
            </a:ext>
          </a:extLst>
        </xdr:cNvPr>
        <xdr:cNvSpPr/>
      </xdr:nvSpPr>
      <xdr:spPr bwMode="auto">
        <a:xfrm>
          <a:off x="3333050" y="8111670"/>
          <a:ext cx="199667" cy="17447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</a:t>
          </a:r>
          <a:r>
            <a:rPr kumimoji="1" lang="ja-JP" altLang="en-US" sz="1000" b="1">
              <a:solidFill>
                <a:schemeClr val="bg1"/>
              </a:solidFill>
              <a:latin typeface="+mj-ea"/>
              <a:ea typeface="+mj-ea"/>
            </a:rPr>
            <a:t>８</a:t>
          </a:r>
        </a:p>
      </xdr:txBody>
    </xdr:sp>
    <xdr:clientData/>
  </xdr:twoCellAnchor>
  <xdr:twoCellAnchor>
    <xdr:from>
      <xdr:col>8</xdr:col>
      <xdr:colOff>98173</xdr:colOff>
      <xdr:row>46</xdr:row>
      <xdr:rowOff>112199</xdr:rowOff>
    </xdr:from>
    <xdr:to>
      <xdr:col>8</xdr:col>
      <xdr:colOff>229404</xdr:colOff>
      <xdr:row>47</xdr:row>
      <xdr:rowOff>65629</xdr:rowOff>
    </xdr:to>
    <xdr:sp macro="" textlink="">
      <xdr:nvSpPr>
        <xdr:cNvPr id="925" name="Oval 1295">
          <a:extLst>
            <a:ext uri="{FF2B5EF4-FFF2-40B4-BE49-F238E27FC236}">
              <a16:creationId xmlns:a16="http://schemas.microsoft.com/office/drawing/2014/main" id="{224E9C66-AE03-488D-8735-9CDD6401AECB}"/>
            </a:ext>
          </a:extLst>
        </xdr:cNvPr>
        <xdr:cNvSpPr>
          <a:spLocks noChangeArrowheads="1"/>
        </xdr:cNvSpPr>
      </xdr:nvSpPr>
      <xdr:spPr bwMode="auto">
        <a:xfrm>
          <a:off x="5178173" y="7954449"/>
          <a:ext cx="131231" cy="12488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91927</xdr:colOff>
      <xdr:row>44</xdr:row>
      <xdr:rowOff>103052</xdr:rowOff>
    </xdr:from>
    <xdr:to>
      <xdr:col>8</xdr:col>
      <xdr:colOff>257460</xdr:colOff>
      <xdr:row>46</xdr:row>
      <xdr:rowOff>138400</xdr:rowOff>
    </xdr:to>
    <xdr:grpSp>
      <xdr:nvGrpSpPr>
        <xdr:cNvPr id="926" name="Group 405">
          <a:extLst>
            <a:ext uri="{FF2B5EF4-FFF2-40B4-BE49-F238E27FC236}">
              <a16:creationId xmlns:a16="http://schemas.microsoft.com/office/drawing/2014/main" id="{BD284652-2E8E-48EF-A350-8C4674727655}"/>
            </a:ext>
          </a:extLst>
        </xdr:cNvPr>
        <xdr:cNvGrpSpPr>
          <a:grpSpLocks/>
        </xdr:cNvGrpSpPr>
      </xdr:nvGrpSpPr>
      <xdr:grpSpPr bwMode="auto">
        <a:xfrm>
          <a:off x="5077584" y="7712166"/>
          <a:ext cx="165533" cy="383691"/>
          <a:chOff x="718" y="97"/>
          <a:chExt cx="23" cy="15"/>
        </a:xfrm>
      </xdr:grpSpPr>
      <xdr:sp macro="" textlink="">
        <xdr:nvSpPr>
          <xdr:cNvPr id="927" name="Freeform 406">
            <a:extLst>
              <a:ext uri="{FF2B5EF4-FFF2-40B4-BE49-F238E27FC236}">
                <a16:creationId xmlns:a16="http://schemas.microsoft.com/office/drawing/2014/main" id="{9360C16B-3AED-1F91-10C0-E7A152BCF7EF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28" name="Freeform 407">
            <a:extLst>
              <a:ext uri="{FF2B5EF4-FFF2-40B4-BE49-F238E27FC236}">
                <a16:creationId xmlns:a16="http://schemas.microsoft.com/office/drawing/2014/main" id="{88D96192-608A-0F43-D272-2F815C5E10BE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8</xdr:col>
      <xdr:colOff>246063</xdr:colOff>
      <xdr:row>44</xdr:row>
      <xdr:rowOff>154776</xdr:rowOff>
    </xdr:from>
    <xdr:to>
      <xdr:col>8</xdr:col>
      <xdr:colOff>491953</xdr:colOff>
      <xdr:row>46</xdr:row>
      <xdr:rowOff>134394</xdr:rowOff>
    </xdr:to>
    <xdr:sp macro="" textlink="">
      <xdr:nvSpPr>
        <xdr:cNvPr id="929" name="Freeform 217">
          <a:extLst>
            <a:ext uri="{FF2B5EF4-FFF2-40B4-BE49-F238E27FC236}">
              <a16:creationId xmlns:a16="http://schemas.microsoft.com/office/drawing/2014/main" id="{BB3116B4-AC35-4030-893D-4284FAB23B91}"/>
            </a:ext>
          </a:extLst>
        </xdr:cNvPr>
        <xdr:cNvSpPr>
          <a:spLocks/>
        </xdr:cNvSpPr>
      </xdr:nvSpPr>
      <xdr:spPr bwMode="auto">
        <a:xfrm>
          <a:off x="5326063" y="7654126"/>
          <a:ext cx="245890" cy="322518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7543"/>
            <a:gd name="connsiteX1" fmla="*/ 4607 w 10000"/>
            <a:gd name="connsiteY1" fmla="*/ 3397 h 7543"/>
            <a:gd name="connsiteX2" fmla="*/ 0 w 10000"/>
            <a:gd name="connsiteY2" fmla="*/ 6797 h 7543"/>
            <a:gd name="connsiteX0" fmla="*/ 7586 w 7586"/>
            <a:gd name="connsiteY0" fmla="*/ 0 h 5748"/>
            <a:gd name="connsiteX1" fmla="*/ 2193 w 7586"/>
            <a:gd name="connsiteY1" fmla="*/ 4504 h 5748"/>
            <a:gd name="connsiteX2" fmla="*/ 0 w 7586"/>
            <a:gd name="connsiteY2" fmla="*/ 1501 h 5748"/>
            <a:gd name="connsiteX0" fmla="*/ 10000 w 10000"/>
            <a:gd name="connsiteY0" fmla="*/ 584 h 6051"/>
            <a:gd name="connsiteX1" fmla="*/ 5744 w 10000"/>
            <a:gd name="connsiteY1" fmla="*/ 607 h 6051"/>
            <a:gd name="connsiteX2" fmla="*/ 0 w 10000"/>
            <a:gd name="connsiteY2" fmla="*/ 3195 h 6051"/>
            <a:gd name="connsiteX0" fmla="*/ 2368 w 6149"/>
            <a:gd name="connsiteY0" fmla="*/ 0 h 103717"/>
            <a:gd name="connsiteX1" fmla="*/ 5744 w 6149"/>
            <a:gd name="connsiteY1" fmla="*/ 94720 h 103717"/>
            <a:gd name="connsiteX2" fmla="*/ 0 w 6149"/>
            <a:gd name="connsiteY2" fmla="*/ 98997 h 103717"/>
            <a:gd name="connsiteX0" fmla="*/ 1531 w 9908"/>
            <a:gd name="connsiteY0" fmla="*/ 0 h 10137"/>
            <a:gd name="connsiteX1" fmla="*/ 9341 w 9908"/>
            <a:gd name="connsiteY1" fmla="*/ 9271 h 10137"/>
            <a:gd name="connsiteX2" fmla="*/ 0 w 9908"/>
            <a:gd name="connsiteY2" fmla="*/ 9683 h 10137"/>
            <a:gd name="connsiteX0" fmla="*/ 1545 w 10046"/>
            <a:gd name="connsiteY0" fmla="*/ 0 h 10000"/>
            <a:gd name="connsiteX1" fmla="*/ 9428 w 10046"/>
            <a:gd name="connsiteY1" fmla="*/ 9146 h 10000"/>
            <a:gd name="connsiteX2" fmla="*/ 0 w 10046"/>
            <a:gd name="connsiteY2" fmla="*/ 9552 h 10000"/>
            <a:gd name="connsiteX0" fmla="*/ 1545 w 9605"/>
            <a:gd name="connsiteY0" fmla="*/ 0 h 10000"/>
            <a:gd name="connsiteX1" fmla="*/ 9428 w 9605"/>
            <a:gd name="connsiteY1" fmla="*/ 9146 h 10000"/>
            <a:gd name="connsiteX2" fmla="*/ 0 w 9605"/>
            <a:gd name="connsiteY2" fmla="*/ 9552 h 10000"/>
            <a:gd name="connsiteX0" fmla="*/ 1365 w 9757"/>
            <a:gd name="connsiteY0" fmla="*/ 0 h 11004"/>
            <a:gd name="connsiteX1" fmla="*/ 9572 w 9757"/>
            <a:gd name="connsiteY1" fmla="*/ 9146 h 11004"/>
            <a:gd name="connsiteX2" fmla="*/ 0 w 9757"/>
            <a:gd name="connsiteY2" fmla="*/ 10780 h 11004"/>
            <a:gd name="connsiteX0" fmla="*/ 1774 w 10005"/>
            <a:gd name="connsiteY0" fmla="*/ 0 h 11116"/>
            <a:gd name="connsiteX1" fmla="*/ 9810 w 10005"/>
            <a:gd name="connsiteY1" fmla="*/ 9428 h 11116"/>
            <a:gd name="connsiteX2" fmla="*/ 0 w 10005"/>
            <a:gd name="connsiteY2" fmla="*/ 10912 h 11116"/>
            <a:gd name="connsiteX0" fmla="*/ 1774 w 9846"/>
            <a:gd name="connsiteY0" fmla="*/ 635 h 11751"/>
            <a:gd name="connsiteX1" fmla="*/ 3483 w 9846"/>
            <a:gd name="connsiteY1" fmla="*/ 593 h 11751"/>
            <a:gd name="connsiteX2" fmla="*/ 9810 w 9846"/>
            <a:gd name="connsiteY2" fmla="*/ 10063 h 11751"/>
            <a:gd name="connsiteX3" fmla="*/ 0 w 9846"/>
            <a:gd name="connsiteY3" fmla="*/ 11547 h 11751"/>
            <a:gd name="connsiteX0" fmla="*/ 1294 w 10000"/>
            <a:gd name="connsiteY0" fmla="*/ 1262 h 9878"/>
            <a:gd name="connsiteX1" fmla="*/ 3537 w 10000"/>
            <a:gd name="connsiteY1" fmla="*/ 383 h 9878"/>
            <a:gd name="connsiteX2" fmla="*/ 9963 w 10000"/>
            <a:gd name="connsiteY2" fmla="*/ 8442 h 9878"/>
            <a:gd name="connsiteX3" fmla="*/ 0 w 10000"/>
            <a:gd name="connsiteY3" fmla="*/ 9704 h 9878"/>
            <a:gd name="connsiteX0" fmla="*/ 1294 w 10001"/>
            <a:gd name="connsiteY0" fmla="*/ 0 h 8722"/>
            <a:gd name="connsiteX1" fmla="*/ 3664 w 10001"/>
            <a:gd name="connsiteY1" fmla="*/ 1353 h 8722"/>
            <a:gd name="connsiteX2" fmla="*/ 9963 w 10001"/>
            <a:gd name="connsiteY2" fmla="*/ 7268 h 8722"/>
            <a:gd name="connsiteX3" fmla="*/ 0 w 10001"/>
            <a:gd name="connsiteY3" fmla="*/ 8546 h 8722"/>
            <a:gd name="connsiteX0" fmla="*/ 1294 w 10000"/>
            <a:gd name="connsiteY0" fmla="*/ 0 h 10000"/>
            <a:gd name="connsiteX1" fmla="*/ 3664 w 10000"/>
            <a:gd name="connsiteY1" fmla="*/ 1551 h 10000"/>
            <a:gd name="connsiteX2" fmla="*/ 9962 w 10000"/>
            <a:gd name="connsiteY2" fmla="*/ 8333 h 10000"/>
            <a:gd name="connsiteX3" fmla="*/ 0 w 10000"/>
            <a:gd name="connsiteY3" fmla="*/ 9798 h 10000"/>
            <a:gd name="connsiteX0" fmla="*/ 1294 w 11009"/>
            <a:gd name="connsiteY0" fmla="*/ 0 h 9858"/>
            <a:gd name="connsiteX1" fmla="*/ 3664 w 11009"/>
            <a:gd name="connsiteY1" fmla="*/ 1551 h 9858"/>
            <a:gd name="connsiteX2" fmla="*/ 10977 w 11009"/>
            <a:gd name="connsiteY2" fmla="*/ 3556 h 9858"/>
            <a:gd name="connsiteX3" fmla="*/ 0 w 11009"/>
            <a:gd name="connsiteY3" fmla="*/ 9798 h 9858"/>
            <a:gd name="connsiteX0" fmla="*/ 1175 w 10000"/>
            <a:gd name="connsiteY0" fmla="*/ 0 h 10298"/>
            <a:gd name="connsiteX1" fmla="*/ 3328 w 10000"/>
            <a:gd name="connsiteY1" fmla="*/ 1573 h 10298"/>
            <a:gd name="connsiteX2" fmla="*/ 9971 w 10000"/>
            <a:gd name="connsiteY2" fmla="*/ 3607 h 10298"/>
            <a:gd name="connsiteX3" fmla="*/ 0 w 10000"/>
            <a:gd name="connsiteY3" fmla="*/ 9939 h 10298"/>
            <a:gd name="connsiteX0" fmla="*/ 1175 w 10000"/>
            <a:gd name="connsiteY0" fmla="*/ 0 h 10722"/>
            <a:gd name="connsiteX1" fmla="*/ 3328 w 10000"/>
            <a:gd name="connsiteY1" fmla="*/ 1573 h 10722"/>
            <a:gd name="connsiteX2" fmla="*/ 9971 w 10000"/>
            <a:gd name="connsiteY2" fmla="*/ 3607 h 10722"/>
            <a:gd name="connsiteX3" fmla="*/ 0 w 10000"/>
            <a:gd name="connsiteY3" fmla="*/ 9939 h 10722"/>
            <a:gd name="connsiteX0" fmla="*/ 1175 w 8283"/>
            <a:gd name="connsiteY0" fmla="*/ 0 h 10683"/>
            <a:gd name="connsiteX1" fmla="*/ 3328 w 8283"/>
            <a:gd name="connsiteY1" fmla="*/ 1573 h 10683"/>
            <a:gd name="connsiteX2" fmla="*/ 8242 w 8283"/>
            <a:gd name="connsiteY2" fmla="*/ 3483 h 10683"/>
            <a:gd name="connsiteX3" fmla="*/ 0 w 8283"/>
            <a:gd name="connsiteY3" fmla="*/ 9939 h 10683"/>
            <a:gd name="connsiteX0" fmla="*/ 1419 w 10000"/>
            <a:gd name="connsiteY0" fmla="*/ 0 h 9656"/>
            <a:gd name="connsiteX1" fmla="*/ 4018 w 10000"/>
            <a:gd name="connsiteY1" fmla="*/ 1472 h 9656"/>
            <a:gd name="connsiteX2" fmla="*/ 9951 w 10000"/>
            <a:gd name="connsiteY2" fmla="*/ 3260 h 9656"/>
            <a:gd name="connsiteX3" fmla="*/ 0 w 10000"/>
            <a:gd name="connsiteY3" fmla="*/ 9304 h 9656"/>
            <a:gd name="connsiteX0" fmla="*/ 1419 w 9993"/>
            <a:gd name="connsiteY0" fmla="*/ 0 h 9999"/>
            <a:gd name="connsiteX1" fmla="*/ 4018 w 9993"/>
            <a:gd name="connsiteY1" fmla="*/ 1524 h 9999"/>
            <a:gd name="connsiteX2" fmla="*/ 9951 w 9993"/>
            <a:gd name="connsiteY2" fmla="*/ 3376 h 9999"/>
            <a:gd name="connsiteX3" fmla="*/ 0 w 9993"/>
            <a:gd name="connsiteY3" fmla="*/ 9635 h 9999"/>
            <a:gd name="connsiteX0" fmla="*/ 1420 w 10000"/>
            <a:gd name="connsiteY0" fmla="*/ 0 h 10000"/>
            <a:gd name="connsiteX1" fmla="*/ 4021 w 10000"/>
            <a:gd name="connsiteY1" fmla="*/ 1524 h 10000"/>
            <a:gd name="connsiteX2" fmla="*/ 9958 w 10000"/>
            <a:gd name="connsiteY2" fmla="*/ 3376 h 10000"/>
            <a:gd name="connsiteX3" fmla="*/ 0 w 10000"/>
            <a:gd name="connsiteY3" fmla="*/ 9636 h 10000"/>
            <a:gd name="connsiteX0" fmla="*/ 1420 w 10000"/>
            <a:gd name="connsiteY0" fmla="*/ 0 h 10490"/>
            <a:gd name="connsiteX1" fmla="*/ 4021 w 10000"/>
            <a:gd name="connsiteY1" fmla="*/ 1524 h 10490"/>
            <a:gd name="connsiteX2" fmla="*/ 9958 w 10000"/>
            <a:gd name="connsiteY2" fmla="*/ 5148 h 10490"/>
            <a:gd name="connsiteX3" fmla="*/ 0 w 10000"/>
            <a:gd name="connsiteY3" fmla="*/ 9636 h 10490"/>
            <a:gd name="connsiteX0" fmla="*/ 129 w 10000"/>
            <a:gd name="connsiteY0" fmla="*/ 0 h 10237"/>
            <a:gd name="connsiteX1" fmla="*/ 4021 w 10000"/>
            <a:gd name="connsiteY1" fmla="*/ 1271 h 10237"/>
            <a:gd name="connsiteX2" fmla="*/ 9958 w 10000"/>
            <a:gd name="connsiteY2" fmla="*/ 4895 h 10237"/>
            <a:gd name="connsiteX3" fmla="*/ 0 w 10000"/>
            <a:gd name="connsiteY3" fmla="*/ 9383 h 1023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000" h="10237">
              <a:moveTo>
                <a:pt x="129" y="0"/>
              </a:moveTo>
              <a:cubicBezTo>
                <a:pt x="400" y="476"/>
                <a:pt x="998" y="1552"/>
                <a:pt x="4021" y="1271"/>
              </a:cubicBezTo>
              <a:cubicBezTo>
                <a:pt x="4544" y="6217"/>
                <a:pt x="10559" y="3604"/>
                <a:pt x="9958" y="4895"/>
              </a:cubicBezTo>
              <a:cubicBezTo>
                <a:pt x="10602" y="12245"/>
                <a:pt x="2280" y="10110"/>
                <a:pt x="0" y="9383"/>
              </a:cubicBezTo>
            </a:path>
          </a:pathLst>
        </a:custGeom>
        <a:solidFill>
          <a:schemeClr val="accent1">
            <a:lumMod val="40000"/>
            <a:lumOff val="60000"/>
          </a:schemeClr>
        </a:solidFill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317652</xdr:colOff>
      <xdr:row>42</xdr:row>
      <xdr:rowOff>159862</xdr:rowOff>
    </xdr:from>
    <xdr:to>
      <xdr:col>8</xdr:col>
      <xdr:colOff>191774</xdr:colOff>
      <xdr:row>46</xdr:row>
      <xdr:rowOff>37802</xdr:rowOff>
    </xdr:to>
    <xdr:sp macro="" textlink="">
      <xdr:nvSpPr>
        <xdr:cNvPr id="930" name="Freeform 217">
          <a:extLst>
            <a:ext uri="{FF2B5EF4-FFF2-40B4-BE49-F238E27FC236}">
              <a16:creationId xmlns:a16="http://schemas.microsoft.com/office/drawing/2014/main" id="{F586EFAC-2077-4436-996A-90E417DE6795}"/>
            </a:ext>
          </a:extLst>
        </xdr:cNvPr>
        <xdr:cNvSpPr>
          <a:spLocks/>
        </xdr:cNvSpPr>
      </xdr:nvSpPr>
      <xdr:spPr bwMode="auto">
        <a:xfrm rot="1290106">
          <a:off x="4692802" y="7316312"/>
          <a:ext cx="578972" cy="563740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7543"/>
            <a:gd name="connsiteX1" fmla="*/ 4607 w 10000"/>
            <a:gd name="connsiteY1" fmla="*/ 3397 h 7543"/>
            <a:gd name="connsiteX2" fmla="*/ 0 w 10000"/>
            <a:gd name="connsiteY2" fmla="*/ 6797 h 7543"/>
            <a:gd name="connsiteX0" fmla="*/ 7586 w 7586"/>
            <a:gd name="connsiteY0" fmla="*/ 0 h 5748"/>
            <a:gd name="connsiteX1" fmla="*/ 2193 w 7586"/>
            <a:gd name="connsiteY1" fmla="*/ 4504 h 5748"/>
            <a:gd name="connsiteX2" fmla="*/ 0 w 7586"/>
            <a:gd name="connsiteY2" fmla="*/ 1501 h 5748"/>
            <a:gd name="connsiteX0" fmla="*/ 9387 w 9387"/>
            <a:gd name="connsiteY0" fmla="*/ 66677 h 74775"/>
            <a:gd name="connsiteX1" fmla="*/ 2278 w 9387"/>
            <a:gd name="connsiteY1" fmla="*/ 74513 h 74775"/>
            <a:gd name="connsiteX2" fmla="*/ 0 w 9387"/>
            <a:gd name="connsiteY2" fmla="*/ 0 h 74775"/>
            <a:gd name="connsiteX0" fmla="*/ 13484 w 13484"/>
            <a:gd name="connsiteY0" fmla="*/ 8917 h 8944"/>
            <a:gd name="connsiteX1" fmla="*/ 175 w 13484"/>
            <a:gd name="connsiteY1" fmla="*/ 964 h 8944"/>
            <a:gd name="connsiteX2" fmla="*/ 3484 w 13484"/>
            <a:gd name="connsiteY2" fmla="*/ 0 h 8944"/>
            <a:gd name="connsiteX0" fmla="*/ 10000 w 10000"/>
            <a:gd name="connsiteY0" fmla="*/ 9970 h 12089"/>
            <a:gd name="connsiteX1" fmla="*/ 130 w 10000"/>
            <a:gd name="connsiteY1" fmla="*/ 1078 h 12089"/>
            <a:gd name="connsiteX2" fmla="*/ 2584 w 10000"/>
            <a:gd name="connsiteY2" fmla="*/ 0 h 12089"/>
            <a:gd name="connsiteX0" fmla="*/ 9938 w 9938"/>
            <a:gd name="connsiteY0" fmla="*/ 8892 h 11011"/>
            <a:gd name="connsiteX1" fmla="*/ 68 w 9938"/>
            <a:gd name="connsiteY1" fmla="*/ 0 h 11011"/>
            <a:gd name="connsiteX2" fmla="*/ 7022 w 9938"/>
            <a:gd name="connsiteY2" fmla="*/ 455 h 11011"/>
            <a:gd name="connsiteX0" fmla="*/ 10264 w 10264"/>
            <a:gd name="connsiteY0" fmla="*/ 11716 h 13640"/>
            <a:gd name="connsiteX1" fmla="*/ 332 w 10264"/>
            <a:gd name="connsiteY1" fmla="*/ 3640 h 13640"/>
            <a:gd name="connsiteX2" fmla="*/ 2396 w 10264"/>
            <a:gd name="connsiteY2" fmla="*/ 1 h 13640"/>
            <a:gd name="connsiteX3" fmla="*/ 7330 w 10264"/>
            <a:gd name="connsiteY3" fmla="*/ 4053 h 13640"/>
            <a:gd name="connsiteX0" fmla="*/ 10264 w 10264"/>
            <a:gd name="connsiteY0" fmla="*/ 11716 h 13640"/>
            <a:gd name="connsiteX1" fmla="*/ 332 w 10264"/>
            <a:gd name="connsiteY1" fmla="*/ 3640 h 13640"/>
            <a:gd name="connsiteX2" fmla="*/ 2396 w 10264"/>
            <a:gd name="connsiteY2" fmla="*/ 1 h 13640"/>
            <a:gd name="connsiteX3" fmla="*/ 7330 w 10264"/>
            <a:gd name="connsiteY3" fmla="*/ 4053 h 13640"/>
            <a:gd name="connsiteX0" fmla="*/ 11840 w 11840"/>
            <a:gd name="connsiteY0" fmla="*/ 13853 h 14142"/>
            <a:gd name="connsiteX1" fmla="*/ 211 w 11840"/>
            <a:gd name="connsiteY1" fmla="*/ 313 h 14142"/>
            <a:gd name="connsiteX2" fmla="*/ 3972 w 11840"/>
            <a:gd name="connsiteY2" fmla="*/ 2138 h 14142"/>
            <a:gd name="connsiteX3" fmla="*/ 8906 w 11840"/>
            <a:gd name="connsiteY3" fmla="*/ 6190 h 14142"/>
            <a:gd name="connsiteX0" fmla="*/ 11945 w 11945"/>
            <a:gd name="connsiteY0" fmla="*/ 15626 h 15915"/>
            <a:gd name="connsiteX1" fmla="*/ 316 w 11945"/>
            <a:gd name="connsiteY1" fmla="*/ 2086 h 15915"/>
            <a:gd name="connsiteX2" fmla="*/ 2536 w 11945"/>
            <a:gd name="connsiteY2" fmla="*/ 3 h 15915"/>
            <a:gd name="connsiteX3" fmla="*/ 9011 w 11945"/>
            <a:gd name="connsiteY3" fmla="*/ 7963 h 15915"/>
            <a:gd name="connsiteX0" fmla="*/ 12114 w 12114"/>
            <a:gd name="connsiteY0" fmla="*/ 15667 h 15853"/>
            <a:gd name="connsiteX1" fmla="*/ 298 w 12114"/>
            <a:gd name="connsiteY1" fmla="*/ 1097 h 15853"/>
            <a:gd name="connsiteX2" fmla="*/ 2705 w 12114"/>
            <a:gd name="connsiteY2" fmla="*/ 44 h 15853"/>
            <a:gd name="connsiteX3" fmla="*/ 9180 w 12114"/>
            <a:gd name="connsiteY3" fmla="*/ 8004 h 15853"/>
            <a:gd name="connsiteX0" fmla="*/ 12114 w 12114"/>
            <a:gd name="connsiteY0" fmla="*/ 15667 h 16668"/>
            <a:gd name="connsiteX1" fmla="*/ 298 w 12114"/>
            <a:gd name="connsiteY1" fmla="*/ 1097 h 16668"/>
            <a:gd name="connsiteX2" fmla="*/ 2705 w 12114"/>
            <a:gd name="connsiteY2" fmla="*/ 44 h 16668"/>
            <a:gd name="connsiteX3" fmla="*/ 9180 w 12114"/>
            <a:gd name="connsiteY3" fmla="*/ 8004 h 16668"/>
            <a:gd name="connsiteX0" fmla="*/ 12158 w 12158"/>
            <a:gd name="connsiteY0" fmla="*/ 15294 h 16295"/>
            <a:gd name="connsiteX1" fmla="*/ 342 w 12158"/>
            <a:gd name="connsiteY1" fmla="*/ 724 h 16295"/>
            <a:gd name="connsiteX2" fmla="*/ 2321 w 12158"/>
            <a:gd name="connsiteY2" fmla="*/ 302 h 16295"/>
            <a:gd name="connsiteX3" fmla="*/ 9224 w 12158"/>
            <a:gd name="connsiteY3" fmla="*/ 7631 h 16295"/>
            <a:gd name="connsiteX0" fmla="*/ 11931 w 11931"/>
            <a:gd name="connsiteY0" fmla="*/ 15004 h 16159"/>
            <a:gd name="connsiteX1" fmla="*/ 376 w 11931"/>
            <a:gd name="connsiteY1" fmla="*/ 1421 h 16159"/>
            <a:gd name="connsiteX2" fmla="*/ 2094 w 11931"/>
            <a:gd name="connsiteY2" fmla="*/ 12 h 16159"/>
            <a:gd name="connsiteX3" fmla="*/ 8997 w 11931"/>
            <a:gd name="connsiteY3" fmla="*/ 7341 h 16159"/>
            <a:gd name="connsiteX0" fmla="*/ 11931 w 11931"/>
            <a:gd name="connsiteY0" fmla="*/ 15004 h 16581"/>
            <a:gd name="connsiteX1" fmla="*/ 376 w 11931"/>
            <a:gd name="connsiteY1" fmla="*/ 1421 h 16581"/>
            <a:gd name="connsiteX2" fmla="*/ 2094 w 11931"/>
            <a:gd name="connsiteY2" fmla="*/ 12 h 16581"/>
            <a:gd name="connsiteX3" fmla="*/ 8997 w 11931"/>
            <a:gd name="connsiteY3" fmla="*/ 7341 h 16581"/>
            <a:gd name="connsiteX0" fmla="*/ 11931 w 11931"/>
            <a:gd name="connsiteY0" fmla="*/ 15004 h 16581"/>
            <a:gd name="connsiteX1" fmla="*/ 376 w 11931"/>
            <a:gd name="connsiteY1" fmla="*/ 1421 h 16581"/>
            <a:gd name="connsiteX2" fmla="*/ 2094 w 11931"/>
            <a:gd name="connsiteY2" fmla="*/ 12 h 16581"/>
            <a:gd name="connsiteX3" fmla="*/ 8997 w 11931"/>
            <a:gd name="connsiteY3" fmla="*/ 7341 h 16581"/>
            <a:gd name="connsiteX0" fmla="*/ 11931 w 11931"/>
            <a:gd name="connsiteY0" fmla="*/ 15004 h 16581"/>
            <a:gd name="connsiteX1" fmla="*/ 376 w 11931"/>
            <a:gd name="connsiteY1" fmla="*/ 1421 h 16581"/>
            <a:gd name="connsiteX2" fmla="*/ 2094 w 11931"/>
            <a:gd name="connsiteY2" fmla="*/ 12 h 16581"/>
            <a:gd name="connsiteX3" fmla="*/ 9525 w 11931"/>
            <a:gd name="connsiteY3" fmla="*/ 7411 h 16581"/>
            <a:gd name="connsiteX0" fmla="*/ 11555 w 11555"/>
            <a:gd name="connsiteY0" fmla="*/ 15073 h 16650"/>
            <a:gd name="connsiteX1" fmla="*/ 0 w 11555"/>
            <a:gd name="connsiteY1" fmla="*/ 1490 h 16650"/>
            <a:gd name="connsiteX2" fmla="*/ 1718 w 11555"/>
            <a:gd name="connsiteY2" fmla="*/ 81 h 16650"/>
            <a:gd name="connsiteX3" fmla="*/ 9149 w 11555"/>
            <a:gd name="connsiteY3" fmla="*/ 7480 h 166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1555" h="16650">
              <a:moveTo>
                <a:pt x="11555" y="15073"/>
              </a:moveTo>
              <a:cubicBezTo>
                <a:pt x="6888" y="17741"/>
                <a:pt x="2241" y="19088"/>
                <a:pt x="0" y="1490"/>
              </a:cubicBezTo>
              <a:cubicBezTo>
                <a:pt x="747" y="-384"/>
                <a:pt x="552" y="12"/>
                <a:pt x="1718" y="81"/>
              </a:cubicBezTo>
              <a:cubicBezTo>
                <a:pt x="4730" y="13255"/>
                <a:pt x="8505" y="7481"/>
                <a:pt x="9149" y="7480"/>
              </a:cubicBezTo>
            </a:path>
          </a:pathLst>
        </a:custGeom>
        <a:solidFill>
          <a:schemeClr val="accent1">
            <a:lumMod val="40000"/>
            <a:lumOff val="60000"/>
          </a:schemeClr>
        </a:solidFill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oneCellAnchor>
    <xdr:from>
      <xdr:col>7</xdr:col>
      <xdr:colOff>460378</xdr:colOff>
      <xdr:row>45</xdr:row>
      <xdr:rowOff>15713</xdr:rowOff>
    </xdr:from>
    <xdr:ext cx="335778" cy="111768"/>
    <xdr:sp macro="" textlink="">
      <xdr:nvSpPr>
        <xdr:cNvPr id="931" name="Text Box 1620">
          <a:extLst>
            <a:ext uri="{FF2B5EF4-FFF2-40B4-BE49-F238E27FC236}">
              <a16:creationId xmlns:a16="http://schemas.microsoft.com/office/drawing/2014/main" id="{281E291B-2CF4-4841-B0EE-620C08A6461D}"/>
            </a:ext>
          </a:extLst>
        </xdr:cNvPr>
        <xdr:cNvSpPr txBox="1">
          <a:spLocks noChangeArrowheads="1"/>
        </xdr:cNvSpPr>
      </xdr:nvSpPr>
      <xdr:spPr bwMode="auto">
        <a:xfrm rot="10800000" flipV="1">
          <a:off x="4835528" y="7686513"/>
          <a:ext cx="335778" cy="111768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0" tIns="0" rIns="0" bIns="0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竜部池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7</xdr:col>
      <xdr:colOff>75406</xdr:colOff>
      <xdr:row>45</xdr:row>
      <xdr:rowOff>158749</xdr:rowOff>
    </xdr:from>
    <xdr:ext cx="448469" cy="235514"/>
    <xdr:sp macro="" textlink="">
      <xdr:nvSpPr>
        <xdr:cNvPr id="932" name="Text Box 1300">
          <a:extLst>
            <a:ext uri="{FF2B5EF4-FFF2-40B4-BE49-F238E27FC236}">
              <a16:creationId xmlns:a16="http://schemas.microsoft.com/office/drawing/2014/main" id="{CE61EF04-786B-4D4A-BCDF-2F42DD74D5F3}"/>
            </a:ext>
          </a:extLst>
        </xdr:cNvPr>
        <xdr:cNvSpPr txBox="1">
          <a:spLocks noChangeArrowheads="1"/>
        </xdr:cNvSpPr>
      </xdr:nvSpPr>
      <xdr:spPr bwMode="auto">
        <a:xfrm>
          <a:off x="4450556" y="7829549"/>
          <a:ext cx="448469" cy="2355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0" tIns="0" rIns="0" bIns="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高野西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街道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9</xdr:col>
      <xdr:colOff>264914</xdr:colOff>
      <xdr:row>47</xdr:row>
      <xdr:rowOff>132770</xdr:rowOff>
    </xdr:from>
    <xdr:ext cx="295043" cy="211191"/>
    <xdr:grpSp>
      <xdr:nvGrpSpPr>
        <xdr:cNvPr id="933" name="Group 6672">
          <a:extLst>
            <a:ext uri="{FF2B5EF4-FFF2-40B4-BE49-F238E27FC236}">
              <a16:creationId xmlns:a16="http://schemas.microsoft.com/office/drawing/2014/main" id="{A34B6525-C26A-48C0-9E7F-C23E5B5191E8}"/>
            </a:ext>
          </a:extLst>
        </xdr:cNvPr>
        <xdr:cNvGrpSpPr>
          <a:grpSpLocks/>
        </xdr:cNvGrpSpPr>
      </xdr:nvGrpSpPr>
      <xdr:grpSpPr bwMode="auto">
        <a:xfrm>
          <a:off x="5941814" y="8264399"/>
          <a:ext cx="295043" cy="211191"/>
          <a:chOff x="536" y="109"/>
          <a:chExt cx="46" cy="44"/>
        </a:xfrm>
      </xdr:grpSpPr>
      <xdr:pic>
        <xdr:nvPicPr>
          <xdr:cNvPr id="934" name="Picture 6673" descr="route2">
            <a:extLst>
              <a:ext uri="{FF2B5EF4-FFF2-40B4-BE49-F238E27FC236}">
                <a16:creationId xmlns:a16="http://schemas.microsoft.com/office/drawing/2014/main" id="{C1B8C8D5-3DA9-131F-9DE1-26D0FB515FB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35" name="Text Box 6674">
            <a:extLst>
              <a:ext uri="{FF2B5EF4-FFF2-40B4-BE49-F238E27FC236}">
                <a16:creationId xmlns:a16="http://schemas.microsoft.com/office/drawing/2014/main" id="{8EAC60DB-08CF-B434-4603-8A0F8BA6DEB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19</xdr:col>
      <xdr:colOff>0</xdr:colOff>
      <xdr:row>24</xdr:row>
      <xdr:rowOff>170366</xdr:rowOff>
    </xdr:from>
    <xdr:to>
      <xdr:col>19</xdr:col>
      <xdr:colOff>191365</xdr:colOff>
      <xdr:row>26</xdr:row>
      <xdr:rowOff>1780</xdr:rowOff>
    </xdr:to>
    <xdr:sp macro="" textlink="">
      <xdr:nvSpPr>
        <xdr:cNvPr id="942" name="六角形 941">
          <a:extLst>
            <a:ext uri="{FF2B5EF4-FFF2-40B4-BE49-F238E27FC236}">
              <a16:creationId xmlns:a16="http://schemas.microsoft.com/office/drawing/2014/main" id="{07C7E048-8438-4973-9AA3-DD434AFCEFB7}"/>
            </a:ext>
          </a:extLst>
        </xdr:cNvPr>
        <xdr:cNvSpPr/>
      </xdr:nvSpPr>
      <xdr:spPr bwMode="auto">
        <a:xfrm>
          <a:off x="12831646" y="4259146"/>
          <a:ext cx="191365" cy="17989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630039</xdr:colOff>
      <xdr:row>4</xdr:row>
      <xdr:rowOff>49609</xdr:rowOff>
    </xdr:from>
    <xdr:to>
      <xdr:col>18</xdr:col>
      <xdr:colOff>177805</xdr:colOff>
      <xdr:row>5</xdr:row>
      <xdr:rowOff>67485</xdr:rowOff>
    </xdr:to>
    <xdr:sp macro="" textlink="">
      <xdr:nvSpPr>
        <xdr:cNvPr id="952" name="Freeform 588">
          <a:extLst>
            <a:ext uri="{FF2B5EF4-FFF2-40B4-BE49-F238E27FC236}">
              <a16:creationId xmlns:a16="http://schemas.microsoft.com/office/drawing/2014/main" id="{6D7A9CA0-C725-4DE1-AD02-36AEE527FD45}"/>
            </a:ext>
          </a:extLst>
        </xdr:cNvPr>
        <xdr:cNvSpPr>
          <a:spLocks/>
        </xdr:cNvSpPr>
      </xdr:nvSpPr>
      <xdr:spPr bwMode="auto">
        <a:xfrm rot="21270045">
          <a:off x="9234289" y="2107009"/>
          <a:ext cx="252616" cy="189326"/>
        </a:xfrm>
        <a:custGeom>
          <a:avLst/>
          <a:gdLst>
            <a:gd name="T0" fmla="*/ 2147483647 w 19"/>
            <a:gd name="T1" fmla="*/ 0 h 16"/>
            <a:gd name="T2" fmla="*/ 2147483647 w 19"/>
            <a:gd name="T3" fmla="*/ 2147483647 h 16"/>
            <a:gd name="T4" fmla="*/ 2147483647 w 19"/>
            <a:gd name="T5" fmla="*/ 2147483647 h 16"/>
            <a:gd name="T6" fmla="*/ 2147483647 w 19"/>
            <a:gd name="T7" fmla="*/ 2147483647 h 16"/>
            <a:gd name="T8" fmla="*/ 0 60000 65536"/>
            <a:gd name="T9" fmla="*/ 0 60000 65536"/>
            <a:gd name="T10" fmla="*/ 0 60000 65536"/>
            <a:gd name="T11" fmla="*/ 0 60000 65536"/>
            <a:gd name="connsiteX0" fmla="*/ 222 w 9696"/>
            <a:gd name="connsiteY0" fmla="*/ 0 h 9502"/>
            <a:gd name="connsiteX1" fmla="*/ 749 w 9696"/>
            <a:gd name="connsiteY1" fmla="*/ 5625 h 9502"/>
            <a:gd name="connsiteX2" fmla="*/ 6012 w 9696"/>
            <a:gd name="connsiteY2" fmla="*/ 9375 h 9502"/>
            <a:gd name="connsiteX3" fmla="*/ 9696 w 9696"/>
            <a:gd name="connsiteY3" fmla="*/ 8125 h 9502"/>
            <a:gd name="connsiteX0" fmla="*/ 182 w 9953"/>
            <a:gd name="connsiteY0" fmla="*/ 0 h 10000"/>
            <a:gd name="connsiteX1" fmla="*/ 725 w 9953"/>
            <a:gd name="connsiteY1" fmla="*/ 5920 h 10000"/>
            <a:gd name="connsiteX2" fmla="*/ 6153 w 9953"/>
            <a:gd name="connsiteY2" fmla="*/ 9866 h 10000"/>
            <a:gd name="connsiteX3" fmla="*/ 9953 w 9953"/>
            <a:gd name="connsiteY3" fmla="*/ 8551 h 10000"/>
            <a:gd name="connsiteX0" fmla="*/ 183 w 10000"/>
            <a:gd name="connsiteY0" fmla="*/ 0 h 10000"/>
            <a:gd name="connsiteX1" fmla="*/ 728 w 10000"/>
            <a:gd name="connsiteY1" fmla="*/ 5920 h 10000"/>
            <a:gd name="connsiteX2" fmla="*/ 6182 w 10000"/>
            <a:gd name="connsiteY2" fmla="*/ 9866 h 10000"/>
            <a:gd name="connsiteX3" fmla="*/ 10000 w 10000"/>
            <a:gd name="connsiteY3" fmla="*/ 8551 h 10000"/>
            <a:gd name="connsiteX0" fmla="*/ 183 w 10000"/>
            <a:gd name="connsiteY0" fmla="*/ 0 h 9866"/>
            <a:gd name="connsiteX1" fmla="*/ 728 w 10000"/>
            <a:gd name="connsiteY1" fmla="*/ 5920 h 9866"/>
            <a:gd name="connsiteX2" fmla="*/ 6182 w 10000"/>
            <a:gd name="connsiteY2" fmla="*/ 9866 h 9866"/>
            <a:gd name="connsiteX3" fmla="*/ 10000 w 10000"/>
            <a:gd name="connsiteY3" fmla="*/ 8551 h 9866"/>
            <a:gd name="connsiteX0" fmla="*/ 183 w 10003"/>
            <a:gd name="connsiteY0" fmla="*/ 0 h 10000"/>
            <a:gd name="connsiteX1" fmla="*/ 728 w 10003"/>
            <a:gd name="connsiteY1" fmla="*/ 6000 h 10000"/>
            <a:gd name="connsiteX2" fmla="*/ 6182 w 10003"/>
            <a:gd name="connsiteY2" fmla="*/ 10000 h 10000"/>
            <a:gd name="connsiteX3" fmla="*/ 10000 w 10003"/>
            <a:gd name="connsiteY3" fmla="*/ 8667 h 10000"/>
            <a:gd name="connsiteX0" fmla="*/ 622 w 10442"/>
            <a:gd name="connsiteY0" fmla="*/ 0 h 10000"/>
            <a:gd name="connsiteX1" fmla="*/ 510 w 10442"/>
            <a:gd name="connsiteY1" fmla="*/ 5865 h 10000"/>
            <a:gd name="connsiteX2" fmla="*/ 6621 w 10442"/>
            <a:gd name="connsiteY2" fmla="*/ 10000 h 10000"/>
            <a:gd name="connsiteX3" fmla="*/ 10439 w 10442"/>
            <a:gd name="connsiteY3" fmla="*/ 8667 h 10000"/>
            <a:gd name="connsiteX0" fmla="*/ 189 w 10009"/>
            <a:gd name="connsiteY0" fmla="*/ 0 h 10000"/>
            <a:gd name="connsiteX1" fmla="*/ 77 w 10009"/>
            <a:gd name="connsiteY1" fmla="*/ 5865 h 10000"/>
            <a:gd name="connsiteX2" fmla="*/ 6188 w 10009"/>
            <a:gd name="connsiteY2" fmla="*/ 10000 h 10000"/>
            <a:gd name="connsiteX3" fmla="*/ 10006 w 10009"/>
            <a:gd name="connsiteY3" fmla="*/ 8667 h 10000"/>
            <a:gd name="connsiteX0" fmla="*/ 189 w 10009"/>
            <a:gd name="connsiteY0" fmla="*/ 0 h 10000"/>
            <a:gd name="connsiteX1" fmla="*/ 77 w 10009"/>
            <a:gd name="connsiteY1" fmla="*/ 5865 h 10000"/>
            <a:gd name="connsiteX2" fmla="*/ 6188 w 10009"/>
            <a:gd name="connsiteY2" fmla="*/ 10000 h 10000"/>
            <a:gd name="connsiteX3" fmla="*/ 10006 w 10009"/>
            <a:gd name="connsiteY3" fmla="*/ 8667 h 10000"/>
            <a:gd name="connsiteX0" fmla="*/ 189 w 10016"/>
            <a:gd name="connsiteY0" fmla="*/ 0 h 10000"/>
            <a:gd name="connsiteX1" fmla="*/ 77 w 10016"/>
            <a:gd name="connsiteY1" fmla="*/ 5865 h 10000"/>
            <a:gd name="connsiteX2" fmla="*/ 6188 w 10016"/>
            <a:gd name="connsiteY2" fmla="*/ 10000 h 10000"/>
            <a:gd name="connsiteX3" fmla="*/ 10006 w 10016"/>
            <a:gd name="connsiteY3" fmla="*/ 8667 h 10000"/>
            <a:gd name="connsiteX0" fmla="*/ 189 w 9798"/>
            <a:gd name="connsiteY0" fmla="*/ 0 h 10000"/>
            <a:gd name="connsiteX1" fmla="*/ 77 w 9798"/>
            <a:gd name="connsiteY1" fmla="*/ 5865 h 10000"/>
            <a:gd name="connsiteX2" fmla="*/ 6188 w 9798"/>
            <a:gd name="connsiteY2" fmla="*/ 10000 h 10000"/>
            <a:gd name="connsiteX3" fmla="*/ 9787 w 9798"/>
            <a:gd name="connsiteY3" fmla="*/ 8667 h 10000"/>
            <a:gd name="connsiteX0" fmla="*/ 564 w 10372"/>
            <a:gd name="connsiteY0" fmla="*/ 0 h 10270"/>
            <a:gd name="connsiteX1" fmla="*/ 450 w 10372"/>
            <a:gd name="connsiteY1" fmla="*/ 5865 h 10270"/>
            <a:gd name="connsiteX2" fmla="*/ 7022 w 10372"/>
            <a:gd name="connsiteY2" fmla="*/ 10270 h 10270"/>
            <a:gd name="connsiteX3" fmla="*/ 10360 w 10372"/>
            <a:gd name="connsiteY3" fmla="*/ 8667 h 10270"/>
            <a:gd name="connsiteX0" fmla="*/ 564 w 10376"/>
            <a:gd name="connsiteY0" fmla="*/ 0 h 10270"/>
            <a:gd name="connsiteX1" fmla="*/ 450 w 10376"/>
            <a:gd name="connsiteY1" fmla="*/ 5865 h 10270"/>
            <a:gd name="connsiteX2" fmla="*/ 7022 w 10376"/>
            <a:gd name="connsiteY2" fmla="*/ 10270 h 10270"/>
            <a:gd name="connsiteX3" fmla="*/ 10360 w 10376"/>
            <a:gd name="connsiteY3" fmla="*/ 8667 h 10270"/>
            <a:gd name="connsiteX0" fmla="*/ 557 w 10368"/>
            <a:gd name="connsiteY0" fmla="*/ 0 h 9596"/>
            <a:gd name="connsiteX1" fmla="*/ 443 w 10368"/>
            <a:gd name="connsiteY1" fmla="*/ 5865 h 9596"/>
            <a:gd name="connsiteX2" fmla="*/ 6903 w 10368"/>
            <a:gd name="connsiteY2" fmla="*/ 9596 h 9596"/>
            <a:gd name="connsiteX3" fmla="*/ 10353 w 10368"/>
            <a:gd name="connsiteY3" fmla="*/ 8667 h 9596"/>
            <a:gd name="connsiteX0" fmla="*/ 521 w 9984"/>
            <a:gd name="connsiteY0" fmla="*/ 0 h 10843"/>
            <a:gd name="connsiteX1" fmla="*/ 411 w 9984"/>
            <a:gd name="connsiteY1" fmla="*/ 6112 h 10843"/>
            <a:gd name="connsiteX2" fmla="*/ 6426 w 9984"/>
            <a:gd name="connsiteY2" fmla="*/ 10843 h 10843"/>
            <a:gd name="connsiteX3" fmla="*/ 9970 w 9984"/>
            <a:gd name="connsiteY3" fmla="*/ 9032 h 10843"/>
            <a:gd name="connsiteX0" fmla="*/ 594 w 10072"/>
            <a:gd name="connsiteY0" fmla="*/ 0 h 10000"/>
            <a:gd name="connsiteX1" fmla="*/ 484 w 10072"/>
            <a:gd name="connsiteY1" fmla="*/ 5637 h 10000"/>
            <a:gd name="connsiteX2" fmla="*/ 6508 w 10072"/>
            <a:gd name="connsiteY2" fmla="*/ 10000 h 10000"/>
            <a:gd name="connsiteX3" fmla="*/ 10058 w 10072"/>
            <a:gd name="connsiteY3" fmla="*/ 8330 h 10000"/>
            <a:gd name="connsiteX0" fmla="*/ 358 w 9836"/>
            <a:gd name="connsiteY0" fmla="*/ 0 h 10000"/>
            <a:gd name="connsiteX1" fmla="*/ 248 w 9836"/>
            <a:gd name="connsiteY1" fmla="*/ 5637 h 10000"/>
            <a:gd name="connsiteX2" fmla="*/ 6272 w 9836"/>
            <a:gd name="connsiteY2" fmla="*/ 10000 h 10000"/>
            <a:gd name="connsiteX3" fmla="*/ 9822 w 9836"/>
            <a:gd name="connsiteY3" fmla="*/ 8330 h 10000"/>
            <a:gd name="connsiteX0" fmla="*/ 537 w 10283"/>
            <a:gd name="connsiteY0" fmla="*/ 0 h 8574"/>
            <a:gd name="connsiteX1" fmla="*/ 535 w 10283"/>
            <a:gd name="connsiteY1" fmla="*/ 4211 h 8574"/>
            <a:gd name="connsiteX2" fmla="*/ 6660 w 10283"/>
            <a:gd name="connsiteY2" fmla="*/ 8574 h 8574"/>
            <a:gd name="connsiteX3" fmla="*/ 10269 w 10283"/>
            <a:gd name="connsiteY3" fmla="*/ 6904 h 8574"/>
            <a:gd name="connsiteX0" fmla="*/ 657 w 9920"/>
            <a:gd name="connsiteY0" fmla="*/ 0 h 10756"/>
            <a:gd name="connsiteX1" fmla="*/ 441 w 9920"/>
            <a:gd name="connsiteY1" fmla="*/ 5667 h 10756"/>
            <a:gd name="connsiteX2" fmla="*/ 6398 w 9920"/>
            <a:gd name="connsiteY2" fmla="*/ 10756 h 10756"/>
            <a:gd name="connsiteX3" fmla="*/ 9907 w 9920"/>
            <a:gd name="connsiteY3" fmla="*/ 8808 h 10756"/>
            <a:gd name="connsiteX0" fmla="*/ 280 w 9619"/>
            <a:gd name="connsiteY0" fmla="*/ 0 h 10000"/>
            <a:gd name="connsiteX1" fmla="*/ 63 w 9619"/>
            <a:gd name="connsiteY1" fmla="*/ 5269 h 10000"/>
            <a:gd name="connsiteX2" fmla="*/ 6068 w 9619"/>
            <a:gd name="connsiteY2" fmla="*/ 10000 h 10000"/>
            <a:gd name="connsiteX3" fmla="*/ 9605 w 9619"/>
            <a:gd name="connsiteY3" fmla="*/ 8189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619" h="10000">
              <a:moveTo>
                <a:pt x="280" y="0"/>
              </a:moveTo>
              <a:cubicBezTo>
                <a:pt x="-42" y="406"/>
                <a:pt x="-41" y="5007"/>
                <a:pt x="63" y="5269"/>
              </a:cubicBezTo>
              <a:cubicBezTo>
                <a:pt x="167" y="5531"/>
                <a:pt x="6646" y="10033"/>
                <a:pt x="6068" y="10000"/>
              </a:cubicBezTo>
              <a:cubicBezTo>
                <a:pt x="6461" y="9894"/>
                <a:pt x="9864" y="8437"/>
                <a:pt x="9605" y="8189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476250</xdr:colOff>
      <xdr:row>5</xdr:row>
      <xdr:rowOff>74414</xdr:rowOff>
    </xdr:from>
    <xdr:to>
      <xdr:col>18</xdr:col>
      <xdr:colOff>74728</xdr:colOff>
      <xdr:row>6</xdr:row>
      <xdr:rowOff>97567</xdr:rowOff>
    </xdr:to>
    <xdr:sp macro="" textlink="">
      <xdr:nvSpPr>
        <xdr:cNvPr id="953" name="Freeform 589">
          <a:extLst>
            <a:ext uri="{FF2B5EF4-FFF2-40B4-BE49-F238E27FC236}">
              <a16:creationId xmlns:a16="http://schemas.microsoft.com/office/drawing/2014/main" id="{6F210CD7-DF7B-4799-9E01-15ADA9F048D6}"/>
            </a:ext>
          </a:extLst>
        </xdr:cNvPr>
        <xdr:cNvSpPr>
          <a:spLocks/>
        </xdr:cNvSpPr>
      </xdr:nvSpPr>
      <xdr:spPr bwMode="auto">
        <a:xfrm>
          <a:off x="9080500" y="2303264"/>
          <a:ext cx="303328" cy="194603"/>
        </a:xfrm>
        <a:custGeom>
          <a:avLst/>
          <a:gdLst>
            <a:gd name="T0" fmla="*/ 0 w 21"/>
            <a:gd name="T1" fmla="*/ 2147483647 h 18"/>
            <a:gd name="T2" fmla="*/ 2147483647 w 21"/>
            <a:gd name="T3" fmla="*/ 2147483647 h 18"/>
            <a:gd name="T4" fmla="*/ 2147483647 w 21"/>
            <a:gd name="T5" fmla="*/ 2147483647 h 18"/>
            <a:gd name="T6" fmla="*/ 2147483647 w 21"/>
            <a:gd name="T7" fmla="*/ 2147483647 h 18"/>
            <a:gd name="T8" fmla="*/ 0 60000 65536"/>
            <a:gd name="T9" fmla="*/ 0 60000 65536"/>
            <a:gd name="T10" fmla="*/ 0 60000 65536"/>
            <a:gd name="T11" fmla="*/ 0 60000 65536"/>
            <a:gd name="connsiteX0" fmla="*/ 0 w 9653"/>
            <a:gd name="connsiteY0" fmla="*/ 2244 h 9466"/>
            <a:gd name="connsiteX1" fmla="*/ 5238 w 9653"/>
            <a:gd name="connsiteY1" fmla="*/ 22 h 9466"/>
            <a:gd name="connsiteX2" fmla="*/ 9524 w 9653"/>
            <a:gd name="connsiteY2" fmla="*/ 3910 h 9466"/>
            <a:gd name="connsiteX3" fmla="*/ 8571 w 9653"/>
            <a:gd name="connsiteY3" fmla="*/ 9466 h 9466"/>
            <a:gd name="connsiteX0" fmla="*/ 0 w 9866"/>
            <a:gd name="connsiteY0" fmla="*/ 2371 h 10000"/>
            <a:gd name="connsiteX1" fmla="*/ 5426 w 9866"/>
            <a:gd name="connsiteY1" fmla="*/ 23 h 10000"/>
            <a:gd name="connsiteX2" fmla="*/ 9866 w 9866"/>
            <a:gd name="connsiteY2" fmla="*/ 4131 h 10000"/>
            <a:gd name="connsiteX3" fmla="*/ 8879 w 9866"/>
            <a:gd name="connsiteY3" fmla="*/ 10000 h 10000"/>
            <a:gd name="connsiteX0" fmla="*/ 0 w 10000"/>
            <a:gd name="connsiteY0" fmla="*/ 2363 h 9992"/>
            <a:gd name="connsiteX1" fmla="*/ 5500 w 10000"/>
            <a:gd name="connsiteY1" fmla="*/ 15 h 9992"/>
            <a:gd name="connsiteX2" fmla="*/ 10000 w 10000"/>
            <a:gd name="connsiteY2" fmla="*/ 4123 h 9992"/>
            <a:gd name="connsiteX3" fmla="*/ 9000 w 10000"/>
            <a:gd name="connsiteY3" fmla="*/ 9992 h 9992"/>
            <a:gd name="connsiteX0" fmla="*/ 0 w 10257"/>
            <a:gd name="connsiteY0" fmla="*/ 2359 h 9994"/>
            <a:gd name="connsiteX1" fmla="*/ 5500 w 10257"/>
            <a:gd name="connsiteY1" fmla="*/ 9 h 9994"/>
            <a:gd name="connsiteX2" fmla="*/ 10257 w 10257"/>
            <a:gd name="connsiteY2" fmla="*/ 3239 h 9994"/>
            <a:gd name="connsiteX3" fmla="*/ 9000 w 10257"/>
            <a:gd name="connsiteY3" fmla="*/ 9994 h 9994"/>
            <a:gd name="connsiteX0" fmla="*/ 0 w 10000"/>
            <a:gd name="connsiteY0" fmla="*/ 3614 h 11254"/>
            <a:gd name="connsiteX1" fmla="*/ 4234 w 10000"/>
            <a:gd name="connsiteY1" fmla="*/ 4 h 11254"/>
            <a:gd name="connsiteX2" fmla="*/ 10000 w 10000"/>
            <a:gd name="connsiteY2" fmla="*/ 4495 h 11254"/>
            <a:gd name="connsiteX3" fmla="*/ 8774 w 10000"/>
            <a:gd name="connsiteY3" fmla="*/ 11254 h 11254"/>
            <a:gd name="connsiteX0" fmla="*/ 0 w 10752"/>
            <a:gd name="connsiteY0" fmla="*/ 2272 h 11296"/>
            <a:gd name="connsiteX1" fmla="*/ 4986 w 10752"/>
            <a:gd name="connsiteY1" fmla="*/ 46 h 11296"/>
            <a:gd name="connsiteX2" fmla="*/ 10752 w 10752"/>
            <a:gd name="connsiteY2" fmla="*/ 4537 h 11296"/>
            <a:gd name="connsiteX3" fmla="*/ 9526 w 10752"/>
            <a:gd name="connsiteY3" fmla="*/ 11296 h 11296"/>
            <a:gd name="connsiteX0" fmla="*/ 0 w 10752"/>
            <a:gd name="connsiteY0" fmla="*/ 2227 h 11251"/>
            <a:gd name="connsiteX1" fmla="*/ 4986 w 10752"/>
            <a:gd name="connsiteY1" fmla="*/ 1 h 11251"/>
            <a:gd name="connsiteX2" fmla="*/ 10752 w 10752"/>
            <a:gd name="connsiteY2" fmla="*/ 4492 h 11251"/>
            <a:gd name="connsiteX3" fmla="*/ 9526 w 10752"/>
            <a:gd name="connsiteY3" fmla="*/ 11251 h 11251"/>
            <a:gd name="connsiteX0" fmla="*/ 0 w 10752"/>
            <a:gd name="connsiteY0" fmla="*/ 1598 h 10622"/>
            <a:gd name="connsiteX1" fmla="*/ 4484 w 10752"/>
            <a:gd name="connsiteY1" fmla="*/ 1 h 10622"/>
            <a:gd name="connsiteX2" fmla="*/ 10752 w 10752"/>
            <a:gd name="connsiteY2" fmla="*/ 3863 h 10622"/>
            <a:gd name="connsiteX3" fmla="*/ 9526 w 10752"/>
            <a:gd name="connsiteY3" fmla="*/ 10622 h 10622"/>
            <a:gd name="connsiteX0" fmla="*/ 0 w 11085"/>
            <a:gd name="connsiteY0" fmla="*/ 1598 h 10496"/>
            <a:gd name="connsiteX1" fmla="*/ 4484 w 11085"/>
            <a:gd name="connsiteY1" fmla="*/ 1 h 10496"/>
            <a:gd name="connsiteX2" fmla="*/ 10752 w 11085"/>
            <a:gd name="connsiteY2" fmla="*/ 3863 h 10496"/>
            <a:gd name="connsiteX3" fmla="*/ 10905 w 11085"/>
            <a:gd name="connsiteY3" fmla="*/ 10496 h 10496"/>
            <a:gd name="connsiteX0" fmla="*/ 0 w 11190"/>
            <a:gd name="connsiteY0" fmla="*/ 1598 h 9741"/>
            <a:gd name="connsiteX1" fmla="*/ 4484 w 11190"/>
            <a:gd name="connsiteY1" fmla="*/ 1 h 9741"/>
            <a:gd name="connsiteX2" fmla="*/ 10752 w 11190"/>
            <a:gd name="connsiteY2" fmla="*/ 3863 h 9741"/>
            <a:gd name="connsiteX3" fmla="*/ 11030 w 11190"/>
            <a:gd name="connsiteY3" fmla="*/ 9741 h 9741"/>
            <a:gd name="connsiteX0" fmla="*/ 0 w 10000"/>
            <a:gd name="connsiteY0" fmla="*/ 2285 h 10645"/>
            <a:gd name="connsiteX1" fmla="*/ 3335 w 10000"/>
            <a:gd name="connsiteY1" fmla="*/ 0 h 10645"/>
            <a:gd name="connsiteX2" fmla="*/ 9609 w 10000"/>
            <a:gd name="connsiteY2" fmla="*/ 4611 h 10645"/>
            <a:gd name="connsiteX3" fmla="*/ 9857 w 10000"/>
            <a:gd name="connsiteY3" fmla="*/ 10645 h 10645"/>
            <a:gd name="connsiteX0" fmla="*/ 0 w 10073"/>
            <a:gd name="connsiteY0" fmla="*/ 2342 h 10702"/>
            <a:gd name="connsiteX1" fmla="*/ 3335 w 10073"/>
            <a:gd name="connsiteY1" fmla="*/ 57 h 10702"/>
            <a:gd name="connsiteX2" fmla="*/ 9945 w 10073"/>
            <a:gd name="connsiteY2" fmla="*/ 4926 h 10702"/>
            <a:gd name="connsiteX3" fmla="*/ 9857 w 10073"/>
            <a:gd name="connsiteY3" fmla="*/ 10702 h 10702"/>
            <a:gd name="connsiteX0" fmla="*/ 0 w 10073"/>
            <a:gd name="connsiteY0" fmla="*/ 2297 h 10657"/>
            <a:gd name="connsiteX1" fmla="*/ 3335 w 10073"/>
            <a:gd name="connsiteY1" fmla="*/ 12 h 10657"/>
            <a:gd name="connsiteX2" fmla="*/ 9945 w 10073"/>
            <a:gd name="connsiteY2" fmla="*/ 4881 h 10657"/>
            <a:gd name="connsiteX3" fmla="*/ 9857 w 10073"/>
            <a:gd name="connsiteY3" fmla="*/ 10657 h 106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073" h="10657">
              <a:moveTo>
                <a:pt x="0" y="2297"/>
              </a:moveTo>
              <a:cubicBezTo>
                <a:pt x="870" y="1693"/>
                <a:pt x="3246" y="-161"/>
                <a:pt x="3335" y="12"/>
              </a:cubicBezTo>
              <a:cubicBezTo>
                <a:pt x="3424" y="185"/>
                <a:pt x="9621" y="4751"/>
                <a:pt x="9945" y="4881"/>
              </a:cubicBezTo>
              <a:cubicBezTo>
                <a:pt x="9932" y="4495"/>
                <a:pt x="10293" y="9450"/>
                <a:pt x="9857" y="10657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181869</xdr:colOff>
      <xdr:row>5</xdr:row>
      <xdr:rowOff>116743</xdr:rowOff>
    </xdr:from>
    <xdr:to>
      <xdr:col>17</xdr:col>
      <xdr:colOff>666188</xdr:colOff>
      <xdr:row>7</xdr:row>
      <xdr:rowOff>107219</xdr:rowOff>
    </xdr:to>
    <xdr:sp macro="" textlink="">
      <xdr:nvSpPr>
        <xdr:cNvPr id="954" name="Freeform 590">
          <a:extLst>
            <a:ext uri="{FF2B5EF4-FFF2-40B4-BE49-F238E27FC236}">
              <a16:creationId xmlns:a16="http://schemas.microsoft.com/office/drawing/2014/main" id="{3A7CD10B-ECDB-492B-AE82-B2FA457DCBCB}"/>
            </a:ext>
          </a:extLst>
        </xdr:cNvPr>
        <xdr:cNvSpPr>
          <a:spLocks/>
        </xdr:cNvSpPr>
      </xdr:nvSpPr>
      <xdr:spPr bwMode="auto">
        <a:xfrm>
          <a:off x="8786119" y="2345593"/>
          <a:ext cx="484319" cy="333376"/>
        </a:xfrm>
        <a:custGeom>
          <a:avLst/>
          <a:gdLst>
            <a:gd name="T0" fmla="*/ 0 w 40"/>
            <a:gd name="T1" fmla="*/ 2147483647 h 52"/>
            <a:gd name="T2" fmla="*/ 2147483647 w 40"/>
            <a:gd name="T3" fmla="*/ 2147483647 h 52"/>
            <a:gd name="T4" fmla="*/ 2147483647 w 40"/>
            <a:gd name="T5" fmla="*/ 2147483647 h 52"/>
            <a:gd name="T6" fmla="*/ 2147483647 w 40"/>
            <a:gd name="T7" fmla="*/ 2147483647 h 52"/>
            <a:gd name="T8" fmla="*/ 2147483647 w 40"/>
            <a:gd name="T9" fmla="*/ 0 h 52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40" h="52">
              <a:moveTo>
                <a:pt x="0" y="51"/>
              </a:moveTo>
              <a:cubicBezTo>
                <a:pt x="3" y="51"/>
                <a:pt x="14" y="52"/>
                <a:pt x="17" y="48"/>
              </a:cubicBezTo>
              <a:cubicBezTo>
                <a:pt x="20" y="44"/>
                <a:pt x="17" y="30"/>
                <a:pt x="20" y="26"/>
              </a:cubicBezTo>
              <a:cubicBezTo>
                <a:pt x="23" y="22"/>
                <a:pt x="33" y="25"/>
                <a:pt x="36" y="21"/>
              </a:cubicBezTo>
              <a:cubicBezTo>
                <a:pt x="39" y="17"/>
                <a:pt x="39" y="4"/>
                <a:pt x="40" y="0"/>
              </a:cubicBezTo>
            </a:path>
          </a:pathLst>
        </a:custGeom>
        <a:noFill/>
        <a:ln w="9525" cap="flat" cmpd="sng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253389</xdr:colOff>
      <xdr:row>6</xdr:row>
      <xdr:rowOff>10977</xdr:rowOff>
    </xdr:from>
    <xdr:to>
      <xdr:col>18</xdr:col>
      <xdr:colOff>33255</xdr:colOff>
      <xdr:row>8</xdr:row>
      <xdr:rowOff>1452</xdr:rowOff>
    </xdr:to>
    <xdr:sp macro="" textlink="">
      <xdr:nvSpPr>
        <xdr:cNvPr id="955" name="Freeform 591">
          <a:extLst>
            <a:ext uri="{FF2B5EF4-FFF2-40B4-BE49-F238E27FC236}">
              <a16:creationId xmlns:a16="http://schemas.microsoft.com/office/drawing/2014/main" id="{56874D00-A94C-42AE-82B3-C005BE8E425F}"/>
            </a:ext>
          </a:extLst>
        </xdr:cNvPr>
        <xdr:cNvSpPr>
          <a:spLocks/>
        </xdr:cNvSpPr>
      </xdr:nvSpPr>
      <xdr:spPr bwMode="auto">
        <a:xfrm>
          <a:off x="8857639" y="2411277"/>
          <a:ext cx="484716" cy="333375"/>
        </a:xfrm>
        <a:custGeom>
          <a:avLst/>
          <a:gdLst>
            <a:gd name="T0" fmla="*/ 0 w 40"/>
            <a:gd name="T1" fmla="*/ 2147483647 h 52"/>
            <a:gd name="T2" fmla="*/ 2147483647 w 40"/>
            <a:gd name="T3" fmla="*/ 2147483647 h 52"/>
            <a:gd name="T4" fmla="*/ 2147483647 w 40"/>
            <a:gd name="T5" fmla="*/ 2147483647 h 52"/>
            <a:gd name="T6" fmla="*/ 2147483647 w 40"/>
            <a:gd name="T7" fmla="*/ 2147483647 h 52"/>
            <a:gd name="T8" fmla="*/ 2147483647 w 40"/>
            <a:gd name="T9" fmla="*/ 0 h 52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40" h="52">
              <a:moveTo>
                <a:pt x="0" y="51"/>
              </a:moveTo>
              <a:cubicBezTo>
                <a:pt x="3" y="51"/>
                <a:pt x="14" y="52"/>
                <a:pt x="17" y="48"/>
              </a:cubicBezTo>
              <a:cubicBezTo>
                <a:pt x="20" y="44"/>
                <a:pt x="17" y="30"/>
                <a:pt x="20" y="26"/>
              </a:cubicBezTo>
              <a:cubicBezTo>
                <a:pt x="23" y="22"/>
                <a:pt x="33" y="25"/>
                <a:pt x="36" y="21"/>
              </a:cubicBezTo>
              <a:cubicBezTo>
                <a:pt x="39" y="17"/>
                <a:pt x="39" y="4"/>
                <a:pt x="40" y="0"/>
              </a:cubicBezTo>
            </a:path>
          </a:pathLst>
        </a:custGeom>
        <a:noFill/>
        <a:ln w="9525" cap="flat" cmpd="sng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18</xdr:col>
      <xdr:colOff>152417</xdr:colOff>
      <xdr:row>3</xdr:row>
      <xdr:rowOff>133945</xdr:rowOff>
    </xdr:from>
    <xdr:to>
      <xdr:col>18</xdr:col>
      <xdr:colOff>342304</xdr:colOff>
      <xdr:row>6</xdr:row>
      <xdr:rowOff>14373</xdr:rowOff>
    </xdr:to>
    <xdr:sp macro="" textlink="">
      <xdr:nvSpPr>
        <xdr:cNvPr id="956" name="Line 596">
          <a:extLst>
            <a:ext uri="{FF2B5EF4-FFF2-40B4-BE49-F238E27FC236}">
              <a16:creationId xmlns:a16="http://schemas.microsoft.com/office/drawing/2014/main" id="{7CD9D887-7088-4D58-A0EB-961F6C11DE7C}"/>
            </a:ext>
          </a:extLst>
        </xdr:cNvPr>
        <xdr:cNvSpPr>
          <a:spLocks noChangeShapeType="1"/>
        </xdr:cNvSpPr>
      </xdr:nvSpPr>
      <xdr:spPr bwMode="auto">
        <a:xfrm flipV="1">
          <a:off x="9461517" y="2019895"/>
          <a:ext cx="189887" cy="39477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84844</xdr:colOff>
      <xdr:row>5</xdr:row>
      <xdr:rowOff>80843</xdr:rowOff>
    </xdr:from>
    <xdr:to>
      <xdr:col>18</xdr:col>
      <xdr:colOff>236301</xdr:colOff>
      <xdr:row>6</xdr:row>
      <xdr:rowOff>58619</xdr:rowOff>
    </xdr:to>
    <xdr:sp macro="" textlink="">
      <xdr:nvSpPr>
        <xdr:cNvPr id="957" name="Oval 599">
          <a:extLst>
            <a:ext uri="{FF2B5EF4-FFF2-40B4-BE49-F238E27FC236}">
              <a16:creationId xmlns:a16="http://schemas.microsoft.com/office/drawing/2014/main" id="{5019D7DA-56C2-4F27-9785-421D2036471C}"/>
            </a:ext>
          </a:extLst>
        </xdr:cNvPr>
        <xdr:cNvSpPr>
          <a:spLocks noChangeArrowheads="1"/>
        </xdr:cNvSpPr>
      </xdr:nvSpPr>
      <xdr:spPr bwMode="auto">
        <a:xfrm>
          <a:off x="9393944" y="2309693"/>
          <a:ext cx="151457" cy="14922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18</xdr:col>
      <xdr:colOff>101891</xdr:colOff>
      <xdr:row>3</xdr:row>
      <xdr:rowOff>34309</xdr:rowOff>
    </xdr:from>
    <xdr:to>
      <xdr:col>18</xdr:col>
      <xdr:colOff>271237</xdr:colOff>
      <xdr:row>5</xdr:row>
      <xdr:rowOff>54192</xdr:rowOff>
    </xdr:to>
    <xdr:sp macro="" textlink="">
      <xdr:nvSpPr>
        <xdr:cNvPr id="958" name="Freeform 607">
          <a:extLst>
            <a:ext uri="{FF2B5EF4-FFF2-40B4-BE49-F238E27FC236}">
              <a16:creationId xmlns:a16="http://schemas.microsoft.com/office/drawing/2014/main" id="{DDF479EB-3CE9-492B-94C8-BDAB33F1D7D4}"/>
            </a:ext>
          </a:extLst>
        </xdr:cNvPr>
        <xdr:cNvSpPr>
          <a:spLocks/>
        </xdr:cNvSpPr>
      </xdr:nvSpPr>
      <xdr:spPr bwMode="auto">
        <a:xfrm>
          <a:off x="9410991" y="1920259"/>
          <a:ext cx="169346" cy="362783"/>
        </a:xfrm>
        <a:custGeom>
          <a:avLst/>
          <a:gdLst>
            <a:gd name="T0" fmla="*/ 0 w 26"/>
            <a:gd name="T1" fmla="*/ 2147483647 h 48"/>
            <a:gd name="T2" fmla="*/ 2147483647 w 26"/>
            <a:gd name="T3" fmla="*/ 2147483647 h 48"/>
            <a:gd name="T4" fmla="*/ 2147483647 w 26"/>
            <a:gd name="T5" fmla="*/ 2147483647 h 48"/>
            <a:gd name="T6" fmla="*/ 2147483647 w 26"/>
            <a:gd name="T7" fmla="*/ 2147483647 h 48"/>
            <a:gd name="T8" fmla="*/ 2147483647 w 26"/>
            <a:gd name="T9" fmla="*/ 0 h 48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0 w 6809"/>
            <a:gd name="connsiteY0" fmla="*/ 7917 h 7917"/>
            <a:gd name="connsiteX1" fmla="*/ 1538 w 6809"/>
            <a:gd name="connsiteY1" fmla="*/ 5209 h 7917"/>
            <a:gd name="connsiteX2" fmla="*/ 6538 w 6809"/>
            <a:gd name="connsiteY2" fmla="*/ 3334 h 7917"/>
            <a:gd name="connsiteX3" fmla="*/ 6538 w 6809"/>
            <a:gd name="connsiteY3" fmla="*/ 0 h 791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809" h="7917">
              <a:moveTo>
                <a:pt x="0" y="7917"/>
              </a:moveTo>
              <a:cubicBezTo>
                <a:pt x="385" y="7500"/>
                <a:pt x="385" y="6042"/>
                <a:pt x="1538" y="5209"/>
              </a:cubicBezTo>
              <a:cubicBezTo>
                <a:pt x="2692" y="4375"/>
                <a:pt x="5769" y="4167"/>
                <a:pt x="6538" y="3334"/>
              </a:cubicBezTo>
              <a:cubicBezTo>
                <a:pt x="7308" y="2500"/>
                <a:pt x="6154" y="834"/>
                <a:pt x="6538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630038</xdr:colOff>
      <xdr:row>4</xdr:row>
      <xdr:rowOff>34726</xdr:rowOff>
    </xdr:from>
    <xdr:to>
      <xdr:col>18</xdr:col>
      <xdr:colOff>198436</xdr:colOff>
      <xdr:row>4</xdr:row>
      <xdr:rowOff>158750</xdr:rowOff>
    </xdr:to>
    <xdr:sp macro="" textlink="">
      <xdr:nvSpPr>
        <xdr:cNvPr id="959" name="Text Box 610">
          <a:extLst>
            <a:ext uri="{FF2B5EF4-FFF2-40B4-BE49-F238E27FC236}">
              <a16:creationId xmlns:a16="http://schemas.microsoft.com/office/drawing/2014/main" id="{D7365314-E468-422B-AA85-4CD7732F95CF}"/>
            </a:ext>
          </a:extLst>
        </xdr:cNvPr>
        <xdr:cNvSpPr txBox="1">
          <a:spLocks noChangeArrowheads="1"/>
        </xdr:cNvSpPr>
      </xdr:nvSpPr>
      <xdr:spPr bwMode="auto">
        <a:xfrm flipH="1">
          <a:off x="9234288" y="2092126"/>
          <a:ext cx="273248" cy="12402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0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丹生橋</a:t>
          </a:r>
        </a:p>
      </xdr:txBody>
    </xdr:sp>
    <xdr:clientData/>
  </xdr:twoCellAnchor>
  <xdr:oneCellAnchor>
    <xdr:from>
      <xdr:col>19</xdr:col>
      <xdr:colOff>430585</xdr:colOff>
      <xdr:row>5</xdr:row>
      <xdr:rowOff>101374</xdr:rowOff>
    </xdr:from>
    <xdr:ext cx="335696" cy="120096"/>
    <xdr:sp macro="" textlink="">
      <xdr:nvSpPr>
        <xdr:cNvPr id="960" name="Text Box 1480">
          <a:extLst>
            <a:ext uri="{FF2B5EF4-FFF2-40B4-BE49-F238E27FC236}">
              <a16:creationId xmlns:a16="http://schemas.microsoft.com/office/drawing/2014/main" id="{4DD02278-0686-45D4-A8AB-EF784314C9DC}"/>
            </a:ext>
          </a:extLst>
        </xdr:cNvPr>
        <xdr:cNvSpPr txBox="1">
          <a:spLocks noChangeArrowheads="1"/>
        </xdr:cNvSpPr>
      </xdr:nvSpPr>
      <xdr:spPr bwMode="auto">
        <a:xfrm>
          <a:off x="10444535" y="2330224"/>
          <a:ext cx="335696" cy="120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道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駅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18</xdr:col>
      <xdr:colOff>202571</xdr:colOff>
      <xdr:row>7</xdr:row>
      <xdr:rowOff>99374</xdr:rowOff>
    </xdr:from>
    <xdr:to>
      <xdr:col>18</xdr:col>
      <xdr:colOff>371026</xdr:colOff>
      <xdr:row>8</xdr:row>
      <xdr:rowOff>73111</xdr:rowOff>
    </xdr:to>
    <xdr:sp macro="" textlink="">
      <xdr:nvSpPr>
        <xdr:cNvPr id="961" name="六角形 960">
          <a:extLst>
            <a:ext uri="{FF2B5EF4-FFF2-40B4-BE49-F238E27FC236}">
              <a16:creationId xmlns:a16="http://schemas.microsoft.com/office/drawing/2014/main" id="{D06BDE69-F48A-4760-911C-58BD42C2D038}"/>
            </a:ext>
          </a:extLst>
        </xdr:cNvPr>
        <xdr:cNvSpPr/>
      </xdr:nvSpPr>
      <xdr:spPr bwMode="auto">
        <a:xfrm>
          <a:off x="9511671" y="2671124"/>
          <a:ext cx="168455" cy="14518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654144</xdr:colOff>
      <xdr:row>2</xdr:row>
      <xdr:rowOff>167238</xdr:rowOff>
    </xdr:from>
    <xdr:to>
      <xdr:col>20</xdr:col>
      <xdr:colOff>82518</xdr:colOff>
      <xdr:row>3</xdr:row>
      <xdr:rowOff>101353</xdr:rowOff>
    </xdr:to>
    <xdr:sp macro="" textlink="">
      <xdr:nvSpPr>
        <xdr:cNvPr id="962" name="六角形 961">
          <a:extLst>
            <a:ext uri="{FF2B5EF4-FFF2-40B4-BE49-F238E27FC236}">
              <a16:creationId xmlns:a16="http://schemas.microsoft.com/office/drawing/2014/main" id="{A4741995-17D4-45C6-9112-3845BC7592B3}"/>
            </a:ext>
          </a:extLst>
        </xdr:cNvPr>
        <xdr:cNvSpPr/>
      </xdr:nvSpPr>
      <xdr:spPr bwMode="auto">
        <a:xfrm>
          <a:off x="10668094" y="1881738"/>
          <a:ext cx="133224" cy="10556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13</a:t>
          </a:r>
          <a:endParaRPr kumimoji="1" lang="ja-JP" altLang="en-US" sz="800" b="1">
            <a:solidFill>
              <a:schemeClr val="bg1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</xdr:txBody>
    </xdr:sp>
    <xdr:clientData/>
  </xdr:twoCellAnchor>
  <xdr:twoCellAnchor>
    <xdr:from>
      <xdr:col>17</xdr:col>
      <xdr:colOff>627418</xdr:colOff>
      <xdr:row>5</xdr:row>
      <xdr:rowOff>152955</xdr:rowOff>
    </xdr:from>
    <xdr:to>
      <xdr:col>18</xdr:col>
      <xdr:colOff>35779</xdr:colOff>
      <xdr:row>6</xdr:row>
      <xdr:rowOff>75347</xdr:rowOff>
    </xdr:to>
    <xdr:sp macro="" textlink="">
      <xdr:nvSpPr>
        <xdr:cNvPr id="963" name="六角形 962">
          <a:extLst>
            <a:ext uri="{FF2B5EF4-FFF2-40B4-BE49-F238E27FC236}">
              <a16:creationId xmlns:a16="http://schemas.microsoft.com/office/drawing/2014/main" id="{B1BA7A03-0C22-4C96-9F16-DBA12EBFEC86}"/>
            </a:ext>
          </a:extLst>
        </xdr:cNvPr>
        <xdr:cNvSpPr/>
      </xdr:nvSpPr>
      <xdr:spPr bwMode="auto">
        <a:xfrm>
          <a:off x="9231668" y="2381805"/>
          <a:ext cx="113211" cy="9384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4</a:t>
          </a:r>
          <a:endParaRPr kumimoji="1" lang="ja-JP" altLang="en-US" sz="800" b="1">
            <a:solidFill>
              <a:schemeClr val="bg1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</xdr:txBody>
    </xdr:sp>
    <xdr:clientData/>
  </xdr:twoCellAnchor>
  <xdr:twoCellAnchor>
    <xdr:from>
      <xdr:col>18</xdr:col>
      <xdr:colOff>666396</xdr:colOff>
      <xdr:row>2</xdr:row>
      <xdr:rowOff>164345</xdr:rowOff>
    </xdr:from>
    <xdr:to>
      <xdr:col>20</xdr:col>
      <xdr:colOff>334418</xdr:colOff>
      <xdr:row>7</xdr:row>
      <xdr:rowOff>102647</xdr:rowOff>
    </xdr:to>
    <xdr:grpSp>
      <xdr:nvGrpSpPr>
        <xdr:cNvPr id="964" name="グループ化 963">
          <a:extLst>
            <a:ext uri="{FF2B5EF4-FFF2-40B4-BE49-F238E27FC236}">
              <a16:creationId xmlns:a16="http://schemas.microsoft.com/office/drawing/2014/main" id="{0A953E1B-6E97-4C3F-A2DB-7B3184EFB91B}"/>
            </a:ext>
          </a:extLst>
        </xdr:cNvPr>
        <xdr:cNvGrpSpPr/>
      </xdr:nvGrpSpPr>
      <xdr:grpSpPr>
        <a:xfrm rot="3486262">
          <a:off x="12685156" y="392014"/>
          <a:ext cx="809159" cy="1050507"/>
          <a:chOff x="10200145" y="1578321"/>
          <a:chExt cx="806466" cy="1076928"/>
        </a:xfrm>
      </xdr:grpSpPr>
      <xdr:sp macro="" textlink="">
        <xdr:nvSpPr>
          <xdr:cNvPr id="965" name="Line 601">
            <a:extLst>
              <a:ext uri="{FF2B5EF4-FFF2-40B4-BE49-F238E27FC236}">
                <a16:creationId xmlns:a16="http://schemas.microsoft.com/office/drawing/2014/main" id="{084439C5-7131-E607-8B18-A783947EEE2B}"/>
              </a:ext>
            </a:extLst>
          </xdr:cNvPr>
          <xdr:cNvSpPr>
            <a:spLocks noChangeShapeType="1"/>
          </xdr:cNvSpPr>
        </xdr:nvSpPr>
        <xdr:spPr bwMode="auto">
          <a:xfrm flipH="1">
            <a:off x="10587253" y="2471785"/>
            <a:ext cx="130941" cy="18346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66" name="Oval 587">
            <a:extLst>
              <a:ext uri="{FF2B5EF4-FFF2-40B4-BE49-F238E27FC236}">
                <a16:creationId xmlns:a16="http://schemas.microsoft.com/office/drawing/2014/main" id="{5EF6E5D8-5879-F14D-042C-4E681DB85431}"/>
              </a:ext>
            </a:extLst>
          </xdr:cNvPr>
          <xdr:cNvSpPr>
            <a:spLocks noChangeArrowheads="1"/>
          </xdr:cNvSpPr>
        </xdr:nvSpPr>
        <xdr:spPr bwMode="auto">
          <a:xfrm rot="18113738">
            <a:off x="10633253" y="2344358"/>
            <a:ext cx="189956" cy="18959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grpSp>
        <xdr:nvGrpSpPr>
          <xdr:cNvPr id="967" name="グループ化 966">
            <a:extLst>
              <a:ext uri="{FF2B5EF4-FFF2-40B4-BE49-F238E27FC236}">
                <a16:creationId xmlns:a16="http://schemas.microsoft.com/office/drawing/2014/main" id="{12FF6A59-3853-51B5-B546-B2236D3327AA}"/>
              </a:ext>
            </a:extLst>
          </xdr:cNvPr>
          <xdr:cNvGrpSpPr/>
        </xdr:nvGrpSpPr>
        <xdr:grpSpPr>
          <a:xfrm>
            <a:off x="10200145" y="1578321"/>
            <a:ext cx="806466" cy="1043281"/>
            <a:chOff x="8741629" y="1553517"/>
            <a:chExt cx="806466" cy="1043281"/>
          </a:xfrm>
        </xdr:grpSpPr>
        <xdr:sp macro="" textlink="">
          <xdr:nvSpPr>
            <xdr:cNvPr id="968" name="Line 601">
              <a:extLst>
                <a:ext uri="{FF2B5EF4-FFF2-40B4-BE49-F238E27FC236}">
                  <a16:creationId xmlns:a16="http://schemas.microsoft.com/office/drawing/2014/main" id="{1EFF6141-544D-2891-8C80-641FA05C1D4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8741629" y="1898746"/>
              <a:ext cx="545640" cy="526945"/>
            </a:xfrm>
            <a:custGeom>
              <a:avLst/>
              <a:gdLst>
                <a:gd name="connsiteX0" fmla="*/ 0 w 123819"/>
                <a:gd name="connsiteY0" fmla="*/ 0 h 366636"/>
                <a:gd name="connsiteX1" fmla="*/ 123819 w 123819"/>
                <a:gd name="connsiteY1" fmla="*/ 366636 h 366636"/>
                <a:gd name="connsiteX0" fmla="*/ 0 w 545640"/>
                <a:gd name="connsiteY0" fmla="*/ 0 h 516314"/>
                <a:gd name="connsiteX1" fmla="*/ 545640 w 545640"/>
                <a:gd name="connsiteY1" fmla="*/ 516314 h 516314"/>
                <a:gd name="connsiteX0" fmla="*/ 0 w 545640"/>
                <a:gd name="connsiteY0" fmla="*/ 0 h 516314"/>
                <a:gd name="connsiteX1" fmla="*/ 545640 w 545640"/>
                <a:gd name="connsiteY1" fmla="*/ 516314 h 516314"/>
                <a:gd name="connsiteX0" fmla="*/ 0 w 545640"/>
                <a:gd name="connsiteY0" fmla="*/ 0 h 516314"/>
                <a:gd name="connsiteX1" fmla="*/ 545640 w 545640"/>
                <a:gd name="connsiteY1" fmla="*/ 516314 h 51631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</a:cxnLst>
              <a:rect l="l" t="t" r="r" b="b"/>
              <a:pathLst>
                <a:path w="545640" h="516314">
                  <a:moveTo>
                    <a:pt x="0" y="0"/>
                  </a:moveTo>
                  <a:cubicBezTo>
                    <a:pt x="503916" y="6552"/>
                    <a:pt x="361492" y="366888"/>
                    <a:pt x="545640" y="516314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69" name="Freeform 598">
              <a:extLst>
                <a:ext uri="{FF2B5EF4-FFF2-40B4-BE49-F238E27FC236}">
                  <a16:creationId xmlns:a16="http://schemas.microsoft.com/office/drawing/2014/main" id="{7E565E44-8931-B9F9-5A08-313FD8E4BA8E}"/>
                </a:ext>
              </a:extLst>
            </xdr:cNvPr>
            <xdr:cNvSpPr>
              <a:spLocks/>
            </xdr:cNvSpPr>
          </xdr:nvSpPr>
          <xdr:spPr bwMode="auto">
            <a:xfrm>
              <a:off x="8865764" y="1575750"/>
              <a:ext cx="682331" cy="1021048"/>
            </a:xfrm>
            <a:custGeom>
              <a:avLst/>
              <a:gdLst>
                <a:gd name="T0" fmla="*/ 2147483647 w 36"/>
                <a:gd name="T1" fmla="*/ 2147483647 h 80"/>
                <a:gd name="T2" fmla="*/ 2147483647 w 36"/>
                <a:gd name="T3" fmla="*/ 2147483647 h 80"/>
                <a:gd name="T4" fmla="*/ 0 w 36"/>
                <a:gd name="T5" fmla="*/ 2147483647 h 80"/>
                <a:gd name="T6" fmla="*/ 2147483647 w 36"/>
                <a:gd name="T7" fmla="*/ 0 h 80"/>
                <a:gd name="T8" fmla="*/ 0 60000 65536"/>
                <a:gd name="T9" fmla="*/ 0 60000 65536"/>
                <a:gd name="T10" fmla="*/ 0 60000 65536"/>
                <a:gd name="T11" fmla="*/ 0 60000 65536"/>
                <a:gd name="connsiteX0" fmla="*/ 9817 w 10000"/>
                <a:gd name="connsiteY0" fmla="*/ 10844 h 10844"/>
                <a:gd name="connsiteX1" fmla="*/ 10000 w 10000"/>
                <a:gd name="connsiteY1" fmla="*/ 6500 h 10844"/>
                <a:gd name="connsiteX2" fmla="*/ 0 w 10000"/>
                <a:gd name="connsiteY2" fmla="*/ 4000 h 10844"/>
                <a:gd name="connsiteX3" fmla="*/ 5278 w 10000"/>
                <a:gd name="connsiteY3" fmla="*/ 0 h 10844"/>
                <a:gd name="connsiteX0" fmla="*/ 9817 w 10000"/>
                <a:gd name="connsiteY0" fmla="*/ 15317 h 15317"/>
                <a:gd name="connsiteX1" fmla="*/ 10000 w 10000"/>
                <a:gd name="connsiteY1" fmla="*/ 10973 h 15317"/>
                <a:gd name="connsiteX2" fmla="*/ 0 w 10000"/>
                <a:gd name="connsiteY2" fmla="*/ 8473 h 15317"/>
                <a:gd name="connsiteX3" fmla="*/ 4177 w 10000"/>
                <a:gd name="connsiteY3" fmla="*/ 0 h 15317"/>
                <a:gd name="connsiteX0" fmla="*/ 9817 w 10000"/>
                <a:gd name="connsiteY0" fmla="*/ 15317 h 15317"/>
                <a:gd name="connsiteX1" fmla="*/ 10000 w 10000"/>
                <a:gd name="connsiteY1" fmla="*/ 10973 h 15317"/>
                <a:gd name="connsiteX2" fmla="*/ 0 w 10000"/>
                <a:gd name="connsiteY2" fmla="*/ 8473 h 15317"/>
                <a:gd name="connsiteX3" fmla="*/ 4177 w 10000"/>
                <a:gd name="connsiteY3" fmla="*/ 0 h 15317"/>
                <a:gd name="connsiteX0" fmla="*/ 18240 w 18423"/>
                <a:gd name="connsiteY0" fmla="*/ 17047 h 17047"/>
                <a:gd name="connsiteX1" fmla="*/ 18423 w 18423"/>
                <a:gd name="connsiteY1" fmla="*/ 12703 h 17047"/>
                <a:gd name="connsiteX2" fmla="*/ 8423 w 18423"/>
                <a:gd name="connsiteY2" fmla="*/ 10203 h 17047"/>
                <a:gd name="connsiteX3" fmla="*/ 0 w 18423"/>
                <a:gd name="connsiteY3" fmla="*/ 0 h 17047"/>
                <a:gd name="connsiteX0" fmla="*/ 18240 w 18423"/>
                <a:gd name="connsiteY0" fmla="*/ 17047 h 17047"/>
                <a:gd name="connsiteX1" fmla="*/ 18423 w 18423"/>
                <a:gd name="connsiteY1" fmla="*/ 12703 h 17047"/>
                <a:gd name="connsiteX2" fmla="*/ 8423 w 18423"/>
                <a:gd name="connsiteY2" fmla="*/ 10203 h 17047"/>
                <a:gd name="connsiteX3" fmla="*/ 0 w 18423"/>
                <a:gd name="connsiteY3" fmla="*/ 0 h 17047"/>
                <a:gd name="connsiteX0" fmla="*/ 18240 w 18423"/>
                <a:gd name="connsiteY0" fmla="*/ 17047 h 17047"/>
                <a:gd name="connsiteX1" fmla="*/ 18423 w 18423"/>
                <a:gd name="connsiteY1" fmla="*/ 12703 h 17047"/>
                <a:gd name="connsiteX2" fmla="*/ 8423 w 18423"/>
                <a:gd name="connsiteY2" fmla="*/ 10203 h 17047"/>
                <a:gd name="connsiteX3" fmla="*/ 0 w 18423"/>
                <a:gd name="connsiteY3" fmla="*/ 0 h 17047"/>
                <a:gd name="connsiteX0" fmla="*/ 20240 w 20423"/>
                <a:gd name="connsiteY0" fmla="*/ 17502 h 17502"/>
                <a:gd name="connsiteX1" fmla="*/ 20423 w 20423"/>
                <a:gd name="connsiteY1" fmla="*/ 13158 h 17502"/>
                <a:gd name="connsiteX2" fmla="*/ 10423 w 20423"/>
                <a:gd name="connsiteY2" fmla="*/ 10658 h 17502"/>
                <a:gd name="connsiteX3" fmla="*/ 0 w 20423"/>
                <a:gd name="connsiteY3" fmla="*/ 0 h 17502"/>
                <a:gd name="connsiteX0" fmla="*/ 20240 w 20423"/>
                <a:gd name="connsiteY0" fmla="*/ 17502 h 17502"/>
                <a:gd name="connsiteX1" fmla="*/ 20423 w 20423"/>
                <a:gd name="connsiteY1" fmla="*/ 13158 h 17502"/>
                <a:gd name="connsiteX2" fmla="*/ 11023 w 20423"/>
                <a:gd name="connsiteY2" fmla="*/ 10840 h 17502"/>
                <a:gd name="connsiteX3" fmla="*/ 0 w 20423"/>
                <a:gd name="connsiteY3" fmla="*/ 0 h 17502"/>
                <a:gd name="connsiteX0" fmla="*/ 21362 w 21545"/>
                <a:gd name="connsiteY0" fmla="*/ 17681 h 17681"/>
                <a:gd name="connsiteX1" fmla="*/ 21545 w 21545"/>
                <a:gd name="connsiteY1" fmla="*/ 13337 h 17681"/>
                <a:gd name="connsiteX2" fmla="*/ 12145 w 21545"/>
                <a:gd name="connsiteY2" fmla="*/ 11019 h 17681"/>
                <a:gd name="connsiteX3" fmla="*/ 0 w 21545"/>
                <a:gd name="connsiteY3" fmla="*/ 0 h 17681"/>
                <a:gd name="connsiteX0" fmla="*/ 21923 w 22106"/>
                <a:gd name="connsiteY0" fmla="*/ 17758 h 17758"/>
                <a:gd name="connsiteX1" fmla="*/ 22106 w 22106"/>
                <a:gd name="connsiteY1" fmla="*/ 13414 h 17758"/>
                <a:gd name="connsiteX2" fmla="*/ 12706 w 22106"/>
                <a:gd name="connsiteY2" fmla="*/ 11096 h 17758"/>
                <a:gd name="connsiteX3" fmla="*/ 0 w 22106"/>
                <a:gd name="connsiteY3" fmla="*/ 0 h 17758"/>
                <a:gd name="connsiteX0" fmla="*/ 22106 w 22106"/>
                <a:gd name="connsiteY0" fmla="*/ 13414 h 13414"/>
                <a:gd name="connsiteX1" fmla="*/ 12706 w 22106"/>
                <a:gd name="connsiteY1" fmla="*/ 11096 h 13414"/>
                <a:gd name="connsiteX2" fmla="*/ 0 w 22106"/>
                <a:gd name="connsiteY2" fmla="*/ 0 h 1341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22106" h="13414">
                  <a:moveTo>
                    <a:pt x="22106" y="13414"/>
                  </a:moveTo>
                  <a:lnTo>
                    <a:pt x="12706" y="11096"/>
                  </a:lnTo>
                  <a:cubicBezTo>
                    <a:pt x="20665" y="5665"/>
                    <a:pt x="23848" y="2079"/>
                    <a:pt x="0" y="0"/>
                  </a:cubicBezTo>
                </a:path>
              </a:pathLst>
            </a:custGeom>
            <a:noFill/>
            <a:ln w="254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970" name="Line 579">
              <a:extLst>
                <a:ext uri="{FF2B5EF4-FFF2-40B4-BE49-F238E27FC236}">
                  <a16:creationId xmlns:a16="http://schemas.microsoft.com/office/drawing/2014/main" id="{2D831434-D1E5-1E01-E0BF-BDFF3CB32BEC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9004793" y="1553517"/>
              <a:ext cx="146861" cy="40791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71" name="Oval 587">
              <a:extLst>
                <a:ext uri="{FF2B5EF4-FFF2-40B4-BE49-F238E27FC236}">
                  <a16:creationId xmlns:a16="http://schemas.microsoft.com/office/drawing/2014/main" id="{E703BE08-9A1C-E04B-7CAB-694926DAA82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065750" y="1593480"/>
              <a:ext cx="106904" cy="103910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17</xdr:col>
      <xdr:colOff>11441</xdr:colOff>
      <xdr:row>9</xdr:row>
      <xdr:rowOff>15240</xdr:rowOff>
    </xdr:from>
    <xdr:to>
      <xdr:col>17</xdr:col>
      <xdr:colOff>182880</xdr:colOff>
      <xdr:row>9</xdr:row>
      <xdr:rowOff>155368</xdr:rowOff>
    </xdr:to>
    <xdr:sp macro="" textlink="">
      <xdr:nvSpPr>
        <xdr:cNvPr id="972" name="六角形 971">
          <a:extLst>
            <a:ext uri="{FF2B5EF4-FFF2-40B4-BE49-F238E27FC236}">
              <a16:creationId xmlns:a16="http://schemas.microsoft.com/office/drawing/2014/main" id="{E2617B3C-BF27-442D-B7E9-BAD6FF15150B}"/>
            </a:ext>
          </a:extLst>
        </xdr:cNvPr>
        <xdr:cNvSpPr/>
      </xdr:nvSpPr>
      <xdr:spPr bwMode="auto">
        <a:xfrm>
          <a:off x="11294121" y="1615440"/>
          <a:ext cx="171439" cy="140128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48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277743</xdr:colOff>
      <xdr:row>4</xdr:row>
      <xdr:rowOff>157362</xdr:rowOff>
    </xdr:from>
    <xdr:to>
      <xdr:col>18</xdr:col>
      <xdr:colOff>407834</xdr:colOff>
      <xdr:row>5</xdr:row>
      <xdr:rowOff>103926</xdr:rowOff>
    </xdr:to>
    <xdr:sp macro="" textlink="">
      <xdr:nvSpPr>
        <xdr:cNvPr id="973" name="六角形 972">
          <a:extLst>
            <a:ext uri="{FF2B5EF4-FFF2-40B4-BE49-F238E27FC236}">
              <a16:creationId xmlns:a16="http://schemas.microsoft.com/office/drawing/2014/main" id="{25251A26-EA81-4115-8A2B-CB434FB3C3AB}"/>
            </a:ext>
          </a:extLst>
        </xdr:cNvPr>
        <xdr:cNvSpPr/>
      </xdr:nvSpPr>
      <xdr:spPr bwMode="auto">
        <a:xfrm>
          <a:off x="9586843" y="2214762"/>
          <a:ext cx="130091" cy="11801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4</a:t>
          </a:r>
          <a:endParaRPr kumimoji="1" lang="ja-JP" altLang="en-US" sz="800" b="1">
            <a:solidFill>
              <a:schemeClr val="bg1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</xdr:txBody>
    </xdr:sp>
    <xdr:clientData/>
  </xdr:twoCellAnchor>
  <xdr:twoCellAnchor>
    <xdr:from>
      <xdr:col>18</xdr:col>
      <xdr:colOff>104176</xdr:colOff>
      <xdr:row>6</xdr:row>
      <xdr:rowOff>90996</xdr:rowOff>
    </xdr:from>
    <xdr:to>
      <xdr:col>18</xdr:col>
      <xdr:colOff>248047</xdr:colOff>
      <xdr:row>7</xdr:row>
      <xdr:rowOff>54570</xdr:rowOff>
    </xdr:to>
    <xdr:sp macro="" textlink="">
      <xdr:nvSpPr>
        <xdr:cNvPr id="974" name="AutoShape 583">
          <a:extLst>
            <a:ext uri="{FF2B5EF4-FFF2-40B4-BE49-F238E27FC236}">
              <a16:creationId xmlns:a16="http://schemas.microsoft.com/office/drawing/2014/main" id="{4BF830F6-DA08-4790-8E63-22E6F7665D50}"/>
            </a:ext>
          </a:extLst>
        </xdr:cNvPr>
        <xdr:cNvSpPr>
          <a:spLocks noChangeArrowheads="1"/>
        </xdr:cNvSpPr>
      </xdr:nvSpPr>
      <xdr:spPr bwMode="auto">
        <a:xfrm>
          <a:off x="9413276" y="2491296"/>
          <a:ext cx="143871" cy="13502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19</xdr:col>
      <xdr:colOff>193479</xdr:colOff>
      <xdr:row>4</xdr:row>
      <xdr:rowOff>47226</xdr:rowOff>
    </xdr:from>
    <xdr:to>
      <xdr:col>19</xdr:col>
      <xdr:colOff>453828</xdr:colOff>
      <xdr:row>5</xdr:row>
      <xdr:rowOff>110726</xdr:rowOff>
    </xdr:to>
    <xdr:grpSp>
      <xdr:nvGrpSpPr>
        <xdr:cNvPr id="975" name="Group 6672">
          <a:extLst>
            <a:ext uri="{FF2B5EF4-FFF2-40B4-BE49-F238E27FC236}">
              <a16:creationId xmlns:a16="http://schemas.microsoft.com/office/drawing/2014/main" id="{5B162C11-A897-4052-B161-C49F6A9B2395}"/>
            </a:ext>
          </a:extLst>
        </xdr:cNvPr>
        <xdr:cNvGrpSpPr>
          <a:grpSpLocks/>
        </xdr:cNvGrpSpPr>
      </xdr:nvGrpSpPr>
      <xdr:grpSpPr bwMode="auto">
        <a:xfrm>
          <a:off x="12782808" y="743912"/>
          <a:ext cx="260349" cy="237671"/>
          <a:chOff x="536" y="110"/>
          <a:chExt cx="46" cy="44"/>
        </a:xfrm>
      </xdr:grpSpPr>
      <xdr:pic>
        <xdr:nvPicPr>
          <xdr:cNvPr id="976" name="Picture 6673" descr="route2">
            <a:extLst>
              <a:ext uri="{FF2B5EF4-FFF2-40B4-BE49-F238E27FC236}">
                <a16:creationId xmlns:a16="http://schemas.microsoft.com/office/drawing/2014/main" id="{8F9E6DF1-CE2A-956C-7D67-9C47B584D6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77" name="Text Box 6674">
            <a:extLst>
              <a:ext uri="{FF2B5EF4-FFF2-40B4-BE49-F238E27FC236}">
                <a16:creationId xmlns:a16="http://schemas.microsoft.com/office/drawing/2014/main" id="{A3C103AF-380F-A46C-7477-85325D7BD4A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5"/>
            <a:ext cx="42" cy="30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424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oneCellAnchor>
    <xdr:from>
      <xdr:col>19</xdr:col>
      <xdr:colOff>30360</xdr:colOff>
      <xdr:row>3</xdr:row>
      <xdr:rowOff>9925</xdr:rowOff>
    </xdr:from>
    <xdr:ext cx="450850" cy="119059"/>
    <xdr:sp macro="" textlink="">
      <xdr:nvSpPr>
        <xdr:cNvPr id="978" name="Text Box 972">
          <a:extLst>
            <a:ext uri="{FF2B5EF4-FFF2-40B4-BE49-F238E27FC236}">
              <a16:creationId xmlns:a16="http://schemas.microsoft.com/office/drawing/2014/main" id="{902D089C-054C-42F0-853D-42F08977FC90}"/>
            </a:ext>
          </a:extLst>
        </xdr:cNvPr>
        <xdr:cNvSpPr txBox="1">
          <a:spLocks noChangeArrowheads="1"/>
        </xdr:cNvSpPr>
      </xdr:nvSpPr>
      <xdr:spPr bwMode="auto">
        <a:xfrm>
          <a:off x="10044310" y="1895875"/>
          <a:ext cx="450850" cy="119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18.8km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先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723900</xdr:colOff>
      <xdr:row>56</xdr:row>
      <xdr:rowOff>161925</xdr:rowOff>
    </xdr:from>
    <xdr:ext cx="28576" cy="141308"/>
    <xdr:sp macro="" textlink="">
      <xdr:nvSpPr>
        <xdr:cNvPr id="979" name="Text Box 794">
          <a:extLst>
            <a:ext uri="{FF2B5EF4-FFF2-40B4-BE49-F238E27FC236}">
              <a16:creationId xmlns:a16="http://schemas.microsoft.com/office/drawing/2014/main" id="{B069A98F-A43E-4408-B43C-EDB127301199}"/>
            </a:ext>
          </a:extLst>
        </xdr:cNvPr>
        <xdr:cNvSpPr txBox="1">
          <a:spLocks noChangeArrowheads="1"/>
        </xdr:cNvSpPr>
      </xdr:nvSpPr>
      <xdr:spPr bwMode="auto">
        <a:xfrm>
          <a:off x="10013950" y="161925"/>
          <a:ext cx="28576" cy="141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twoCellAnchor>
    <xdr:from>
      <xdr:col>15</xdr:col>
      <xdr:colOff>23009</xdr:colOff>
      <xdr:row>9</xdr:row>
      <xdr:rowOff>386</xdr:rowOff>
    </xdr:from>
    <xdr:to>
      <xdr:col>15</xdr:col>
      <xdr:colOff>208469</xdr:colOff>
      <xdr:row>10</xdr:row>
      <xdr:rowOff>871</xdr:rowOff>
    </xdr:to>
    <xdr:sp macro="" textlink="">
      <xdr:nvSpPr>
        <xdr:cNvPr id="980" name="六角形 979">
          <a:extLst>
            <a:ext uri="{FF2B5EF4-FFF2-40B4-BE49-F238E27FC236}">
              <a16:creationId xmlns:a16="http://schemas.microsoft.com/office/drawing/2014/main" id="{A84A2596-F331-4A76-BC52-C092BF98490B}"/>
            </a:ext>
          </a:extLst>
        </xdr:cNvPr>
        <xdr:cNvSpPr/>
      </xdr:nvSpPr>
      <xdr:spPr bwMode="auto">
        <a:xfrm>
          <a:off x="10035875" y="1533679"/>
          <a:ext cx="185460" cy="17085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3756</xdr:colOff>
      <xdr:row>25</xdr:row>
      <xdr:rowOff>3755</xdr:rowOff>
    </xdr:from>
    <xdr:to>
      <xdr:col>1</xdr:col>
      <xdr:colOff>187389</xdr:colOff>
      <xdr:row>26</xdr:row>
      <xdr:rowOff>7809</xdr:rowOff>
    </xdr:to>
    <xdr:sp macro="" textlink="">
      <xdr:nvSpPr>
        <xdr:cNvPr id="981" name="六角形 980">
          <a:extLst>
            <a:ext uri="{FF2B5EF4-FFF2-40B4-BE49-F238E27FC236}">
              <a16:creationId xmlns:a16="http://schemas.microsoft.com/office/drawing/2014/main" id="{9C97215F-99BC-4853-8A69-197CBD4B7507}"/>
            </a:ext>
          </a:extLst>
        </xdr:cNvPr>
        <xdr:cNvSpPr/>
      </xdr:nvSpPr>
      <xdr:spPr bwMode="auto">
        <a:xfrm>
          <a:off x="149806" y="4296355"/>
          <a:ext cx="183633" cy="17550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15</a:t>
          </a:r>
        </a:p>
      </xdr:txBody>
    </xdr:sp>
    <xdr:clientData/>
  </xdr:twoCellAnchor>
  <xdr:twoCellAnchor>
    <xdr:from>
      <xdr:col>5</xdr:col>
      <xdr:colOff>0</xdr:colOff>
      <xdr:row>25</xdr:row>
      <xdr:rowOff>0</xdr:rowOff>
    </xdr:from>
    <xdr:to>
      <xdr:col>5</xdr:col>
      <xdr:colOff>172315</xdr:colOff>
      <xdr:row>25</xdr:row>
      <xdr:rowOff>161924</xdr:rowOff>
    </xdr:to>
    <xdr:sp macro="" textlink="">
      <xdr:nvSpPr>
        <xdr:cNvPr id="982" name="六角形 981">
          <a:extLst>
            <a:ext uri="{FF2B5EF4-FFF2-40B4-BE49-F238E27FC236}">
              <a16:creationId xmlns:a16="http://schemas.microsoft.com/office/drawing/2014/main" id="{0E728B90-B72F-4002-8D13-1F0A08F5E7BC}"/>
            </a:ext>
          </a:extLst>
        </xdr:cNvPr>
        <xdr:cNvSpPr/>
      </xdr:nvSpPr>
      <xdr:spPr bwMode="auto">
        <a:xfrm>
          <a:off x="2965450" y="4292600"/>
          <a:ext cx="172315" cy="16192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20448</xdr:colOff>
      <xdr:row>33</xdr:row>
      <xdr:rowOff>11429</xdr:rowOff>
    </xdr:from>
    <xdr:to>
      <xdr:col>9</xdr:col>
      <xdr:colOff>192763</xdr:colOff>
      <xdr:row>33</xdr:row>
      <xdr:rowOff>163828</xdr:rowOff>
    </xdr:to>
    <xdr:sp macro="" textlink="">
      <xdr:nvSpPr>
        <xdr:cNvPr id="983" name="六角形 982">
          <a:extLst>
            <a:ext uri="{FF2B5EF4-FFF2-40B4-BE49-F238E27FC236}">
              <a16:creationId xmlns:a16="http://schemas.microsoft.com/office/drawing/2014/main" id="{EC65C5BF-E8C7-4302-91F9-163920D00137}"/>
            </a:ext>
          </a:extLst>
        </xdr:cNvPr>
        <xdr:cNvSpPr/>
      </xdr:nvSpPr>
      <xdr:spPr bwMode="auto">
        <a:xfrm>
          <a:off x="5805298" y="5675629"/>
          <a:ext cx="172315" cy="152399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24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13607</xdr:colOff>
      <xdr:row>49</xdr:row>
      <xdr:rowOff>9071</xdr:rowOff>
    </xdr:from>
    <xdr:to>
      <xdr:col>1</xdr:col>
      <xdr:colOff>197245</xdr:colOff>
      <xdr:row>49</xdr:row>
      <xdr:rowOff>151975</xdr:rowOff>
    </xdr:to>
    <xdr:sp macro="" textlink="">
      <xdr:nvSpPr>
        <xdr:cNvPr id="984" name="六角形 983">
          <a:extLst>
            <a:ext uri="{FF2B5EF4-FFF2-40B4-BE49-F238E27FC236}">
              <a16:creationId xmlns:a16="http://schemas.microsoft.com/office/drawing/2014/main" id="{EC551FB1-BB63-4107-A562-BDED171F1014}"/>
            </a:ext>
          </a:extLst>
        </xdr:cNvPr>
        <xdr:cNvSpPr/>
      </xdr:nvSpPr>
      <xdr:spPr bwMode="auto">
        <a:xfrm>
          <a:off x="158750" y="8409214"/>
          <a:ext cx="183638" cy="14290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4536</xdr:colOff>
      <xdr:row>48</xdr:row>
      <xdr:rowOff>167821</xdr:rowOff>
    </xdr:from>
    <xdr:to>
      <xdr:col>5</xdr:col>
      <xdr:colOff>176851</xdr:colOff>
      <xdr:row>49</xdr:row>
      <xdr:rowOff>157388</xdr:rowOff>
    </xdr:to>
    <xdr:sp macro="" textlink="">
      <xdr:nvSpPr>
        <xdr:cNvPr id="985" name="六角形 984">
          <a:extLst>
            <a:ext uri="{FF2B5EF4-FFF2-40B4-BE49-F238E27FC236}">
              <a16:creationId xmlns:a16="http://schemas.microsoft.com/office/drawing/2014/main" id="{AA234BB0-BDFC-484F-8FFF-57E6E290CA72}"/>
            </a:ext>
          </a:extLst>
        </xdr:cNvPr>
        <xdr:cNvSpPr/>
      </xdr:nvSpPr>
      <xdr:spPr bwMode="auto">
        <a:xfrm>
          <a:off x="2961822" y="8395607"/>
          <a:ext cx="172315" cy="16192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404447</xdr:colOff>
      <xdr:row>11</xdr:row>
      <xdr:rowOff>127285</xdr:rowOff>
    </xdr:from>
    <xdr:to>
      <xdr:col>18</xdr:col>
      <xdr:colOff>80597</xdr:colOff>
      <xdr:row>16</xdr:row>
      <xdr:rowOff>70349</xdr:rowOff>
    </xdr:to>
    <xdr:sp macro="" textlink="">
      <xdr:nvSpPr>
        <xdr:cNvPr id="986" name="Freeform 643">
          <a:extLst>
            <a:ext uri="{FF2B5EF4-FFF2-40B4-BE49-F238E27FC236}">
              <a16:creationId xmlns:a16="http://schemas.microsoft.com/office/drawing/2014/main" id="{7643D28A-EC1E-4FF7-AEFA-80FDAC44A781}"/>
            </a:ext>
          </a:extLst>
        </xdr:cNvPr>
        <xdr:cNvSpPr>
          <a:spLocks/>
        </xdr:cNvSpPr>
      </xdr:nvSpPr>
      <xdr:spPr bwMode="auto">
        <a:xfrm>
          <a:off x="9008697" y="3384835"/>
          <a:ext cx="381000" cy="800314"/>
        </a:xfrm>
        <a:custGeom>
          <a:avLst/>
          <a:gdLst>
            <a:gd name="T0" fmla="*/ 2147483647 w 47"/>
            <a:gd name="T1" fmla="*/ 2147483647 h 85"/>
            <a:gd name="T2" fmla="*/ 2147483647 w 47"/>
            <a:gd name="T3" fmla="*/ 2147483647 h 85"/>
            <a:gd name="T4" fmla="*/ 0 w 47"/>
            <a:gd name="T5" fmla="*/ 0 h 8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7" h="85">
              <a:moveTo>
                <a:pt x="47" y="85"/>
              </a:moveTo>
              <a:lnTo>
                <a:pt x="47" y="41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388239</xdr:colOff>
      <xdr:row>12</xdr:row>
      <xdr:rowOff>93155</xdr:rowOff>
    </xdr:from>
    <xdr:to>
      <xdr:col>17</xdr:col>
      <xdr:colOff>587375</xdr:colOff>
      <xdr:row>13</xdr:row>
      <xdr:rowOff>104497</xdr:rowOff>
    </xdr:to>
    <xdr:sp macro="" textlink="">
      <xdr:nvSpPr>
        <xdr:cNvPr id="987" name="六角形 986">
          <a:extLst>
            <a:ext uri="{FF2B5EF4-FFF2-40B4-BE49-F238E27FC236}">
              <a16:creationId xmlns:a16="http://schemas.microsoft.com/office/drawing/2014/main" id="{AA6BC361-3018-42BD-87CA-366D001B32D7}"/>
            </a:ext>
          </a:extLst>
        </xdr:cNvPr>
        <xdr:cNvSpPr/>
      </xdr:nvSpPr>
      <xdr:spPr bwMode="auto">
        <a:xfrm>
          <a:off x="8992489" y="3522155"/>
          <a:ext cx="199136" cy="18279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９</a:t>
          </a:r>
        </a:p>
      </xdr:txBody>
    </xdr:sp>
    <xdr:clientData/>
  </xdr:twoCellAnchor>
  <xdr:twoCellAnchor>
    <xdr:from>
      <xdr:col>18</xdr:col>
      <xdr:colOff>107254</xdr:colOff>
      <xdr:row>15</xdr:row>
      <xdr:rowOff>118770</xdr:rowOff>
    </xdr:from>
    <xdr:to>
      <xdr:col>18</xdr:col>
      <xdr:colOff>319857</xdr:colOff>
      <xdr:row>16</xdr:row>
      <xdr:rowOff>121098</xdr:rowOff>
    </xdr:to>
    <xdr:sp macro="" textlink="">
      <xdr:nvSpPr>
        <xdr:cNvPr id="988" name="六角形 987">
          <a:extLst>
            <a:ext uri="{FF2B5EF4-FFF2-40B4-BE49-F238E27FC236}">
              <a16:creationId xmlns:a16="http://schemas.microsoft.com/office/drawing/2014/main" id="{753AF8B0-5AD4-4A7F-BCBB-4BB393FD1F7F}"/>
            </a:ext>
          </a:extLst>
        </xdr:cNvPr>
        <xdr:cNvSpPr/>
      </xdr:nvSpPr>
      <xdr:spPr bwMode="auto">
        <a:xfrm>
          <a:off x="9416354" y="4062120"/>
          <a:ext cx="212603" cy="17377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456468</xdr:colOff>
      <xdr:row>13</xdr:row>
      <xdr:rowOff>85008</xdr:rowOff>
    </xdr:from>
    <xdr:to>
      <xdr:col>18</xdr:col>
      <xdr:colOff>688732</xdr:colOff>
      <xdr:row>14</xdr:row>
      <xdr:rowOff>118492</xdr:rowOff>
    </xdr:to>
    <xdr:grpSp>
      <xdr:nvGrpSpPr>
        <xdr:cNvPr id="989" name="Group 629">
          <a:extLst>
            <a:ext uri="{FF2B5EF4-FFF2-40B4-BE49-F238E27FC236}">
              <a16:creationId xmlns:a16="http://schemas.microsoft.com/office/drawing/2014/main" id="{72163828-947C-45DE-9DBC-9B0D45842154}"/>
            </a:ext>
          </a:extLst>
        </xdr:cNvPr>
        <xdr:cNvGrpSpPr>
          <a:grpSpLocks/>
        </xdr:cNvGrpSpPr>
      </xdr:nvGrpSpPr>
      <xdr:grpSpPr bwMode="auto">
        <a:xfrm>
          <a:off x="12354554" y="2349237"/>
          <a:ext cx="232264" cy="207655"/>
          <a:chOff x="1389" y="516"/>
          <a:chExt cx="38" cy="21"/>
        </a:xfrm>
      </xdr:grpSpPr>
      <xdr:sp macro="" textlink="">
        <xdr:nvSpPr>
          <xdr:cNvPr id="990" name="Freeform 630">
            <a:extLst>
              <a:ext uri="{FF2B5EF4-FFF2-40B4-BE49-F238E27FC236}">
                <a16:creationId xmlns:a16="http://schemas.microsoft.com/office/drawing/2014/main" id="{18C48093-8A83-97C7-BE39-EDB3CAE6A657}"/>
              </a:ext>
            </a:extLst>
          </xdr:cNvPr>
          <xdr:cNvSpPr>
            <a:spLocks/>
          </xdr:cNvSpPr>
        </xdr:nvSpPr>
        <xdr:spPr bwMode="auto">
          <a:xfrm>
            <a:off x="1389" y="516"/>
            <a:ext cx="38" cy="5"/>
          </a:xfrm>
          <a:custGeom>
            <a:avLst/>
            <a:gdLst>
              <a:gd name="T0" fmla="*/ 0 w 43"/>
              <a:gd name="T1" fmla="*/ 0 h 5"/>
              <a:gd name="T2" fmla="*/ 4 w 43"/>
              <a:gd name="T3" fmla="*/ 5 h 5"/>
              <a:gd name="T4" fmla="*/ 38 w 43"/>
              <a:gd name="T5" fmla="*/ 5 h 5"/>
              <a:gd name="T6" fmla="*/ 43 w 43"/>
              <a:gd name="T7" fmla="*/ 0 h 5"/>
              <a:gd name="T8" fmla="*/ 0 60000 65536"/>
              <a:gd name="T9" fmla="*/ 0 60000 65536"/>
              <a:gd name="T10" fmla="*/ 0 60000 65536"/>
              <a:gd name="T11" fmla="*/ 0 60000 65536"/>
              <a:gd name="connsiteX0" fmla="*/ 0 w 8837"/>
              <a:gd name="connsiteY0" fmla="*/ 0 h 10000"/>
              <a:gd name="connsiteX1" fmla="*/ 930 w 8837"/>
              <a:gd name="connsiteY1" fmla="*/ 10000 h 10000"/>
              <a:gd name="connsiteX2" fmla="*/ 8837 w 8837"/>
              <a:gd name="connsiteY2" fmla="*/ 10000 h 1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837" h="10000">
                <a:moveTo>
                  <a:pt x="0" y="0"/>
                </a:moveTo>
                <a:lnTo>
                  <a:pt x="930" y="10000"/>
                </a:lnTo>
                <a:lnTo>
                  <a:pt x="8837" y="1000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91" name="Freeform 631">
            <a:extLst>
              <a:ext uri="{FF2B5EF4-FFF2-40B4-BE49-F238E27FC236}">
                <a16:creationId xmlns:a16="http://schemas.microsoft.com/office/drawing/2014/main" id="{42DEB6DE-9620-4BA0-B2EB-51421B63E1C8}"/>
              </a:ext>
            </a:extLst>
          </xdr:cNvPr>
          <xdr:cNvSpPr>
            <a:spLocks/>
          </xdr:cNvSpPr>
        </xdr:nvSpPr>
        <xdr:spPr bwMode="auto">
          <a:xfrm>
            <a:off x="1389" y="531"/>
            <a:ext cx="38" cy="6"/>
          </a:xfrm>
          <a:custGeom>
            <a:avLst/>
            <a:gdLst>
              <a:gd name="T0" fmla="*/ 0 w 43"/>
              <a:gd name="T1" fmla="*/ 6 h 6"/>
              <a:gd name="T2" fmla="*/ 6 w 43"/>
              <a:gd name="T3" fmla="*/ 0 h 6"/>
              <a:gd name="T4" fmla="*/ 38 w 43"/>
              <a:gd name="T5" fmla="*/ 0 h 6"/>
              <a:gd name="T6" fmla="*/ 43 w 43"/>
              <a:gd name="T7" fmla="*/ 5 h 6"/>
              <a:gd name="T8" fmla="*/ 0 60000 65536"/>
              <a:gd name="T9" fmla="*/ 0 60000 65536"/>
              <a:gd name="T10" fmla="*/ 0 60000 65536"/>
              <a:gd name="T11" fmla="*/ 0 60000 65536"/>
              <a:gd name="connsiteX0" fmla="*/ 0 w 8837"/>
              <a:gd name="connsiteY0" fmla="*/ 10000 h 10000"/>
              <a:gd name="connsiteX1" fmla="*/ 1395 w 8837"/>
              <a:gd name="connsiteY1" fmla="*/ 0 h 10000"/>
              <a:gd name="connsiteX2" fmla="*/ 8837 w 8837"/>
              <a:gd name="connsiteY2" fmla="*/ 0 h 1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837" h="10000">
                <a:moveTo>
                  <a:pt x="0" y="10000"/>
                </a:moveTo>
                <a:lnTo>
                  <a:pt x="1395" y="0"/>
                </a:lnTo>
                <a:lnTo>
                  <a:pt x="8837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14</xdr:row>
      <xdr:rowOff>7245</xdr:rowOff>
    </xdr:from>
    <xdr:to>
      <xdr:col>19</xdr:col>
      <xdr:colOff>2393</xdr:colOff>
      <xdr:row>14</xdr:row>
      <xdr:rowOff>13199</xdr:rowOff>
    </xdr:to>
    <xdr:sp macro="" textlink="">
      <xdr:nvSpPr>
        <xdr:cNvPr id="992" name="Line 628">
          <a:extLst>
            <a:ext uri="{FF2B5EF4-FFF2-40B4-BE49-F238E27FC236}">
              <a16:creationId xmlns:a16="http://schemas.microsoft.com/office/drawing/2014/main" id="{05DE6311-4DFE-461A-B550-458B349901CF}"/>
            </a:ext>
          </a:extLst>
        </xdr:cNvPr>
        <xdr:cNvSpPr>
          <a:spLocks noChangeShapeType="1"/>
        </xdr:cNvSpPr>
      </xdr:nvSpPr>
      <xdr:spPr bwMode="auto">
        <a:xfrm flipV="1">
          <a:off x="9404350" y="3779145"/>
          <a:ext cx="611993" cy="595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231733</xdr:colOff>
      <xdr:row>13</xdr:row>
      <xdr:rowOff>3487</xdr:rowOff>
    </xdr:from>
    <xdr:to>
      <xdr:col>18</xdr:col>
      <xdr:colOff>408454</xdr:colOff>
      <xdr:row>13</xdr:row>
      <xdr:rowOff>145210</xdr:rowOff>
    </xdr:to>
    <xdr:sp macro="" textlink="">
      <xdr:nvSpPr>
        <xdr:cNvPr id="993" name="六角形 992">
          <a:extLst>
            <a:ext uri="{FF2B5EF4-FFF2-40B4-BE49-F238E27FC236}">
              <a16:creationId xmlns:a16="http://schemas.microsoft.com/office/drawing/2014/main" id="{E8AE731F-E0CB-4F03-87BC-6DA13D4B40B0}"/>
            </a:ext>
          </a:extLst>
        </xdr:cNvPr>
        <xdr:cNvSpPr/>
      </xdr:nvSpPr>
      <xdr:spPr bwMode="auto">
        <a:xfrm>
          <a:off x="9540833" y="3603937"/>
          <a:ext cx="176721" cy="14172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16121</xdr:colOff>
      <xdr:row>15</xdr:row>
      <xdr:rowOff>15460</xdr:rowOff>
    </xdr:from>
    <xdr:to>
      <xdr:col>18</xdr:col>
      <xdr:colOff>147272</xdr:colOff>
      <xdr:row>15</xdr:row>
      <xdr:rowOff>116561</xdr:rowOff>
    </xdr:to>
    <xdr:sp macro="" textlink="">
      <xdr:nvSpPr>
        <xdr:cNvPr id="994" name="AutoShape 197">
          <a:extLst>
            <a:ext uri="{FF2B5EF4-FFF2-40B4-BE49-F238E27FC236}">
              <a16:creationId xmlns:a16="http://schemas.microsoft.com/office/drawing/2014/main" id="{1D5FD9DB-5040-4990-A2DA-A0CA7A44D054}"/>
            </a:ext>
          </a:extLst>
        </xdr:cNvPr>
        <xdr:cNvSpPr>
          <a:spLocks noChangeArrowheads="1"/>
        </xdr:cNvSpPr>
      </xdr:nvSpPr>
      <xdr:spPr bwMode="auto">
        <a:xfrm>
          <a:off x="9325221" y="3958810"/>
          <a:ext cx="131151" cy="101101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222</xdr:colOff>
      <xdr:row>13</xdr:row>
      <xdr:rowOff>80511</xdr:rowOff>
    </xdr:from>
    <xdr:to>
      <xdr:col>18</xdr:col>
      <xdr:colOff>154597</xdr:colOff>
      <xdr:row>14</xdr:row>
      <xdr:rowOff>70986</xdr:rowOff>
    </xdr:to>
    <xdr:sp macro="" textlink="">
      <xdr:nvSpPr>
        <xdr:cNvPr id="995" name="Oval 271">
          <a:extLst>
            <a:ext uri="{FF2B5EF4-FFF2-40B4-BE49-F238E27FC236}">
              <a16:creationId xmlns:a16="http://schemas.microsoft.com/office/drawing/2014/main" id="{6299874D-5C31-4A79-871B-AD95EF8E8FD0}"/>
            </a:ext>
          </a:extLst>
        </xdr:cNvPr>
        <xdr:cNvSpPr>
          <a:spLocks noChangeArrowheads="1"/>
        </xdr:cNvSpPr>
      </xdr:nvSpPr>
      <xdr:spPr bwMode="auto">
        <a:xfrm>
          <a:off x="9309322" y="3680961"/>
          <a:ext cx="154375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18</xdr:col>
      <xdr:colOff>104646</xdr:colOff>
      <xdr:row>14</xdr:row>
      <xdr:rowOff>45717</xdr:rowOff>
    </xdr:from>
    <xdr:ext cx="520211" cy="146539"/>
    <xdr:sp macro="" textlink="">
      <xdr:nvSpPr>
        <xdr:cNvPr id="996" name="Text Box 325">
          <a:extLst>
            <a:ext uri="{FF2B5EF4-FFF2-40B4-BE49-F238E27FC236}">
              <a16:creationId xmlns:a16="http://schemas.microsoft.com/office/drawing/2014/main" id="{B1444B69-7B81-45B4-AA4A-BA22015AC240}"/>
            </a:ext>
          </a:extLst>
        </xdr:cNvPr>
        <xdr:cNvSpPr txBox="1">
          <a:spLocks noChangeArrowheads="1"/>
        </xdr:cNvSpPr>
      </xdr:nvSpPr>
      <xdr:spPr bwMode="auto">
        <a:xfrm>
          <a:off x="9413746" y="3817617"/>
          <a:ext cx="520211" cy="146539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押ﾎﾞﾀﾝ式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17</xdr:col>
      <xdr:colOff>672704</xdr:colOff>
      <xdr:row>13</xdr:row>
      <xdr:rowOff>76699</xdr:rowOff>
    </xdr:from>
    <xdr:to>
      <xdr:col>18</xdr:col>
      <xdr:colOff>57547</xdr:colOff>
      <xdr:row>15</xdr:row>
      <xdr:rowOff>7246</xdr:rowOff>
    </xdr:to>
    <xdr:sp macro="" textlink="">
      <xdr:nvSpPr>
        <xdr:cNvPr id="997" name="Line 1266">
          <a:extLst>
            <a:ext uri="{FF2B5EF4-FFF2-40B4-BE49-F238E27FC236}">
              <a16:creationId xmlns:a16="http://schemas.microsoft.com/office/drawing/2014/main" id="{3BD4ECEA-34AE-4428-A9D1-8A6A873E4268}"/>
            </a:ext>
          </a:extLst>
        </xdr:cNvPr>
        <xdr:cNvSpPr>
          <a:spLocks noChangeShapeType="1"/>
        </xdr:cNvSpPr>
      </xdr:nvSpPr>
      <xdr:spPr bwMode="auto">
        <a:xfrm flipH="1" flipV="1">
          <a:off x="9276954" y="3677149"/>
          <a:ext cx="89693" cy="27344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9121</xdr:colOff>
      <xdr:row>25</xdr:row>
      <xdr:rowOff>5818</xdr:rowOff>
    </xdr:from>
    <xdr:to>
      <xdr:col>11</xdr:col>
      <xdr:colOff>197947</xdr:colOff>
      <xdr:row>26</xdr:row>
      <xdr:rowOff>6142</xdr:rowOff>
    </xdr:to>
    <xdr:sp macro="" textlink="">
      <xdr:nvSpPr>
        <xdr:cNvPr id="998" name="六角形 997">
          <a:extLst>
            <a:ext uri="{FF2B5EF4-FFF2-40B4-BE49-F238E27FC236}">
              <a16:creationId xmlns:a16="http://schemas.microsoft.com/office/drawing/2014/main" id="{1B813643-F4CF-42D8-8437-C1950247FFAA}"/>
            </a:ext>
          </a:extLst>
        </xdr:cNvPr>
        <xdr:cNvSpPr/>
      </xdr:nvSpPr>
      <xdr:spPr bwMode="auto">
        <a:xfrm>
          <a:off x="7200496" y="4280162"/>
          <a:ext cx="188826" cy="17098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56</a:t>
          </a:r>
        </a:p>
      </xdr:txBody>
    </xdr:sp>
    <xdr:clientData/>
  </xdr:twoCellAnchor>
  <xdr:twoCellAnchor>
    <xdr:from>
      <xdr:col>15</xdr:col>
      <xdr:colOff>17498</xdr:colOff>
      <xdr:row>25</xdr:row>
      <xdr:rowOff>11436</xdr:rowOff>
    </xdr:from>
    <xdr:to>
      <xdr:col>15</xdr:col>
      <xdr:colOff>190790</xdr:colOff>
      <xdr:row>26</xdr:row>
      <xdr:rowOff>3501</xdr:rowOff>
    </xdr:to>
    <xdr:sp macro="" textlink="">
      <xdr:nvSpPr>
        <xdr:cNvPr id="999" name="六角形 998">
          <a:extLst>
            <a:ext uri="{FF2B5EF4-FFF2-40B4-BE49-F238E27FC236}">
              <a16:creationId xmlns:a16="http://schemas.microsoft.com/office/drawing/2014/main" id="{1B34A955-82ED-4394-856B-6D01580BCFC7}"/>
            </a:ext>
          </a:extLst>
        </xdr:cNvPr>
        <xdr:cNvSpPr/>
      </xdr:nvSpPr>
      <xdr:spPr bwMode="auto">
        <a:xfrm>
          <a:off x="10026686" y="4285780"/>
          <a:ext cx="173292" cy="16272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58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20</xdr:col>
      <xdr:colOff>257165</xdr:colOff>
      <xdr:row>15</xdr:row>
      <xdr:rowOff>67892</xdr:rowOff>
    </xdr:from>
    <xdr:to>
      <xdr:col>20</xdr:col>
      <xdr:colOff>397680</xdr:colOff>
      <xdr:row>16</xdr:row>
      <xdr:rowOff>8234</xdr:rowOff>
    </xdr:to>
    <xdr:sp macro="" textlink="">
      <xdr:nvSpPr>
        <xdr:cNvPr id="1000" name="AutoShape 605">
          <a:extLst>
            <a:ext uri="{FF2B5EF4-FFF2-40B4-BE49-F238E27FC236}">
              <a16:creationId xmlns:a16="http://schemas.microsoft.com/office/drawing/2014/main" id="{4CC15D97-F583-4975-9148-3B39335D2324}"/>
            </a:ext>
          </a:extLst>
        </xdr:cNvPr>
        <xdr:cNvSpPr>
          <a:spLocks noChangeArrowheads="1"/>
        </xdr:cNvSpPr>
      </xdr:nvSpPr>
      <xdr:spPr bwMode="auto">
        <a:xfrm>
          <a:off x="10975965" y="4011242"/>
          <a:ext cx="140515" cy="11179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472222</xdr:colOff>
      <xdr:row>6</xdr:row>
      <xdr:rowOff>91982</xdr:rowOff>
    </xdr:from>
    <xdr:to>
      <xdr:col>19</xdr:col>
      <xdr:colOff>602313</xdr:colOff>
      <xdr:row>7</xdr:row>
      <xdr:rowOff>40922</xdr:rowOff>
    </xdr:to>
    <xdr:sp macro="" textlink="">
      <xdr:nvSpPr>
        <xdr:cNvPr id="1001" name="六角形 1000">
          <a:extLst>
            <a:ext uri="{FF2B5EF4-FFF2-40B4-BE49-F238E27FC236}">
              <a16:creationId xmlns:a16="http://schemas.microsoft.com/office/drawing/2014/main" id="{D6BB179B-7E2F-4190-8DCF-ED4D76D423F9}"/>
            </a:ext>
          </a:extLst>
        </xdr:cNvPr>
        <xdr:cNvSpPr/>
      </xdr:nvSpPr>
      <xdr:spPr bwMode="auto">
        <a:xfrm>
          <a:off x="10486172" y="2492282"/>
          <a:ext cx="130091" cy="12039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4</a:t>
          </a:r>
          <a:endParaRPr kumimoji="1" lang="ja-JP" altLang="en-US" sz="800" b="1">
            <a:solidFill>
              <a:schemeClr val="bg1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</xdr:txBody>
    </xdr:sp>
    <xdr:clientData/>
  </xdr:twoCellAnchor>
  <xdr:twoCellAnchor>
    <xdr:from>
      <xdr:col>19</xdr:col>
      <xdr:colOff>487388</xdr:colOff>
      <xdr:row>4</xdr:row>
      <xdr:rowOff>22697</xdr:rowOff>
    </xdr:from>
    <xdr:to>
      <xdr:col>20</xdr:col>
      <xdr:colOff>348784</xdr:colOff>
      <xdr:row>8</xdr:row>
      <xdr:rowOff>135678</xdr:rowOff>
    </xdr:to>
    <xdr:sp macro="" textlink="">
      <xdr:nvSpPr>
        <xdr:cNvPr id="1002" name="AutoShape 1653">
          <a:extLst>
            <a:ext uri="{FF2B5EF4-FFF2-40B4-BE49-F238E27FC236}">
              <a16:creationId xmlns:a16="http://schemas.microsoft.com/office/drawing/2014/main" id="{37FF6494-71BF-4749-9E79-73F9822E5841}"/>
            </a:ext>
          </a:extLst>
        </xdr:cNvPr>
        <xdr:cNvSpPr>
          <a:spLocks/>
        </xdr:cNvSpPr>
      </xdr:nvSpPr>
      <xdr:spPr bwMode="auto">
        <a:xfrm rot="2670727">
          <a:off x="10501338" y="2080097"/>
          <a:ext cx="566246" cy="798781"/>
        </a:xfrm>
        <a:prstGeom prst="rightBrace">
          <a:avLst>
            <a:gd name="adj1" fmla="val 42094"/>
            <a:gd name="adj2" fmla="val 4735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19</xdr:col>
      <xdr:colOff>203401</xdr:colOff>
      <xdr:row>7</xdr:row>
      <xdr:rowOff>128984</xdr:rowOff>
    </xdr:from>
    <xdr:to>
      <xdr:col>19</xdr:col>
      <xdr:colOff>347272</xdr:colOff>
      <xdr:row>8</xdr:row>
      <xdr:rowOff>92558</xdr:rowOff>
    </xdr:to>
    <xdr:sp macro="" textlink="">
      <xdr:nvSpPr>
        <xdr:cNvPr id="1003" name="AutoShape 583">
          <a:extLst>
            <a:ext uri="{FF2B5EF4-FFF2-40B4-BE49-F238E27FC236}">
              <a16:creationId xmlns:a16="http://schemas.microsoft.com/office/drawing/2014/main" id="{CE0829DC-40BD-4963-B6BC-EF12ACC31319}"/>
            </a:ext>
          </a:extLst>
        </xdr:cNvPr>
        <xdr:cNvSpPr>
          <a:spLocks noChangeArrowheads="1"/>
        </xdr:cNvSpPr>
      </xdr:nvSpPr>
      <xdr:spPr bwMode="auto">
        <a:xfrm>
          <a:off x="10217351" y="2700734"/>
          <a:ext cx="143871" cy="13502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19</xdr:col>
      <xdr:colOff>14888</xdr:colOff>
      <xdr:row>3</xdr:row>
      <xdr:rowOff>109138</xdr:rowOff>
    </xdr:from>
    <xdr:ext cx="540737" cy="128987"/>
    <xdr:sp macro="" textlink="">
      <xdr:nvSpPr>
        <xdr:cNvPr id="1004" name="Text Box 1620">
          <a:extLst>
            <a:ext uri="{FF2B5EF4-FFF2-40B4-BE49-F238E27FC236}">
              <a16:creationId xmlns:a16="http://schemas.microsoft.com/office/drawing/2014/main" id="{EFBFD4FC-BA13-49BF-B7CA-18AF5E701B49}"/>
            </a:ext>
          </a:extLst>
        </xdr:cNvPr>
        <xdr:cNvSpPr txBox="1">
          <a:spLocks noChangeArrowheads="1"/>
        </xdr:cNvSpPr>
      </xdr:nvSpPr>
      <xdr:spPr bwMode="auto">
        <a:xfrm>
          <a:off x="10028838" y="1995088"/>
          <a:ext cx="540737" cy="128987"/>
        </a:xfrm>
        <a:prstGeom prst="rect">
          <a:avLst/>
        </a:prstGeom>
        <a:solidFill>
          <a:schemeClr val="bg1">
            <a:alpha val="67000"/>
          </a:schemeClr>
        </a:solidFill>
        <a:ln>
          <a:solidFill>
            <a:schemeClr val="tx2"/>
          </a:solidFill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竹房橋南詰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19</xdr:col>
      <xdr:colOff>419098</xdr:colOff>
      <xdr:row>3</xdr:row>
      <xdr:rowOff>129859</xdr:rowOff>
    </xdr:from>
    <xdr:to>
      <xdr:col>20</xdr:col>
      <xdr:colOff>29020</xdr:colOff>
      <xdr:row>5</xdr:row>
      <xdr:rowOff>61905</xdr:rowOff>
    </xdr:to>
    <xdr:sp macro="" textlink="">
      <xdr:nvSpPr>
        <xdr:cNvPr id="1005" name="Line 2254">
          <a:extLst>
            <a:ext uri="{FF2B5EF4-FFF2-40B4-BE49-F238E27FC236}">
              <a16:creationId xmlns:a16="http://schemas.microsoft.com/office/drawing/2014/main" id="{64ADAA03-C6CC-4E73-B244-324B625092F7}"/>
            </a:ext>
          </a:extLst>
        </xdr:cNvPr>
        <xdr:cNvSpPr>
          <a:spLocks noChangeShapeType="1"/>
        </xdr:cNvSpPr>
      </xdr:nvSpPr>
      <xdr:spPr bwMode="auto">
        <a:xfrm flipH="1">
          <a:off x="10433048" y="2015809"/>
          <a:ext cx="314772" cy="274946"/>
        </a:xfrm>
        <a:custGeom>
          <a:avLst/>
          <a:gdLst>
            <a:gd name="connsiteX0" fmla="*/ 0 w 745984"/>
            <a:gd name="connsiteY0" fmla="*/ 0 h 400385"/>
            <a:gd name="connsiteX1" fmla="*/ 745984 w 745984"/>
            <a:gd name="connsiteY1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1769"/>
            <a:gd name="connsiteY0" fmla="*/ 0 h 387741"/>
            <a:gd name="connsiteX1" fmla="*/ 741769 w 741769"/>
            <a:gd name="connsiteY1" fmla="*/ 29500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9105 w 9105"/>
            <a:gd name="connsiteY0" fmla="*/ 1 h 375101"/>
            <a:gd name="connsiteX1" fmla="*/ 676 w 9105"/>
            <a:gd name="connsiteY1" fmla="*/ 375101 h 375101"/>
            <a:gd name="connsiteX0" fmla="*/ 303931 w 303931"/>
            <a:gd name="connsiteY0" fmla="*/ 0 h 26729"/>
            <a:gd name="connsiteX1" fmla="*/ 162 w 303931"/>
            <a:gd name="connsiteY1" fmla="*/ 26729 h 26729"/>
            <a:gd name="connsiteX2" fmla="*/ 294673 w 303931"/>
            <a:gd name="connsiteY2" fmla="*/ 10000 h 26729"/>
            <a:gd name="connsiteX0" fmla="*/ 963802 w 963802"/>
            <a:gd name="connsiteY0" fmla="*/ 21937 h 22120"/>
            <a:gd name="connsiteX1" fmla="*/ 162 w 963802"/>
            <a:gd name="connsiteY1" fmla="*/ 17700 h 22120"/>
            <a:gd name="connsiteX2" fmla="*/ 294673 w 963802"/>
            <a:gd name="connsiteY2" fmla="*/ 971 h 22120"/>
            <a:gd name="connsiteX0" fmla="*/ 669130 w 669130"/>
            <a:gd name="connsiteY0" fmla="*/ 22107 h 22231"/>
            <a:gd name="connsiteX1" fmla="*/ 195070 w 669130"/>
            <a:gd name="connsiteY1" fmla="*/ 13955 h 22231"/>
            <a:gd name="connsiteX2" fmla="*/ 1 w 669130"/>
            <a:gd name="connsiteY2" fmla="*/ 1141 h 22231"/>
            <a:gd name="connsiteX0" fmla="*/ 1009709 w 1009709"/>
            <a:gd name="connsiteY0" fmla="*/ 8519 h 8643"/>
            <a:gd name="connsiteX1" fmla="*/ 535649 w 1009709"/>
            <a:gd name="connsiteY1" fmla="*/ 367 h 8643"/>
            <a:gd name="connsiteX2" fmla="*/ 0 w 1009709"/>
            <a:gd name="connsiteY2" fmla="*/ 4638 h 8643"/>
            <a:gd name="connsiteX0" fmla="*/ 10000 w 10000"/>
            <a:gd name="connsiteY0" fmla="*/ 9654 h 9798"/>
            <a:gd name="connsiteX1" fmla="*/ 5305 w 10000"/>
            <a:gd name="connsiteY1" fmla="*/ 222 h 9798"/>
            <a:gd name="connsiteX2" fmla="*/ 0 w 10000"/>
            <a:gd name="connsiteY2" fmla="*/ 5163 h 9798"/>
            <a:gd name="connsiteX0" fmla="*/ 10000 w 10000"/>
            <a:gd name="connsiteY0" fmla="*/ 10029 h 10168"/>
            <a:gd name="connsiteX1" fmla="*/ 5305 w 10000"/>
            <a:gd name="connsiteY1" fmla="*/ 403 h 10168"/>
            <a:gd name="connsiteX2" fmla="*/ 0 w 10000"/>
            <a:gd name="connsiteY2" fmla="*/ 5445 h 10168"/>
            <a:gd name="connsiteX0" fmla="*/ 10000 w 10000"/>
            <a:gd name="connsiteY0" fmla="*/ 9675 h 9928"/>
            <a:gd name="connsiteX1" fmla="*/ 5305 w 10000"/>
            <a:gd name="connsiteY1" fmla="*/ 49 h 9928"/>
            <a:gd name="connsiteX2" fmla="*/ 0 w 10000"/>
            <a:gd name="connsiteY2" fmla="*/ 5091 h 9928"/>
            <a:gd name="connsiteX0" fmla="*/ 10000 w 10000"/>
            <a:gd name="connsiteY0" fmla="*/ 9733 h 9988"/>
            <a:gd name="connsiteX1" fmla="*/ 5305 w 10000"/>
            <a:gd name="connsiteY1" fmla="*/ 37 h 9988"/>
            <a:gd name="connsiteX2" fmla="*/ 0 w 10000"/>
            <a:gd name="connsiteY2" fmla="*/ 5116 h 9988"/>
            <a:gd name="connsiteX0" fmla="*/ 12319 w 12319"/>
            <a:gd name="connsiteY0" fmla="*/ 7626 h 7963"/>
            <a:gd name="connsiteX1" fmla="*/ 5305 w 12319"/>
            <a:gd name="connsiteY1" fmla="*/ 37 h 7963"/>
            <a:gd name="connsiteX2" fmla="*/ 0 w 12319"/>
            <a:gd name="connsiteY2" fmla="*/ 5122 h 7963"/>
            <a:gd name="connsiteX0" fmla="*/ 10000 w 10000"/>
            <a:gd name="connsiteY0" fmla="*/ 9577 h 11193"/>
            <a:gd name="connsiteX1" fmla="*/ 4306 w 10000"/>
            <a:gd name="connsiteY1" fmla="*/ 46 h 11193"/>
            <a:gd name="connsiteX2" fmla="*/ 0 w 10000"/>
            <a:gd name="connsiteY2" fmla="*/ 6432 h 11193"/>
            <a:gd name="connsiteX0" fmla="*/ 10000 w 10000"/>
            <a:gd name="connsiteY0" fmla="*/ 9577 h 11381"/>
            <a:gd name="connsiteX1" fmla="*/ 4306 w 10000"/>
            <a:gd name="connsiteY1" fmla="*/ 46 h 11381"/>
            <a:gd name="connsiteX2" fmla="*/ 0 w 10000"/>
            <a:gd name="connsiteY2" fmla="*/ 6432 h 11381"/>
            <a:gd name="connsiteX0" fmla="*/ 8781 w 8781"/>
            <a:gd name="connsiteY0" fmla="*/ 13865 h 15270"/>
            <a:gd name="connsiteX1" fmla="*/ 4306 w 8781"/>
            <a:gd name="connsiteY1" fmla="*/ 46 h 15270"/>
            <a:gd name="connsiteX2" fmla="*/ 0 w 8781"/>
            <a:gd name="connsiteY2" fmla="*/ 6432 h 15270"/>
            <a:gd name="connsiteX0" fmla="*/ 10000 w 10000"/>
            <a:gd name="connsiteY0" fmla="*/ 9080 h 9080"/>
            <a:gd name="connsiteX1" fmla="*/ 4904 w 10000"/>
            <a:gd name="connsiteY1" fmla="*/ 30 h 9080"/>
            <a:gd name="connsiteX2" fmla="*/ 0 w 10000"/>
            <a:gd name="connsiteY2" fmla="*/ 4212 h 9080"/>
            <a:gd name="connsiteX0" fmla="*/ 10000 w 10000"/>
            <a:gd name="connsiteY0" fmla="*/ 10679 h 10679"/>
            <a:gd name="connsiteX1" fmla="*/ 4904 w 10000"/>
            <a:gd name="connsiteY1" fmla="*/ 712 h 10679"/>
            <a:gd name="connsiteX2" fmla="*/ 0 w 10000"/>
            <a:gd name="connsiteY2" fmla="*/ 5318 h 10679"/>
            <a:gd name="connsiteX0" fmla="*/ 11607 w 11607"/>
            <a:gd name="connsiteY0" fmla="*/ 11223 h 11223"/>
            <a:gd name="connsiteX1" fmla="*/ 6511 w 11607"/>
            <a:gd name="connsiteY1" fmla="*/ 1256 h 11223"/>
            <a:gd name="connsiteX2" fmla="*/ 0 w 11607"/>
            <a:gd name="connsiteY2" fmla="*/ 4647 h 11223"/>
            <a:gd name="connsiteX0" fmla="*/ 11607 w 11607"/>
            <a:gd name="connsiteY0" fmla="*/ 10465 h 10465"/>
            <a:gd name="connsiteX1" fmla="*/ 6511 w 11607"/>
            <a:gd name="connsiteY1" fmla="*/ 498 h 10465"/>
            <a:gd name="connsiteX2" fmla="*/ 0 w 11607"/>
            <a:gd name="connsiteY2" fmla="*/ 3889 h 10465"/>
            <a:gd name="connsiteX0" fmla="*/ 11631 w 11631"/>
            <a:gd name="connsiteY0" fmla="*/ 12404 h 12404"/>
            <a:gd name="connsiteX1" fmla="*/ 6535 w 11631"/>
            <a:gd name="connsiteY1" fmla="*/ 2437 h 12404"/>
            <a:gd name="connsiteX2" fmla="*/ 0 w 11631"/>
            <a:gd name="connsiteY2" fmla="*/ 2408 h 12404"/>
            <a:gd name="connsiteX0" fmla="*/ 11631 w 11631"/>
            <a:gd name="connsiteY0" fmla="*/ 11085 h 11085"/>
            <a:gd name="connsiteX1" fmla="*/ 6535 w 11631"/>
            <a:gd name="connsiteY1" fmla="*/ 1118 h 11085"/>
            <a:gd name="connsiteX2" fmla="*/ 0 w 11631"/>
            <a:gd name="connsiteY2" fmla="*/ 1089 h 11085"/>
            <a:gd name="connsiteX0" fmla="*/ 11631 w 11631"/>
            <a:gd name="connsiteY0" fmla="*/ 11085 h 11085"/>
            <a:gd name="connsiteX1" fmla="*/ 6535 w 11631"/>
            <a:gd name="connsiteY1" fmla="*/ 1118 h 11085"/>
            <a:gd name="connsiteX2" fmla="*/ 0 w 11631"/>
            <a:gd name="connsiteY2" fmla="*/ 1089 h 11085"/>
            <a:gd name="connsiteX0" fmla="*/ 11631 w 11631"/>
            <a:gd name="connsiteY0" fmla="*/ 11085 h 11085"/>
            <a:gd name="connsiteX1" fmla="*/ 6535 w 11631"/>
            <a:gd name="connsiteY1" fmla="*/ 1118 h 11085"/>
            <a:gd name="connsiteX2" fmla="*/ 0 w 11631"/>
            <a:gd name="connsiteY2" fmla="*/ 1089 h 11085"/>
            <a:gd name="connsiteX0" fmla="*/ 11886 w 11886"/>
            <a:gd name="connsiteY0" fmla="*/ 10370 h 10370"/>
            <a:gd name="connsiteX1" fmla="*/ 6535 w 11886"/>
            <a:gd name="connsiteY1" fmla="*/ 1118 h 10370"/>
            <a:gd name="connsiteX2" fmla="*/ 0 w 11886"/>
            <a:gd name="connsiteY2" fmla="*/ 1089 h 10370"/>
            <a:gd name="connsiteX0" fmla="*/ 11886 w 11886"/>
            <a:gd name="connsiteY0" fmla="*/ 10370 h 11076"/>
            <a:gd name="connsiteX1" fmla="*/ 5824 w 11886"/>
            <a:gd name="connsiteY1" fmla="*/ 10653 h 11076"/>
            <a:gd name="connsiteX2" fmla="*/ 6535 w 11886"/>
            <a:gd name="connsiteY2" fmla="*/ 1118 h 11076"/>
            <a:gd name="connsiteX3" fmla="*/ 0 w 11886"/>
            <a:gd name="connsiteY3" fmla="*/ 1089 h 11076"/>
            <a:gd name="connsiteX0" fmla="*/ 11886 w 11886"/>
            <a:gd name="connsiteY0" fmla="*/ 9788 h 10494"/>
            <a:gd name="connsiteX1" fmla="*/ 5824 w 11886"/>
            <a:gd name="connsiteY1" fmla="*/ 10071 h 10494"/>
            <a:gd name="connsiteX2" fmla="*/ 3033 w 11886"/>
            <a:gd name="connsiteY2" fmla="*/ 4543 h 10494"/>
            <a:gd name="connsiteX3" fmla="*/ 0 w 11886"/>
            <a:gd name="connsiteY3" fmla="*/ 507 h 10494"/>
            <a:gd name="connsiteX0" fmla="*/ 11886 w 11886"/>
            <a:gd name="connsiteY0" fmla="*/ 9281 h 9987"/>
            <a:gd name="connsiteX1" fmla="*/ 5824 w 11886"/>
            <a:gd name="connsiteY1" fmla="*/ 9564 h 9987"/>
            <a:gd name="connsiteX2" fmla="*/ 3033 w 11886"/>
            <a:gd name="connsiteY2" fmla="*/ 4036 h 9987"/>
            <a:gd name="connsiteX3" fmla="*/ 0 w 11886"/>
            <a:gd name="connsiteY3" fmla="*/ 0 h 9987"/>
            <a:gd name="connsiteX0" fmla="*/ 10000 w 10000"/>
            <a:gd name="connsiteY0" fmla="*/ 9293 h 10000"/>
            <a:gd name="connsiteX1" fmla="*/ 4900 w 10000"/>
            <a:gd name="connsiteY1" fmla="*/ 9576 h 10000"/>
            <a:gd name="connsiteX2" fmla="*/ 2079 w 10000"/>
            <a:gd name="connsiteY2" fmla="*/ 5873 h 10000"/>
            <a:gd name="connsiteX3" fmla="*/ 0 w 10000"/>
            <a:gd name="connsiteY3" fmla="*/ 0 h 10000"/>
            <a:gd name="connsiteX0" fmla="*/ 39 w 6739"/>
            <a:gd name="connsiteY0" fmla="*/ 15082 h 15082"/>
            <a:gd name="connsiteX1" fmla="*/ 6690 w 6739"/>
            <a:gd name="connsiteY1" fmla="*/ 9576 h 15082"/>
            <a:gd name="connsiteX2" fmla="*/ 3869 w 6739"/>
            <a:gd name="connsiteY2" fmla="*/ 5873 h 15082"/>
            <a:gd name="connsiteX3" fmla="*/ 1790 w 6739"/>
            <a:gd name="connsiteY3" fmla="*/ 0 h 15082"/>
            <a:gd name="connsiteX0" fmla="*/ 58 w 10000"/>
            <a:gd name="connsiteY0" fmla="*/ 10000 h 10000"/>
            <a:gd name="connsiteX1" fmla="*/ 9927 w 10000"/>
            <a:gd name="connsiteY1" fmla="*/ 6349 h 10000"/>
            <a:gd name="connsiteX2" fmla="*/ 5741 w 10000"/>
            <a:gd name="connsiteY2" fmla="*/ 3894 h 10000"/>
            <a:gd name="connsiteX3" fmla="*/ 2656 w 10000"/>
            <a:gd name="connsiteY3" fmla="*/ 0 h 10000"/>
            <a:gd name="connsiteX0" fmla="*/ 194 w 10063"/>
            <a:gd name="connsiteY0" fmla="*/ 10000 h 10000"/>
            <a:gd name="connsiteX1" fmla="*/ 10063 w 10063"/>
            <a:gd name="connsiteY1" fmla="*/ 6349 h 10000"/>
            <a:gd name="connsiteX2" fmla="*/ 5877 w 10063"/>
            <a:gd name="connsiteY2" fmla="*/ 3894 h 10000"/>
            <a:gd name="connsiteX3" fmla="*/ 2792 w 10063"/>
            <a:gd name="connsiteY3" fmla="*/ 0 h 10000"/>
            <a:gd name="connsiteX0" fmla="*/ 17330 w 17330"/>
            <a:gd name="connsiteY0" fmla="*/ 17083 h 17083"/>
            <a:gd name="connsiteX1" fmla="*/ 7271 w 17330"/>
            <a:gd name="connsiteY1" fmla="*/ 6349 h 17083"/>
            <a:gd name="connsiteX2" fmla="*/ 3085 w 17330"/>
            <a:gd name="connsiteY2" fmla="*/ 3894 h 17083"/>
            <a:gd name="connsiteX3" fmla="*/ 0 w 17330"/>
            <a:gd name="connsiteY3" fmla="*/ 0 h 17083"/>
            <a:gd name="connsiteX0" fmla="*/ 18043 w 18043"/>
            <a:gd name="connsiteY0" fmla="*/ 17083 h 17083"/>
            <a:gd name="connsiteX1" fmla="*/ 1716 w 18043"/>
            <a:gd name="connsiteY1" fmla="*/ 11296 h 17083"/>
            <a:gd name="connsiteX2" fmla="*/ 3798 w 18043"/>
            <a:gd name="connsiteY2" fmla="*/ 3894 h 17083"/>
            <a:gd name="connsiteX3" fmla="*/ 713 w 18043"/>
            <a:gd name="connsiteY3" fmla="*/ 0 h 17083"/>
            <a:gd name="connsiteX0" fmla="*/ 18164 w 18164"/>
            <a:gd name="connsiteY0" fmla="*/ 13138 h 13138"/>
            <a:gd name="connsiteX1" fmla="*/ 1709 w 18164"/>
            <a:gd name="connsiteY1" fmla="*/ 11296 h 13138"/>
            <a:gd name="connsiteX2" fmla="*/ 3791 w 18164"/>
            <a:gd name="connsiteY2" fmla="*/ 3894 h 13138"/>
            <a:gd name="connsiteX3" fmla="*/ 706 w 18164"/>
            <a:gd name="connsiteY3" fmla="*/ 0 h 13138"/>
            <a:gd name="connsiteX0" fmla="*/ 18351 w 18351"/>
            <a:gd name="connsiteY0" fmla="*/ 13138 h 13801"/>
            <a:gd name="connsiteX1" fmla="*/ 1896 w 18351"/>
            <a:gd name="connsiteY1" fmla="*/ 11296 h 13801"/>
            <a:gd name="connsiteX2" fmla="*/ 3978 w 18351"/>
            <a:gd name="connsiteY2" fmla="*/ 3894 h 13801"/>
            <a:gd name="connsiteX3" fmla="*/ 893 w 18351"/>
            <a:gd name="connsiteY3" fmla="*/ 0 h 13801"/>
            <a:gd name="connsiteX0" fmla="*/ 17878 w 17878"/>
            <a:gd name="connsiteY0" fmla="*/ 13138 h 13568"/>
            <a:gd name="connsiteX1" fmla="*/ 1423 w 17878"/>
            <a:gd name="connsiteY1" fmla="*/ 11296 h 13568"/>
            <a:gd name="connsiteX2" fmla="*/ 3505 w 17878"/>
            <a:gd name="connsiteY2" fmla="*/ 3894 h 13568"/>
            <a:gd name="connsiteX3" fmla="*/ 420 w 17878"/>
            <a:gd name="connsiteY3" fmla="*/ 0 h 13568"/>
            <a:gd name="connsiteX0" fmla="*/ 17878 w 17878"/>
            <a:gd name="connsiteY0" fmla="*/ 13138 h 13568"/>
            <a:gd name="connsiteX1" fmla="*/ 1423 w 17878"/>
            <a:gd name="connsiteY1" fmla="*/ 11296 h 13568"/>
            <a:gd name="connsiteX2" fmla="*/ 3505 w 17878"/>
            <a:gd name="connsiteY2" fmla="*/ 3894 h 13568"/>
            <a:gd name="connsiteX3" fmla="*/ 420 w 17878"/>
            <a:gd name="connsiteY3" fmla="*/ 0 h 13568"/>
            <a:gd name="connsiteX0" fmla="*/ 17472 w 17472"/>
            <a:gd name="connsiteY0" fmla="*/ 13138 h 13485"/>
            <a:gd name="connsiteX1" fmla="*/ 1017 w 17472"/>
            <a:gd name="connsiteY1" fmla="*/ 11296 h 13485"/>
            <a:gd name="connsiteX2" fmla="*/ 3099 w 17472"/>
            <a:gd name="connsiteY2" fmla="*/ 3894 h 13485"/>
            <a:gd name="connsiteX3" fmla="*/ 14 w 17472"/>
            <a:gd name="connsiteY3" fmla="*/ 0 h 13485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191 w 17564"/>
            <a:gd name="connsiteY2" fmla="*/ 3894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4386 w 17564"/>
            <a:gd name="connsiteY2" fmla="*/ 2822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4386 w 17564"/>
            <a:gd name="connsiteY2" fmla="*/ 2822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4386 w 17564"/>
            <a:gd name="connsiteY2" fmla="*/ 2822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676 w 17564"/>
            <a:gd name="connsiteY2" fmla="*/ 5125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676 w 17564"/>
            <a:gd name="connsiteY2" fmla="*/ 5125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676 w 17564"/>
            <a:gd name="connsiteY2" fmla="*/ 5125 h 15580"/>
            <a:gd name="connsiteX3" fmla="*/ 106 w 17564"/>
            <a:gd name="connsiteY3" fmla="*/ 0 h 15580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3570 w 17458"/>
            <a:gd name="connsiteY2" fmla="*/ 5125 h 15449"/>
            <a:gd name="connsiteX3" fmla="*/ 0 w 17458"/>
            <a:gd name="connsiteY3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5484 w 17458"/>
            <a:gd name="connsiteY2" fmla="*/ 7142 h 15449"/>
            <a:gd name="connsiteX3" fmla="*/ 3570 w 17458"/>
            <a:gd name="connsiteY3" fmla="*/ 5125 h 15449"/>
            <a:gd name="connsiteX4" fmla="*/ 0 w 17458"/>
            <a:gd name="connsiteY4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6461 w 17458"/>
            <a:gd name="connsiteY2" fmla="*/ 8789 h 15449"/>
            <a:gd name="connsiteX3" fmla="*/ 3570 w 17458"/>
            <a:gd name="connsiteY3" fmla="*/ 5125 h 15449"/>
            <a:gd name="connsiteX4" fmla="*/ 0 w 17458"/>
            <a:gd name="connsiteY4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3570 w 17458"/>
            <a:gd name="connsiteY2" fmla="*/ 5125 h 15449"/>
            <a:gd name="connsiteX3" fmla="*/ 0 w 17458"/>
            <a:gd name="connsiteY3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5734 w 17458"/>
            <a:gd name="connsiteY2" fmla="*/ 6788 h 15449"/>
            <a:gd name="connsiteX3" fmla="*/ 0 w 17458"/>
            <a:gd name="connsiteY3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5734 w 17458"/>
            <a:gd name="connsiteY2" fmla="*/ 6788 h 15449"/>
            <a:gd name="connsiteX3" fmla="*/ 0 w 17458"/>
            <a:gd name="connsiteY3" fmla="*/ 0 h 15449"/>
            <a:gd name="connsiteX0" fmla="*/ 17458 w 17458"/>
            <a:gd name="connsiteY0" fmla="*/ 13138 h 17284"/>
            <a:gd name="connsiteX1" fmla="*/ 1003 w 17458"/>
            <a:gd name="connsiteY1" fmla="*/ 11296 h 17284"/>
            <a:gd name="connsiteX2" fmla="*/ 5734 w 17458"/>
            <a:gd name="connsiteY2" fmla="*/ 6788 h 17284"/>
            <a:gd name="connsiteX3" fmla="*/ 0 w 17458"/>
            <a:gd name="connsiteY3" fmla="*/ 0 h 17284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5734 w 17458"/>
            <a:gd name="connsiteY2" fmla="*/ 6788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5734 w 17458"/>
            <a:gd name="connsiteY2" fmla="*/ 6788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668 w 17458"/>
            <a:gd name="connsiteY2" fmla="*/ 5262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668 w 17458"/>
            <a:gd name="connsiteY2" fmla="*/ 5262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172 w 17458"/>
            <a:gd name="connsiteY2" fmla="*/ 5391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172 w 17458"/>
            <a:gd name="connsiteY2" fmla="*/ 5391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172 w 17458"/>
            <a:gd name="connsiteY2" fmla="*/ 5391 h 15393"/>
            <a:gd name="connsiteX3" fmla="*/ 0 w 17458"/>
            <a:gd name="connsiteY3" fmla="*/ 0 h 15393"/>
            <a:gd name="connsiteX0" fmla="*/ 17796 w 17796"/>
            <a:gd name="connsiteY0" fmla="*/ 13138 h 15484"/>
            <a:gd name="connsiteX1" fmla="*/ 640 w 17796"/>
            <a:gd name="connsiteY1" fmla="*/ 12511 h 15484"/>
            <a:gd name="connsiteX2" fmla="*/ 3510 w 17796"/>
            <a:gd name="connsiteY2" fmla="*/ 5391 h 15484"/>
            <a:gd name="connsiteX3" fmla="*/ 338 w 17796"/>
            <a:gd name="connsiteY3" fmla="*/ 0 h 15484"/>
            <a:gd name="connsiteX0" fmla="*/ 17910 w 17910"/>
            <a:gd name="connsiteY0" fmla="*/ 13138 h 16723"/>
            <a:gd name="connsiteX1" fmla="*/ 754 w 17910"/>
            <a:gd name="connsiteY1" fmla="*/ 12511 h 16723"/>
            <a:gd name="connsiteX2" fmla="*/ 3624 w 17910"/>
            <a:gd name="connsiteY2" fmla="*/ 5391 h 16723"/>
            <a:gd name="connsiteX3" fmla="*/ 452 w 17910"/>
            <a:gd name="connsiteY3" fmla="*/ 0 h 16723"/>
            <a:gd name="connsiteX0" fmla="*/ 17566 w 17566"/>
            <a:gd name="connsiteY0" fmla="*/ 13138 h 17298"/>
            <a:gd name="connsiteX1" fmla="*/ 410 w 17566"/>
            <a:gd name="connsiteY1" fmla="*/ 12511 h 17298"/>
            <a:gd name="connsiteX2" fmla="*/ 3280 w 17566"/>
            <a:gd name="connsiteY2" fmla="*/ 5391 h 17298"/>
            <a:gd name="connsiteX3" fmla="*/ 108 w 17566"/>
            <a:gd name="connsiteY3" fmla="*/ 0 h 17298"/>
            <a:gd name="connsiteX0" fmla="*/ 17458 w 17458"/>
            <a:gd name="connsiteY0" fmla="*/ 13138 h 17001"/>
            <a:gd name="connsiteX1" fmla="*/ 302 w 17458"/>
            <a:gd name="connsiteY1" fmla="*/ 12511 h 17001"/>
            <a:gd name="connsiteX2" fmla="*/ 3172 w 17458"/>
            <a:gd name="connsiteY2" fmla="*/ 5391 h 17001"/>
            <a:gd name="connsiteX3" fmla="*/ 0 w 17458"/>
            <a:gd name="connsiteY3" fmla="*/ 0 h 17001"/>
            <a:gd name="connsiteX0" fmla="*/ 17458 w 17458"/>
            <a:gd name="connsiteY0" fmla="*/ 13138 h 16920"/>
            <a:gd name="connsiteX1" fmla="*/ 302 w 17458"/>
            <a:gd name="connsiteY1" fmla="*/ 12511 h 16920"/>
            <a:gd name="connsiteX2" fmla="*/ 3172 w 17458"/>
            <a:gd name="connsiteY2" fmla="*/ 5391 h 16920"/>
            <a:gd name="connsiteX3" fmla="*/ 0 w 17458"/>
            <a:gd name="connsiteY3" fmla="*/ 0 h 16920"/>
            <a:gd name="connsiteX0" fmla="*/ 17458 w 17458"/>
            <a:gd name="connsiteY0" fmla="*/ 13138 h 16920"/>
            <a:gd name="connsiteX1" fmla="*/ 302 w 17458"/>
            <a:gd name="connsiteY1" fmla="*/ 12511 h 16920"/>
            <a:gd name="connsiteX2" fmla="*/ 3172 w 17458"/>
            <a:gd name="connsiteY2" fmla="*/ 5391 h 16920"/>
            <a:gd name="connsiteX3" fmla="*/ 0 w 17458"/>
            <a:gd name="connsiteY3" fmla="*/ 0 h 16920"/>
            <a:gd name="connsiteX0" fmla="*/ 17458 w 17458"/>
            <a:gd name="connsiteY0" fmla="*/ 13138 h 19166"/>
            <a:gd name="connsiteX1" fmla="*/ 302 w 17458"/>
            <a:gd name="connsiteY1" fmla="*/ 12511 h 19166"/>
            <a:gd name="connsiteX2" fmla="*/ 3172 w 17458"/>
            <a:gd name="connsiteY2" fmla="*/ 5391 h 19166"/>
            <a:gd name="connsiteX3" fmla="*/ 0 w 17458"/>
            <a:gd name="connsiteY3" fmla="*/ 0 h 19166"/>
            <a:gd name="connsiteX0" fmla="*/ 17458 w 17458"/>
            <a:gd name="connsiteY0" fmla="*/ 13138 h 17417"/>
            <a:gd name="connsiteX1" fmla="*/ 302 w 17458"/>
            <a:gd name="connsiteY1" fmla="*/ 12511 h 17417"/>
            <a:gd name="connsiteX2" fmla="*/ 3172 w 17458"/>
            <a:gd name="connsiteY2" fmla="*/ 5391 h 17417"/>
            <a:gd name="connsiteX3" fmla="*/ 0 w 17458"/>
            <a:gd name="connsiteY3" fmla="*/ 0 h 17417"/>
            <a:gd name="connsiteX0" fmla="*/ 17458 w 17458"/>
            <a:gd name="connsiteY0" fmla="*/ 13138 h 16357"/>
            <a:gd name="connsiteX1" fmla="*/ 302 w 17458"/>
            <a:gd name="connsiteY1" fmla="*/ 12511 h 16357"/>
            <a:gd name="connsiteX2" fmla="*/ 3172 w 17458"/>
            <a:gd name="connsiteY2" fmla="*/ 5391 h 16357"/>
            <a:gd name="connsiteX3" fmla="*/ 0 w 17458"/>
            <a:gd name="connsiteY3" fmla="*/ 0 h 16357"/>
            <a:gd name="connsiteX0" fmla="*/ 17458 w 17458"/>
            <a:gd name="connsiteY0" fmla="*/ 13138 h 18141"/>
            <a:gd name="connsiteX1" fmla="*/ 302 w 17458"/>
            <a:gd name="connsiteY1" fmla="*/ 12511 h 18141"/>
            <a:gd name="connsiteX2" fmla="*/ 3172 w 17458"/>
            <a:gd name="connsiteY2" fmla="*/ 5391 h 18141"/>
            <a:gd name="connsiteX3" fmla="*/ 0 w 17458"/>
            <a:gd name="connsiteY3" fmla="*/ 0 h 18141"/>
            <a:gd name="connsiteX0" fmla="*/ 17458 w 17458"/>
            <a:gd name="connsiteY0" fmla="*/ 13138 h 17906"/>
            <a:gd name="connsiteX1" fmla="*/ 302 w 17458"/>
            <a:gd name="connsiteY1" fmla="*/ 12511 h 17906"/>
            <a:gd name="connsiteX2" fmla="*/ 3172 w 17458"/>
            <a:gd name="connsiteY2" fmla="*/ 5391 h 17906"/>
            <a:gd name="connsiteX3" fmla="*/ 0 w 17458"/>
            <a:gd name="connsiteY3" fmla="*/ 0 h 17906"/>
            <a:gd name="connsiteX0" fmla="*/ 17458 w 17458"/>
            <a:gd name="connsiteY0" fmla="*/ 13138 h 17409"/>
            <a:gd name="connsiteX1" fmla="*/ 7753 w 17458"/>
            <a:gd name="connsiteY1" fmla="*/ 8125 h 17409"/>
            <a:gd name="connsiteX2" fmla="*/ 3172 w 17458"/>
            <a:gd name="connsiteY2" fmla="*/ 5391 h 17409"/>
            <a:gd name="connsiteX3" fmla="*/ 0 w 17458"/>
            <a:gd name="connsiteY3" fmla="*/ 0 h 17409"/>
            <a:gd name="connsiteX0" fmla="*/ 17458 w 17458"/>
            <a:gd name="connsiteY0" fmla="*/ 13138 h 18495"/>
            <a:gd name="connsiteX1" fmla="*/ 7753 w 17458"/>
            <a:gd name="connsiteY1" fmla="*/ 8125 h 18495"/>
            <a:gd name="connsiteX2" fmla="*/ 3172 w 17458"/>
            <a:gd name="connsiteY2" fmla="*/ 5391 h 18495"/>
            <a:gd name="connsiteX3" fmla="*/ 0 w 17458"/>
            <a:gd name="connsiteY3" fmla="*/ 0 h 18495"/>
            <a:gd name="connsiteX0" fmla="*/ 17458 w 17458"/>
            <a:gd name="connsiteY0" fmla="*/ 13138 h 18009"/>
            <a:gd name="connsiteX1" fmla="*/ 6492 w 17458"/>
            <a:gd name="connsiteY1" fmla="*/ 4705 h 18009"/>
            <a:gd name="connsiteX2" fmla="*/ 3172 w 17458"/>
            <a:gd name="connsiteY2" fmla="*/ 5391 h 18009"/>
            <a:gd name="connsiteX3" fmla="*/ 0 w 17458"/>
            <a:gd name="connsiteY3" fmla="*/ 0 h 18009"/>
            <a:gd name="connsiteX0" fmla="*/ 17458 w 17458"/>
            <a:gd name="connsiteY0" fmla="*/ 13138 h 18009"/>
            <a:gd name="connsiteX1" fmla="*/ 6492 w 17458"/>
            <a:gd name="connsiteY1" fmla="*/ 4705 h 18009"/>
            <a:gd name="connsiteX2" fmla="*/ 3172 w 17458"/>
            <a:gd name="connsiteY2" fmla="*/ 5391 h 18009"/>
            <a:gd name="connsiteX3" fmla="*/ 0 w 17458"/>
            <a:gd name="connsiteY3" fmla="*/ 0 h 18009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334"/>
            <a:gd name="connsiteX1" fmla="*/ 6492 w 17458"/>
            <a:gd name="connsiteY1" fmla="*/ 4705 h 17334"/>
            <a:gd name="connsiteX2" fmla="*/ 3172 w 17458"/>
            <a:gd name="connsiteY2" fmla="*/ 5391 h 17334"/>
            <a:gd name="connsiteX3" fmla="*/ 0 w 17458"/>
            <a:gd name="connsiteY3" fmla="*/ 0 h 17334"/>
            <a:gd name="connsiteX0" fmla="*/ 17458 w 17458"/>
            <a:gd name="connsiteY0" fmla="*/ 13138 h 16429"/>
            <a:gd name="connsiteX1" fmla="*/ 6492 w 17458"/>
            <a:gd name="connsiteY1" fmla="*/ 4705 h 16429"/>
            <a:gd name="connsiteX2" fmla="*/ 3172 w 17458"/>
            <a:gd name="connsiteY2" fmla="*/ 5391 h 16429"/>
            <a:gd name="connsiteX3" fmla="*/ 0 w 17458"/>
            <a:gd name="connsiteY3" fmla="*/ 0 h 16429"/>
            <a:gd name="connsiteX0" fmla="*/ 17458 w 17458"/>
            <a:gd name="connsiteY0" fmla="*/ 13138 h 15872"/>
            <a:gd name="connsiteX1" fmla="*/ 6492 w 17458"/>
            <a:gd name="connsiteY1" fmla="*/ 4705 h 15872"/>
            <a:gd name="connsiteX2" fmla="*/ 3172 w 17458"/>
            <a:gd name="connsiteY2" fmla="*/ 5391 h 15872"/>
            <a:gd name="connsiteX3" fmla="*/ 0 w 17458"/>
            <a:gd name="connsiteY3" fmla="*/ 0 h 15872"/>
            <a:gd name="connsiteX0" fmla="*/ 16321 w 16321"/>
            <a:gd name="connsiteY0" fmla="*/ 14932 h 17524"/>
            <a:gd name="connsiteX1" fmla="*/ 6492 w 16321"/>
            <a:gd name="connsiteY1" fmla="*/ 4705 h 17524"/>
            <a:gd name="connsiteX2" fmla="*/ 3172 w 16321"/>
            <a:gd name="connsiteY2" fmla="*/ 5391 h 17524"/>
            <a:gd name="connsiteX3" fmla="*/ 0 w 16321"/>
            <a:gd name="connsiteY3" fmla="*/ 0 h 17524"/>
            <a:gd name="connsiteX0" fmla="*/ 17583 w 17583"/>
            <a:gd name="connsiteY0" fmla="*/ 13721 h 16407"/>
            <a:gd name="connsiteX1" fmla="*/ 6492 w 17583"/>
            <a:gd name="connsiteY1" fmla="*/ 4705 h 16407"/>
            <a:gd name="connsiteX2" fmla="*/ 3172 w 17583"/>
            <a:gd name="connsiteY2" fmla="*/ 5391 h 16407"/>
            <a:gd name="connsiteX3" fmla="*/ 0 w 17583"/>
            <a:gd name="connsiteY3" fmla="*/ 0 h 16407"/>
            <a:gd name="connsiteX0" fmla="*/ 17583 w 17583"/>
            <a:gd name="connsiteY0" fmla="*/ 13721 h 16259"/>
            <a:gd name="connsiteX1" fmla="*/ 6492 w 17583"/>
            <a:gd name="connsiteY1" fmla="*/ 4705 h 16259"/>
            <a:gd name="connsiteX2" fmla="*/ 3172 w 17583"/>
            <a:gd name="connsiteY2" fmla="*/ 5391 h 16259"/>
            <a:gd name="connsiteX3" fmla="*/ 0 w 17583"/>
            <a:gd name="connsiteY3" fmla="*/ 0 h 162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7583" h="16259">
              <a:moveTo>
                <a:pt x="17583" y="13721"/>
              </a:moveTo>
              <a:cubicBezTo>
                <a:pt x="7729" y="24690"/>
                <a:pt x="-2147" y="-3969"/>
                <a:pt x="6492" y="4705"/>
              </a:cubicBezTo>
              <a:cubicBezTo>
                <a:pt x="9972" y="8758"/>
                <a:pt x="8136" y="14009"/>
                <a:pt x="3172" y="5391"/>
              </a:cubicBezTo>
              <a:cubicBezTo>
                <a:pt x="1323" y="1807"/>
                <a:pt x="1806" y="3091"/>
                <a:pt x="0" y="0"/>
              </a:cubicBezTo>
            </a:path>
          </a:pathLst>
        </a:cu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stealth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334283</xdr:colOff>
      <xdr:row>10</xdr:row>
      <xdr:rowOff>156783</xdr:rowOff>
    </xdr:from>
    <xdr:to>
      <xdr:col>14</xdr:col>
      <xdr:colOff>329526</xdr:colOff>
      <xdr:row>15</xdr:row>
      <xdr:rowOff>70995</xdr:rowOff>
    </xdr:to>
    <xdr:grpSp>
      <xdr:nvGrpSpPr>
        <xdr:cNvPr id="1006" name="グループ化 1005">
          <a:extLst>
            <a:ext uri="{FF2B5EF4-FFF2-40B4-BE49-F238E27FC236}">
              <a16:creationId xmlns:a16="http://schemas.microsoft.com/office/drawing/2014/main" id="{86C34BAC-2422-4FB2-884C-63E5FBB643C8}"/>
            </a:ext>
          </a:extLst>
        </xdr:cNvPr>
        <xdr:cNvGrpSpPr/>
      </xdr:nvGrpSpPr>
      <xdr:grpSpPr>
        <a:xfrm rot="18840621">
          <a:off x="8726862" y="1947789"/>
          <a:ext cx="785069" cy="686486"/>
          <a:chOff x="13046869" y="2051844"/>
          <a:chExt cx="770519" cy="701680"/>
        </a:xfrm>
      </xdr:grpSpPr>
      <xdr:grpSp>
        <xdr:nvGrpSpPr>
          <xdr:cNvPr id="1007" name="Group 906">
            <a:extLst>
              <a:ext uri="{FF2B5EF4-FFF2-40B4-BE49-F238E27FC236}">
                <a16:creationId xmlns:a16="http://schemas.microsoft.com/office/drawing/2014/main" id="{9B72D00A-8921-266C-9C0E-17DDF198F092}"/>
              </a:ext>
            </a:extLst>
          </xdr:cNvPr>
          <xdr:cNvGrpSpPr>
            <a:grpSpLocks/>
          </xdr:cNvGrpSpPr>
        </xdr:nvGrpSpPr>
        <xdr:grpSpPr bwMode="auto">
          <a:xfrm rot="3000000">
            <a:off x="13258008" y="2563818"/>
            <a:ext cx="303213" cy="76200"/>
            <a:chOff x="667" y="101"/>
            <a:chExt cx="53" cy="8"/>
          </a:xfrm>
        </xdr:grpSpPr>
        <xdr:sp macro="" textlink="">
          <xdr:nvSpPr>
            <xdr:cNvPr id="1020" name="Freeform 907">
              <a:extLst>
                <a:ext uri="{FF2B5EF4-FFF2-40B4-BE49-F238E27FC236}">
                  <a16:creationId xmlns:a16="http://schemas.microsoft.com/office/drawing/2014/main" id="{F21D1CED-3AB7-7D49-6D2E-B6263EFCE8B1}"/>
                </a:ext>
              </a:extLst>
            </xdr:cNvPr>
            <xdr:cNvSpPr>
              <a:spLocks/>
            </xdr:cNvSpPr>
          </xdr:nvSpPr>
          <xdr:spPr bwMode="auto">
            <a:xfrm>
              <a:off x="667" y="101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1021" name="Freeform 908">
              <a:extLst>
                <a:ext uri="{FF2B5EF4-FFF2-40B4-BE49-F238E27FC236}">
                  <a16:creationId xmlns:a16="http://schemas.microsoft.com/office/drawing/2014/main" id="{07ACC683-4301-9097-0D85-24C806BE87D5}"/>
                </a:ext>
              </a:extLst>
            </xdr:cNvPr>
            <xdr:cNvSpPr>
              <a:spLocks/>
            </xdr:cNvSpPr>
          </xdr:nvSpPr>
          <xdr:spPr bwMode="auto">
            <a:xfrm>
              <a:off x="667" y="106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grpSp>
        <xdr:nvGrpSpPr>
          <xdr:cNvPr id="1008" name="グループ化 1007">
            <a:extLst>
              <a:ext uri="{FF2B5EF4-FFF2-40B4-BE49-F238E27FC236}">
                <a16:creationId xmlns:a16="http://schemas.microsoft.com/office/drawing/2014/main" id="{1E6FACB1-1DDC-3E9A-3377-3AD9816FE100}"/>
              </a:ext>
            </a:extLst>
          </xdr:cNvPr>
          <xdr:cNvGrpSpPr/>
        </xdr:nvGrpSpPr>
        <xdr:grpSpPr>
          <a:xfrm>
            <a:off x="13046869" y="2051844"/>
            <a:ext cx="770519" cy="644525"/>
            <a:chOff x="13396119" y="1801813"/>
            <a:chExt cx="770519" cy="644525"/>
          </a:xfrm>
        </xdr:grpSpPr>
        <xdr:sp macro="" textlink="">
          <xdr:nvSpPr>
            <xdr:cNvPr id="1009" name="Freeform 916">
              <a:extLst>
                <a:ext uri="{FF2B5EF4-FFF2-40B4-BE49-F238E27FC236}">
                  <a16:creationId xmlns:a16="http://schemas.microsoft.com/office/drawing/2014/main" id="{B35C2293-0ECB-9066-CCBD-9E06109A2670}"/>
                </a:ext>
              </a:extLst>
            </xdr:cNvPr>
            <xdr:cNvSpPr>
              <a:spLocks/>
            </xdr:cNvSpPr>
          </xdr:nvSpPr>
          <xdr:spPr bwMode="auto">
            <a:xfrm>
              <a:off x="13568971" y="2048101"/>
              <a:ext cx="597667" cy="280371"/>
            </a:xfrm>
            <a:custGeom>
              <a:avLst/>
              <a:gdLst>
                <a:gd name="T0" fmla="*/ 0 w 10662"/>
                <a:gd name="T1" fmla="*/ 2147483647 h 10000"/>
                <a:gd name="T2" fmla="*/ 0 w 10662"/>
                <a:gd name="T3" fmla="*/ 2147483647 h 10000"/>
                <a:gd name="T4" fmla="*/ 2147483647 w 10662"/>
                <a:gd name="T5" fmla="*/ 0 h 10000"/>
                <a:gd name="T6" fmla="*/ 2147483647 w 10662"/>
                <a:gd name="T7" fmla="*/ 1439109723 h 10000"/>
                <a:gd name="T8" fmla="*/ 0 60000 65536"/>
                <a:gd name="T9" fmla="*/ 0 60000 65536"/>
                <a:gd name="T10" fmla="*/ 0 60000 65536"/>
                <a:gd name="T11" fmla="*/ 0 60000 65536"/>
                <a:gd name="connsiteX0" fmla="*/ 84 w 10662"/>
                <a:gd name="connsiteY0" fmla="*/ 11778 h 11778"/>
                <a:gd name="connsiteX1" fmla="*/ 0 w 10662"/>
                <a:gd name="connsiteY1" fmla="*/ 6316 h 11778"/>
                <a:gd name="connsiteX2" fmla="*/ 5761 w 10662"/>
                <a:gd name="connsiteY2" fmla="*/ 0 h 11778"/>
                <a:gd name="connsiteX3" fmla="*/ 10662 w 10662"/>
                <a:gd name="connsiteY3" fmla="*/ 3950 h 11778"/>
                <a:gd name="connsiteX0" fmla="*/ 142 w 10720"/>
                <a:gd name="connsiteY0" fmla="*/ 11778 h 11778"/>
                <a:gd name="connsiteX1" fmla="*/ 58 w 10720"/>
                <a:gd name="connsiteY1" fmla="*/ 6316 h 11778"/>
                <a:gd name="connsiteX2" fmla="*/ 5819 w 10720"/>
                <a:gd name="connsiteY2" fmla="*/ 0 h 11778"/>
                <a:gd name="connsiteX3" fmla="*/ 10720 w 10720"/>
                <a:gd name="connsiteY3" fmla="*/ 3950 h 11778"/>
                <a:gd name="connsiteX0" fmla="*/ 0 w 10662"/>
                <a:gd name="connsiteY0" fmla="*/ 6316 h 6316"/>
                <a:gd name="connsiteX1" fmla="*/ 5761 w 10662"/>
                <a:gd name="connsiteY1" fmla="*/ 0 h 6316"/>
                <a:gd name="connsiteX2" fmla="*/ 10662 w 10662"/>
                <a:gd name="connsiteY2" fmla="*/ 3950 h 6316"/>
                <a:gd name="connsiteX0" fmla="*/ 0 w 6880"/>
                <a:gd name="connsiteY0" fmla="*/ 4282 h 6254"/>
                <a:gd name="connsiteX1" fmla="*/ 2283 w 6880"/>
                <a:gd name="connsiteY1" fmla="*/ 0 h 6254"/>
                <a:gd name="connsiteX2" fmla="*/ 6880 w 6880"/>
                <a:gd name="connsiteY2" fmla="*/ 6254 h 625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6880" h="6254">
                  <a:moveTo>
                    <a:pt x="0" y="4282"/>
                  </a:moveTo>
                  <a:lnTo>
                    <a:pt x="2283" y="0"/>
                  </a:lnTo>
                  <a:lnTo>
                    <a:pt x="6880" y="6254"/>
                  </a:lnTo>
                </a:path>
              </a:pathLst>
            </a:custGeom>
            <a:noFill/>
            <a:ln w="254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010" name="Line 921">
              <a:extLst>
                <a:ext uri="{FF2B5EF4-FFF2-40B4-BE49-F238E27FC236}">
                  <a16:creationId xmlns:a16="http://schemas.microsoft.com/office/drawing/2014/main" id="{5AB15C9E-7BB8-3E43-E083-E9588695A44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3564394" y="1820863"/>
              <a:ext cx="147637" cy="189706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grpSp>
          <xdr:nvGrpSpPr>
            <xdr:cNvPr id="1011" name="Group 922">
              <a:extLst>
                <a:ext uri="{FF2B5EF4-FFF2-40B4-BE49-F238E27FC236}">
                  <a16:creationId xmlns:a16="http://schemas.microsoft.com/office/drawing/2014/main" id="{FA46C7BB-FFC7-91DD-A7A0-B706F31A0EB3}"/>
                </a:ext>
              </a:extLst>
            </xdr:cNvPr>
            <xdr:cNvGrpSpPr>
              <a:grpSpLocks/>
            </xdr:cNvGrpSpPr>
          </xdr:nvGrpSpPr>
          <xdr:grpSpPr bwMode="auto">
            <a:xfrm rot="3000000">
              <a:off x="13368338" y="1915319"/>
              <a:ext cx="303212" cy="76200"/>
              <a:chOff x="667" y="101"/>
              <a:chExt cx="53" cy="8"/>
            </a:xfrm>
          </xdr:grpSpPr>
          <xdr:sp macro="" textlink="">
            <xdr:nvSpPr>
              <xdr:cNvPr id="1018" name="Freeform 923">
                <a:extLst>
                  <a:ext uri="{FF2B5EF4-FFF2-40B4-BE49-F238E27FC236}">
                    <a16:creationId xmlns:a16="http://schemas.microsoft.com/office/drawing/2014/main" id="{BE36EDCA-A13E-523A-AD20-8A8A5D035E37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67" y="101"/>
                <a:ext cx="53" cy="3"/>
              </a:xfrm>
              <a:custGeom>
                <a:avLst/>
                <a:gdLst>
                  <a:gd name="T0" fmla="*/ 0 w 113"/>
                  <a:gd name="T1" fmla="*/ 1 h 6"/>
                  <a:gd name="T2" fmla="*/ 0 w 113"/>
                  <a:gd name="T3" fmla="*/ 1 h 6"/>
                  <a:gd name="T4" fmla="*/ 0 w 113"/>
                  <a:gd name="T5" fmla="*/ 0 h 6"/>
                  <a:gd name="T6" fmla="*/ 0 w 113"/>
                  <a:gd name="T7" fmla="*/ 1 h 6"/>
                  <a:gd name="T8" fmla="*/ 0 w 113"/>
                  <a:gd name="T9" fmla="*/ 1 h 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13" h="6">
                    <a:moveTo>
                      <a:pt x="113" y="1"/>
                    </a:moveTo>
                    <a:cubicBezTo>
                      <a:pt x="108" y="1"/>
                      <a:pt x="95" y="3"/>
                      <a:pt x="85" y="3"/>
                    </a:cubicBezTo>
                    <a:cubicBezTo>
                      <a:pt x="75" y="3"/>
                      <a:pt x="61" y="0"/>
                      <a:pt x="51" y="0"/>
                    </a:cubicBezTo>
                    <a:cubicBezTo>
                      <a:pt x="41" y="1"/>
                      <a:pt x="41" y="5"/>
                      <a:pt x="32" y="5"/>
                    </a:cubicBezTo>
                    <a:cubicBezTo>
                      <a:pt x="22" y="6"/>
                      <a:pt x="10" y="5"/>
                      <a:pt x="0" y="4"/>
                    </a:cubicBezTo>
                  </a:path>
                </a:pathLst>
              </a:custGeom>
              <a:noFill/>
              <a:ln w="3175" cap="flat" cmpd="sng">
                <a:solidFill>
                  <a:srgbClr xmlns:mc="http://schemas.openxmlformats.org/markup-compatibility/2006" xmlns:a14="http://schemas.microsoft.com/office/drawing/2010/main" val="0066CC" mc:Ignorable="a14" a14:legacySpreadsheetColorIndex="30"/>
                </a:solidFill>
                <a:prstDash val="solid"/>
                <a:round/>
                <a:headEnd type="none" w="med" len="med"/>
                <a:tailEnd type="none" w="med" len="med"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xmlns:mc="http://schemas.openxmlformats.org/markup-compatibility/2006" val="FFFFFF" mc:Ignorable="a14" a14:legacySpreadsheetColorIndex="65"/>
                    </a:solidFill>
                  </a14:hiddenFill>
                </a:ext>
              </a:extLst>
            </xdr:spPr>
          </xdr:sp>
          <xdr:sp macro="" textlink="">
            <xdr:nvSpPr>
              <xdr:cNvPr id="1019" name="Freeform 924">
                <a:extLst>
                  <a:ext uri="{FF2B5EF4-FFF2-40B4-BE49-F238E27FC236}">
                    <a16:creationId xmlns:a16="http://schemas.microsoft.com/office/drawing/2014/main" id="{FF9AAC72-EA95-4931-20DF-C484202F67AA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67" y="106"/>
                <a:ext cx="53" cy="3"/>
              </a:xfrm>
              <a:custGeom>
                <a:avLst/>
                <a:gdLst>
                  <a:gd name="T0" fmla="*/ 0 w 113"/>
                  <a:gd name="T1" fmla="*/ 1 h 6"/>
                  <a:gd name="T2" fmla="*/ 0 w 113"/>
                  <a:gd name="T3" fmla="*/ 1 h 6"/>
                  <a:gd name="T4" fmla="*/ 0 w 113"/>
                  <a:gd name="T5" fmla="*/ 0 h 6"/>
                  <a:gd name="T6" fmla="*/ 0 w 113"/>
                  <a:gd name="T7" fmla="*/ 1 h 6"/>
                  <a:gd name="T8" fmla="*/ 0 w 113"/>
                  <a:gd name="T9" fmla="*/ 1 h 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13" h="6">
                    <a:moveTo>
                      <a:pt x="113" y="1"/>
                    </a:moveTo>
                    <a:cubicBezTo>
                      <a:pt x="108" y="1"/>
                      <a:pt x="95" y="3"/>
                      <a:pt x="85" y="3"/>
                    </a:cubicBezTo>
                    <a:cubicBezTo>
                      <a:pt x="75" y="3"/>
                      <a:pt x="61" y="0"/>
                      <a:pt x="51" y="0"/>
                    </a:cubicBezTo>
                    <a:cubicBezTo>
                      <a:pt x="41" y="1"/>
                      <a:pt x="41" y="5"/>
                      <a:pt x="32" y="5"/>
                    </a:cubicBezTo>
                    <a:cubicBezTo>
                      <a:pt x="22" y="6"/>
                      <a:pt x="10" y="5"/>
                      <a:pt x="0" y="4"/>
                    </a:cubicBezTo>
                  </a:path>
                </a:pathLst>
              </a:custGeom>
              <a:noFill/>
              <a:ln w="3175" cap="flat" cmpd="sng">
                <a:solidFill>
                  <a:srgbClr xmlns:mc="http://schemas.openxmlformats.org/markup-compatibility/2006" xmlns:a14="http://schemas.microsoft.com/office/drawing/2010/main" val="0066CC" mc:Ignorable="a14" a14:legacySpreadsheetColorIndex="30"/>
                </a:solidFill>
                <a:prstDash val="solid"/>
                <a:round/>
                <a:headEnd type="none" w="med" len="med"/>
                <a:tailEnd type="none" w="med" len="med"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xmlns:mc="http://schemas.openxmlformats.org/markup-compatibility/2006" val="FFFFFF" mc:Ignorable="a14" a14:legacySpreadsheetColorIndex="65"/>
                    </a:solidFill>
                  </a14:hiddenFill>
                </a:ext>
              </a:extLst>
            </xdr:spPr>
          </xdr:sp>
        </xdr:grpSp>
        <xdr:grpSp>
          <xdr:nvGrpSpPr>
            <xdr:cNvPr id="1012" name="Group 925">
              <a:extLst>
                <a:ext uri="{FF2B5EF4-FFF2-40B4-BE49-F238E27FC236}">
                  <a16:creationId xmlns:a16="http://schemas.microsoft.com/office/drawing/2014/main" id="{73E11973-3324-FDCD-1E1C-71918321FDF5}"/>
                </a:ext>
              </a:extLst>
            </xdr:cNvPr>
            <xdr:cNvGrpSpPr>
              <a:grpSpLocks/>
            </xdr:cNvGrpSpPr>
          </xdr:nvGrpSpPr>
          <xdr:grpSpPr bwMode="auto">
            <a:xfrm rot="3000000">
              <a:off x="13282613" y="1972469"/>
              <a:ext cx="303212" cy="76200"/>
              <a:chOff x="667" y="101"/>
              <a:chExt cx="53" cy="8"/>
            </a:xfrm>
          </xdr:grpSpPr>
          <xdr:sp macro="" textlink="">
            <xdr:nvSpPr>
              <xdr:cNvPr id="1016" name="Freeform 926">
                <a:extLst>
                  <a:ext uri="{FF2B5EF4-FFF2-40B4-BE49-F238E27FC236}">
                    <a16:creationId xmlns:a16="http://schemas.microsoft.com/office/drawing/2014/main" id="{83643103-5817-9CB1-2520-844C3FF8495D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67" y="101"/>
                <a:ext cx="53" cy="3"/>
              </a:xfrm>
              <a:custGeom>
                <a:avLst/>
                <a:gdLst>
                  <a:gd name="T0" fmla="*/ 0 w 113"/>
                  <a:gd name="T1" fmla="*/ 1 h 6"/>
                  <a:gd name="T2" fmla="*/ 0 w 113"/>
                  <a:gd name="T3" fmla="*/ 1 h 6"/>
                  <a:gd name="T4" fmla="*/ 0 w 113"/>
                  <a:gd name="T5" fmla="*/ 0 h 6"/>
                  <a:gd name="T6" fmla="*/ 0 w 113"/>
                  <a:gd name="T7" fmla="*/ 1 h 6"/>
                  <a:gd name="T8" fmla="*/ 0 w 113"/>
                  <a:gd name="T9" fmla="*/ 1 h 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13" h="6">
                    <a:moveTo>
                      <a:pt x="113" y="1"/>
                    </a:moveTo>
                    <a:cubicBezTo>
                      <a:pt x="108" y="1"/>
                      <a:pt x="95" y="3"/>
                      <a:pt x="85" y="3"/>
                    </a:cubicBezTo>
                    <a:cubicBezTo>
                      <a:pt x="75" y="3"/>
                      <a:pt x="61" y="0"/>
                      <a:pt x="51" y="0"/>
                    </a:cubicBezTo>
                    <a:cubicBezTo>
                      <a:pt x="41" y="1"/>
                      <a:pt x="41" y="5"/>
                      <a:pt x="32" y="5"/>
                    </a:cubicBezTo>
                    <a:cubicBezTo>
                      <a:pt x="22" y="6"/>
                      <a:pt x="10" y="5"/>
                      <a:pt x="0" y="4"/>
                    </a:cubicBezTo>
                  </a:path>
                </a:pathLst>
              </a:custGeom>
              <a:noFill/>
              <a:ln w="3175" cap="flat" cmpd="sng">
                <a:solidFill>
                  <a:srgbClr xmlns:mc="http://schemas.openxmlformats.org/markup-compatibility/2006" xmlns:a14="http://schemas.microsoft.com/office/drawing/2010/main" val="0066CC" mc:Ignorable="a14" a14:legacySpreadsheetColorIndex="30"/>
                </a:solidFill>
                <a:prstDash val="solid"/>
                <a:round/>
                <a:headEnd type="none" w="med" len="med"/>
                <a:tailEnd type="none" w="med" len="med"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xmlns:mc="http://schemas.openxmlformats.org/markup-compatibility/2006" val="FFFFFF" mc:Ignorable="a14" a14:legacySpreadsheetColorIndex="65"/>
                    </a:solidFill>
                  </a14:hiddenFill>
                </a:ext>
              </a:extLst>
            </xdr:spPr>
          </xdr:sp>
          <xdr:sp macro="" textlink="">
            <xdr:nvSpPr>
              <xdr:cNvPr id="1017" name="Freeform 927">
                <a:extLst>
                  <a:ext uri="{FF2B5EF4-FFF2-40B4-BE49-F238E27FC236}">
                    <a16:creationId xmlns:a16="http://schemas.microsoft.com/office/drawing/2014/main" id="{74E4A977-1EDE-3757-F9CF-6D6924F00A16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67" y="106"/>
                <a:ext cx="53" cy="3"/>
              </a:xfrm>
              <a:custGeom>
                <a:avLst/>
                <a:gdLst>
                  <a:gd name="T0" fmla="*/ 0 w 113"/>
                  <a:gd name="T1" fmla="*/ 1 h 6"/>
                  <a:gd name="T2" fmla="*/ 0 w 113"/>
                  <a:gd name="T3" fmla="*/ 1 h 6"/>
                  <a:gd name="T4" fmla="*/ 0 w 113"/>
                  <a:gd name="T5" fmla="*/ 0 h 6"/>
                  <a:gd name="T6" fmla="*/ 0 w 113"/>
                  <a:gd name="T7" fmla="*/ 1 h 6"/>
                  <a:gd name="T8" fmla="*/ 0 w 113"/>
                  <a:gd name="T9" fmla="*/ 1 h 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13" h="6">
                    <a:moveTo>
                      <a:pt x="113" y="1"/>
                    </a:moveTo>
                    <a:cubicBezTo>
                      <a:pt x="108" y="1"/>
                      <a:pt x="95" y="3"/>
                      <a:pt x="85" y="3"/>
                    </a:cubicBezTo>
                    <a:cubicBezTo>
                      <a:pt x="75" y="3"/>
                      <a:pt x="61" y="0"/>
                      <a:pt x="51" y="0"/>
                    </a:cubicBezTo>
                    <a:cubicBezTo>
                      <a:pt x="41" y="1"/>
                      <a:pt x="41" y="5"/>
                      <a:pt x="32" y="5"/>
                    </a:cubicBezTo>
                    <a:cubicBezTo>
                      <a:pt x="22" y="6"/>
                      <a:pt x="10" y="5"/>
                      <a:pt x="0" y="4"/>
                    </a:cubicBezTo>
                  </a:path>
                </a:pathLst>
              </a:custGeom>
              <a:noFill/>
              <a:ln w="3175" cap="flat" cmpd="sng">
                <a:solidFill>
                  <a:srgbClr xmlns:mc="http://schemas.openxmlformats.org/markup-compatibility/2006" xmlns:a14="http://schemas.microsoft.com/office/drawing/2010/main" val="0066CC" mc:Ignorable="a14" a14:legacySpreadsheetColorIndex="30"/>
                </a:solidFill>
                <a:prstDash val="solid"/>
                <a:round/>
                <a:headEnd type="none" w="med" len="med"/>
                <a:tailEnd type="none" w="med" len="med"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xmlns:mc="http://schemas.openxmlformats.org/markup-compatibility/2006" val="FFFFFF" mc:Ignorable="a14" a14:legacySpreadsheetColorIndex="65"/>
                    </a:solidFill>
                  </a14:hiddenFill>
                </a:ext>
              </a:extLst>
            </xdr:spPr>
          </xdr:sp>
        </xdr:grpSp>
        <xdr:grpSp>
          <xdr:nvGrpSpPr>
            <xdr:cNvPr id="1013" name="Group 928">
              <a:extLst>
                <a:ext uri="{FF2B5EF4-FFF2-40B4-BE49-F238E27FC236}">
                  <a16:creationId xmlns:a16="http://schemas.microsoft.com/office/drawing/2014/main" id="{AFEC8002-68F9-5C7B-4EDA-44AFC08ECFF8}"/>
                </a:ext>
              </a:extLst>
            </xdr:cNvPr>
            <xdr:cNvGrpSpPr>
              <a:grpSpLocks/>
            </xdr:cNvGrpSpPr>
          </xdr:nvGrpSpPr>
          <xdr:grpSpPr bwMode="auto">
            <a:xfrm rot="3000000">
              <a:off x="13665199" y="2256632"/>
              <a:ext cx="303213" cy="76200"/>
              <a:chOff x="667" y="101"/>
              <a:chExt cx="53" cy="8"/>
            </a:xfrm>
          </xdr:grpSpPr>
          <xdr:sp macro="" textlink="">
            <xdr:nvSpPr>
              <xdr:cNvPr id="1014" name="Freeform 929">
                <a:extLst>
                  <a:ext uri="{FF2B5EF4-FFF2-40B4-BE49-F238E27FC236}">
                    <a16:creationId xmlns:a16="http://schemas.microsoft.com/office/drawing/2014/main" id="{324DA11A-7404-F1CC-CCC8-397133D19BF3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67" y="101"/>
                <a:ext cx="53" cy="3"/>
              </a:xfrm>
              <a:custGeom>
                <a:avLst/>
                <a:gdLst>
                  <a:gd name="T0" fmla="*/ 0 w 113"/>
                  <a:gd name="T1" fmla="*/ 1 h 6"/>
                  <a:gd name="T2" fmla="*/ 0 w 113"/>
                  <a:gd name="T3" fmla="*/ 1 h 6"/>
                  <a:gd name="T4" fmla="*/ 0 w 113"/>
                  <a:gd name="T5" fmla="*/ 0 h 6"/>
                  <a:gd name="T6" fmla="*/ 0 w 113"/>
                  <a:gd name="T7" fmla="*/ 1 h 6"/>
                  <a:gd name="T8" fmla="*/ 0 w 113"/>
                  <a:gd name="T9" fmla="*/ 1 h 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13" h="6">
                    <a:moveTo>
                      <a:pt x="113" y="1"/>
                    </a:moveTo>
                    <a:cubicBezTo>
                      <a:pt x="108" y="1"/>
                      <a:pt x="95" y="3"/>
                      <a:pt x="85" y="3"/>
                    </a:cubicBezTo>
                    <a:cubicBezTo>
                      <a:pt x="75" y="3"/>
                      <a:pt x="61" y="0"/>
                      <a:pt x="51" y="0"/>
                    </a:cubicBezTo>
                    <a:cubicBezTo>
                      <a:pt x="41" y="1"/>
                      <a:pt x="41" y="5"/>
                      <a:pt x="32" y="5"/>
                    </a:cubicBezTo>
                    <a:cubicBezTo>
                      <a:pt x="22" y="6"/>
                      <a:pt x="10" y="5"/>
                      <a:pt x="0" y="4"/>
                    </a:cubicBezTo>
                  </a:path>
                </a:pathLst>
              </a:custGeom>
              <a:noFill/>
              <a:ln w="3175" cap="flat" cmpd="sng">
                <a:solidFill>
                  <a:srgbClr xmlns:mc="http://schemas.openxmlformats.org/markup-compatibility/2006" xmlns:a14="http://schemas.microsoft.com/office/drawing/2010/main" val="0066CC" mc:Ignorable="a14" a14:legacySpreadsheetColorIndex="30"/>
                </a:solidFill>
                <a:prstDash val="solid"/>
                <a:round/>
                <a:headEnd type="none" w="med" len="med"/>
                <a:tailEnd type="none" w="med" len="med"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xmlns:mc="http://schemas.openxmlformats.org/markup-compatibility/2006" val="FFFFFF" mc:Ignorable="a14" a14:legacySpreadsheetColorIndex="65"/>
                    </a:solidFill>
                  </a14:hiddenFill>
                </a:ext>
              </a:extLst>
            </xdr:spPr>
          </xdr:sp>
          <xdr:sp macro="" textlink="">
            <xdr:nvSpPr>
              <xdr:cNvPr id="1015" name="Freeform 930">
                <a:extLst>
                  <a:ext uri="{FF2B5EF4-FFF2-40B4-BE49-F238E27FC236}">
                    <a16:creationId xmlns:a16="http://schemas.microsoft.com/office/drawing/2014/main" id="{FF4FFFB8-573F-AF69-42C2-E77BCF2D2DCA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67" y="106"/>
                <a:ext cx="53" cy="3"/>
              </a:xfrm>
              <a:custGeom>
                <a:avLst/>
                <a:gdLst>
                  <a:gd name="T0" fmla="*/ 0 w 113"/>
                  <a:gd name="T1" fmla="*/ 1 h 6"/>
                  <a:gd name="T2" fmla="*/ 0 w 113"/>
                  <a:gd name="T3" fmla="*/ 1 h 6"/>
                  <a:gd name="T4" fmla="*/ 0 w 113"/>
                  <a:gd name="T5" fmla="*/ 0 h 6"/>
                  <a:gd name="T6" fmla="*/ 0 w 113"/>
                  <a:gd name="T7" fmla="*/ 1 h 6"/>
                  <a:gd name="T8" fmla="*/ 0 w 113"/>
                  <a:gd name="T9" fmla="*/ 1 h 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13" h="6">
                    <a:moveTo>
                      <a:pt x="113" y="1"/>
                    </a:moveTo>
                    <a:cubicBezTo>
                      <a:pt x="108" y="1"/>
                      <a:pt x="95" y="3"/>
                      <a:pt x="85" y="3"/>
                    </a:cubicBezTo>
                    <a:cubicBezTo>
                      <a:pt x="75" y="3"/>
                      <a:pt x="61" y="0"/>
                      <a:pt x="51" y="0"/>
                    </a:cubicBezTo>
                    <a:cubicBezTo>
                      <a:pt x="41" y="1"/>
                      <a:pt x="41" y="5"/>
                      <a:pt x="32" y="5"/>
                    </a:cubicBezTo>
                    <a:cubicBezTo>
                      <a:pt x="22" y="6"/>
                      <a:pt x="10" y="5"/>
                      <a:pt x="0" y="4"/>
                    </a:cubicBezTo>
                  </a:path>
                </a:pathLst>
              </a:custGeom>
              <a:noFill/>
              <a:ln w="3175" cap="flat" cmpd="sng">
                <a:solidFill>
                  <a:srgbClr xmlns:mc="http://schemas.openxmlformats.org/markup-compatibility/2006" xmlns:a14="http://schemas.microsoft.com/office/drawing/2010/main" val="0066CC" mc:Ignorable="a14" a14:legacySpreadsheetColorIndex="30"/>
                </a:solidFill>
                <a:prstDash val="solid"/>
                <a:round/>
                <a:headEnd type="none" w="med" len="med"/>
                <a:tailEnd type="none" w="med" len="med"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xmlns:mc="http://schemas.openxmlformats.org/markup-compatibility/2006" val="FFFFFF" mc:Ignorable="a14" a14:legacySpreadsheetColorIndex="65"/>
                    </a:solidFill>
                  </a14:hiddenFill>
                </a:ext>
              </a:extLst>
            </xdr:spPr>
          </xdr:sp>
        </xdr:grpSp>
      </xdr:grpSp>
    </xdr:grpSp>
    <xdr:clientData/>
  </xdr:twoCellAnchor>
  <xdr:oneCellAnchor>
    <xdr:from>
      <xdr:col>13</xdr:col>
      <xdr:colOff>102425</xdr:colOff>
      <xdr:row>13</xdr:row>
      <xdr:rowOff>127002</xdr:rowOff>
    </xdr:from>
    <xdr:ext cx="373826" cy="67469"/>
    <xdr:sp macro="" textlink="">
      <xdr:nvSpPr>
        <xdr:cNvPr id="1022" name="Text Box 935">
          <a:extLst>
            <a:ext uri="{FF2B5EF4-FFF2-40B4-BE49-F238E27FC236}">
              <a16:creationId xmlns:a16="http://schemas.microsoft.com/office/drawing/2014/main" id="{306837B4-2DA1-4A18-A3F2-08115E2D0BB7}"/>
            </a:ext>
          </a:extLst>
        </xdr:cNvPr>
        <xdr:cNvSpPr txBox="1">
          <a:spLocks noChangeArrowheads="1"/>
        </xdr:cNvSpPr>
      </xdr:nvSpPr>
      <xdr:spPr bwMode="auto">
        <a:xfrm>
          <a:off x="12935775" y="2355852"/>
          <a:ext cx="373826" cy="6746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高嶋橋</a:t>
          </a:r>
        </a:p>
      </xdr:txBody>
    </xdr:sp>
    <xdr:clientData/>
  </xdr:oneCellAnchor>
  <xdr:twoCellAnchor>
    <xdr:from>
      <xdr:col>13</xdr:col>
      <xdr:colOff>618518</xdr:colOff>
      <xdr:row>11</xdr:row>
      <xdr:rowOff>15567</xdr:rowOff>
    </xdr:from>
    <xdr:to>
      <xdr:col>14</xdr:col>
      <xdr:colOff>225822</xdr:colOff>
      <xdr:row>12</xdr:row>
      <xdr:rowOff>99534</xdr:rowOff>
    </xdr:to>
    <xdr:sp macro="" textlink="">
      <xdr:nvSpPr>
        <xdr:cNvPr id="1023" name="六角形 1022">
          <a:extLst>
            <a:ext uri="{FF2B5EF4-FFF2-40B4-BE49-F238E27FC236}">
              <a16:creationId xmlns:a16="http://schemas.microsoft.com/office/drawing/2014/main" id="{779F8F4E-B9B4-4D7B-BF6E-9B6E8137DBA9}"/>
            </a:ext>
          </a:extLst>
        </xdr:cNvPr>
        <xdr:cNvSpPr/>
      </xdr:nvSpPr>
      <xdr:spPr bwMode="auto">
        <a:xfrm>
          <a:off x="13451868" y="1901517"/>
          <a:ext cx="312154" cy="25541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130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690552</xdr:colOff>
      <xdr:row>13</xdr:row>
      <xdr:rowOff>59534</xdr:rowOff>
    </xdr:from>
    <xdr:to>
      <xdr:col>13</xdr:col>
      <xdr:colOff>694519</xdr:colOff>
      <xdr:row>14</xdr:row>
      <xdr:rowOff>43657</xdr:rowOff>
    </xdr:to>
    <xdr:sp macro="" textlink="">
      <xdr:nvSpPr>
        <xdr:cNvPr id="1024" name="Line 1440">
          <a:extLst>
            <a:ext uri="{FF2B5EF4-FFF2-40B4-BE49-F238E27FC236}">
              <a16:creationId xmlns:a16="http://schemas.microsoft.com/office/drawing/2014/main" id="{0C0AFE6A-8B82-4FAA-9004-74A21492E1F5}"/>
            </a:ext>
          </a:extLst>
        </xdr:cNvPr>
        <xdr:cNvSpPr>
          <a:spLocks noChangeShapeType="1"/>
        </xdr:cNvSpPr>
      </xdr:nvSpPr>
      <xdr:spPr bwMode="auto">
        <a:xfrm flipH="1" flipV="1">
          <a:off x="13523902" y="2288384"/>
          <a:ext cx="3967" cy="155573"/>
        </a:xfrm>
        <a:prstGeom prst="line">
          <a:avLst/>
        </a:prstGeom>
        <a:noFill/>
        <a:ln w="3175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504094</xdr:colOff>
      <xdr:row>13</xdr:row>
      <xdr:rowOff>59709</xdr:rowOff>
    </xdr:from>
    <xdr:to>
      <xdr:col>13</xdr:col>
      <xdr:colOff>674077</xdr:colOff>
      <xdr:row>14</xdr:row>
      <xdr:rowOff>12816</xdr:rowOff>
    </xdr:to>
    <xdr:sp macro="" textlink="">
      <xdr:nvSpPr>
        <xdr:cNvPr id="1025" name="AutoShape 914">
          <a:extLst>
            <a:ext uri="{FF2B5EF4-FFF2-40B4-BE49-F238E27FC236}">
              <a16:creationId xmlns:a16="http://schemas.microsoft.com/office/drawing/2014/main" id="{37DAF4B6-6DFE-42F0-8138-2D8B1E7E0082}"/>
            </a:ext>
          </a:extLst>
        </xdr:cNvPr>
        <xdr:cNvSpPr>
          <a:spLocks noChangeArrowheads="1"/>
        </xdr:cNvSpPr>
      </xdr:nvSpPr>
      <xdr:spPr bwMode="auto">
        <a:xfrm>
          <a:off x="13337444" y="2288559"/>
          <a:ext cx="169983" cy="12455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615670</xdr:colOff>
      <xdr:row>13</xdr:row>
      <xdr:rowOff>129020</xdr:rowOff>
    </xdr:from>
    <xdr:to>
      <xdr:col>12</xdr:col>
      <xdr:colOff>87483</xdr:colOff>
      <xdr:row>14</xdr:row>
      <xdr:rowOff>127688</xdr:rowOff>
    </xdr:to>
    <xdr:sp macro="" textlink="">
      <xdr:nvSpPr>
        <xdr:cNvPr id="1026" name="六角形 1025">
          <a:extLst>
            <a:ext uri="{FF2B5EF4-FFF2-40B4-BE49-F238E27FC236}">
              <a16:creationId xmlns:a16="http://schemas.microsoft.com/office/drawing/2014/main" id="{A3296DB6-2466-4FA0-8A71-A7399FE61F32}"/>
            </a:ext>
          </a:extLst>
        </xdr:cNvPr>
        <xdr:cNvSpPr/>
      </xdr:nvSpPr>
      <xdr:spPr bwMode="auto">
        <a:xfrm>
          <a:off x="12039320" y="2357870"/>
          <a:ext cx="176663" cy="17011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130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172244</xdr:colOff>
      <xdr:row>11</xdr:row>
      <xdr:rowOff>9982</xdr:rowOff>
    </xdr:from>
    <xdr:to>
      <xdr:col>12</xdr:col>
      <xdr:colOff>375047</xdr:colOff>
      <xdr:row>12</xdr:row>
      <xdr:rowOff>23129</xdr:rowOff>
    </xdr:to>
    <xdr:grpSp>
      <xdr:nvGrpSpPr>
        <xdr:cNvPr id="1027" name="Group 405">
          <a:extLst>
            <a:ext uri="{FF2B5EF4-FFF2-40B4-BE49-F238E27FC236}">
              <a16:creationId xmlns:a16="http://schemas.microsoft.com/office/drawing/2014/main" id="{425A7209-C472-4214-AC45-D8D5DA1C90A3}"/>
            </a:ext>
          </a:extLst>
        </xdr:cNvPr>
        <xdr:cNvGrpSpPr>
          <a:grpSpLocks/>
        </xdr:cNvGrpSpPr>
      </xdr:nvGrpSpPr>
      <xdr:grpSpPr bwMode="auto">
        <a:xfrm rot="2520611">
          <a:off x="7922873" y="1925868"/>
          <a:ext cx="202803" cy="187318"/>
          <a:chOff x="719" y="99"/>
          <a:chExt cx="22" cy="13"/>
        </a:xfrm>
      </xdr:grpSpPr>
      <xdr:sp macro="" textlink="">
        <xdr:nvSpPr>
          <xdr:cNvPr id="1028" name="Freeform 406">
            <a:extLst>
              <a:ext uri="{FF2B5EF4-FFF2-40B4-BE49-F238E27FC236}">
                <a16:creationId xmlns:a16="http://schemas.microsoft.com/office/drawing/2014/main" id="{BA1DC071-C2F9-5462-83F0-67B97BFF0FBB}"/>
              </a:ext>
            </a:extLst>
          </xdr:cNvPr>
          <xdr:cNvSpPr>
            <a:spLocks/>
          </xdr:cNvSpPr>
        </xdr:nvSpPr>
        <xdr:spPr bwMode="auto">
          <a:xfrm>
            <a:off x="719" y="99"/>
            <a:ext cx="3" cy="13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  <a:gd name="connsiteX0" fmla="*/ 8000 w 8000"/>
              <a:gd name="connsiteY0" fmla="*/ 0 h 8913"/>
              <a:gd name="connsiteX1" fmla="*/ 8000 w 8000"/>
              <a:gd name="connsiteY1" fmla="*/ 7609 h 8913"/>
              <a:gd name="connsiteX2" fmla="*/ 0 w 8000"/>
              <a:gd name="connsiteY2" fmla="*/ 8913 h 89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00" h="8913">
                <a:moveTo>
                  <a:pt x="8000" y="0"/>
                </a:moveTo>
                <a:lnTo>
                  <a:pt x="8000" y="7609"/>
                </a:lnTo>
                <a:lnTo>
                  <a:pt x="0" y="8913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29" name="Freeform 407">
            <a:extLst>
              <a:ext uri="{FF2B5EF4-FFF2-40B4-BE49-F238E27FC236}">
                <a16:creationId xmlns:a16="http://schemas.microsoft.com/office/drawing/2014/main" id="{CBF32258-0CF2-5889-09B4-8FBC251A4F5B}"/>
              </a:ext>
            </a:extLst>
          </xdr:cNvPr>
          <xdr:cNvSpPr>
            <a:spLocks/>
          </xdr:cNvSpPr>
        </xdr:nvSpPr>
        <xdr:spPr bwMode="auto">
          <a:xfrm flipH="1" flipV="1">
            <a:off x="736" y="99"/>
            <a:ext cx="5" cy="13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  <a:gd name="connsiteX0" fmla="*/ 0 w 10000"/>
              <a:gd name="connsiteY0" fmla="*/ 0 h 8696"/>
              <a:gd name="connsiteX1" fmla="*/ 10000 w 10000"/>
              <a:gd name="connsiteY1" fmla="*/ 1087 h 8696"/>
              <a:gd name="connsiteX2" fmla="*/ 10000 w 10000"/>
              <a:gd name="connsiteY2" fmla="*/ 8696 h 869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000" h="8696">
                <a:moveTo>
                  <a:pt x="0" y="0"/>
                </a:moveTo>
                <a:lnTo>
                  <a:pt x="10000" y="1087"/>
                </a:lnTo>
                <a:lnTo>
                  <a:pt x="10000" y="869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12</xdr:col>
      <xdr:colOff>41417</xdr:colOff>
      <xdr:row>15</xdr:row>
      <xdr:rowOff>86274</xdr:rowOff>
    </xdr:from>
    <xdr:to>
      <xdr:col>12</xdr:col>
      <xdr:colOff>146463</xdr:colOff>
      <xdr:row>16</xdr:row>
      <xdr:rowOff>19272</xdr:rowOff>
    </xdr:to>
    <xdr:sp macro="" textlink="">
      <xdr:nvSpPr>
        <xdr:cNvPr id="1030" name="Oval 587">
          <a:extLst>
            <a:ext uri="{FF2B5EF4-FFF2-40B4-BE49-F238E27FC236}">
              <a16:creationId xmlns:a16="http://schemas.microsoft.com/office/drawing/2014/main" id="{A16CF8D0-9420-469B-B465-37476B9DC0AA}"/>
            </a:ext>
          </a:extLst>
        </xdr:cNvPr>
        <xdr:cNvSpPr>
          <a:spLocks noChangeArrowheads="1"/>
        </xdr:cNvSpPr>
      </xdr:nvSpPr>
      <xdr:spPr bwMode="auto">
        <a:xfrm rot="3486262">
          <a:off x="12170216" y="2657725"/>
          <a:ext cx="104448" cy="10504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144632</xdr:colOff>
      <xdr:row>11</xdr:row>
      <xdr:rowOff>84187</xdr:rowOff>
    </xdr:from>
    <xdr:to>
      <xdr:col>12</xdr:col>
      <xdr:colOff>296310</xdr:colOff>
      <xdr:row>12</xdr:row>
      <xdr:rowOff>24186</xdr:rowOff>
    </xdr:to>
    <xdr:sp macro="" textlink="">
      <xdr:nvSpPr>
        <xdr:cNvPr id="1031" name="六角形 1030">
          <a:extLst>
            <a:ext uri="{FF2B5EF4-FFF2-40B4-BE49-F238E27FC236}">
              <a16:creationId xmlns:a16="http://schemas.microsoft.com/office/drawing/2014/main" id="{33E3116A-CC72-4CB2-B660-FC08668F0AF3}"/>
            </a:ext>
          </a:extLst>
        </xdr:cNvPr>
        <xdr:cNvSpPr/>
      </xdr:nvSpPr>
      <xdr:spPr bwMode="auto">
        <a:xfrm>
          <a:off x="12273132" y="1970137"/>
          <a:ext cx="151678" cy="11144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130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11</xdr:col>
      <xdr:colOff>386522</xdr:colOff>
      <xdr:row>15</xdr:row>
      <xdr:rowOff>70748</xdr:rowOff>
    </xdr:from>
    <xdr:to>
      <xdr:col>11</xdr:col>
      <xdr:colOff>616019</xdr:colOff>
      <xdr:row>16</xdr:row>
      <xdr:rowOff>105258</xdr:rowOff>
    </xdr:to>
    <xdr:grpSp>
      <xdr:nvGrpSpPr>
        <xdr:cNvPr id="1032" name="Group 6672">
          <a:extLst>
            <a:ext uri="{FF2B5EF4-FFF2-40B4-BE49-F238E27FC236}">
              <a16:creationId xmlns:a16="http://schemas.microsoft.com/office/drawing/2014/main" id="{E6D43D31-DF55-4824-AF24-8C5DC3003F57}"/>
            </a:ext>
          </a:extLst>
        </xdr:cNvPr>
        <xdr:cNvGrpSpPr>
          <a:grpSpLocks/>
        </xdr:cNvGrpSpPr>
      </xdr:nvGrpSpPr>
      <xdr:grpSpPr bwMode="auto">
        <a:xfrm>
          <a:off x="7445908" y="2683319"/>
          <a:ext cx="229497" cy="208682"/>
          <a:chOff x="536" y="110"/>
          <a:chExt cx="46" cy="44"/>
        </a:xfrm>
      </xdr:grpSpPr>
      <xdr:pic>
        <xdr:nvPicPr>
          <xdr:cNvPr id="1033" name="Picture 6673" descr="route2">
            <a:extLst>
              <a:ext uri="{FF2B5EF4-FFF2-40B4-BE49-F238E27FC236}">
                <a16:creationId xmlns:a16="http://schemas.microsoft.com/office/drawing/2014/main" id="{1B56B049-017C-E0FA-75E6-266616647EE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34" name="Text Box 6674">
            <a:extLst>
              <a:ext uri="{FF2B5EF4-FFF2-40B4-BE49-F238E27FC236}">
                <a16:creationId xmlns:a16="http://schemas.microsoft.com/office/drawing/2014/main" id="{7FD18EBC-444D-A94D-2AEA-B0A3580B8CF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5"/>
            <a:ext cx="42" cy="30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8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424</a:t>
            </a:r>
            <a:endPara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11</xdr:col>
      <xdr:colOff>643632</xdr:colOff>
      <xdr:row>16</xdr:row>
      <xdr:rowOff>1767</xdr:rowOff>
    </xdr:from>
    <xdr:to>
      <xdr:col>12</xdr:col>
      <xdr:colOff>117340</xdr:colOff>
      <xdr:row>16</xdr:row>
      <xdr:rowOff>153615</xdr:rowOff>
    </xdr:to>
    <xdr:grpSp>
      <xdr:nvGrpSpPr>
        <xdr:cNvPr id="1035" name="Group 6672">
          <a:extLst>
            <a:ext uri="{FF2B5EF4-FFF2-40B4-BE49-F238E27FC236}">
              <a16:creationId xmlns:a16="http://schemas.microsoft.com/office/drawing/2014/main" id="{D21C5251-187C-46BD-A57E-10773E92B944}"/>
            </a:ext>
          </a:extLst>
        </xdr:cNvPr>
        <xdr:cNvGrpSpPr>
          <a:grpSpLocks/>
        </xdr:cNvGrpSpPr>
      </xdr:nvGrpSpPr>
      <xdr:grpSpPr bwMode="auto">
        <a:xfrm>
          <a:off x="7703018" y="2788510"/>
          <a:ext cx="164951" cy="151848"/>
          <a:chOff x="536" y="110"/>
          <a:chExt cx="46" cy="44"/>
        </a:xfrm>
      </xdr:grpSpPr>
      <xdr:pic>
        <xdr:nvPicPr>
          <xdr:cNvPr id="1036" name="Picture 6673" descr="route2">
            <a:extLst>
              <a:ext uri="{FF2B5EF4-FFF2-40B4-BE49-F238E27FC236}">
                <a16:creationId xmlns:a16="http://schemas.microsoft.com/office/drawing/2014/main" id="{7407656C-FCE1-C119-9794-F0470CD1F78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37" name="Text Box 6674">
            <a:extLst>
              <a:ext uri="{FF2B5EF4-FFF2-40B4-BE49-F238E27FC236}">
                <a16:creationId xmlns:a16="http://schemas.microsoft.com/office/drawing/2014/main" id="{3E4C06A3-356F-1CD6-5B99-552D5F87D32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5"/>
            <a:ext cx="42" cy="30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6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424</a:t>
            </a:r>
            <a:endParaRPr lang="ja-JP" altLang="en-US" sz="6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oneCellAnchor>
    <xdr:from>
      <xdr:col>11</xdr:col>
      <xdr:colOff>369097</xdr:colOff>
      <xdr:row>11</xdr:row>
      <xdr:rowOff>107158</xdr:rowOff>
    </xdr:from>
    <xdr:ext cx="299577" cy="165173"/>
    <xdr:sp macro="" textlink="">
      <xdr:nvSpPr>
        <xdr:cNvPr id="1038" name="Text Box 1620">
          <a:extLst>
            <a:ext uri="{FF2B5EF4-FFF2-40B4-BE49-F238E27FC236}">
              <a16:creationId xmlns:a16="http://schemas.microsoft.com/office/drawing/2014/main" id="{468E8B41-B185-4F24-B0FC-6659BD1A2906}"/>
            </a:ext>
          </a:extLst>
        </xdr:cNvPr>
        <xdr:cNvSpPr txBox="1">
          <a:spLocks noChangeArrowheads="1"/>
        </xdr:cNvSpPr>
      </xdr:nvSpPr>
      <xdr:spPr bwMode="auto">
        <a:xfrm>
          <a:off x="11792747" y="1993108"/>
          <a:ext cx="299577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13</xdr:col>
      <xdr:colOff>480212</xdr:colOff>
      <xdr:row>13</xdr:row>
      <xdr:rowOff>43650</xdr:rowOff>
    </xdr:from>
    <xdr:to>
      <xdr:col>13</xdr:col>
      <xdr:colOff>683015</xdr:colOff>
      <xdr:row>14</xdr:row>
      <xdr:rowOff>56796</xdr:rowOff>
    </xdr:to>
    <xdr:grpSp>
      <xdr:nvGrpSpPr>
        <xdr:cNvPr id="1039" name="Group 405">
          <a:extLst>
            <a:ext uri="{FF2B5EF4-FFF2-40B4-BE49-F238E27FC236}">
              <a16:creationId xmlns:a16="http://schemas.microsoft.com/office/drawing/2014/main" id="{F2546A11-718A-47A6-BE18-3818368C20BE}"/>
            </a:ext>
          </a:extLst>
        </xdr:cNvPr>
        <xdr:cNvGrpSpPr>
          <a:grpSpLocks/>
        </xdr:cNvGrpSpPr>
      </xdr:nvGrpSpPr>
      <xdr:grpSpPr bwMode="auto">
        <a:xfrm rot="10800000">
          <a:off x="8922083" y="2307879"/>
          <a:ext cx="202803" cy="187317"/>
          <a:chOff x="719" y="99"/>
          <a:chExt cx="22" cy="13"/>
        </a:xfrm>
      </xdr:grpSpPr>
      <xdr:sp macro="" textlink="">
        <xdr:nvSpPr>
          <xdr:cNvPr id="1040" name="Freeform 406">
            <a:extLst>
              <a:ext uri="{FF2B5EF4-FFF2-40B4-BE49-F238E27FC236}">
                <a16:creationId xmlns:a16="http://schemas.microsoft.com/office/drawing/2014/main" id="{02091534-1119-0EBE-9EA1-B396556BE720}"/>
              </a:ext>
            </a:extLst>
          </xdr:cNvPr>
          <xdr:cNvSpPr>
            <a:spLocks/>
          </xdr:cNvSpPr>
        </xdr:nvSpPr>
        <xdr:spPr bwMode="auto">
          <a:xfrm>
            <a:off x="719" y="99"/>
            <a:ext cx="3" cy="13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  <a:gd name="connsiteX0" fmla="*/ 8000 w 8000"/>
              <a:gd name="connsiteY0" fmla="*/ 0 h 8913"/>
              <a:gd name="connsiteX1" fmla="*/ 8000 w 8000"/>
              <a:gd name="connsiteY1" fmla="*/ 7609 h 8913"/>
              <a:gd name="connsiteX2" fmla="*/ 0 w 8000"/>
              <a:gd name="connsiteY2" fmla="*/ 8913 h 89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00" h="8913">
                <a:moveTo>
                  <a:pt x="8000" y="0"/>
                </a:moveTo>
                <a:lnTo>
                  <a:pt x="8000" y="7609"/>
                </a:lnTo>
                <a:lnTo>
                  <a:pt x="0" y="8913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41" name="Freeform 407">
            <a:extLst>
              <a:ext uri="{FF2B5EF4-FFF2-40B4-BE49-F238E27FC236}">
                <a16:creationId xmlns:a16="http://schemas.microsoft.com/office/drawing/2014/main" id="{9A00BA2A-3C79-BCCC-8E74-C6891197FBC2}"/>
              </a:ext>
            </a:extLst>
          </xdr:cNvPr>
          <xdr:cNvSpPr>
            <a:spLocks/>
          </xdr:cNvSpPr>
        </xdr:nvSpPr>
        <xdr:spPr bwMode="auto">
          <a:xfrm flipH="1" flipV="1">
            <a:off x="736" y="99"/>
            <a:ext cx="5" cy="13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  <a:gd name="connsiteX0" fmla="*/ 0 w 10000"/>
              <a:gd name="connsiteY0" fmla="*/ 0 h 8696"/>
              <a:gd name="connsiteX1" fmla="*/ 10000 w 10000"/>
              <a:gd name="connsiteY1" fmla="*/ 1087 h 8696"/>
              <a:gd name="connsiteX2" fmla="*/ 10000 w 10000"/>
              <a:gd name="connsiteY2" fmla="*/ 8696 h 869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000" h="8696">
                <a:moveTo>
                  <a:pt x="0" y="0"/>
                </a:moveTo>
                <a:lnTo>
                  <a:pt x="10000" y="1087"/>
                </a:lnTo>
                <a:lnTo>
                  <a:pt x="10000" y="869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 editAs="oneCell">
    <xdr:from>
      <xdr:col>3</xdr:col>
      <xdr:colOff>562297</xdr:colOff>
      <xdr:row>13</xdr:row>
      <xdr:rowOff>7575</xdr:rowOff>
    </xdr:from>
    <xdr:to>
      <xdr:col>4</xdr:col>
      <xdr:colOff>208569</xdr:colOff>
      <xdr:row>13</xdr:row>
      <xdr:rowOff>152301</xdr:rowOff>
    </xdr:to>
    <xdr:pic>
      <xdr:nvPicPr>
        <xdr:cNvPr id="1042" name="図 1041">
          <a:extLst>
            <a:ext uri="{FF2B5EF4-FFF2-40B4-BE49-F238E27FC236}">
              <a16:creationId xmlns:a16="http://schemas.microsoft.com/office/drawing/2014/main" id="{F13C6EB5-F03C-487C-9064-F1978F43A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8343739" flipV="1">
          <a:off x="2101537" y="2318975"/>
          <a:ext cx="342232" cy="144726"/>
        </a:xfrm>
        <a:prstGeom prst="rect">
          <a:avLst/>
        </a:prstGeom>
      </xdr:spPr>
    </xdr:pic>
    <xdr:clientData/>
  </xdr:twoCellAnchor>
  <xdr:twoCellAnchor>
    <xdr:from>
      <xdr:col>13</xdr:col>
      <xdr:colOff>511969</xdr:colOff>
      <xdr:row>14</xdr:row>
      <xdr:rowOff>103187</xdr:rowOff>
    </xdr:from>
    <xdr:to>
      <xdr:col>14</xdr:col>
      <xdr:colOff>7938</xdr:colOff>
      <xdr:row>15</xdr:row>
      <xdr:rowOff>101856</xdr:rowOff>
    </xdr:to>
    <xdr:sp macro="" textlink="">
      <xdr:nvSpPr>
        <xdr:cNvPr id="1043" name="六角形 1042">
          <a:extLst>
            <a:ext uri="{FF2B5EF4-FFF2-40B4-BE49-F238E27FC236}">
              <a16:creationId xmlns:a16="http://schemas.microsoft.com/office/drawing/2014/main" id="{5D51DC6A-A706-485D-B997-E835AD05DE9C}"/>
            </a:ext>
          </a:extLst>
        </xdr:cNvPr>
        <xdr:cNvSpPr/>
      </xdr:nvSpPr>
      <xdr:spPr bwMode="auto">
        <a:xfrm>
          <a:off x="13345319" y="2503487"/>
          <a:ext cx="200819" cy="17011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130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14</xdr:col>
      <xdr:colOff>111129</xdr:colOff>
      <xdr:row>13</xdr:row>
      <xdr:rowOff>130973</xdr:rowOff>
    </xdr:from>
    <xdr:ext cx="369091" cy="95247"/>
    <xdr:sp macro="" textlink="">
      <xdr:nvSpPr>
        <xdr:cNvPr id="1044" name="Text Box 1620">
          <a:extLst>
            <a:ext uri="{FF2B5EF4-FFF2-40B4-BE49-F238E27FC236}">
              <a16:creationId xmlns:a16="http://schemas.microsoft.com/office/drawing/2014/main" id="{913CC971-A89F-4F6D-A15C-F097DB35E17A}"/>
            </a:ext>
          </a:extLst>
        </xdr:cNvPr>
        <xdr:cNvSpPr txBox="1">
          <a:spLocks noChangeArrowheads="1"/>
        </xdr:cNvSpPr>
      </xdr:nvSpPr>
      <xdr:spPr bwMode="auto">
        <a:xfrm>
          <a:off x="13649329" y="2359823"/>
          <a:ext cx="369091" cy="95247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0" tIns="0" rIns="0" bIns="0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貴志川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15</xdr:col>
      <xdr:colOff>401741</xdr:colOff>
      <xdr:row>22</xdr:row>
      <xdr:rowOff>69762</xdr:rowOff>
    </xdr:from>
    <xdr:ext cx="372842" cy="89490"/>
    <xdr:sp macro="" textlink="">
      <xdr:nvSpPr>
        <xdr:cNvPr id="1045" name="Text Box 1300">
          <a:extLst>
            <a:ext uri="{FF2B5EF4-FFF2-40B4-BE49-F238E27FC236}">
              <a16:creationId xmlns:a16="http://schemas.microsoft.com/office/drawing/2014/main" id="{05BA2453-E6B6-4B47-B8BD-2AAC1A8FAF7B}"/>
            </a:ext>
          </a:extLst>
        </xdr:cNvPr>
        <xdr:cNvSpPr txBox="1">
          <a:spLocks noChangeArrowheads="1"/>
        </xdr:cNvSpPr>
      </xdr:nvSpPr>
      <xdr:spPr bwMode="auto">
        <a:xfrm>
          <a:off x="7596291" y="5219612"/>
          <a:ext cx="372842" cy="89490"/>
        </a:xfrm>
        <a:prstGeom prst="rect">
          <a:avLst/>
        </a:prstGeom>
        <a:solidFill>
          <a:schemeClr val="bg1">
            <a:alpha val="70000"/>
          </a:schemeClr>
        </a:solidFill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堤防を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15</xdr:col>
      <xdr:colOff>420687</xdr:colOff>
      <xdr:row>21</xdr:row>
      <xdr:rowOff>75406</xdr:rowOff>
    </xdr:from>
    <xdr:ext cx="333377" cy="83345"/>
    <xdr:sp macro="" textlink="">
      <xdr:nvSpPr>
        <xdr:cNvPr id="1046" name="Text Box 1300">
          <a:extLst>
            <a:ext uri="{FF2B5EF4-FFF2-40B4-BE49-F238E27FC236}">
              <a16:creationId xmlns:a16="http://schemas.microsoft.com/office/drawing/2014/main" id="{5998F873-887D-40E2-A07C-7944E2310EFE}"/>
            </a:ext>
          </a:extLst>
        </xdr:cNvPr>
        <xdr:cNvSpPr txBox="1">
          <a:spLocks noChangeArrowheads="1"/>
        </xdr:cNvSpPr>
      </xdr:nvSpPr>
      <xdr:spPr bwMode="auto">
        <a:xfrm>
          <a:off x="7615237" y="5053806"/>
          <a:ext cx="333377" cy="83345"/>
        </a:xfrm>
        <a:prstGeom prst="rect">
          <a:avLst/>
        </a:prstGeom>
        <a:solidFill>
          <a:schemeClr val="bg1">
            <a:alpha val="84000"/>
          </a:schemeClr>
        </a:solidFill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歩道へ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16</xdr:col>
      <xdr:colOff>184575</xdr:colOff>
      <xdr:row>22</xdr:row>
      <xdr:rowOff>88169</xdr:rowOff>
    </xdr:from>
    <xdr:to>
      <xdr:col>16</xdr:col>
      <xdr:colOff>452273</xdr:colOff>
      <xdr:row>23</xdr:row>
      <xdr:rowOff>92733</xdr:rowOff>
    </xdr:to>
    <xdr:sp macro="" textlink="">
      <xdr:nvSpPr>
        <xdr:cNvPr id="1047" name="Line 663">
          <a:extLst>
            <a:ext uri="{FF2B5EF4-FFF2-40B4-BE49-F238E27FC236}">
              <a16:creationId xmlns:a16="http://schemas.microsoft.com/office/drawing/2014/main" id="{F6514976-EA08-403A-A459-A2D793E7C196}"/>
            </a:ext>
          </a:extLst>
        </xdr:cNvPr>
        <xdr:cNvSpPr>
          <a:spLocks noChangeShapeType="1"/>
        </xdr:cNvSpPr>
      </xdr:nvSpPr>
      <xdr:spPr bwMode="auto">
        <a:xfrm rot="4717597" flipV="1">
          <a:off x="8129817" y="5192177"/>
          <a:ext cx="176014" cy="26769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703433</xdr:colOff>
      <xdr:row>19</xdr:row>
      <xdr:rowOff>166230</xdr:rowOff>
    </xdr:from>
    <xdr:to>
      <xdr:col>16</xdr:col>
      <xdr:colOff>495129</xdr:colOff>
      <xdr:row>24</xdr:row>
      <xdr:rowOff>16336</xdr:rowOff>
    </xdr:to>
    <xdr:sp macro="" textlink="">
      <xdr:nvSpPr>
        <xdr:cNvPr id="1048" name="Line 663">
          <a:extLst>
            <a:ext uri="{FF2B5EF4-FFF2-40B4-BE49-F238E27FC236}">
              <a16:creationId xmlns:a16="http://schemas.microsoft.com/office/drawing/2014/main" id="{13C94B07-3030-4416-A4FE-0FD73874DF0A}"/>
            </a:ext>
          </a:extLst>
        </xdr:cNvPr>
        <xdr:cNvSpPr>
          <a:spLocks noChangeShapeType="1"/>
        </xdr:cNvSpPr>
      </xdr:nvSpPr>
      <xdr:spPr bwMode="auto">
        <a:xfrm rot="4717597" flipV="1">
          <a:off x="7792578" y="4907135"/>
          <a:ext cx="707356" cy="49654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15</xdr:col>
      <xdr:colOff>518836</xdr:colOff>
      <xdr:row>18</xdr:row>
      <xdr:rowOff>166701</xdr:rowOff>
    </xdr:from>
    <xdr:to>
      <xdr:col>16</xdr:col>
      <xdr:colOff>299591</xdr:colOff>
      <xdr:row>20</xdr:row>
      <xdr:rowOff>67214</xdr:rowOff>
    </xdr:to>
    <xdr:pic>
      <xdr:nvPicPr>
        <xdr:cNvPr id="1049" name="図 1048">
          <a:extLst>
            <a:ext uri="{FF2B5EF4-FFF2-40B4-BE49-F238E27FC236}">
              <a16:creationId xmlns:a16="http://schemas.microsoft.com/office/drawing/2014/main" id="{A6448F97-9047-4EDD-B169-BD274AC13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2449448">
          <a:off x="7713386" y="4630751"/>
          <a:ext cx="485605" cy="243413"/>
        </a:xfrm>
        <a:prstGeom prst="rect">
          <a:avLst/>
        </a:prstGeom>
      </xdr:spPr>
    </xdr:pic>
    <xdr:clientData/>
  </xdr:twoCellAnchor>
  <xdr:twoCellAnchor>
    <xdr:from>
      <xdr:col>16</xdr:col>
      <xdr:colOff>85190</xdr:colOff>
      <xdr:row>20</xdr:row>
      <xdr:rowOff>94238</xdr:rowOff>
    </xdr:from>
    <xdr:to>
      <xdr:col>16</xdr:col>
      <xdr:colOff>260276</xdr:colOff>
      <xdr:row>21</xdr:row>
      <xdr:rowOff>62761</xdr:rowOff>
    </xdr:to>
    <xdr:sp macro="" textlink="">
      <xdr:nvSpPr>
        <xdr:cNvPr id="1050" name="六角形 1049">
          <a:extLst>
            <a:ext uri="{FF2B5EF4-FFF2-40B4-BE49-F238E27FC236}">
              <a16:creationId xmlns:a16="http://schemas.microsoft.com/office/drawing/2014/main" id="{D2533841-E814-40B4-A503-174816CA232B}"/>
            </a:ext>
          </a:extLst>
        </xdr:cNvPr>
        <xdr:cNvSpPr/>
      </xdr:nvSpPr>
      <xdr:spPr bwMode="auto">
        <a:xfrm>
          <a:off x="7984590" y="4901188"/>
          <a:ext cx="175086" cy="13997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14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214535</xdr:colOff>
      <xdr:row>19</xdr:row>
      <xdr:rowOff>85443</xdr:rowOff>
    </xdr:from>
    <xdr:to>
      <xdr:col>20</xdr:col>
      <xdr:colOff>666740</xdr:colOff>
      <xdr:row>24</xdr:row>
      <xdr:rowOff>142816</xdr:rowOff>
    </xdr:to>
    <xdr:grpSp>
      <xdr:nvGrpSpPr>
        <xdr:cNvPr id="1051" name="グループ化 1050">
          <a:extLst>
            <a:ext uri="{FF2B5EF4-FFF2-40B4-BE49-F238E27FC236}">
              <a16:creationId xmlns:a16="http://schemas.microsoft.com/office/drawing/2014/main" id="{73EFF82B-9334-4101-8F8A-617F7D408FB0}"/>
            </a:ext>
          </a:extLst>
        </xdr:cNvPr>
        <xdr:cNvGrpSpPr/>
      </xdr:nvGrpSpPr>
      <xdr:grpSpPr>
        <a:xfrm rot="10800000">
          <a:off x="12803864" y="3394700"/>
          <a:ext cx="1143447" cy="928230"/>
          <a:chOff x="9831232" y="3320591"/>
          <a:chExt cx="1122518" cy="955527"/>
        </a:xfrm>
      </xdr:grpSpPr>
      <xdr:sp macro="" textlink="">
        <xdr:nvSpPr>
          <xdr:cNvPr id="1052" name="Line 276">
            <a:extLst>
              <a:ext uri="{FF2B5EF4-FFF2-40B4-BE49-F238E27FC236}">
                <a16:creationId xmlns:a16="http://schemas.microsoft.com/office/drawing/2014/main" id="{A9BAFBD8-E9E0-3795-095A-B2F99CC0A219}"/>
              </a:ext>
            </a:extLst>
          </xdr:cNvPr>
          <xdr:cNvSpPr>
            <a:spLocks noChangeShapeType="1"/>
          </xdr:cNvSpPr>
        </xdr:nvSpPr>
        <xdr:spPr bwMode="auto">
          <a:xfrm flipV="1">
            <a:off x="10289466" y="3395301"/>
            <a:ext cx="14491" cy="88081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3" name="Line 277">
            <a:extLst>
              <a:ext uri="{FF2B5EF4-FFF2-40B4-BE49-F238E27FC236}">
                <a16:creationId xmlns:a16="http://schemas.microsoft.com/office/drawing/2014/main" id="{2AD0E44A-8903-41F4-57E9-900CF72E9BD2}"/>
              </a:ext>
            </a:extLst>
          </xdr:cNvPr>
          <xdr:cNvSpPr>
            <a:spLocks noChangeShapeType="1"/>
          </xdr:cNvSpPr>
        </xdr:nvSpPr>
        <xdr:spPr bwMode="auto">
          <a:xfrm>
            <a:off x="9909030" y="3396516"/>
            <a:ext cx="978400" cy="193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054" name="Group 283">
            <a:extLst>
              <a:ext uri="{FF2B5EF4-FFF2-40B4-BE49-F238E27FC236}">
                <a16:creationId xmlns:a16="http://schemas.microsoft.com/office/drawing/2014/main" id="{4FB708CB-1BB3-AA6F-99C4-2ADF60DF32BB}"/>
              </a:ext>
            </a:extLst>
          </xdr:cNvPr>
          <xdr:cNvGrpSpPr>
            <a:grpSpLocks/>
          </xdr:cNvGrpSpPr>
        </xdr:nvGrpSpPr>
        <xdr:grpSpPr bwMode="auto">
          <a:xfrm>
            <a:off x="9840757" y="3681000"/>
            <a:ext cx="276225" cy="66675"/>
            <a:chOff x="691" y="101"/>
            <a:chExt cx="29" cy="7"/>
          </a:xfrm>
        </xdr:grpSpPr>
        <xdr:sp macro="" textlink="">
          <xdr:nvSpPr>
            <xdr:cNvPr id="1082" name="Freeform 284">
              <a:extLst>
                <a:ext uri="{FF2B5EF4-FFF2-40B4-BE49-F238E27FC236}">
                  <a16:creationId xmlns:a16="http://schemas.microsoft.com/office/drawing/2014/main" id="{8D3D69ED-9620-7035-F0CD-4A9EB15EA654}"/>
                </a:ext>
              </a:extLst>
            </xdr:cNvPr>
            <xdr:cNvSpPr>
              <a:spLocks/>
            </xdr:cNvSpPr>
          </xdr:nvSpPr>
          <xdr:spPr bwMode="auto">
            <a:xfrm>
              <a:off x="691" y="101"/>
              <a:ext cx="29" cy="1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connsiteX0" fmla="*/ 7168 w 7168"/>
                <a:gd name="connsiteY0" fmla="*/ 1667 h 8333"/>
                <a:gd name="connsiteX1" fmla="*/ 4690 w 7168"/>
                <a:gd name="connsiteY1" fmla="*/ 5000 h 8333"/>
                <a:gd name="connsiteX2" fmla="*/ 1681 w 7168"/>
                <a:gd name="connsiteY2" fmla="*/ 0 h 8333"/>
                <a:gd name="connsiteX3" fmla="*/ 0 w 7168"/>
                <a:gd name="connsiteY3" fmla="*/ 8333 h 8333"/>
                <a:gd name="connsiteX0" fmla="*/ 7655 w 7655"/>
                <a:gd name="connsiteY0" fmla="*/ 2000 h 6000"/>
                <a:gd name="connsiteX1" fmla="*/ 4198 w 7655"/>
                <a:gd name="connsiteY1" fmla="*/ 6000 h 6000"/>
                <a:gd name="connsiteX2" fmla="*/ 0 w 7655"/>
                <a:gd name="connsiteY2" fmla="*/ 0 h 6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7655" h="6000">
                  <a:moveTo>
                    <a:pt x="7655" y="2000"/>
                  </a:moveTo>
                  <a:cubicBezTo>
                    <a:pt x="7038" y="2000"/>
                    <a:pt x="5433" y="6000"/>
                    <a:pt x="4198" y="6000"/>
                  </a:cubicBezTo>
                  <a:cubicBezTo>
                    <a:pt x="2963" y="6000"/>
                    <a:pt x="1235" y="0"/>
                    <a:pt x="0" y="0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1083" name="Freeform 285">
              <a:extLst>
                <a:ext uri="{FF2B5EF4-FFF2-40B4-BE49-F238E27FC236}">
                  <a16:creationId xmlns:a16="http://schemas.microsoft.com/office/drawing/2014/main" id="{34E1A4D4-13A8-E21E-0BA5-E21082644D16}"/>
                </a:ext>
              </a:extLst>
            </xdr:cNvPr>
            <xdr:cNvSpPr>
              <a:spLocks/>
            </xdr:cNvSpPr>
          </xdr:nvSpPr>
          <xdr:spPr bwMode="auto">
            <a:xfrm>
              <a:off x="691" y="106"/>
              <a:ext cx="29" cy="2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connsiteX0" fmla="*/ 10000 w 10000"/>
                <a:gd name="connsiteY0" fmla="*/ 1667 h 9023"/>
                <a:gd name="connsiteX1" fmla="*/ 7522 w 10000"/>
                <a:gd name="connsiteY1" fmla="*/ 5000 h 9023"/>
                <a:gd name="connsiteX2" fmla="*/ 4513 w 10000"/>
                <a:gd name="connsiteY2" fmla="*/ 0 h 9023"/>
                <a:gd name="connsiteX3" fmla="*/ 2832 w 10000"/>
                <a:gd name="connsiteY3" fmla="*/ 8333 h 9023"/>
                <a:gd name="connsiteX4" fmla="*/ 0 w 10000"/>
                <a:gd name="connsiteY4" fmla="*/ 6667 h 9023"/>
                <a:gd name="connsiteX0" fmla="*/ 7168 w 7168"/>
                <a:gd name="connsiteY0" fmla="*/ 1848 h 9235"/>
                <a:gd name="connsiteX1" fmla="*/ 4690 w 7168"/>
                <a:gd name="connsiteY1" fmla="*/ 5541 h 9235"/>
                <a:gd name="connsiteX2" fmla="*/ 1681 w 7168"/>
                <a:gd name="connsiteY2" fmla="*/ 0 h 9235"/>
                <a:gd name="connsiteX3" fmla="*/ 0 w 7168"/>
                <a:gd name="connsiteY3" fmla="*/ 9235 h 9235"/>
                <a:gd name="connsiteX0" fmla="*/ 7655 w 7655"/>
                <a:gd name="connsiteY0" fmla="*/ 2001 h 6000"/>
                <a:gd name="connsiteX1" fmla="*/ 4198 w 7655"/>
                <a:gd name="connsiteY1" fmla="*/ 6000 h 6000"/>
                <a:gd name="connsiteX2" fmla="*/ 0 w 7655"/>
                <a:gd name="connsiteY2" fmla="*/ 0 h 6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7655" h="6000">
                  <a:moveTo>
                    <a:pt x="7655" y="2001"/>
                  </a:moveTo>
                  <a:cubicBezTo>
                    <a:pt x="7038" y="2001"/>
                    <a:pt x="5433" y="6000"/>
                    <a:pt x="4198" y="6000"/>
                  </a:cubicBezTo>
                  <a:cubicBezTo>
                    <a:pt x="2963" y="6000"/>
                    <a:pt x="1235" y="0"/>
                    <a:pt x="0" y="0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grpSp>
        <xdr:nvGrpSpPr>
          <xdr:cNvPr id="1055" name="Group 286">
            <a:extLst>
              <a:ext uri="{FF2B5EF4-FFF2-40B4-BE49-F238E27FC236}">
                <a16:creationId xmlns:a16="http://schemas.microsoft.com/office/drawing/2014/main" id="{F6196A23-DCF4-653F-AFC5-1B329B723B3D}"/>
              </a:ext>
            </a:extLst>
          </xdr:cNvPr>
          <xdr:cNvGrpSpPr>
            <a:grpSpLocks/>
          </xdr:cNvGrpSpPr>
        </xdr:nvGrpSpPr>
        <xdr:grpSpPr bwMode="auto">
          <a:xfrm>
            <a:off x="9840757" y="3775479"/>
            <a:ext cx="285750" cy="57150"/>
            <a:chOff x="691" y="100"/>
            <a:chExt cx="30" cy="6"/>
          </a:xfrm>
        </xdr:grpSpPr>
        <xdr:sp macro="" textlink="">
          <xdr:nvSpPr>
            <xdr:cNvPr id="1080" name="Freeform 287">
              <a:extLst>
                <a:ext uri="{FF2B5EF4-FFF2-40B4-BE49-F238E27FC236}">
                  <a16:creationId xmlns:a16="http://schemas.microsoft.com/office/drawing/2014/main" id="{91DC0CE1-9FEA-46E0-349D-EAF6AB9B4418}"/>
                </a:ext>
              </a:extLst>
            </xdr:cNvPr>
            <xdr:cNvSpPr>
              <a:spLocks/>
            </xdr:cNvSpPr>
          </xdr:nvSpPr>
          <xdr:spPr bwMode="auto">
            <a:xfrm>
              <a:off x="691" y="105"/>
              <a:ext cx="29" cy="1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connsiteX0" fmla="*/ 9861 w 9861"/>
                <a:gd name="connsiteY0" fmla="*/ 1667 h 8907"/>
                <a:gd name="connsiteX1" fmla="*/ 7383 w 9861"/>
                <a:gd name="connsiteY1" fmla="*/ 5000 h 8907"/>
                <a:gd name="connsiteX2" fmla="*/ 4374 w 9861"/>
                <a:gd name="connsiteY2" fmla="*/ 0 h 8907"/>
                <a:gd name="connsiteX3" fmla="*/ 2693 w 9861"/>
                <a:gd name="connsiteY3" fmla="*/ 8333 h 8907"/>
                <a:gd name="connsiteX4" fmla="*/ 0 w 9861"/>
                <a:gd name="connsiteY4" fmla="*/ 6007 h 8907"/>
                <a:gd name="connsiteX0" fmla="*/ 9929 w 9929"/>
                <a:gd name="connsiteY0" fmla="*/ 1872 h 11602"/>
                <a:gd name="connsiteX1" fmla="*/ 7416 w 9929"/>
                <a:gd name="connsiteY1" fmla="*/ 5614 h 11602"/>
                <a:gd name="connsiteX2" fmla="*/ 4365 w 9929"/>
                <a:gd name="connsiteY2" fmla="*/ 0 h 11602"/>
                <a:gd name="connsiteX3" fmla="*/ 2660 w 9929"/>
                <a:gd name="connsiteY3" fmla="*/ 9356 h 11602"/>
                <a:gd name="connsiteX4" fmla="*/ 0 w 9929"/>
                <a:gd name="connsiteY4" fmla="*/ 10704 h 11602"/>
                <a:gd name="connsiteX0" fmla="*/ 7321 w 7321"/>
                <a:gd name="connsiteY0" fmla="*/ 1614 h 8064"/>
                <a:gd name="connsiteX1" fmla="*/ 4790 w 7321"/>
                <a:gd name="connsiteY1" fmla="*/ 4839 h 8064"/>
                <a:gd name="connsiteX2" fmla="*/ 1717 w 7321"/>
                <a:gd name="connsiteY2" fmla="*/ 0 h 8064"/>
                <a:gd name="connsiteX3" fmla="*/ 0 w 7321"/>
                <a:gd name="connsiteY3" fmla="*/ 8064 h 8064"/>
                <a:gd name="connsiteX0" fmla="*/ 9662 w 9662"/>
                <a:gd name="connsiteY0" fmla="*/ 2001 h 16930"/>
                <a:gd name="connsiteX1" fmla="*/ 6205 w 9662"/>
                <a:gd name="connsiteY1" fmla="*/ 6001 h 16930"/>
                <a:gd name="connsiteX2" fmla="*/ 2007 w 9662"/>
                <a:gd name="connsiteY2" fmla="*/ 0 h 16930"/>
                <a:gd name="connsiteX3" fmla="*/ 0 w 9662"/>
                <a:gd name="connsiteY3" fmla="*/ 16930 h 16930"/>
                <a:gd name="connsiteX0" fmla="*/ 7923 w 7923"/>
                <a:gd name="connsiteY0" fmla="*/ 1182 h 3545"/>
                <a:gd name="connsiteX1" fmla="*/ 4345 w 7923"/>
                <a:gd name="connsiteY1" fmla="*/ 3545 h 3545"/>
                <a:gd name="connsiteX2" fmla="*/ 0 w 7923"/>
                <a:gd name="connsiteY2" fmla="*/ 0 h 354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7923" h="3545">
                  <a:moveTo>
                    <a:pt x="7923" y="1182"/>
                  </a:moveTo>
                  <a:cubicBezTo>
                    <a:pt x="7285" y="1182"/>
                    <a:pt x="5623" y="3545"/>
                    <a:pt x="4345" y="3545"/>
                  </a:cubicBezTo>
                  <a:cubicBezTo>
                    <a:pt x="3068" y="3545"/>
                    <a:pt x="1278" y="0"/>
                    <a:pt x="0" y="0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1081" name="Freeform 288">
              <a:extLst>
                <a:ext uri="{FF2B5EF4-FFF2-40B4-BE49-F238E27FC236}">
                  <a16:creationId xmlns:a16="http://schemas.microsoft.com/office/drawing/2014/main" id="{27FE3BFE-F644-6104-800E-008E9F16964F}"/>
                </a:ext>
              </a:extLst>
            </xdr:cNvPr>
            <xdr:cNvSpPr>
              <a:spLocks/>
            </xdr:cNvSpPr>
          </xdr:nvSpPr>
          <xdr:spPr bwMode="auto">
            <a:xfrm>
              <a:off x="692" y="100"/>
              <a:ext cx="29" cy="1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connsiteX0" fmla="*/ 7168 w 7168"/>
                <a:gd name="connsiteY0" fmla="*/ 1667 h 8333"/>
                <a:gd name="connsiteX1" fmla="*/ 4690 w 7168"/>
                <a:gd name="connsiteY1" fmla="*/ 5000 h 8333"/>
                <a:gd name="connsiteX2" fmla="*/ 1681 w 7168"/>
                <a:gd name="connsiteY2" fmla="*/ 0 h 8333"/>
                <a:gd name="connsiteX3" fmla="*/ 0 w 7168"/>
                <a:gd name="connsiteY3" fmla="*/ 8333 h 8333"/>
                <a:gd name="connsiteX0" fmla="*/ 7655 w 7655"/>
                <a:gd name="connsiteY0" fmla="*/ 2000 h 6000"/>
                <a:gd name="connsiteX1" fmla="*/ 4198 w 7655"/>
                <a:gd name="connsiteY1" fmla="*/ 6000 h 6000"/>
                <a:gd name="connsiteX2" fmla="*/ 0 w 7655"/>
                <a:gd name="connsiteY2" fmla="*/ 0 h 6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7655" h="6000">
                  <a:moveTo>
                    <a:pt x="7655" y="2000"/>
                  </a:moveTo>
                  <a:cubicBezTo>
                    <a:pt x="7038" y="2000"/>
                    <a:pt x="5433" y="6000"/>
                    <a:pt x="4198" y="6000"/>
                  </a:cubicBezTo>
                  <a:cubicBezTo>
                    <a:pt x="2963" y="6000"/>
                    <a:pt x="1235" y="0"/>
                    <a:pt x="0" y="0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grpSp>
        <xdr:nvGrpSpPr>
          <xdr:cNvPr id="1056" name="Group 289">
            <a:extLst>
              <a:ext uri="{FF2B5EF4-FFF2-40B4-BE49-F238E27FC236}">
                <a16:creationId xmlns:a16="http://schemas.microsoft.com/office/drawing/2014/main" id="{E3709A39-B1B4-D88D-B6AC-405E1FD410DB}"/>
              </a:ext>
            </a:extLst>
          </xdr:cNvPr>
          <xdr:cNvGrpSpPr>
            <a:grpSpLocks/>
          </xdr:cNvGrpSpPr>
        </xdr:nvGrpSpPr>
        <xdr:grpSpPr bwMode="auto">
          <a:xfrm>
            <a:off x="9831232" y="3586511"/>
            <a:ext cx="276225" cy="56572"/>
            <a:chOff x="692" y="101"/>
            <a:chExt cx="29" cy="6"/>
          </a:xfrm>
        </xdr:grpSpPr>
        <xdr:sp macro="" textlink="">
          <xdr:nvSpPr>
            <xdr:cNvPr id="1078" name="Freeform 290">
              <a:extLst>
                <a:ext uri="{FF2B5EF4-FFF2-40B4-BE49-F238E27FC236}">
                  <a16:creationId xmlns:a16="http://schemas.microsoft.com/office/drawing/2014/main" id="{4835733A-E454-C7B4-E4D3-2FEF882CAEB9}"/>
                </a:ext>
              </a:extLst>
            </xdr:cNvPr>
            <xdr:cNvSpPr>
              <a:spLocks/>
            </xdr:cNvSpPr>
          </xdr:nvSpPr>
          <xdr:spPr bwMode="auto">
            <a:xfrm>
              <a:off x="692" y="101"/>
              <a:ext cx="29" cy="1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connsiteX0" fmla="*/ 7168 w 7168"/>
                <a:gd name="connsiteY0" fmla="*/ 1667 h 8333"/>
                <a:gd name="connsiteX1" fmla="*/ 4690 w 7168"/>
                <a:gd name="connsiteY1" fmla="*/ 5000 h 8333"/>
                <a:gd name="connsiteX2" fmla="*/ 1681 w 7168"/>
                <a:gd name="connsiteY2" fmla="*/ 0 h 8333"/>
                <a:gd name="connsiteX3" fmla="*/ 0 w 7168"/>
                <a:gd name="connsiteY3" fmla="*/ 8333 h 8333"/>
                <a:gd name="connsiteX0" fmla="*/ 7655 w 7655"/>
                <a:gd name="connsiteY0" fmla="*/ 2000 h 6000"/>
                <a:gd name="connsiteX1" fmla="*/ 4198 w 7655"/>
                <a:gd name="connsiteY1" fmla="*/ 6000 h 6000"/>
                <a:gd name="connsiteX2" fmla="*/ 0 w 7655"/>
                <a:gd name="connsiteY2" fmla="*/ 0 h 6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7655" h="6000">
                  <a:moveTo>
                    <a:pt x="7655" y="2000"/>
                  </a:moveTo>
                  <a:cubicBezTo>
                    <a:pt x="7038" y="2000"/>
                    <a:pt x="5433" y="6000"/>
                    <a:pt x="4198" y="6000"/>
                  </a:cubicBezTo>
                  <a:cubicBezTo>
                    <a:pt x="2963" y="6000"/>
                    <a:pt x="1235" y="0"/>
                    <a:pt x="0" y="0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1079" name="Freeform 291">
              <a:extLst>
                <a:ext uri="{FF2B5EF4-FFF2-40B4-BE49-F238E27FC236}">
                  <a16:creationId xmlns:a16="http://schemas.microsoft.com/office/drawing/2014/main" id="{38067859-F3D3-F242-AC0E-D286937E503B}"/>
                </a:ext>
              </a:extLst>
            </xdr:cNvPr>
            <xdr:cNvSpPr>
              <a:spLocks/>
            </xdr:cNvSpPr>
          </xdr:nvSpPr>
          <xdr:spPr bwMode="auto">
            <a:xfrm>
              <a:off x="692" y="106"/>
              <a:ext cx="29" cy="1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connsiteX0" fmla="*/ 7168 w 7168"/>
                <a:gd name="connsiteY0" fmla="*/ 1667 h 8333"/>
                <a:gd name="connsiteX1" fmla="*/ 4690 w 7168"/>
                <a:gd name="connsiteY1" fmla="*/ 5000 h 8333"/>
                <a:gd name="connsiteX2" fmla="*/ 1681 w 7168"/>
                <a:gd name="connsiteY2" fmla="*/ 0 h 8333"/>
                <a:gd name="connsiteX3" fmla="*/ 0 w 7168"/>
                <a:gd name="connsiteY3" fmla="*/ 8333 h 8333"/>
                <a:gd name="connsiteX0" fmla="*/ 10000 w 10000"/>
                <a:gd name="connsiteY0" fmla="*/ 2000 h 10000"/>
                <a:gd name="connsiteX1" fmla="*/ 6543 w 10000"/>
                <a:gd name="connsiteY1" fmla="*/ 6000 h 10000"/>
                <a:gd name="connsiteX2" fmla="*/ 2345 w 10000"/>
                <a:gd name="connsiteY2" fmla="*/ 0 h 10000"/>
                <a:gd name="connsiteX3" fmla="*/ 0 w 10000"/>
                <a:gd name="connsiteY3" fmla="*/ 10000 h 10000"/>
                <a:gd name="connsiteX0" fmla="*/ 7655 w 7655"/>
                <a:gd name="connsiteY0" fmla="*/ 2000 h 6000"/>
                <a:gd name="connsiteX1" fmla="*/ 4198 w 7655"/>
                <a:gd name="connsiteY1" fmla="*/ 6000 h 6000"/>
                <a:gd name="connsiteX2" fmla="*/ 0 w 7655"/>
                <a:gd name="connsiteY2" fmla="*/ 0 h 6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7655" h="6000">
                  <a:moveTo>
                    <a:pt x="7655" y="2000"/>
                  </a:moveTo>
                  <a:cubicBezTo>
                    <a:pt x="7038" y="2000"/>
                    <a:pt x="5433" y="6000"/>
                    <a:pt x="4198" y="6000"/>
                  </a:cubicBezTo>
                  <a:cubicBezTo>
                    <a:pt x="2963" y="6000"/>
                    <a:pt x="1235" y="0"/>
                    <a:pt x="0" y="0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grpSp>
        <xdr:nvGrpSpPr>
          <xdr:cNvPr id="1057" name="Group 292">
            <a:extLst>
              <a:ext uri="{FF2B5EF4-FFF2-40B4-BE49-F238E27FC236}">
                <a16:creationId xmlns:a16="http://schemas.microsoft.com/office/drawing/2014/main" id="{9C0A3A82-26FF-556C-5BAF-A2CAB7E353CB}"/>
              </a:ext>
            </a:extLst>
          </xdr:cNvPr>
          <xdr:cNvGrpSpPr>
            <a:grpSpLocks/>
          </xdr:cNvGrpSpPr>
        </xdr:nvGrpSpPr>
        <xdr:grpSpPr bwMode="auto">
          <a:xfrm>
            <a:off x="10411541" y="3586520"/>
            <a:ext cx="504825" cy="75430"/>
            <a:chOff x="667" y="101"/>
            <a:chExt cx="53" cy="8"/>
          </a:xfrm>
        </xdr:grpSpPr>
        <xdr:sp macro="" textlink="">
          <xdr:nvSpPr>
            <xdr:cNvPr id="1076" name="Freeform 293">
              <a:extLst>
                <a:ext uri="{FF2B5EF4-FFF2-40B4-BE49-F238E27FC236}">
                  <a16:creationId xmlns:a16="http://schemas.microsoft.com/office/drawing/2014/main" id="{B6C31287-83AA-0B99-F99A-90A82B62D9EB}"/>
                </a:ext>
              </a:extLst>
            </xdr:cNvPr>
            <xdr:cNvSpPr>
              <a:spLocks/>
            </xdr:cNvSpPr>
          </xdr:nvSpPr>
          <xdr:spPr bwMode="auto">
            <a:xfrm>
              <a:off x="667" y="101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1077" name="Freeform 294">
              <a:extLst>
                <a:ext uri="{FF2B5EF4-FFF2-40B4-BE49-F238E27FC236}">
                  <a16:creationId xmlns:a16="http://schemas.microsoft.com/office/drawing/2014/main" id="{8273BDF4-750E-AB16-B249-7D3F5CAF5879}"/>
                </a:ext>
              </a:extLst>
            </xdr:cNvPr>
            <xdr:cNvSpPr>
              <a:spLocks/>
            </xdr:cNvSpPr>
          </xdr:nvSpPr>
          <xdr:spPr bwMode="auto">
            <a:xfrm>
              <a:off x="667" y="106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grpSp>
        <xdr:nvGrpSpPr>
          <xdr:cNvPr id="1058" name="Group 295">
            <a:extLst>
              <a:ext uri="{FF2B5EF4-FFF2-40B4-BE49-F238E27FC236}">
                <a16:creationId xmlns:a16="http://schemas.microsoft.com/office/drawing/2014/main" id="{A03D5C13-519F-F1FD-C0C7-72DF2B5846F0}"/>
              </a:ext>
            </a:extLst>
          </xdr:cNvPr>
          <xdr:cNvGrpSpPr>
            <a:grpSpLocks/>
          </xdr:cNvGrpSpPr>
        </xdr:nvGrpSpPr>
        <xdr:grpSpPr bwMode="auto">
          <a:xfrm>
            <a:off x="10427618" y="3761715"/>
            <a:ext cx="504109" cy="76200"/>
            <a:chOff x="667" y="101"/>
            <a:chExt cx="53" cy="8"/>
          </a:xfrm>
        </xdr:grpSpPr>
        <xdr:sp macro="" textlink="">
          <xdr:nvSpPr>
            <xdr:cNvPr id="1074" name="Freeform 296">
              <a:extLst>
                <a:ext uri="{FF2B5EF4-FFF2-40B4-BE49-F238E27FC236}">
                  <a16:creationId xmlns:a16="http://schemas.microsoft.com/office/drawing/2014/main" id="{2723CA98-459F-3839-B8DD-1F7647D184AB}"/>
                </a:ext>
              </a:extLst>
            </xdr:cNvPr>
            <xdr:cNvSpPr>
              <a:spLocks/>
            </xdr:cNvSpPr>
          </xdr:nvSpPr>
          <xdr:spPr bwMode="auto">
            <a:xfrm>
              <a:off x="667" y="101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1075" name="Freeform 297">
              <a:extLst>
                <a:ext uri="{FF2B5EF4-FFF2-40B4-BE49-F238E27FC236}">
                  <a16:creationId xmlns:a16="http://schemas.microsoft.com/office/drawing/2014/main" id="{5EBBF494-95C1-31AE-8AC7-F894F84A5D06}"/>
                </a:ext>
              </a:extLst>
            </xdr:cNvPr>
            <xdr:cNvSpPr>
              <a:spLocks/>
            </xdr:cNvSpPr>
          </xdr:nvSpPr>
          <xdr:spPr bwMode="auto">
            <a:xfrm>
              <a:off x="667" y="106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grpSp>
        <xdr:nvGrpSpPr>
          <xdr:cNvPr id="1059" name="Group 298">
            <a:extLst>
              <a:ext uri="{FF2B5EF4-FFF2-40B4-BE49-F238E27FC236}">
                <a16:creationId xmlns:a16="http://schemas.microsoft.com/office/drawing/2014/main" id="{1D9DDF0F-7B5F-3BB6-8750-A17085723647}"/>
              </a:ext>
            </a:extLst>
          </xdr:cNvPr>
          <xdr:cNvGrpSpPr>
            <a:grpSpLocks/>
          </xdr:cNvGrpSpPr>
        </xdr:nvGrpSpPr>
        <xdr:grpSpPr bwMode="auto">
          <a:xfrm>
            <a:off x="10449641" y="3681000"/>
            <a:ext cx="504109" cy="76200"/>
            <a:chOff x="667" y="101"/>
            <a:chExt cx="53" cy="8"/>
          </a:xfrm>
        </xdr:grpSpPr>
        <xdr:sp macro="" textlink="">
          <xdr:nvSpPr>
            <xdr:cNvPr id="1072" name="Freeform 299">
              <a:extLst>
                <a:ext uri="{FF2B5EF4-FFF2-40B4-BE49-F238E27FC236}">
                  <a16:creationId xmlns:a16="http://schemas.microsoft.com/office/drawing/2014/main" id="{4E428A66-4D1E-88F7-6266-08927ED6E07A}"/>
                </a:ext>
              </a:extLst>
            </xdr:cNvPr>
            <xdr:cNvSpPr>
              <a:spLocks/>
            </xdr:cNvSpPr>
          </xdr:nvSpPr>
          <xdr:spPr bwMode="auto">
            <a:xfrm>
              <a:off x="667" y="101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1073" name="Freeform 300">
              <a:extLst>
                <a:ext uri="{FF2B5EF4-FFF2-40B4-BE49-F238E27FC236}">
                  <a16:creationId xmlns:a16="http://schemas.microsoft.com/office/drawing/2014/main" id="{B5159B12-77EE-22F1-77C3-D56BED085AF4}"/>
                </a:ext>
              </a:extLst>
            </xdr:cNvPr>
            <xdr:cNvSpPr>
              <a:spLocks/>
            </xdr:cNvSpPr>
          </xdr:nvSpPr>
          <xdr:spPr bwMode="auto">
            <a:xfrm>
              <a:off x="667" y="106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sp macro="" textlink="">
        <xdr:nvSpPr>
          <xdr:cNvPr id="1060" name="Text Box 780">
            <a:extLst>
              <a:ext uri="{FF2B5EF4-FFF2-40B4-BE49-F238E27FC236}">
                <a16:creationId xmlns:a16="http://schemas.microsoft.com/office/drawing/2014/main" id="{4703B15D-5090-8BCA-E674-CE2D914951D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387260" y="3557945"/>
            <a:ext cx="104775" cy="33183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0" rIns="0" bIns="0" anchor="ctr" upright="1"/>
          <a:lstStyle/>
          <a:p>
            <a:endParaRPr lang="ja-JP" altLang="en-US"/>
          </a:p>
        </xdr:txBody>
      </xdr:sp>
      <xdr:sp macro="" textlink="">
        <xdr:nvSpPr>
          <xdr:cNvPr id="1061" name="Oval 782">
            <a:extLst>
              <a:ext uri="{FF2B5EF4-FFF2-40B4-BE49-F238E27FC236}">
                <a16:creationId xmlns:a16="http://schemas.microsoft.com/office/drawing/2014/main" id="{A5614EB6-11B6-9423-5F21-89B10EC7DB45}"/>
              </a:ext>
            </a:extLst>
          </xdr:cNvPr>
          <xdr:cNvSpPr>
            <a:spLocks noChangeArrowheads="1"/>
          </xdr:cNvSpPr>
        </xdr:nvSpPr>
        <xdr:spPr bwMode="auto">
          <a:xfrm>
            <a:off x="10087784" y="3955683"/>
            <a:ext cx="386494" cy="15057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grpSp>
        <xdr:nvGrpSpPr>
          <xdr:cNvPr id="1062" name="Group 795">
            <a:extLst>
              <a:ext uri="{FF2B5EF4-FFF2-40B4-BE49-F238E27FC236}">
                <a16:creationId xmlns:a16="http://schemas.microsoft.com/office/drawing/2014/main" id="{800B49DC-77FF-3C02-A722-8D08F293AD28}"/>
              </a:ext>
            </a:extLst>
          </xdr:cNvPr>
          <xdr:cNvGrpSpPr>
            <a:grpSpLocks/>
          </xdr:cNvGrpSpPr>
        </xdr:nvGrpSpPr>
        <xdr:grpSpPr bwMode="auto">
          <a:xfrm>
            <a:off x="10218282" y="3481745"/>
            <a:ext cx="171450" cy="446134"/>
            <a:chOff x="851" y="295"/>
            <a:chExt cx="18" cy="47"/>
          </a:xfrm>
        </xdr:grpSpPr>
        <xdr:sp macro="" textlink="">
          <xdr:nvSpPr>
            <xdr:cNvPr id="1070" name="Freeform 796">
              <a:extLst>
                <a:ext uri="{FF2B5EF4-FFF2-40B4-BE49-F238E27FC236}">
                  <a16:creationId xmlns:a16="http://schemas.microsoft.com/office/drawing/2014/main" id="{07EAC0E4-CDAF-5D55-81B7-3CDA38C6A324}"/>
                </a:ext>
              </a:extLst>
            </xdr:cNvPr>
            <xdr:cNvSpPr>
              <a:spLocks/>
            </xdr:cNvSpPr>
          </xdr:nvSpPr>
          <xdr:spPr bwMode="auto">
            <a:xfrm>
              <a:off x="851" y="296"/>
              <a:ext cx="4" cy="46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5 h 46"/>
                <a:gd name="T4" fmla="*/ 2 w 5"/>
                <a:gd name="T5" fmla="*/ 40 h 46"/>
                <a:gd name="T6" fmla="*/ 1 w 5"/>
                <a:gd name="T7" fmla="*/ 46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1" name="Freeform 797">
              <a:extLst>
                <a:ext uri="{FF2B5EF4-FFF2-40B4-BE49-F238E27FC236}">
                  <a16:creationId xmlns:a16="http://schemas.microsoft.com/office/drawing/2014/main" id="{BA01CCEC-C884-9A1C-F1C4-6AB8C9648002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866" y="295"/>
              <a:ext cx="3" cy="47"/>
            </a:xfrm>
            <a:custGeom>
              <a:avLst/>
              <a:gdLst>
                <a:gd name="T0" fmla="*/ 0 w 5"/>
                <a:gd name="T1" fmla="*/ 0 h 46"/>
                <a:gd name="T2" fmla="*/ 1 w 5"/>
                <a:gd name="T3" fmla="*/ 5 h 46"/>
                <a:gd name="T4" fmla="*/ 1 w 5"/>
                <a:gd name="T5" fmla="*/ 54 h 46"/>
                <a:gd name="T6" fmla="*/ 1 w 5"/>
                <a:gd name="T7" fmla="*/ 6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063" name="Oval 948">
            <a:extLst>
              <a:ext uri="{FF2B5EF4-FFF2-40B4-BE49-F238E27FC236}">
                <a16:creationId xmlns:a16="http://schemas.microsoft.com/office/drawing/2014/main" id="{3B4E6D59-50D2-1864-ED28-565FCF0082B9}"/>
              </a:ext>
            </a:extLst>
          </xdr:cNvPr>
          <xdr:cNvSpPr>
            <a:spLocks noChangeArrowheads="1"/>
          </xdr:cNvSpPr>
        </xdr:nvSpPr>
        <xdr:spPr bwMode="auto">
          <a:xfrm>
            <a:off x="10130305" y="3320591"/>
            <a:ext cx="351709" cy="151629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grpSp>
        <xdr:nvGrpSpPr>
          <xdr:cNvPr id="1064" name="Group 278">
            <a:extLst>
              <a:ext uri="{FF2B5EF4-FFF2-40B4-BE49-F238E27FC236}">
                <a16:creationId xmlns:a16="http://schemas.microsoft.com/office/drawing/2014/main" id="{385AFC9E-0F91-2EF6-8A50-3822B37EAAEB}"/>
              </a:ext>
            </a:extLst>
          </xdr:cNvPr>
          <xdr:cNvGrpSpPr>
            <a:grpSpLocks/>
          </xdr:cNvGrpSpPr>
        </xdr:nvGrpSpPr>
        <xdr:grpSpPr bwMode="auto">
          <a:xfrm>
            <a:off x="10360140" y="3400993"/>
            <a:ext cx="415263" cy="641473"/>
            <a:chOff x="722" y="211"/>
            <a:chExt cx="43" cy="68"/>
          </a:xfrm>
        </xdr:grpSpPr>
        <xdr:sp macro="" textlink="">
          <xdr:nvSpPr>
            <xdr:cNvPr id="1067" name="Freeform 279">
              <a:extLst>
                <a:ext uri="{FF2B5EF4-FFF2-40B4-BE49-F238E27FC236}">
                  <a16:creationId xmlns:a16="http://schemas.microsoft.com/office/drawing/2014/main" id="{A766BD5F-2CCA-6733-E2A6-933B65198FA8}"/>
                </a:ext>
              </a:extLst>
            </xdr:cNvPr>
            <xdr:cNvSpPr>
              <a:spLocks/>
            </xdr:cNvSpPr>
          </xdr:nvSpPr>
          <xdr:spPr bwMode="auto">
            <a:xfrm>
              <a:off x="722" y="222"/>
              <a:ext cx="4" cy="46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5 h 46"/>
                <a:gd name="T4" fmla="*/ 2 w 5"/>
                <a:gd name="T5" fmla="*/ 40 h 46"/>
                <a:gd name="T6" fmla="*/ 1 w 5"/>
                <a:gd name="T7" fmla="*/ 46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8" name="Freeform 280">
              <a:extLst>
                <a:ext uri="{FF2B5EF4-FFF2-40B4-BE49-F238E27FC236}">
                  <a16:creationId xmlns:a16="http://schemas.microsoft.com/office/drawing/2014/main" id="{C271460A-1F9C-FEC3-2E04-FAFDA75985D5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4" y="222"/>
              <a:ext cx="3" cy="47"/>
            </a:xfrm>
            <a:custGeom>
              <a:avLst/>
              <a:gdLst>
                <a:gd name="T0" fmla="*/ 0 w 5"/>
                <a:gd name="T1" fmla="*/ 0 h 46"/>
                <a:gd name="T2" fmla="*/ 1 w 5"/>
                <a:gd name="T3" fmla="*/ 5 h 46"/>
                <a:gd name="T4" fmla="*/ 1 w 5"/>
                <a:gd name="T5" fmla="*/ 54 h 46"/>
                <a:gd name="T6" fmla="*/ 1 w 5"/>
                <a:gd name="T7" fmla="*/ 6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9" name="Freeform 281">
              <a:extLst>
                <a:ext uri="{FF2B5EF4-FFF2-40B4-BE49-F238E27FC236}">
                  <a16:creationId xmlns:a16="http://schemas.microsoft.com/office/drawing/2014/main" id="{9BA0B3AA-57B0-C2F2-54DC-756564FEB082}"/>
                </a:ext>
              </a:extLst>
            </xdr:cNvPr>
            <xdr:cNvSpPr>
              <a:spLocks/>
            </xdr:cNvSpPr>
          </xdr:nvSpPr>
          <xdr:spPr bwMode="auto">
            <a:xfrm>
              <a:off x="729" y="211"/>
              <a:ext cx="36" cy="68"/>
            </a:xfrm>
            <a:custGeom>
              <a:avLst/>
              <a:gdLst>
                <a:gd name="T0" fmla="*/ 2048 w 40"/>
                <a:gd name="T1" fmla="*/ 1175 h 73"/>
                <a:gd name="T2" fmla="*/ 2048 w 40"/>
                <a:gd name="T3" fmla="*/ 0 h 73"/>
                <a:gd name="T4" fmla="*/ 0 w 40"/>
                <a:gd name="T5" fmla="*/ 0 h 73"/>
                <a:gd name="T6" fmla="*/ 0 60000 65536"/>
                <a:gd name="T7" fmla="*/ 0 60000 65536"/>
                <a:gd name="T8" fmla="*/ 0 60000 65536"/>
                <a:gd name="connsiteX0" fmla="*/ 13711 w 13711"/>
                <a:gd name="connsiteY0" fmla="*/ 7836 h 7836"/>
                <a:gd name="connsiteX1" fmla="*/ 10000 w 13711"/>
                <a:gd name="connsiteY1" fmla="*/ 0 h 7836"/>
                <a:gd name="connsiteX2" fmla="*/ 0 w 13711"/>
                <a:gd name="connsiteY2" fmla="*/ 0 h 7836"/>
                <a:gd name="connsiteX0" fmla="*/ 10000 w 10000"/>
                <a:gd name="connsiteY0" fmla="*/ 10000 h 10004"/>
                <a:gd name="connsiteX1" fmla="*/ 7293 w 10000"/>
                <a:gd name="connsiteY1" fmla="*/ 0 h 10004"/>
                <a:gd name="connsiteX2" fmla="*/ 0 w 10000"/>
                <a:gd name="connsiteY2" fmla="*/ 0 h 10004"/>
                <a:gd name="connsiteX0" fmla="*/ 10000 w 10000"/>
                <a:gd name="connsiteY0" fmla="*/ 10000 h 10552"/>
                <a:gd name="connsiteX1" fmla="*/ 7282 w 10000"/>
                <a:gd name="connsiteY1" fmla="*/ 9801 h 10552"/>
                <a:gd name="connsiteX2" fmla="*/ 7293 w 10000"/>
                <a:gd name="connsiteY2" fmla="*/ 0 h 10552"/>
                <a:gd name="connsiteX3" fmla="*/ 0 w 10000"/>
                <a:gd name="connsiteY3" fmla="*/ 0 h 10552"/>
                <a:gd name="connsiteX0" fmla="*/ 10000 w 10000"/>
                <a:gd name="connsiteY0" fmla="*/ 10000 h 10000"/>
                <a:gd name="connsiteX1" fmla="*/ 7282 w 10000"/>
                <a:gd name="connsiteY1" fmla="*/ 9801 h 10000"/>
                <a:gd name="connsiteX2" fmla="*/ 7293 w 10000"/>
                <a:gd name="connsiteY2" fmla="*/ 0 h 10000"/>
                <a:gd name="connsiteX3" fmla="*/ 0 w 10000"/>
                <a:gd name="connsiteY3" fmla="*/ 0 h 10000"/>
                <a:gd name="connsiteX0" fmla="*/ 10078 w 10078"/>
                <a:gd name="connsiteY0" fmla="*/ 9792 h 9801"/>
                <a:gd name="connsiteX1" fmla="*/ 7282 w 10078"/>
                <a:gd name="connsiteY1" fmla="*/ 9801 h 9801"/>
                <a:gd name="connsiteX2" fmla="*/ 7293 w 10078"/>
                <a:gd name="connsiteY2" fmla="*/ 0 h 9801"/>
                <a:gd name="connsiteX3" fmla="*/ 0 w 10078"/>
                <a:gd name="connsiteY3" fmla="*/ 0 h 9801"/>
                <a:gd name="connsiteX0" fmla="*/ 10000 w 10000"/>
                <a:gd name="connsiteY0" fmla="*/ 9991 h 10050"/>
                <a:gd name="connsiteX1" fmla="*/ 7226 w 10000"/>
                <a:gd name="connsiteY1" fmla="*/ 10000 h 10050"/>
                <a:gd name="connsiteX2" fmla="*/ 7237 w 10000"/>
                <a:gd name="connsiteY2" fmla="*/ 0 h 10050"/>
                <a:gd name="connsiteX3" fmla="*/ 0 w 10000"/>
                <a:gd name="connsiteY3" fmla="*/ 0 h 10050"/>
                <a:gd name="connsiteX0" fmla="*/ 10000 w 10000"/>
                <a:gd name="connsiteY0" fmla="*/ 9991 h 10050"/>
                <a:gd name="connsiteX1" fmla="*/ 7226 w 10000"/>
                <a:gd name="connsiteY1" fmla="*/ 10000 h 10050"/>
                <a:gd name="connsiteX2" fmla="*/ 7237 w 10000"/>
                <a:gd name="connsiteY2" fmla="*/ 0 h 10050"/>
                <a:gd name="connsiteX3" fmla="*/ 0 w 10000"/>
                <a:gd name="connsiteY3" fmla="*/ 0 h 10050"/>
                <a:gd name="connsiteX0" fmla="*/ 10000 w 10000"/>
                <a:gd name="connsiteY0" fmla="*/ 9991 h 10050"/>
                <a:gd name="connsiteX1" fmla="*/ 7226 w 10000"/>
                <a:gd name="connsiteY1" fmla="*/ 10000 h 10050"/>
                <a:gd name="connsiteX2" fmla="*/ 7237 w 10000"/>
                <a:gd name="connsiteY2" fmla="*/ 0 h 10050"/>
                <a:gd name="connsiteX3" fmla="*/ 0 w 10000"/>
                <a:gd name="connsiteY3" fmla="*/ 0 h 10050"/>
                <a:gd name="connsiteX0" fmla="*/ 10000 w 10000"/>
                <a:gd name="connsiteY0" fmla="*/ 9991 h 10084"/>
                <a:gd name="connsiteX1" fmla="*/ 7076 w 10000"/>
                <a:gd name="connsiteY1" fmla="*/ 10084 h 10084"/>
                <a:gd name="connsiteX2" fmla="*/ 7237 w 10000"/>
                <a:gd name="connsiteY2" fmla="*/ 0 h 10084"/>
                <a:gd name="connsiteX3" fmla="*/ 0 w 10000"/>
                <a:gd name="connsiteY3" fmla="*/ 0 h 10084"/>
                <a:gd name="connsiteX0" fmla="*/ 11889 w 11889"/>
                <a:gd name="connsiteY0" fmla="*/ 9991 h 10084"/>
                <a:gd name="connsiteX1" fmla="*/ 7076 w 11889"/>
                <a:gd name="connsiteY1" fmla="*/ 10084 h 10084"/>
                <a:gd name="connsiteX2" fmla="*/ 7237 w 11889"/>
                <a:gd name="connsiteY2" fmla="*/ 0 h 10084"/>
                <a:gd name="connsiteX3" fmla="*/ 0 w 11889"/>
                <a:gd name="connsiteY3" fmla="*/ 0 h 10084"/>
                <a:gd name="connsiteX0" fmla="*/ 13203 w 13203"/>
                <a:gd name="connsiteY0" fmla="*/ 10436 h 10529"/>
                <a:gd name="connsiteX1" fmla="*/ 8390 w 13203"/>
                <a:gd name="connsiteY1" fmla="*/ 10529 h 10529"/>
                <a:gd name="connsiteX2" fmla="*/ 8551 w 13203"/>
                <a:gd name="connsiteY2" fmla="*/ 445 h 10529"/>
                <a:gd name="connsiteX3" fmla="*/ 0 w 13203"/>
                <a:gd name="connsiteY3" fmla="*/ 0 h 10529"/>
                <a:gd name="connsiteX0" fmla="*/ 13606 w 13606"/>
                <a:gd name="connsiteY0" fmla="*/ 10436 h 10529"/>
                <a:gd name="connsiteX1" fmla="*/ 8793 w 13606"/>
                <a:gd name="connsiteY1" fmla="*/ 10529 h 10529"/>
                <a:gd name="connsiteX2" fmla="*/ 8954 w 13606"/>
                <a:gd name="connsiteY2" fmla="*/ 445 h 10529"/>
                <a:gd name="connsiteX3" fmla="*/ 0 w 13606"/>
                <a:gd name="connsiteY3" fmla="*/ 0 h 10529"/>
                <a:gd name="connsiteX0" fmla="*/ 16226 w 16226"/>
                <a:gd name="connsiteY0" fmla="*/ 10213 h 10306"/>
                <a:gd name="connsiteX1" fmla="*/ 11413 w 16226"/>
                <a:gd name="connsiteY1" fmla="*/ 10306 h 10306"/>
                <a:gd name="connsiteX2" fmla="*/ 11574 w 16226"/>
                <a:gd name="connsiteY2" fmla="*/ 222 h 10306"/>
                <a:gd name="connsiteX3" fmla="*/ 0 w 16226"/>
                <a:gd name="connsiteY3" fmla="*/ 0 h 10306"/>
                <a:gd name="connsiteX0" fmla="*/ 4831 w 4831"/>
                <a:gd name="connsiteY0" fmla="*/ 9991 h 10084"/>
                <a:gd name="connsiteX1" fmla="*/ 18 w 4831"/>
                <a:gd name="connsiteY1" fmla="*/ 10084 h 10084"/>
                <a:gd name="connsiteX2" fmla="*/ 179 w 4831"/>
                <a:gd name="connsiteY2" fmla="*/ 0 h 1008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4831" h="10084">
                  <a:moveTo>
                    <a:pt x="4831" y="9991"/>
                  </a:moveTo>
                  <a:cubicBezTo>
                    <a:pt x="4318" y="10139"/>
                    <a:pt x="1899" y="10044"/>
                    <a:pt x="18" y="10084"/>
                  </a:cubicBezTo>
                  <a:cubicBezTo>
                    <a:pt x="-55" y="8299"/>
                    <a:pt x="126" y="3083"/>
                    <a:pt x="179" y="0"/>
                  </a:cubicBezTo>
                </a:path>
              </a:pathLst>
            </a:custGeom>
            <a:noFill/>
            <a:ln w="254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triangl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>
        <xdr:nvSpPr>
          <xdr:cNvPr id="1065" name="Freeform 279">
            <a:extLst>
              <a:ext uri="{FF2B5EF4-FFF2-40B4-BE49-F238E27FC236}">
                <a16:creationId xmlns:a16="http://schemas.microsoft.com/office/drawing/2014/main" id="{616F718B-041C-9407-FA3D-8C6678B91DD9}"/>
              </a:ext>
            </a:extLst>
          </xdr:cNvPr>
          <xdr:cNvSpPr>
            <a:spLocks/>
          </xdr:cNvSpPr>
        </xdr:nvSpPr>
        <xdr:spPr bwMode="auto">
          <a:xfrm>
            <a:off x="10103135" y="3501673"/>
            <a:ext cx="38629" cy="433938"/>
          </a:xfrm>
          <a:custGeom>
            <a:avLst/>
            <a:gdLst>
              <a:gd name="T0" fmla="*/ 0 w 5"/>
              <a:gd name="T1" fmla="*/ 0 h 46"/>
              <a:gd name="T2" fmla="*/ 2 w 5"/>
              <a:gd name="T3" fmla="*/ 5 h 46"/>
              <a:gd name="T4" fmla="*/ 2 w 5"/>
              <a:gd name="T5" fmla="*/ 40 h 46"/>
              <a:gd name="T6" fmla="*/ 1 w 5"/>
              <a:gd name="T7" fmla="*/ 46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6" name="Freeform 280">
            <a:extLst>
              <a:ext uri="{FF2B5EF4-FFF2-40B4-BE49-F238E27FC236}">
                <a16:creationId xmlns:a16="http://schemas.microsoft.com/office/drawing/2014/main" id="{583A201D-9CD3-6B6E-F457-F163F3AB5AE6}"/>
              </a:ext>
            </a:extLst>
          </xdr:cNvPr>
          <xdr:cNvSpPr>
            <a:spLocks/>
          </xdr:cNvSpPr>
        </xdr:nvSpPr>
        <xdr:spPr bwMode="auto">
          <a:xfrm flipH="1" flipV="1">
            <a:off x="10219022" y="3501673"/>
            <a:ext cx="28972" cy="443371"/>
          </a:xfrm>
          <a:custGeom>
            <a:avLst/>
            <a:gdLst>
              <a:gd name="T0" fmla="*/ 0 w 5"/>
              <a:gd name="T1" fmla="*/ 0 h 46"/>
              <a:gd name="T2" fmla="*/ 1 w 5"/>
              <a:gd name="T3" fmla="*/ 5 h 46"/>
              <a:gd name="T4" fmla="*/ 1 w 5"/>
              <a:gd name="T5" fmla="*/ 54 h 46"/>
              <a:gd name="T6" fmla="*/ 1 w 5"/>
              <a:gd name="T7" fmla="*/ 6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20</xdr:col>
      <xdr:colOff>43359</xdr:colOff>
      <xdr:row>19</xdr:row>
      <xdr:rowOff>17164</xdr:rowOff>
    </xdr:from>
    <xdr:to>
      <xdr:col>20</xdr:col>
      <xdr:colOff>124310</xdr:colOff>
      <xdr:row>21</xdr:row>
      <xdr:rowOff>98389</xdr:rowOff>
    </xdr:to>
    <xdr:sp macro="" textlink="">
      <xdr:nvSpPr>
        <xdr:cNvPr id="1084" name="Line 663">
          <a:extLst>
            <a:ext uri="{FF2B5EF4-FFF2-40B4-BE49-F238E27FC236}">
              <a16:creationId xmlns:a16="http://schemas.microsoft.com/office/drawing/2014/main" id="{0A889697-FF9B-4066-BD0A-B78C51880863}"/>
            </a:ext>
          </a:extLst>
        </xdr:cNvPr>
        <xdr:cNvSpPr>
          <a:spLocks noChangeShapeType="1"/>
        </xdr:cNvSpPr>
      </xdr:nvSpPr>
      <xdr:spPr bwMode="auto">
        <a:xfrm rot="4717597">
          <a:off x="10590572" y="4824251"/>
          <a:ext cx="424125" cy="8095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62835</xdr:colOff>
      <xdr:row>19</xdr:row>
      <xdr:rowOff>16058</xdr:rowOff>
    </xdr:from>
    <xdr:to>
      <xdr:col>20</xdr:col>
      <xdr:colOff>297880</xdr:colOff>
      <xdr:row>20</xdr:row>
      <xdr:rowOff>14882</xdr:rowOff>
    </xdr:to>
    <xdr:sp macro="" textlink="">
      <xdr:nvSpPr>
        <xdr:cNvPr id="1085" name="六角形 1084">
          <a:extLst>
            <a:ext uri="{FF2B5EF4-FFF2-40B4-BE49-F238E27FC236}">
              <a16:creationId xmlns:a16="http://schemas.microsoft.com/office/drawing/2014/main" id="{583B0183-B14A-425D-B038-2BD29522ACFA}"/>
            </a:ext>
          </a:extLst>
        </xdr:cNvPr>
        <xdr:cNvSpPr/>
      </xdr:nvSpPr>
      <xdr:spPr bwMode="auto">
        <a:xfrm>
          <a:off x="13416885" y="3364096"/>
          <a:ext cx="235045" cy="17503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19</xdr:col>
      <xdr:colOff>9380</xdr:colOff>
      <xdr:row>22</xdr:row>
      <xdr:rowOff>51399</xdr:rowOff>
    </xdr:from>
    <xdr:ext cx="450850" cy="119059"/>
    <xdr:sp macro="" textlink="">
      <xdr:nvSpPr>
        <xdr:cNvPr id="1086" name="Text Box 972">
          <a:extLst>
            <a:ext uri="{FF2B5EF4-FFF2-40B4-BE49-F238E27FC236}">
              <a16:creationId xmlns:a16="http://schemas.microsoft.com/office/drawing/2014/main" id="{A077B242-C1FC-4EC7-805B-F8080609D66A}"/>
            </a:ext>
          </a:extLst>
        </xdr:cNvPr>
        <xdr:cNvSpPr txBox="1">
          <a:spLocks noChangeArrowheads="1"/>
        </xdr:cNvSpPr>
      </xdr:nvSpPr>
      <xdr:spPr bwMode="auto">
        <a:xfrm>
          <a:off x="10023330" y="5201249"/>
          <a:ext cx="450850" cy="119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2.8Km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先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10598</xdr:colOff>
      <xdr:row>23</xdr:row>
      <xdr:rowOff>123684</xdr:rowOff>
    </xdr:from>
    <xdr:ext cx="450850" cy="119059"/>
    <xdr:sp macro="" textlink="">
      <xdr:nvSpPr>
        <xdr:cNvPr id="1087" name="Text Box 972">
          <a:extLst>
            <a:ext uri="{FF2B5EF4-FFF2-40B4-BE49-F238E27FC236}">
              <a16:creationId xmlns:a16="http://schemas.microsoft.com/office/drawing/2014/main" id="{413B362A-4825-46C9-B269-1E6886F3D2FC}"/>
            </a:ext>
          </a:extLst>
        </xdr:cNvPr>
        <xdr:cNvSpPr txBox="1">
          <a:spLocks noChangeArrowheads="1"/>
        </xdr:cNvSpPr>
      </xdr:nvSpPr>
      <xdr:spPr bwMode="auto">
        <a:xfrm>
          <a:off x="10024548" y="5444984"/>
          <a:ext cx="450850" cy="119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7.4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先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13</xdr:col>
      <xdr:colOff>227401</xdr:colOff>
      <xdr:row>27</xdr:row>
      <xdr:rowOff>34325</xdr:rowOff>
    </xdr:from>
    <xdr:to>
      <xdr:col>13</xdr:col>
      <xdr:colOff>607200</xdr:colOff>
      <xdr:row>31</xdr:row>
      <xdr:rowOff>148624</xdr:rowOff>
    </xdr:to>
    <xdr:sp macro="" textlink="">
      <xdr:nvSpPr>
        <xdr:cNvPr id="1088" name="Freeform 643">
          <a:extLst>
            <a:ext uri="{FF2B5EF4-FFF2-40B4-BE49-F238E27FC236}">
              <a16:creationId xmlns:a16="http://schemas.microsoft.com/office/drawing/2014/main" id="{D5671181-4747-4B04-B52C-B273839DA175}"/>
            </a:ext>
          </a:extLst>
        </xdr:cNvPr>
        <xdr:cNvSpPr>
          <a:spLocks/>
        </xdr:cNvSpPr>
      </xdr:nvSpPr>
      <xdr:spPr bwMode="auto">
        <a:xfrm>
          <a:off x="13060751" y="4669825"/>
          <a:ext cx="379799" cy="800099"/>
        </a:xfrm>
        <a:custGeom>
          <a:avLst/>
          <a:gdLst>
            <a:gd name="T0" fmla="*/ 2147483647 w 47"/>
            <a:gd name="T1" fmla="*/ 2147483647 h 85"/>
            <a:gd name="T2" fmla="*/ 2147483647 w 47"/>
            <a:gd name="T3" fmla="*/ 2147483647 h 85"/>
            <a:gd name="T4" fmla="*/ 0 w 47"/>
            <a:gd name="T5" fmla="*/ 0 h 8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7" h="85">
              <a:moveTo>
                <a:pt x="47" y="85"/>
              </a:moveTo>
              <a:lnTo>
                <a:pt x="47" y="41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248578</xdr:colOff>
      <xdr:row>29</xdr:row>
      <xdr:rowOff>85520</xdr:rowOff>
    </xdr:from>
    <xdr:to>
      <xdr:col>14</xdr:col>
      <xdr:colOff>155720</xdr:colOff>
      <xdr:row>29</xdr:row>
      <xdr:rowOff>91474</xdr:rowOff>
    </xdr:to>
    <xdr:sp macro="" textlink="">
      <xdr:nvSpPr>
        <xdr:cNvPr id="1089" name="Line 628">
          <a:extLst>
            <a:ext uri="{FF2B5EF4-FFF2-40B4-BE49-F238E27FC236}">
              <a16:creationId xmlns:a16="http://schemas.microsoft.com/office/drawing/2014/main" id="{66798A7D-BD5D-49EC-A9DC-4C4D3AD863F1}"/>
            </a:ext>
          </a:extLst>
        </xdr:cNvPr>
        <xdr:cNvSpPr>
          <a:spLocks noChangeShapeType="1"/>
        </xdr:cNvSpPr>
      </xdr:nvSpPr>
      <xdr:spPr bwMode="auto">
        <a:xfrm flipV="1">
          <a:off x="13081928" y="5063920"/>
          <a:ext cx="611992" cy="595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542724</xdr:colOff>
      <xdr:row>30</xdr:row>
      <xdr:rowOff>49874</xdr:rowOff>
    </xdr:from>
    <xdr:to>
      <xdr:col>13</xdr:col>
      <xdr:colOff>682199</xdr:colOff>
      <xdr:row>31</xdr:row>
      <xdr:rowOff>21452</xdr:rowOff>
    </xdr:to>
    <xdr:sp macro="" textlink="">
      <xdr:nvSpPr>
        <xdr:cNvPr id="1090" name="AutoShape 197">
          <a:extLst>
            <a:ext uri="{FF2B5EF4-FFF2-40B4-BE49-F238E27FC236}">
              <a16:creationId xmlns:a16="http://schemas.microsoft.com/office/drawing/2014/main" id="{31DFB4FA-B014-4091-B644-5799FA9CB9F9}"/>
            </a:ext>
          </a:extLst>
        </xdr:cNvPr>
        <xdr:cNvSpPr>
          <a:spLocks noChangeArrowheads="1"/>
        </xdr:cNvSpPr>
      </xdr:nvSpPr>
      <xdr:spPr bwMode="auto">
        <a:xfrm>
          <a:off x="13376074" y="5199724"/>
          <a:ext cx="139475" cy="14302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574253</xdr:colOff>
      <xdr:row>27</xdr:row>
      <xdr:rowOff>100797</xdr:rowOff>
    </xdr:from>
    <xdr:to>
      <xdr:col>14</xdr:col>
      <xdr:colOff>141819</xdr:colOff>
      <xdr:row>29</xdr:row>
      <xdr:rowOff>80999</xdr:rowOff>
    </xdr:to>
    <xdr:sp macro="" textlink="">
      <xdr:nvSpPr>
        <xdr:cNvPr id="1091" name="Line 663">
          <a:extLst>
            <a:ext uri="{FF2B5EF4-FFF2-40B4-BE49-F238E27FC236}">
              <a16:creationId xmlns:a16="http://schemas.microsoft.com/office/drawing/2014/main" id="{5964A769-CC56-4C0B-982B-2847E3542958}"/>
            </a:ext>
          </a:extLst>
        </xdr:cNvPr>
        <xdr:cNvSpPr>
          <a:spLocks noChangeShapeType="1"/>
        </xdr:cNvSpPr>
      </xdr:nvSpPr>
      <xdr:spPr bwMode="auto">
        <a:xfrm rot="4717597">
          <a:off x="13382260" y="4761640"/>
          <a:ext cx="323102" cy="27241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532032</xdr:colOff>
      <xdr:row>28</xdr:row>
      <xdr:rowOff>167330</xdr:rowOff>
    </xdr:from>
    <xdr:to>
      <xdr:col>13</xdr:col>
      <xdr:colOff>684852</xdr:colOff>
      <xdr:row>29</xdr:row>
      <xdr:rowOff>152395</xdr:rowOff>
    </xdr:to>
    <xdr:sp macro="" textlink="">
      <xdr:nvSpPr>
        <xdr:cNvPr id="1092" name="Oval 420">
          <a:extLst>
            <a:ext uri="{FF2B5EF4-FFF2-40B4-BE49-F238E27FC236}">
              <a16:creationId xmlns:a16="http://schemas.microsoft.com/office/drawing/2014/main" id="{E765CA45-EB97-4AF7-BA15-C923CE586E73}"/>
            </a:ext>
          </a:extLst>
        </xdr:cNvPr>
        <xdr:cNvSpPr>
          <a:spLocks noChangeArrowheads="1"/>
        </xdr:cNvSpPr>
      </xdr:nvSpPr>
      <xdr:spPr bwMode="auto">
        <a:xfrm>
          <a:off x="13365382" y="4974280"/>
          <a:ext cx="152820" cy="15651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665034</xdr:colOff>
      <xdr:row>31</xdr:row>
      <xdr:rowOff>85811</xdr:rowOff>
    </xdr:from>
    <xdr:to>
      <xdr:col>14</xdr:col>
      <xdr:colOff>130629</xdr:colOff>
      <xdr:row>32</xdr:row>
      <xdr:rowOff>27215</xdr:rowOff>
    </xdr:to>
    <xdr:sp macro="" textlink="">
      <xdr:nvSpPr>
        <xdr:cNvPr id="1093" name="六角形 1092">
          <a:extLst>
            <a:ext uri="{FF2B5EF4-FFF2-40B4-BE49-F238E27FC236}">
              <a16:creationId xmlns:a16="http://schemas.microsoft.com/office/drawing/2014/main" id="{661F0CC4-3C47-49AF-9B8D-8568A8CF9FAA}"/>
            </a:ext>
          </a:extLst>
        </xdr:cNvPr>
        <xdr:cNvSpPr/>
      </xdr:nvSpPr>
      <xdr:spPr bwMode="auto">
        <a:xfrm>
          <a:off x="9106905" y="5485125"/>
          <a:ext cx="156838" cy="11557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ja-JP" altLang="en-US" sz="900" b="1">
              <a:solidFill>
                <a:schemeClr val="bg1"/>
              </a:solidFill>
              <a:latin typeface="+mj-ea"/>
              <a:ea typeface="+mj-ea"/>
            </a:rPr>
            <a:t>１５</a:t>
          </a:r>
        </a:p>
      </xdr:txBody>
    </xdr:sp>
    <xdr:clientData/>
  </xdr:twoCellAnchor>
  <xdr:twoCellAnchor>
    <xdr:from>
      <xdr:col>7</xdr:col>
      <xdr:colOff>404362</xdr:colOff>
      <xdr:row>6</xdr:row>
      <xdr:rowOff>136058</xdr:rowOff>
    </xdr:from>
    <xdr:to>
      <xdr:col>8</xdr:col>
      <xdr:colOff>20412</xdr:colOff>
      <xdr:row>8</xdr:row>
      <xdr:rowOff>0</xdr:rowOff>
    </xdr:to>
    <xdr:sp macro="" textlink="">
      <xdr:nvSpPr>
        <xdr:cNvPr id="1094" name="Text Box 1620">
          <a:extLst>
            <a:ext uri="{FF2B5EF4-FFF2-40B4-BE49-F238E27FC236}">
              <a16:creationId xmlns:a16="http://schemas.microsoft.com/office/drawing/2014/main" id="{0D84EF3C-D4E7-40B9-BEDE-510960DDD710}"/>
            </a:ext>
          </a:extLst>
        </xdr:cNvPr>
        <xdr:cNvSpPr txBox="1">
          <a:spLocks noChangeArrowheads="1"/>
        </xdr:cNvSpPr>
      </xdr:nvSpPr>
      <xdr:spPr bwMode="auto">
        <a:xfrm>
          <a:off x="4779512" y="1164758"/>
          <a:ext cx="320900" cy="20684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27432" bIns="18288" anchor="b" upright="1"/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404362</xdr:colOff>
      <xdr:row>6</xdr:row>
      <xdr:rowOff>136058</xdr:rowOff>
    </xdr:from>
    <xdr:to>
      <xdr:col>8</xdr:col>
      <xdr:colOff>20412</xdr:colOff>
      <xdr:row>8</xdr:row>
      <xdr:rowOff>0</xdr:rowOff>
    </xdr:to>
    <xdr:sp macro="" textlink="">
      <xdr:nvSpPr>
        <xdr:cNvPr id="1095" name="Text Box 1620">
          <a:extLst>
            <a:ext uri="{FF2B5EF4-FFF2-40B4-BE49-F238E27FC236}">
              <a16:creationId xmlns:a16="http://schemas.microsoft.com/office/drawing/2014/main" id="{056A51EA-4B6E-4D77-A775-C2E307D4DDAC}"/>
            </a:ext>
          </a:extLst>
        </xdr:cNvPr>
        <xdr:cNvSpPr txBox="1">
          <a:spLocks noChangeArrowheads="1"/>
        </xdr:cNvSpPr>
      </xdr:nvSpPr>
      <xdr:spPr bwMode="auto">
        <a:xfrm>
          <a:off x="4779512" y="1164758"/>
          <a:ext cx="320900" cy="20684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27432" bIns="18288" anchor="b" upright="1"/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771645</xdr:colOff>
      <xdr:row>1</xdr:row>
      <xdr:rowOff>13608</xdr:rowOff>
    </xdr:from>
    <xdr:to>
      <xdr:col>5</xdr:col>
      <xdr:colOff>165783</xdr:colOff>
      <xdr:row>1</xdr:row>
      <xdr:rowOff>162769</xdr:rowOff>
    </xdr:to>
    <xdr:sp macro="" textlink="">
      <xdr:nvSpPr>
        <xdr:cNvPr id="1122" name="六角形 1121">
          <a:extLst>
            <a:ext uri="{FF2B5EF4-FFF2-40B4-BE49-F238E27FC236}">
              <a16:creationId xmlns:a16="http://schemas.microsoft.com/office/drawing/2014/main" id="{F25C688B-19A7-49EE-A320-97E4AE20BB85}"/>
            </a:ext>
          </a:extLst>
        </xdr:cNvPr>
        <xdr:cNvSpPr/>
      </xdr:nvSpPr>
      <xdr:spPr bwMode="auto">
        <a:xfrm>
          <a:off x="2962395" y="185058"/>
          <a:ext cx="168838" cy="149161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3014</xdr:colOff>
      <xdr:row>1</xdr:row>
      <xdr:rowOff>3014</xdr:rowOff>
    </xdr:from>
    <xdr:to>
      <xdr:col>7</xdr:col>
      <xdr:colOff>180855</xdr:colOff>
      <xdr:row>1</xdr:row>
      <xdr:rowOff>168797</xdr:rowOff>
    </xdr:to>
    <xdr:sp macro="" textlink="">
      <xdr:nvSpPr>
        <xdr:cNvPr id="1124" name="六角形 1123">
          <a:extLst>
            <a:ext uri="{FF2B5EF4-FFF2-40B4-BE49-F238E27FC236}">
              <a16:creationId xmlns:a16="http://schemas.microsoft.com/office/drawing/2014/main" id="{CA68CFF2-509C-4514-ACF1-FFC7C967E93D}"/>
            </a:ext>
          </a:extLst>
        </xdr:cNvPr>
        <xdr:cNvSpPr/>
      </xdr:nvSpPr>
      <xdr:spPr bwMode="auto">
        <a:xfrm>
          <a:off x="4378164" y="174464"/>
          <a:ext cx="177841" cy="165783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3014</xdr:colOff>
      <xdr:row>1</xdr:row>
      <xdr:rowOff>3014</xdr:rowOff>
    </xdr:from>
    <xdr:to>
      <xdr:col>7</xdr:col>
      <xdr:colOff>180855</xdr:colOff>
      <xdr:row>1</xdr:row>
      <xdr:rowOff>168797</xdr:rowOff>
    </xdr:to>
    <xdr:sp macro="" textlink="">
      <xdr:nvSpPr>
        <xdr:cNvPr id="1147" name="六角形 1146">
          <a:extLst>
            <a:ext uri="{FF2B5EF4-FFF2-40B4-BE49-F238E27FC236}">
              <a16:creationId xmlns:a16="http://schemas.microsoft.com/office/drawing/2014/main" id="{4DEE6814-27E9-4212-84A5-8E4DE5CB4ABB}"/>
            </a:ext>
          </a:extLst>
        </xdr:cNvPr>
        <xdr:cNvSpPr/>
      </xdr:nvSpPr>
      <xdr:spPr bwMode="auto">
        <a:xfrm>
          <a:off x="4378164" y="174464"/>
          <a:ext cx="177841" cy="165783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3</xdr:col>
      <xdr:colOff>83342</xdr:colOff>
      <xdr:row>22</xdr:row>
      <xdr:rowOff>47630</xdr:rowOff>
    </xdr:from>
    <xdr:ext cx="452437" cy="67469"/>
    <xdr:sp macro="" textlink="">
      <xdr:nvSpPr>
        <xdr:cNvPr id="1165" name="Text Box 209">
          <a:extLst>
            <a:ext uri="{FF2B5EF4-FFF2-40B4-BE49-F238E27FC236}">
              <a16:creationId xmlns:a16="http://schemas.microsoft.com/office/drawing/2014/main" id="{67AFE9B1-9975-4532-A7C9-90459E9DB3C1}"/>
            </a:ext>
          </a:extLst>
        </xdr:cNvPr>
        <xdr:cNvSpPr txBox="1">
          <a:spLocks noChangeArrowheads="1"/>
        </xdr:cNvSpPr>
      </xdr:nvSpPr>
      <xdr:spPr bwMode="auto">
        <a:xfrm>
          <a:off x="1639092" y="3819530"/>
          <a:ext cx="452437" cy="67469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none" lIns="27432" tIns="18288" rIns="0" bIns="0" anchor="ctr" upright="1">
          <a:no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南海加太線</a:t>
          </a:r>
        </a:p>
      </xdr:txBody>
    </xdr:sp>
    <xdr:clientData/>
  </xdr:oneCellAnchor>
  <xdr:twoCellAnchor>
    <xdr:from>
      <xdr:col>3</xdr:col>
      <xdr:colOff>507975</xdr:colOff>
      <xdr:row>21</xdr:row>
      <xdr:rowOff>121659</xdr:rowOff>
    </xdr:from>
    <xdr:to>
      <xdr:col>3</xdr:col>
      <xdr:colOff>643706</xdr:colOff>
      <xdr:row>22</xdr:row>
      <xdr:rowOff>62866</xdr:rowOff>
    </xdr:to>
    <xdr:sp macro="" textlink="">
      <xdr:nvSpPr>
        <xdr:cNvPr id="1166" name="AutoShape 341">
          <a:extLst>
            <a:ext uri="{FF2B5EF4-FFF2-40B4-BE49-F238E27FC236}">
              <a16:creationId xmlns:a16="http://schemas.microsoft.com/office/drawing/2014/main" id="{5884240E-FE2D-4159-B90D-CCB89F21CC74}"/>
            </a:ext>
          </a:extLst>
        </xdr:cNvPr>
        <xdr:cNvSpPr>
          <a:spLocks noChangeArrowheads="1"/>
        </xdr:cNvSpPr>
      </xdr:nvSpPr>
      <xdr:spPr bwMode="auto">
        <a:xfrm>
          <a:off x="2063725" y="3722109"/>
          <a:ext cx="135731" cy="11265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693420</xdr:colOff>
      <xdr:row>19</xdr:row>
      <xdr:rowOff>66285</xdr:rowOff>
    </xdr:from>
    <xdr:to>
      <xdr:col>9</xdr:col>
      <xdr:colOff>701893</xdr:colOff>
      <xdr:row>20</xdr:row>
      <xdr:rowOff>102869</xdr:rowOff>
    </xdr:to>
    <xdr:sp macro="" textlink="">
      <xdr:nvSpPr>
        <xdr:cNvPr id="1167" name="Line 73">
          <a:extLst>
            <a:ext uri="{FF2B5EF4-FFF2-40B4-BE49-F238E27FC236}">
              <a16:creationId xmlns:a16="http://schemas.microsoft.com/office/drawing/2014/main" id="{3E8B7FDF-666B-4DD1-A4E2-F8B4EDB351AA}"/>
            </a:ext>
          </a:extLst>
        </xdr:cNvPr>
        <xdr:cNvSpPr>
          <a:spLocks noChangeShapeType="1"/>
        </xdr:cNvSpPr>
      </xdr:nvSpPr>
      <xdr:spPr bwMode="auto">
        <a:xfrm flipV="1">
          <a:off x="6478270" y="3323835"/>
          <a:ext cx="8473" cy="208034"/>
        </a:xfrm>
        <a:prstGeom prst="line">
          <a:avLst/>
        </a:prstGeom>
        <a:noFill/>
        <a:ln w="50800">
          <a:solidFill>
            <a:schemeClr val="bg1"/>
          </a:solidFill>
          <a:prstDash val="solid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130016</xdr:colOff>
      <xdr:row>18</xdr:row>
      <xdr:rowOff>6879</xdr:rowOff>
    </xdr:from>
    <xdr:to>
      <xdr:col>10</xdr:col>
      <xdr:colOff>543835</xdr:colOff>
      <xdr:row>24</xdr:row>
      <xdr:rowOff>89733</xdr:rowOff>
    </xdr:to>
    <xdr:grpSp>
      <xdr:nvGrpSpPr>
        <xdr:cNvPr id="1168" name="グループ化 1167">
          <a:extLst>
            <a:ext uri="{FF2B5EF4-FFF2-40B4-BE49-F238E27FC236}">
              <a16:creationId xmlns:a16="http://schemas.microsoft.com/office/drawing/2014/main" id="{175B76D4-A40B-40AE-98E2-8D5E92205052}"/>
            </a:ext>
          </a:extLst>
        </xdr:cNvPr>
        <xdr:cNvGrpSpPr/>
      </xdr:nvGrpSpPr>
      <xdr:grpSpPr>
        <a:xfrm rot="20939518">
          <a:off x="5806916" y="3141965"/>
          <a:ext cx="1105062" cy="1127882"/>
          <a:chOff x="6073444" y="3032096"/>
          <a:chExt cx="1118743" cy="1115248"/>
        </a:xfrm>
      </xdr:grpSpPr>
      <xdr:sp macro="" textlink="">
        <xdr:nvSpPr>
          <xdr:cNvPr id="1169" name="Line 73">
            <a:extLst>
              <a:ext uri="{FF2B5EF4-FFF2-40B4-BE49-F238E27FC236}">
                <a16:creationId xmlns:a16="http://schemas.microsoft.com/office/drawing/2014/main" id="{716ED8C6-9661-7F9D-8CA1-9987CE203253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6439724" y="3032096"/>
            <a:ext cx="12865" cy="80060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70" name="Text Box 1300">
            <a:extLst>
              <a:ext uri="{FF2B5EF4-FFF2-40B4-BE49-F238E27FC236}">
                <a16:creationId xmlns:a16="http://schemas.microsoft.com/office/drawing/2014/main" id="{3B95EC11-56CC-C93A-AE63-FBBEEDE94D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58384" y="3329593"/>
            <a:ext cx="188544" cy="162719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txBody>
          <a:bodyPr vertOverflow="overflow" horzOverflow="overflow" vert="horz" wrap="none" lIns="27432" tIns="18288" rIns="0" bIns="0" anchor="t" upright="1">
            <a:noAutofit/>
          </a:bodyPr>
          <a:lstStyle/>
          <a:p>
            <a:pPr algn="l" rtl="0">
              <a:lnSpc>
                <a:spcPts val="1100"/>
              </a:lnSpc>
              <a:defRPr sz="1000"/>
            </a:pPr>
            <a:endPara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171" name="Line 73">
            <a:extLst>
              <a:ext uri="{FF2B5EF4-FFF2-40B4-BE49-F238E27FC236}">
                <a16:creationId xmlns:a16="http://schemas.microsoft.com/office/drawing/2014/main" id="{70182C8A-676E-27E2-7DB0-3929ED9880CA}"/>
              </a:ext>
            </a:extLst>
          </xdr:cNvPr>
          <xdr:cNvSpPr>
            <a:spLocks noChangeShapeType="1"/>
          </xdr:cNvSpPr>
        </xdr:nvSpPr>
        <xdr:spPr bwMode="auto">
          <a:xfrm flipV="1">
            <a:off x="6824286" y="3472254"/>
            <a:ext cx="367901" cy="997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72" name="Line 73">
            <a:extLst>
              <a:ext uri="{FF2B5EF4-FFF2-40B4-BE49-F238E27FC236}">
                <a16:creationId xmlns:a16="http://schemas.microsoft.com/office/drawing/2014/main" id="{785B272E-7107-71EE-5BE5-6FDFC9ED31D6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6731638" y="3871464"/>
            <a:ext cx="67775" cy="27588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73" name="Freeform 344">
            <a:extLst>
              <a:ext uri="{FF2B5EF4-FFF2-40B4-BE49-F238E27FC236}">
                <a16:creationId xmlns:a16="http://schemas.microsoft.com/office/drawing/2014/main" id="{A0916F3B-F95F-E4C7-654F-419A00BB57A8}"/>
              </a:ext>
            </a:extLst>
          </xdr:cNvPr>
          <xdr:cNvSpPr>
            <a:spLocks/>
          </xdr:cNvSpPr>
        </xdr:nvSpPr>
        <xdr:spPr bwMode="auto">
          <a:xfrm flipH="1">
            <a:off x="6073444" y="3294354"/>
            <a:ext cx="733056" cy="725558"/>
          </a:xfrm>
          <a:custGeom>
            <a:avLst/>
            <a:gdLst>
              <a:gd name="T0" fmla="*/ 2147483647 w 82"/>
              <a:gd name="T1" fmla="*/ 2147483647 h 38"/>
              <a:gd name="T2" fmla="*/ 2147483647 w 82"/>
              <a:gd name="T3" fmla="*/ 2147483647 h 38"/>
              <a:gd name="T4" fmla="*/ 2147483647 w 82"/>
              <a:gd name="T5" fmla="*/ 0 h 38"/>
              <a:gd name="T6" fmla="*/ 0 w 82"/>
              <a:gd name="T7" fmla="*/ 2147483647 h 38"/>
              <a:gd name="T8" fmla="*/ 0 60000 65536"/>
              <a:gd name="T9" fmla="*/ 0 60000 65536"/>
              <a:gd name="T10" fmla="*/ 0 60000 65536"/>
              <a:gd name="T11" fmla="*/ 0 60000 65536"/>
              <a:gd name="connsiteX0" fmla="*/ 10524 w 10524"/>
              <a:gd name="connsiteY0" fmla="*/ 10000 h 10000"/>
              <a:gd name="connsiteX1" fmla="*/ 10524 w 10524"/>
              <a:gd name="connsiteY1" fmla="*/ 263 h 10000"/>
              <a:gd name="connsiteX2" fmla="*/ 5158 w 10524"/>
              <a:gd name="connsiteY2" fmla="*/ 0 h 10000"/>
              <a:gd name="connsiteX3" fmla="*/ 0 w 10524"/>
              <a:gd name="connsiteY3" fmla="*/ 4136 h 10000"/>
              <a:gd name="connsiteX0" fmla="*/ 10524 w 10524"/>
              <a:gd name="connsiteY0" fmla="*/ 14735 h 14735"/>
              <a:gd name="connsiteX1" fmla="*/ 10524 w 10524"/>
              <a:gd name="connsiteY1" fmla="*/ 263 h 14735"/>
              <a:gd name="connsiteX2" fmla="*/ 5158 w 10524"/>
              <a:gd name="connsiteY2" fmla="*/ 0 h 14735"/>
              <a:gd name="connsiteX3" fmla="*/ 0 w 10524"/>
              <a:gd name="connsiteY3" fmla="*/ 4136 h 14735"/>
              <a:gd name="connsiteX0" fmla="*/ 11101 w 11101"/>
              <a:gd name="connsiteY0" fmla="*/ 14735 h 14735"/>
              <a:gd name="connsiteX1" fmla="*/ 11101 w 11101"/>
              <a:gd name="connsiteY1" fmla="*/ 263 h 14735"/>
              <a:gd name="connsiteX2" fmla="*/ 5735 w 11101"/>
              <a:gd name="connsiteY2" fmla="*/ 0 h 14735"/>
              <a:gd name="connsiteX3" fmla="*/ 0 w 11101"/>
              <a:gd name="connsiteY3" fmla="*/ 4832 h 14735"/>
              <a:gd name="connsiteX0" fmla="*/ 11678 w 11678"/>
              <a:gd name="connsiteY0" fmla="*/ 14735 h 14735"/>
              <a:gd name="connsiteX1" fmla="*/ 11678 w 11678"/>
              <a:gd name="connsiteY1" fmla="*/ 263 h 14735"/>
              <a:gd name="connsiteX2" fmla="*/ 6312 w 11678"/>
              <a:gd name="connsiteY2" fmla="*/ 0 h 14735"/>
              <a:gd name="connsiteX3" fmla="*/ 0 w 11678"/>
              <a:gd name="connsiteY3" fmla="*/ 5389 h 14735"/>
              <a:gd name="connsiteX0" fmla="*/ 11678 w 11678"/>
              <a:gd name="connsiteY0" fmla="*/ 14735 h 14735"/>
              <a:gd name="connsiteX1" fmla="*/ 11678 w 11678"/>
              <a:gd name="connsiteY1" fmla="*/ 263 h 14735"/>
              <a:gd name="connsiteX2" fmla="*/ 6312 w 11678"/>
              <a:gd name="connsiteY2" fmla="*/ 0 h 14735"/>
              <a:gd name="connsiteX3" fmla="*/ 0 w 11678"/>
              <a:gd name="connsiteY3" fmla="*/ 5389 h 14735"/>
              <a:gd name="connsiteX0" fmla="*/ 5366 w 5366"/>
              <a:gd name="connsiteY0" fmla="*/ 14735 h 14735"/>
              <a:gd name="connsiteX1" fmla="*/ 5366 w 5366"/>
              <a:gd name="connsiteY1" fmla="*/ 263 h 14735"/>
              <a:gd name="connsiteX2" fmla="*/ 0 w 5366"/>
              <a:gd name="connsiteY2" fmla="*/ 0 h 14735"/>
              <a:gd name="connsiteX0" fmla="*/ 12097 w 12097"/>
              <a:gd name="connsiteY0" fmla="*/ 11658 h 11658"/>
              <a:gd name="connsiteX1" fmla="*/ 12097 w 12097"/>
              <a:gd name="connsiteY1" fmla="*/ 1836 h 11658"/>
              <a:gd name="connsiteX2" fmla="*/ 0 w 12097"/>
              <a:gd name="connsiteY2" fmla="*/ 0 h 11658"/>
              <a:gd name="connsiteX0" fmla="*/ 9515 w 9515"/>
              <a:gd name="connsiteY0" fmla="*/ 16303 h 16303"/>
              <a:gd name="connsiteX1" fmla="*/ 9515 w 9515"/>
              <a:gd name="connsiteY1" fmla="*/ 6481 h 16303"/>
              <a:gd name="connsiteX2" fmla="*/ 0 w 9515"/>
              <a:gd name="connsiteY2" fmla="*/ 0 h 16303"/>
              <a:gd name="connsiteX0" fmla="*/ 10000 w 10000"/>
              <a:gd name="connsiteY0" fmla="*/ 10000 h 10000"/>
              <a:gd name="connsiteX1" fmla="*/ 10000 w 10000"/>
              <a:gd name="connsiteY1" fmla="*/ 3975 h 10000"/>
              <a:gd name="connsiteX2" fmla="*/ 0 w 10000"/>
              <a:gd name="connsiteY2" fmla="*/ 0 h 10000"/>
              <a:gd name="connsiteX0" fmla="*/ 8693 w 8693"/>
              <a:gd name="connsiteY0" fmla="*/ 10452 h 10452"/>
              <a:gd name="connsiteX1" fmla="*/ 8693 w 8693"/>
              <a:gd name="connsiteY1" fmla="*/ 4427 h 10452"/>
              <a:gd name="connsiteX2" fmla="*/ 0 w 8693"/>
              <a:gd name="connsiteY2" fmla="*/ 0 h 10452"/>
              <a:gd name="connsiteX0" fmla="*/ 10000 w 10000"/>
              <a:gd name="connsiteY0" fmla="*/ 10000 h 10000"/>
              <a:gd name="connsiteX1" fmla="*/ 10000 w 10000"/>
              <a:gd name="connsiteY1" fmla="*/ 4236 h 10000"/>
              <a:gd name="connsiteX2" fmla="*/ 0 w 10000"/>
              <a:gd name="connsiteY2" fmla="*/ 0 h 10000"/>
              <a:gd name="connsiteX0" fmla="*/ 12312 w 12312"/>
              <a:gd name="connsiteY0" fmla="*/ 7404 h 7404"/>
              <a:gd name="connsiteX1" fmla="*/ 12312 w 12312"/>
              <a:gd name="connsiteY1" fmla="*/ 1640 h 7404"/>
              <a:gd name="connsiteX2" fmla="*/ 0 w 12312"/>
              <a:gd name="connsiteY2" fmla="*/ 0 h 7404"/>
              <a:gd name="connsiteX0" fmla="*/ 10000 w 10000"/>
              <a:gd name="connsiteY0" fmla="*/ 10000 h 10000"/>
              <a:gd name="connsiteX1" fmla="*/ 10000 w 10000"/>
              <a:gd name="connsiteY1" fmla="*/ 2215 h 10000"/>
              <a:gd name="connsiteX2" fmla="*/ 0 w 10000"/>
              <a:gd name="connsiteY2" fmla="*/ 0 h 10000"/>
              <a:gd name="connsiteX0" fmla="*/ 10000 w 10000"/>
              <a:gd name="connsiteY0" fmla="*/ 9532 h 9532"/>
              <a:gd name="connsiteX1" fmla="*/ 10000 w 10000"/>
              <a:gd name="connsiteY1" fmla="*/ 1747 h 9532"/>
              <a:gd name="connsiteX2" fmla="*/ 0 w 10000"/>
              <a:gd name="connsiteY2" fmla="*/ 0 h 9532"/>
              <a:gd name="connsiteX0" fmla="*/ 10000 w 10000"/>
              <a:gd name="connsiteY0" fmla="*/ 10000 h 10000"/>
              <a:gd name="connsiteX1" fmla="*/ 10000 w 10000"/>
              <a:gd name="connsiteY1" fmla="*/ 1833 h 10000"/>
              <a:gd name="connsiteX2" fmla="*/ 0 w 10000"/>
              <a:gd name="connsiteY2" fmla="*/ 0 h 10000"/>
              <a:gd name="connsiteX0" fmla="*/ 13771 w 13771"/>
              <a:gd name="connsiteY0" fmla="*/ 10848 h 10848"/>
              <a:gd name="connsiteX1" fmla="*/ 13771 w 13771"/>
              <a:gd name="connsiteY1" fmla="*/ 2681 h 10848"/>
              <a:gd name="connsiteX2" fmla="*/ 0 w 13771"/>
              <a:gd name="connsiteY2" fmla="*/ 0 h 10848"/>
              <a:gd name="connsiteX0" fmla="*/ 13964 w 13964"/>
              <a:gd name="connsiteY0" fmla="*/ 12059 h 12059"/>
              <a:gd name="connsiteX1" fmla="*/ 13771 w 13964"/>
              <a:gd name="connsiteY1" fmla="*/ 2681 h 12059"/>
              <a:gd name="connsiteX2" fmla="*/ 0 w 13964"/>
              <a:gd name="connsiteY2" fmla="*/ 0 h 12059"/>
              <a:gd name="connsiteX0" fmla="*/ 13964 w 13964"/>
              <a:gd name="connsiteY0" fmla="*/ 9772 h 9772"/>
              <a:gd name="connsiteX1" fmla="*/ 13771 w 13964"/>
              <a:gd name="connsiteY1" fmla="*/ 394 h 9772"/>
              <a:gd name="connsiteX2" fmla="*/ 0 w 13964"/>
              <a:gd name="connsiteY2" fmla="*/ 0 h 9772"/>
              <a:gd name="connsiteX0" fmla="*/ 10000 w 10000"/>
              <a:gd name="connsiteY0" fmla="*/ 10000 h 10000"/>
              <a:gd name="connsiteX1" fmla="*/ 9862 w 10000"/>
              <a:gd name="connsiteY1" fmla="*/ 403 h 10000"/>
              <a:gd name="connsiteX2" fmla="*/ 0 w 10000"/>
              <a:gd name="connsiteY2" fmla="*/ 0 h 10000"/>
              <a:gd name="connsiteX0" fmla="*/ 10000 w 10000"/>
              <a:gd name="connsiteY0" fmla="*/ 9796 h 9796"/>
              <a:gd name="connsiteX1" fmla="*/ 9862 w 10000"/>
              <a:gd name="connsiteY1" fmla="*/ 199 h 9796"/>
              <a:gd name="connsiteX2" fmla="*/ 0 w 10000"/>
              <a:gd name="connsiteY2" fmla="*/ 176 h 9796"/>
              <a:gd name="connsiteX0" fmla="*/ 10000 w 10000"/>
              <a:gd name="connsiteY0" fmla="*/ 9916 h 9916"/>
              <a:gd name="connsiteX1" fmla="*/ 9862 w 10000"/>
              <a:gd name="connsiteY1" fmla="*/ 119 h 9916"/>
              <a:gd name="connsiteX2" fmla="*/ 0 w 10000"/>
              <a:gd name="connsiteY2" fmla="*/ 96 h 9916"/>
              <a:gd name="connsiteX0" fmla="*/ 10000 w 10000"/>
              <a:gd name="connsiteY0" fmla="*/ 9903 h 9903"/>
              <a:gd name="connsiteX1" fmla="*/ 9862 w 10000"/>
              <a:gd name="connsiteY1" fmla="*/ 23 h 9903"/>
              <a:gd name="connsiteX2" fmla="*/ 0 w 10000"/>
              <a:gd name="connsiteY2" fmla="*/ 0 h 9903"/>
              <a:gd name="connsiteX0" fmla="*/ 7673 w 7673"/>
              <a:gd name="connsiteY0" fmla="*/ 17529 h 17529"/>
              <a:gd name="connsiteX1" fmla="*/ 7535 w 7673"/>
              <a:gd name="connsiteY1" fmla="*/ 7552 h 17529"/>
              <a:gd name="connsiteX2" fmla="*/ 0 w 7673"/>
              <a:gd name="connsiteY2" fmla="*/ 0 h 17529"/>
              <a:gd name="connsiteX0" fmla="*/ 10000 w 10000"/>
              <a:gd name="connsiteY0" fmla="*/ 10000 h 10000"/>
              <a:gd name="connsiteX1" fmla="*/ 9820 w 10000"/>
              <a:gd name="connsiteY1" fmla="*/ 4308 h 10000"/>
              <a:gd name="connsiteX2" fmla="*/ 0 w 10000"/>
              <a:gd name="connsiteY2" fmla="*/ 0 h 10000"/>
              <a:gd name="connsiteX0" fmla="*/ 10000 w 10000"/>
              <a:gd name="connsiteY0" fmla="*/ 10000 h 10000"/>
              <a:gd name="connsiteX1" fmla="*/ 9820 w 10000"/>
              <a:gd name="connsiteY1" fmla="*/ 4308 h 10000"/>
              <a:gd name="connsiteX2" fmla="*/ 0 w 10000"/>
              <a:gd name="connsiteY2" fmla="*/ 0 h 10000"/>
              <a:gd name="connsiteX0" fmla="*/ 1256 w 10522"/>
              <a:gd name="connsiteY0" fmla="*/ 10000 h 10000"/>
              <a:gd name="connsiteX1" fmla="*/ 1076 w 10522"/>
              <a:gd name="connsiteY1" fmla="*/ 4308 h 10000"/>
              <a:gd name="connsiteX2" fmla="*/ 10291 w 10522"/>
              <a:gd name="connsiteY2" fmla="*/ 0 h 10000"/>
              <a:gd name="connsiteX0" fmla="*/ 3834 w 12869"/>
              <a:gd name="connsiteY0" fmla="*/ 10123 h 10123"/>
              <a:gd name="connsiteX1" fmla="*/ 3654 w 12869"/>
              <a:gd name="connsiteY1" fmla="*/ 4431 h 10123"/>
              <a:gd name="connsiteX2" fmla="*/ 12869 w 12869"/>
              <a:gd name="connsiteY2" fmla="*/ 123 h 10123"/>
              <a:gd name="connsiteX0" fmla="*/ 8627 w 17662"/>
              <a:gd name="connsiteY0" fmla="*/ 10000 h 10000"/>
              <a:gd name="connsiteX1" fmla="*/ 8447 w 17662"/>
              <a:gd name="connsiteY1" fmla="*/ 4308 h 10000"/>
              <a:gd name="connsiteX2" fmla="*/ 170 w 17662"/>
              <a:gd name="connsiteY2" fmla="*/ 420 h 10000"/>
              <a:gd name="connsiteX3" fmla="*/ 17662 w 17662"/>
              <a:gd name="connsiteY3" fmla="*/ 0 h 10000"/>
              <a:gd name="connsiteX0" fmla="*/ 9258 w 18293"/>
              <a:gd name="connsiteY0" fmla="*/ 10000 h 10000"/>
              <a:gd name="connsiteX1" fmla="*/ 9078 w 18293"/>
              <a:gd name="connsiteY1" fmla="*/ 4308 h 10000"/>
              <a:gd name="connsiteX2" fmla="*/ 2822 w 18293"/>
              <a:gd name="connsiteY2" fmla="*/ 3761 h 10000"/>
              <a:gd name="connsiteX3" fmla="*/ 801 w 18293"/>
              <a:gd name="connsiteY3" fmla="*/ 420 h 10000"/>
              <a:gd name="connsiteX4" fmla="*/ 18293 w 18293"/>
              <a:gd name="connsiteY4" fmla="*/ 0 h 10000"/>
              <a:gd name="connsiteX0" fmla="*/ 9354 w 18389"/>
              <a:gd name="connsiteY0" fmla="*/ 10000 h 10000"/>
              <a:gd name="connsiteX1" fmla="*/ 9174 w 18389"/>
              <a:gd name="connsiteY1" fmla="*/ 4308 h 10000"/>
              <a:gd name="connsiteX2" fmla="*/ 2413 w 18389"/>
              <a:gd name="connsiteY2" fmla="*/ 4000 h 10000"/>
              <a:gd name="connsiteX3" fmla="*/ 897 w 18389"/>
              <a:gd name="connsiteY3" fmla="*/ 420 h 10000"/>
              <a:gd name="connsiteX4" fmla="*/ 18389 w 18389"/>
              <a:gd name="connsiteY4" fmla="*/ 0 h 10000"/>
              <a:gd name="connsiteX0" fmla="*/ 9354 w 18389"/>
              <a:gd name="connsiteY0" fmla="*/ 10000 h 10000"/>
              <a:gd name="connsiteX1" fmla="*/ 9174 w 18389"/>
              <a:gd name="connsiteY1" fmla="*/ 4308 h 10000"/>
              <a:gd name="connsiteX2" fmla="*/ 2413 w 18389"/>
              <a:gd name="connsiteY2" fmla="*/ 4000 h 10000"/>
              <a:gd name="connsiteX3" fmla="*/ 897 w 18389"/>
              <a:gd name="connsiteY3" fmla="*/ 420 h 10000"/>
              <a:gd name="connsiteX4" fmla="*/ 18389 w 18389"/>
              <a:gd name="connsiteY4" fmla="*/ 0 h 10000"/>
              <a:gd name="connsiteX0" fmla="*/ 9354 w 18389"/>
              <a:gd name="connsiteY0" fmla="*/ 10000 h 10000"/>
              <a:gd name="connsiteX1" fmla="*/ 9174 w 18389"/>
              <a:gd name="connsiteY1" fmla="*/ 4308 h 10000"/>
              <a:gd name="connsiteX2" fmla="*/ 2413 w 18389"/>
              <a:gd name="connsiteY2" fmla="*/ 4000 h 10000"/>
              <a:gd name="connsiteX3" fmla="*/ 897 w 18389"/>
              <a:gd name="connsiteY3" fmla="*/ 420 h 10000"/>
              <a:gd name="connsiteX4" fmla="*/ 18389 w 18389"/>
              <a:gd name="connsiteY4" fmla="*/ 0 h 10000"/>
              <a:gd name="connsiteX0" fmla="*/ 9491 w 18526"/>
              <a:gd name="connsiteY0" fmla="*/ 10000 h 10000"/>
              <a:gd name="connsiteX1" fmla="*/ 9311 w 18526"/>
              <a:gd name="connsiteY1" fmla="*/ 4308 h 10000"/>
              <a:gd name="connsiteX2" fmla="*/ 2550 w 18526"/>
              <a:gd name="connsiteY2" fmla="*/ 4000 h 10000"/>
              <a:gd name="connsiteX3" fmla="*/ 1034 w 18526"/>
              <a:gd name="connsiteY3" fmla="*/ 420 h 10000"/>
              <a:gd name="connsiteX4" fmla="*/ 18526 w 18526"/>
              <a:gd name="connsiteY4" fmla="*/ 0 h 10000"/>
              <a:gd name="connsiteX0" fmla="*/ 8743 w 17778"/>
              <a:gd name="connsiteY0" fmla="*/ 10000 h 10000"/>
              <a:gd name="connsiteX1" fmla="*/ 8563 w 17778"/>
              <a:gd name="connsiteY1" fmla="*/ 4308 h 10000"/>
              <a:gd name="connsiteX2" fmla="*/ 1802 w 17778"/>
              <a:gd name="connsiteY2" fmla="*/ 4000 h 10000"/>
              <a:gd name="connsiteX3" fmla="*/ 286 w 17778"/>
              <a:gd name="connsiteY3" fmla="*/ 420 h 10000"/>
              <a:gd name="connsiteX4" fmla="*/ 17778 w 17778"/>
              <a:gd name="connsiteY4" fmla="*/ 0 h 10000"/>
              <a:gd name="connsiteX0" fmla="*/ 9443 w 18478"/>
              <a:gd name="connsiteY0" fmla="*/ 10031 h 10031"/>
              <a:gd name="connsiteX1" fmla="*/ 9263 w 18478"/>
              <a:gd name="connsiteY1" fmla="*/ 4339 h 10031"/>
              <a:gd name="connsiteX2" fmla="*/ 2502 w 18478"/>
              <a:gd name="connsiteY2" fmla="*/ 4031 h 10031"/>
              <a:gd name="connsiteX3" fmla="*/ 144 w 18478"/>
              <a:gd name="connsiteY3" fmla="*/ 371 h 10031"/>
              <a:gd name="connsiteX4" fmla="*/ 18478 w 18478"/>
              <a:gd name="connsiteY4" fmla="*/ 31 h 10031"/>
              <a:gd name="connsiteX0" fmla="*/ 9299 w 18334"/>
              <a:gd name="connsiteY0" fmla="*/ 10031 h 10031"/>
              <a:gd name="connsiteX1" fmla="*/ 9119 w 18334"/>
              <a:gd name="connsiteY1" fmla="*/ 4339 h 10031"/>
              <a:gd name="connsiteX2" fmla="*/ 2358 w 18334"/>
              <a:gd name="connsiteY2" fmla="*/ 4031 h 10031"/>
              <a:gd name="connsiteX3" fmla="*/ 0 w 18334"/>
              <a:gd name="connsiteY3" fmla="*/ 371 h 10031"/>
              <a:gd name="connsiteX4" fmla="*/ 18334 w 18334"/>
              <a:gd name="connsiteY4" fmla="*/ 31 h 10031"/>
              <a:gd name="connsiteX0" fmla="*/ 9299 w 19513"/>
              <a:gd name="connsiteY0" fmla="*/ 10954 h 10954"/>
              <a:gd name="connsiteX1" fmla="*/ 9119 w 19513"/>
              <a:gd name="connsiteY1" fmla="*/ 5262 h 10954"/>
              <a:gd name="connsiteX2" fmla="*/ 2358 w 19513"/>
              <a:gd name="connsiteY2" fmla="*/ 4954 h 10954"/>
              <a:gd name="connsiteX3" fmla="*/ 0 w 19513"/>
              <a:gd name="connsiteY3" fmla="*/ 1294 h 10954"/>
              <a:gd name="connsiteX4" fmla="*/ 19513 w 19513"/>
              <a:gd name="connsiteY4" fmla="*/ 0 h 10954"/>
              <a:gd name="connsiteX0" fmla="*/ 9299 w 19513"/>
              <a:gd name="connsiteY0" fmla="*/ 10954 h 10954"/>
              <a:gd name="connsiteX1" fmla="*/ 9119 w 19513"/>
              <a:gd name="connsiteY1" fmla="*/ 5262 h 10954"/>
              <a:gd name="connsiteX2" fmla="*/ 2358 w 19513"/>
              <a:gd name="connsiteY2" fmla="*/ 4954 h 10954"/>
              <a:gd name="connsiteX3" fmla="*/ 0 w 19513"/>
              <a:gd name="connsiteY3" fmla="*/ 1294 h 10954"/>
              <a:gd name="connsiteX4" fmla="*/ 19513 w 19513"/>
              <a:gd name="connsiteY4" fmla="*/ 0 h 10954"/>
              <a:gd name="connsiteX0" fmla="*/ 8962 w 19513"/>
              <a:gd name="connsiteY0" fmla="*/ 9602 h 9602"/>
              <a:gd name="connsiteX1" fmla="*/ 9119 w 19513"/>
              <a:gd name="connsiteY1" fmla="*/ 5262 h 9602"/>
              <a:gd name="connsiteX2" fmla="*/ 2358 w 19513"/>
              <a:gd name="connsiteY2" fmla="*/ 4954 h 9602"/>
              <a:gd name="connsiteX3" fmla="*/ 0 w 19513"/>
              <a:gd name="connsiteY3" fmla="*/ 1294 h 9602"/>
              <a:gd name="connsiteX4" fmla="*/ 19513 w 19513"/>
              <a:gd name="connsiteY4" fmla="*/ 0 h 9602"/>
              <a:gd name="connsiteX0" fmla="*/ 4593 w 9396"/>
              <a:gd name="connsiteY0" fmla="*/ 10580 h 10580"/>
              <a:gd name="connsiteX1" fmla="*/ 4673 w 9396"/>
              <a:gd name="connsiteY1" fmla="*/ 6060 h 10580"/>
              <a:gd name="connsiteX2" fmla="*/ 1208 w 9396"/>
              <a:gd name="connsiteY2" fmla="*/ 5739 h 10580"/>
              <a:gd name="connsiteX3" fmla="*/ 0 w 9396"/>
              <a:gd name="connsiteY3" fmla="*/ 1928 h 10580"/>
              <a:gd name="connsiteX4" fmla="*/ 9396 w 9396"/>
              <a:gd name="connsiteY4" fmla="*/ 0 h 10580"/>
              <a:gd name="connsiteX0" fmla="*/ 4888 w 10000"/>
              <a:gd name="connsiteY0" fmla="*/ 10000 h 10000"/>
              <a:gd name="connsiteX1" fmla="*/ 4973 w 10000"/>
              <a:gd name="connsiteY1" fmla="*/ 5728 h 10000"/>
              <a:gd name="connsiteX2" fmla="*/ 1286 w 10000"/>
              <a:gd name="connsiteY2" fmla="*/ 5424 h 10000"/>
              <a:gd name="connsiteX3" fmla="*/ 0 w 10000"/>
              <a:gd name="connsiteY3" fmla="*/ 1822 h 10000"/>
              <a:gd name="connsiteX4" fmla="*/ 10000 w 10000"/>
              <a:gd name="connsiteY4" fmla="*/ 0 h 10000"/>
              <a:gd name="connsiteX0" fmla="*/ 4888 w 10000"/>
              <a:gd name="connsiteY0" fmla="*/ 10000 h 10000"/>
              <a:gd name="connsiteX1" fmla="*/ 4973 w 10000"/>
              <a:gd name="connsiteY1" fmla="*/ 5728 h 10000"/>
              <a:gd name="connsiteX2" fmla="*/ 1286 w 10000"/>
              <a:gd name="connsiteY2" fmla="*/ 5424 h 10000"/>
              <a:gd name="connsiteX3" fmla="*/ 0 w 10000"/>
              <a:gd name="connsiteY3" fmla="*/ 1822 h 10000"/>
              <a:gd name="connsiteX4" fmla="*/ 3740 w 10000"/>
              <a:gd name="connsiteY4" fmla="*/ 1473 h 10000"/>
              <a:gd name="connsiteX5" fmla="*/ 10000 w 10000"/>
              <a:gd name="connsiteY5" fmla="*/ 0 h 10000"/>
              <a:gd name="connsiteX0" fmla="*/ 4888 w 10000"/>
              <a:gd name="connsiteY0" fmla="*/ 10000 h 10000"/>
              <a:gd name="connsiteX1" fmla="*/ 4973 w 10000"/>
              <a:gd name="connsiteY1" fmla="*/ 5728 h 10000"/>
              <a:gd name="connsiteX2" fmla="*/ 1286 w 10000"/>
              <a:gd name="connsiteY2" fmla="*/ 5424 h 10000"/>
              <a:gd name="connsiteX3" fmla="*/ 0 w 10000"/>
              <a:gd name="connsiteY3" fmla="*/ 1822 h 10000"/>
              <a:gd name="connsiteX4" fmla="*/ 3740 w 10000"/>
              <a:gd name="connsiteY4" fmla="*/ 1473 h 10000"/>
              <a:gd name="connsiteX5" fmla="*/ 10000 w 10000"/>
              <a:gd name="connsiteY5" fmla="*/ 0 h 10000"/>
              <a:gd name="connsiteX0" fmla="*/ 4888 w 10000"/>
              <a:gd name="connsiteY0" fmla="*/ 10000 h 10000"/>
              <a:gd name="connsiteX1" fmla="*/ 4973 w 10000"/>
              <a:gd name="connsiteY1" fmla="*/ 5728 h 10000"/>
              <a:gd name="connsiteX2" fmla="*/ 1286 w 10000"/>
              <a:gd name="connsiteY2" fmla="*/ 5424 h 10000"/>
              <a:gd name="connsiteX3" fmla="*/ 0 w 10000"/>
              <a:gd name="connsiteY3" fmla="*/ 1822 h 10000"/>
              <a:gd name="connsiteX4" fmla="*/ 3740 w 10000"/>
              <a:gd name="connsiteY4" fmla="*/ 1473 h 10000"/>
              <a:gd name="connsiteX5" fmla="*/ 10000 w 10000"/>
              <a:gd name="connsiteY5" fmla="*/ 0 h 10000"/>
              <a:gd name="connsiteX0" fmla="*/ 4942 w 10000"/>
              <a:gd name="connsiteY0" fmla="*/ 7610 h 7610"/>
              <a:gd name="connsiteX1" fmla="*/ 4973 w 10000"/>
              <a:gd name="connsiteY1" fmla="*/ 5728 h 7610"/>
              <a:gd name="connsiteX2" fmla="*/ 1286 w 10000"/>
              <a:gd name="connsiteY2" fmla="*/ 5424 h 7610"/>
              <a:gd name="connsiteX3" fmla="*/ 0 w 10000"/>
              <a:gd name="connsiteY3" fmla="*/ 1822 h 7610"/>
              <a:gd name="connsiteX4" fmla="*/ 3740 w 10000"/>
              <a:gd name="connsiteY4" fmla="*/ 1473 h 7610"/>
              <a:gd name="connsiteX5" fmla="*/ 10000 w 10000"/>
              <a:gd name="connsiteY5" fmla="*/ 0 h 761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10000" h="7610">
                <a:moveTo>
                  <a:pt x="4942" y="7610"/>
                </a:moveTo>
                <a:cubicBezTo>
                  <a:pt x="4970" y="6186"/>
                  <a:pt x="4946" y="7152"/>
                  <a:pt x="4973" y="5728"/>
                </a:cubicBezTo>
                <a:cubicBezTo>
                  <a:pt x="3225" y="5436"/>
                  <a:pt x="2589" y="5593"/>
                  <a:pt x="1286" y="5424"/>
                </a:cubicBezTo>
                <a:cubicBezTo>
                  <a:pt x="166" y="3064"/>
                  <a:pt x="369" y="3249"/>
                  <a:pt x="0" y="1822"/>
                </a:cubicBezTo>
                <a:cubicBezTo>
                  <a:pt x="517" y="1814"/>
                  <a:pt x="2073" y="1777"/>
                  <a:pt x="3740" y="1473"/>
                </a:cubicBezTo>
                <a:cubicBezTo>
                  <a:pt x="5407" y="1169"/>
                  <a:pt x="8957" y="224"/>
                  <a:pt x="10000" y="0"/>
                </a:cubicBez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1174" name="Group 405">
            <a:extLst>
              <a:ext uri="{FF2B5EF4-FFF2-40B4-BE49-F238E27FC236}">
                <a16:creationId xmlns:a16="http://schemas.microsoft.com/office/drawing/2014/main" id="{73A98EF0-07BF-C6FE-2B93-15AF9692A828}"/>
              </a:ext>
            </a:extLst>
          </xdr:cNvPr>
          <xdr:cNvGrpSpPr>
            <a:grpSpLocks/>
          </xdr:cNvGrpSpPr>
        </xdr:nvGrpSpPr>
        <xdr:grpSpPr bwMode="auto">
          <a:xfrm rot="16565243">
            <a:off x="6321481" y="3156726"/>
            <a:ext cx="238237" cy="515395"/>
            <a:chOff x="719" y="94"/>
            <a:chExt cx="22" cy="18"/>
          </a:xfrm>
        </xdr:grpSpPr>
        <xdr:sp macro="" textlink="">
          <xdr:nvSpPr>
            <xdr:cNvPr id="1177" name="Freeform 406">
              <a:extLst>
                <a:ext uri="{FF2B5EF4-FFF2-40B4-BE49-F238E27FC236}">
                  <a16:creationId xmlns:a16="http://schemas.microsoft.com/office/drawing/2014/main" id="{3D8F025D-758A-4315-53B6-53ED58D7CBC1}"/>
                </a:ext>
              </a:extLst>
            </xdr:cNvPr>
            <xdr:cNvSpPr>
              <a:spLocks/>
            </xdr:cNvSpPr>
          </xdr:nvSpPr>
          <xdr:spPr bwMode="auto">
            <a:xfrm>
              <a:off x="719" y="94"/>
              <a:ext cx="12" cy="18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  <a:gd name="connsiteX0" fmla="*/ 8000 w 8000"/>
                <a:gd name="connsiteY0" fmla="*/ 0 h 8913"/>
                <a:gd name="connsiteX1" fmla="*/ 8000 w 8000"/>
                <a:gd name="connsiteY1" fmla="*/ 7609 h 8913"/>
                <a:gd name="connsiteX2" fmla="*/ 0 w 8000"/>
                <a:gd name="connsiteY2" fmla="*/ 8913 h 8913"/>
                <a:gd name="connsiteX0" fmla="*/ 29876 w 29876"/>
                <a:gd name="connsiteY0" fmla="*/ 0 h 11726"/>
                <a:gd name="connsiteX1" fmla="*/ 10000 w 29876"/>
                <a:gd name="connsiteY1" fmla="*/ 10263 h 11726"/>
                <a:gd name="connsiteX2" fmla="*/ 0 w 29876"/>
                <a:gd name="connsiteY2" fmla="*/ 11726 h 11726"/>
                <a:gd name="connsiteX0" fmla="*/ 29876 w 29876"/>
                <a:gd name="connsiteY0" fmla="*/ 0 h 11726"/>
                <a:gd name="connsiteX1" fmla="*/ 10000 w 29876"/>
                <a:gd name="connsiteY1" fmla="*/ 10263 h 11726"/>
                <a:gd name="connsiteX2" fmla="*/ 0 w 29876"/>
                <a:gd name="connsiteY2" fmla="*/ 11726 h 11726"/>
                <a:gd name="connsiteX0" fmla="*/ 25807 w 25807"/>
                <a:gd name="connsiteY0" fmla="*/ 0 h 11948"/>
                <a:gd name="connsiteX1" fmla="*/ 10000 w 25807"/>
                <a:gd name="connsiteY1" fmla="*/ 10485 h 11948"/>
                <a:gd name="connsiteX2" fmla="*/ 0 w 25807"/>
                <a:gd name="connsiteY2" fmla="*/ 11948 h 11948"/>
                <a:gd name="connsiteX0" fmla="*/ 25807 w 25807"/>
                <a:gd name="connsiteY0" fmla="*/ 0 h 11948"/>
                <a:gd name="connsiteX1" fmla="*/ 10000 w 25807"/>
                <a:gd name="connsiteY1" fmla="*/ 10485 h 11948"/>
                <a:gd name="connsiteX2" fmla="*/ 0 w 25807"/>
                <a:gd name="connsiteY2" fmla="*/ 11948 h 11948"/>
                <a:gd name="connsiteX0" fmla="*/ 25807 w 25807"/>
                <a:gd name="connsiteY0" fmla="*/ 0 h 11948"/>
                <a:gd name="connsiteX1" fmla="*/ 14746 w 25807"/>
                <a:gd name="connsiteY1" fmla="*/ 11077 h 11948"/>
                <a:gd name="connsiteX2" fmla="*/ 0 w 25807"/>
                <a:gd name="connsiteY2" fmla="*/ 11948 h 11948"/>
                <a:gd name="connsiteX0" fmla="*/ 25807 w 25807"/>
                <a:gd name="connsiteY0" fmla="*/ 0 h 11948"/>
                <a:gd name="connsiteX1" fmla="*/ 14746 w 25807"/>
                <a:gd name="connsiteY1" fmla="*/ 11077 h 11948"/>
                <a:gd name="connsiteX2" fmla="*/ 0 w 25807"/>
                <a:gd name="connsiteY2" fmla="*/ 11948 h 11948"/>
                <a:gd name="connsiteX0" fmla="*/ 32392 w 32392"/>
                <a:gd name="connsiteY0" fmla="*/ 0 h 13175"/>
                <a:gd name="connsiteX1" fmla="*/ 14746 w 32392"/>
                <a:gd name="connsiteY1" fmla="*/ 12304 h 13175"/>
                <a:gd name="connsiteX2" fmla="*/ 0 w 32392"/>
                <a:gd name="connsiteY2" fmla="*/ 13175 h 13175"/>
                <a:gd name="connsiteX0" fmla="*/ 32392 w 32392"/>
                <a:gd name="connsiteY0" fmla="*/ 0 h 13175"/>
                <a:gd name="connsiteX1" fmla="*/ 17721 w 32392"/>
                <a:gd name="connsiteY1" fmla="*/ 7082 h 13175"/>
                <a:gd name="connsiteX2" fmla="*/ 14746 w 32392"/>
                <a:gd name="connsiteY2" fmla="*/ 12304 h 13175"/>
                <a:gd name="connsiteX3" fmla="*/ 0 w 32392"/>
                <a:gd name="connsiteY3" fmla="*/ 13175 h 13175"/>
                <a:gd name="connsiteX0" fmla="*/ 32392 w 32392"/>
                <a:gd name="connsiteY0" fmla="*/ 0 h 13175"/>
                <a:gd name="connsiteX1" fmla="*/ 17721 w 32392"/>
                <a:gd name="connsiteY1" fmla="*/ 7082 h 13175"/>
                <a:gd name="connsiteX2" fmla="*/ 14746 w 32392"/>
                <a:gd name="connsiteY2" fmla="*/ 12304 h 13175"/>
                <a:gd name="connsiteX3" fmla="*/ 0 w 32392"/>
                <a:gd name="connsiteY3" fmla="*/ 13175 h 13175"/>
                <a:gd name="connsiteX0" fmla="*/ 32392 w 32392"/>
                <a:gd name="connsiteY0" fmla="*/ 0 h 13175"/>
                <a:gd name="connsiteX1" fmla="*/ 17721 w 32392"/>
                <a:gd name="connsiteY1" fmla="*/ 7082 h 13175"/>
                <a:gd name="connsiteX2" fmla="*/ 14746 w 32392"/>
                <a:gd name="connsiteY2" fmla="*/ 12304 h 13175"/>
                <a:gd name="connsiteX3" fmla="*/ 0 w 32392"/>
                <a:gd name="connsiteY3" fmla="*/ 13175 h 13175"/>
                <a:gd name="connsiteX0" fmla="*/ 37695 w 37695"/>
                <a:gd name="connsiteY0" fmla="*/ 0 h 13764"/>
                <a:gd name="connsiteX1" fmla="*/ 17721 w 37695"/>
                <a:gd name="connsiteY1" fmla="*/ 7671 h 13764"/>
                <a:gd name="connsiteX2" fmla="*/ 14746 w 37695"/>
                <a:gd name="connsiteY2" fmla="*/ 12893 h 13764"/>
                <a:gd name="connsiteX3" fmla="*/ 0 w 37695"/>
                <a:gd name="connsiteY3" fmla="*/ 13764 h 1376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37695" h="13764">
                  <a:moveTo>
                    <a:pt x="37695" y="0"/>
                  </a:moveTo>
                  <a:cubicBezTo>
                    <a:pt x="34678" y="1204"/>
                    <a:pt x="20662" y="5620"/>
                    <a:pt x="17721" y="7671"/>
                  </a:cubicBezTo>
                  <a:cubicBezTo>
                    <a:pt x="9477" y="10312"/>
                    <a:pt x="17127" y="11901"/>
                    <a:pt x="14746" y="12893"/>
                  </a:cubicBezTo>
                  <a:lnTo>
                    <a:pt x="0" y="13764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8" name="Freeform 407">
              <a:extLst>
                <a:ext uri="{FF2B5EF4-FFF2-40B4-BE49-F238E27FC236}">
                  <a16:creationId xmlns:a16="http://schemas.microsoft.com/office/drawing/2014/main" id="{FED729AC-1267-0412-D590-8436FEC96224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4" y="96"/>
              <a:ext cx="7" cy="16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  <a:gd name="connsiteX0" fmla="*/ 0 w 10000"/>
                <a:gd name="connsiteY0" fmla="*/ 0 h 8696"/>
                <a:gd name="connsiteX1" fmla="*/ 10000 w 10000"/>
                <a:gd name="connsiteY1" fmla="*/ 1087 h 8696"/>
                <a:gd name="connsiteX2" fmla="*/ 10000 w 10000"/>
                <a:gd name="connsiteY2" fmla="*/ 8696 h 8696"/>
                <a:gd name="connsiteX0" fmla="*/ 0 w 12052"/>
                <a:gd name="connsiteY0" fmla="*/ 0 h 10000"/>
                <a:gd name="connsiteX1" fmla="*/ 10000 w 12052"/>
                <a:gd name="connsiteY1" fmla="*/ 1250 h 10000"/>
                <a:gd name="connsiteX2" fmla="*/ 10000 w 12052"/>
                <a:gd name="connsiteY2" fmla="*/ 10000 h 10000"/>
                <a:gd name="connsiteX0" fmla="*/ 0 w 11353"/>
                <a:gd name="connsiteY0" fmla="*/ 0 h 10182"/>
                <a:gd name="connsiteX1" fmla="*/ 10000 w 11353"/>
                <a:gd name="connsiteY1" fmla="*/ 1250 h 10182"/>
                <a:gd name="connsiteX2" fmla="*/ 5938 w 11353"/>
                <a:gd name="connsiteY2" fmla="*/ 10182 h 10182"/>
                <a:gd name="connsiteX0" fmla="*/ 0 w 11891"/>
                <a:gd name="connsiteY0" fmla="*/ 0 h 10182"/>
                <a:gd name="connsiteX1" fmla="*/ 10000 w 11891"/>
                <a:gd name="connsiteY1" fmla="*/ 1250 h 10182"/>
                <a:gd name="connsiteX2" fmla="*/ 5938 w 11891"/>
                <a:gd name="connsiteY2" fmla="*/ 10182 h 10182"/>
                <a:gd name="connsiteX0" fmla="*/ 0 w 11517"/>
                <a:gd name="connsiteY0" fmla="*/ 0 h 11161"/>
                <a:gd name="connsiteX1" fmla="*/ 10000 w 11517"/>
                <a:gd name="connsiteY1" fmla="*/ 1250 h 11161"/>
                <a:gd name="connsiteX2" fmla="*/ 3714 w 11517"/>
                <a:gd name="connsiteY2" fmla="*/ 11161 h 11161"/>
                <a:gd name="connsiteX0" fmla="*/ 0 w 11639"/>
                <a:gd name="connsiteY0" fmla="*/ 0 h 11802"/>
                <a:gd name="connsiteX1" fmla="*/ 10000 w 11639"/>
                <a:gd name="connsiteY1" fmla="*/ 1250 h 11802"/>
                <a:gd name="connsiteX2" fmla="*/ 4539 w 11639"/>
                <a:gd name="connsiteY2" fmla="*/ 11802 h 11802"/>
                <a:gd name="connsiteX0" fmla="*/ 0 w 13437"/>
                <a:gd name="connsiteY0" fmla="*/ 0 h 11802"/>
                <a:gd name="connsiteX1" fmla="*/ 10000 w 13437"/>
                <a:gd name="connsiteY1" fmla="*/ 1250 h 11802"/>
                <a:gd name="connsiteX2" fmla="*/ 13231 w 13437"/>
                <a:gd name="connsiteY2" fmla="*/ 4960 h 11802"/>
                <a:gd name="connsiteX3" fmla="*/ 4539 w 13437"/>
                <a:gd name="connsiteY3" fmla="*/ 11802 h 11802"/>
                <a:gd name="connsiteX0" fmla="*/ 0 w 13437"/>
                <a:gd name="connsiteY0" fmla="*/ 0 h 12485"/>
                <a:gd name="connsiteX1" fmla="*/ 10000 w 13437"/>
                <a:gd name="connsiteY1" fmla="*/ 1250 h 12485"/>
                <a:gd name="connsiteX2" fmla="*/ 13231 w 13437"/>
                <a:gd name="connsiteY2" fmla="*/ 4960 h 12485"/>
                <a:gd name="connsiteX3" fmla="*/ 2879 w 13437"/>
                <a:gd name="connsiteY3" fmla="*/ 12485 h 1248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13437" h="12485">
                  <a:moveTo>
                    <a:pt x="0" y="0"/>
                  </a:moveTo>
                  <a:lnTo>
                    <a:pt x="10000" y="1250"/>
                  </a:lnTo>
                  <a:cubicBezTo>
                    <a:pt x="11850" y="2082"/>
                    <a:pt x="14141" y="3201"/>
                    <a:pt x="13231" y="4960"/>
                  </a:cubicBezTo>
                  <a:cubicBezTo>
                    <a:pt x="12321" y="6719"/>
                    <a:pt x="3972" y="11351"/>
                    <a:pt x="2879" y="12485"/>
                  </a:cubicBez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175" name="Oval 420">
            <a:extLst>
              <a:ext uri="{FF2B5EF4-FFF2-40B4-BE49-F238E27FC236}">
                <a16:creationId xmlns:a16="http://schemas.microsoft.com/office/drawing/2014/main" id="{1E999496-1877-924F-E024-5E408BAD2EEC}"/>
              </a:ext>
            </a:extLst>
          </xdr:cNvPr>
          <xdr:cNvSpPr>
            <a:spLocks noChangeArrowheads="1"/>
          </xdr:cNvSpPr>
        </xdr:nvSpPr>
        <xdr:spPr bwMode="auto">
          <a:xfrm>
            <a:off x="6735649" y="3399322"/>
            <a:ext cx="133350" cy="145334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76" name="Oval 420">
            <a:extLst>
              <a:ext uri="{FF2B5EF4-FFF2-40B4-BE49-F238E27FC236}">
                <a16:creationId xmlns:a16="http://schemas.microsoft.com/office/drawing/2014/main" id="{1025E22D-8B69-55EB-0A5D-478F0FBC07FA}"/>
              </a:ext>
            </a:extLst>
          </xdr:cNvPr>
          <xdr:cNvSpPr>
            <a:spLocks noChangeArrowheads="1"/>
          </xdr:cNvSpPr>
        </xdr:nvSpPr>
        <xdr:spPr bwMode="auto">
          <a:xfrm>
            <a:off x="6659832" y="3718752"/>
            <a:ext cx="133350" cy="145334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9</xdr:col>
      <xdr:colOff>36734</xdr:colOff>
      <xdr:row>19</xdr:row>
      <xdr:rowOff>39815</xdr:rowOff>
    </xdr:from>
    <xdr:ext cx="713787" cy="99885"/>
    <xdr:sp macro="" textlink="">
      <xdr:nvSpPr>
        <xdr:cNvPr id="1179" name="Text Box 1300">
          <a:extLst>
            <a:ext uri="{FF2B5EF4-FFF2-40B4-BE49-F238E27FC236}">
              <a16:creationId xmlns:a16="http://schemas.microsoft.com/office/drawing/2014/main" id="{565F58DD-DF4F-46D4-BA40-84F65EC2586B}"/>
            </a:ext>
          </a:extLst>
        </xdr:cNvPr>
        <xdr:cNvSpPr txBox="1">
          <a:spLocks noChangeArrowheads="1"/>
        </xdr:cNvSpPr>
      </xdr:nvSpPr>
      <xdr:spPr bwMode="auto">
        <a:xfrm>
          <a:off x="5821584" y="3297365"/>
          <a:ext cx="713787" cy="99885"/>
        </a:xfrm>
        <a:prstGeom prst="rect">
          <a:avLst/>
        </a:prstGeom>
        <a:solidFill>
          <a:schemeClr val="bg1">
            <a:alpha val="49000"/>
          </a:schemeClr>
        </a:solidFill>
        <a:ln>
          <a:noFill/>
        </a:ln>
      </xdr:spPr>
      <xdr:txBody>
        <a:bodyPr vertOverflow="overflow" horzOverflow="overflow" vert="horz" wrap="none" lIns="27432" tIns="18288" rIns="0" bIns="0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紀ノ川河口大橋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10</xdr:col>
      <xdr:colOff>188475</xdr:colOff>
      <xdr:row>19</xdr:row>
      <xdr:rowOff>37143</xdr:rowOff>
    </xdr:from>
    <xdr:to>
      <xdr:col>10</xdr:col>
      <xdr:colOff>349250</xdr:colOff>
      <xdr:row>20</xdr:row>
      <xdr:rowOff>13608</xdr:rowOff>
    </xdr:to>
    <xdr:sp macro="" textlink="">
      <xdr:nvSpPr>
        <xdr:cNvPr id="1180" name="六角形 1179">
          <a:extLst>
            <a:ext uri="{FF2B5EF4-FFF2-40B4-BE49-F238E27FC236}">
              <a16:creationId xmlns:a16="http://schemas.microsoft.com/office/drawing/2014/main" id="{1A2716C7-740F-43D4-A369-94A579C26083}"/>
            </a:ext>
          </a:extLst>
        </xdr:cNvPr>
        <xdr:cNvSpPr/>
      </xdr:nvSpPr>
      <xdr:spPr bwMode="auto">
        <a:xfrm>
          <a:off x="6678175" y="3294693"/>
          <a:ext cx="160775" cy="14791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148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232952</xdr:colOff>
      <xdr:row>21</xdr:row>
      <xdr:rowOff>150131</xdr:rowOff>
    </xdr:from>
    <xdr:to>
      <xdr:col>9</xdr:col>
      <xdr:colOff>421821</xdr:colOff>
      <xdr:row>24</xdr:row>
      <xdr:rowOff>63499</xdr:rowOff>
    </xdr:to>
    <xdr:sp macro="" textlink="">
      <xdr:nvSpPr>
        <xdr:cNvPr id="1181" name="Text Box 1620">
          <a:extLst>
            <a:ext uri="{FF2B5EF4-FFF2-40B4-BE49-F238E27FC236}">
              <a16:creationId xmlns:a16="http://schemas.microsoft.com/office/drawing/2014/main" id="{38757F9C-72D9-4F78-87A9-89B166B33E15}"/>
            </a:ext>
          </a:extLst>
        </xdr:cNvPr>
        <xdr:cNvSpPr txBox="1">
          <a:spLocks noChangeArrowheads="1"/>
        </xdr:cNvSpPr>
      </xdr:nvSpPr>
      <xdr:spPr bwMode="auto">
        <a:xfrm>
          <a:off x="6017802" y="3750581"/>
          <a:ext cx="188869" cy="427718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eaVert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紀ノ川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7</xdr:col>
      <xdr:colOff>36449</xdr:colOff>
      <xdr:row>21</xdr:row>
      <xdr:rowOff>34290</xdr:rowOff>
    </xdr:from>
    <xdr:to>
      <xdr:col>7</xdr:col>
      <xdr:colOff>622605</xdr:colOff>
      <xdr:row>24</xdr:row>
      <xdr:rowOff>63598</xdr:rowOff>
    </xdr:to>
    <xdr:grpSp>
      <xdr:nvGrpSpPr>
        <xdr:cNvPr id="1182" name="グループ化 1181">
          <a:extLst>
            <a:ext uri="{FF2B5EF4-FFF2-40B4-BE49-F238E27FC236}">
              <a16:creationId xmlns:a16="http://schemas.microsoft.com/office/drawing/2014/main" id="{90C4FC2A-E6E9-4C69-A9B2-DA1FEA91724C}"/>
            </a:ext>
          </a:extLst>
        </xdr:cNvPr>
        <xdr:cNvGrpSpPr/>
      </xdr:nvGrpSpPr>
      <xdr:grpSpPr>
        <a:xfrm>
          <a:off x="4330863" y="3691890"/>
          <a:ext cx="586156" cy="551822"/>
          <a:chOff x="4421918" y="3618071"/>
          <a:chExt cx="586156" cy="541277"/>
        </a:xfrm>
      </xdr:grpSpPr>
      <xdr:grpSp>
        <xdr:nvGrpSpPr>
          <xdr:cNvPr id="1183" name="グループ化 1182">
            <a:extLst>
              <a:ext uri="{FF2B5EF4-FFF2-40B4-BE49-F238E27FC236}">
                <a16:creationId xmlns:a16="http://schemas.microsoft.com/office/drawing/2014/main" id="{86C91E34-959D-38ED-1B43-25049CB63BAE}"/>
              </a:ext>
            </a:extLst>
          </xdr:cNvPr>
          <xdr:cNvGrpSpPr/>
        </xdr:nvGrpSpPr>
        <xdr:grpSpPr>
          <a:xfrm>
            <a:off x="4421918" y="3618071"/>
            <a:ext cx="586156" cy="541277"/>
            <a:chOff x="3274949" y="3608070"/>
            <a:chExt cx="586156" cy="543658"/>
          </a:xfrm>
        </xdr:grpSpPr>
        <xdr:sp macro="" textlink="">
          <xdr:nvSpPr>
            <xdr:cNvPr id="1185" name="Text Box 1563">
              <a:extLst>
                <a:ext uri="{FF2B5EF4-FFF2-40B4-BE49-F238E27FC236}">
                  <a16:creationId xmlns:a16="http://schemas.microsoft.com/office/drawing/2014/main" id="{AD294C16-85AE-D9B5-A594-4AA279F08657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274949" y="3608070"/>
              <a:ext cx="586156" cy="543658"/>
            </a:xfrm>
            <a:prstGeom prst="rect">
              <a:avLst/>
            </a:prstGeom>
            <a:solidFill>
              <a:srgbClr val="0000FF"/>
            </a:solidFill>
            <a:ln>
              <a:noFill/>
            </a:ln>
          </xdr:spPr>
          <xdr:txBody>
            <a:bodyPr vertOverflow="clip" horzOverflow="clip" wrap="square" lIns="27432" tIns="18288" rIns="0" bIns="0" anchor="t" upright="1">
              <a:noAutofit/>
            </a:bodyPr>
            <a:lstStyle/>
            <a:p>
              <a:pPr algn="l" rtl="0">
                <a:lnSpc>
                  <a:spcPts val="900"/>
                </a:lnSpc>
                <a:defRPr sz="1000"/>
              </a:pPr>
              <a:r>
                <a:rPr lang="ja-JP" altLang="en-US" sz="800" b="1" i="0" u="none" strike="noStrike" baseline="0">
                  <a:solidFill>
                    <a:schemeClr val="bg1"/>
                  </a:solidFill>
                  <a:latin typeface="+mj-ea"/>
                  <a:ea typeface="+mj-ea"/>
                </a:rPr>
                <a:t>　　北港</a:t>
              </a:r>
              <a:endParaRPr lang="en-US" altLang="ja-JP" sz="800" b="1" i="0" u="none" strike="noStrike" baseline="0">
                <a:solidFill>
                  <a:schemeClr val="bg1"/>
                </a:solidFill>
                <a:latin typeface="+mj-ea"/>
                <a:ea typeface="+mj-ea"/>
              </a:endParaRPr>
            </a:p>
            <a:p>
              <a:pPr algn="l" rtl="0">
                <a:lnSpc>
                  <a:spcPts val="900"/>
                </a:lnSpc>
                <a:defRPr sz="1000"/>
              </a:pPr>
              <a:r>
                <a:rPr lang="ja-JP" altLang="en-US" sz="800" b="1" i="0" u="none" strike="noStrike" baseline="0">
                  <a:solidFill>
                    <a:schemeClr val="bg1"/>
                  </a:solidFill>
                  <a:latin typeface="+mj-ea"/>
                  <a:ea typeface="+mj-ea"/>
                </a:rPr>
                <a:t>本港　</a:t>
              </a:r>
              <a:r>
                <a:rPr lang="ja-JP" altLang="en-US" sz="800" b="1" i="0" u="none" strike="noStrike" baseline="0">
                  <a:solidFill>
                    <a:schemeClr val="bg1"/>
                  </a:solidFill>
                  <a:latin typeface="HGP平成角ｺﾞｼｯｸ体W9" pitchFamily="50" charset="-128"/>
                  <a:ea typeface="HGP平成角ｺﾞｼｯｸ体W9" pitchFamily="50" charset="-128"/>
                </a:rPr>
                <a:t> </a:t>
              </a:r>
              <a:endParaRPr lang="en-US" altLang="ja-JP" sz="800" b="1" i="0" u="none" strike="noStrike" baseline="0">
                <a:solidFill>
                  <a:schemeClr val="bg1"/>
                </a:solidFill>
                <a:latin typeface="HGP平成角ｺﾞｼｯｸ体W9" pitchFamily="50" charset="-128"/>
                <a:ea typeface="HGP平成角ｺﾞｼｯｸ体W9" pitchFamily="50" charset="-128"/>
              </a:endParaRPr>
            </a:p>
          </xdr:txBody>
        </xdr:sp>
        <xdr:sp macro="" textlink="">
          <xdr:nvSpPr>
            <xdr:cNvPr id="1186" name="Line 73">
              <a:extLst>
                <a:ext uri="{FF2B5EF4-FFF2-40B4-BE49-F238E27FC236}">
                  <a16:creationId xmlns:a16="http://schemas.microsoft.com/office/drawing/2014/main" id="{B5C8EA16-6C12-9DC0-481C-B289896BF461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3584640" y="3960636"/>
              <a:ext cx="2622" cy="174173"/>
            </a:xfrm>
            <a:prstGeom prst="line">
              <a:avLst/>
            </a:prstGeom>
            <a:noFill/>
            <a:ln w="38100">
              <a:solidFill>
                <a:schemeClr val="bg1"/>
              </a:solidFill>
              <a:prstDash val="solid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7" name="Line 73">
              <a:extLst>
                <a:ext uri="{FF2B5EF4-FFF2-40B4-BE49-F238E27FC236}">
                  <a16:creationId xmlns:a16="http://schemas.microsoft.com/office/drawing/2014/main" id="{B9378EE0-A0FD-009E-866C-3BCF8337F016}"/>
                </a:ext>
              </a:extLst>
            </xdr:cNvPr>
            <xdr:cNvSpPr>
              <a:spLocks noChangeShapeType="1"/>
            </xdr:cNvSpPr>
          </xdr:nvSpPr>
          <xdr:spPr bwMode="auto">
            <a:xfrm rot="120000" flipH="1" flipV="1">
              <a:off x="3579642" y="3754314"/>
              <a:ext cx="5568" cy="105216"/>
            </a:xfrm>
            <a:prstGeom prst="line">
              <a:avLst/>
            </a:prstGeom>
            <a:noFill/>
            <a:ln w="38100">
              <a:solidFill>
                <a:schemeClr val="bg1"/>
              </a:solidFill>
              <a:prstDash val="solid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8" name="Line 73">
              <a:extLst>
                <a:ext uri="{FF2B5EF4-FFF2-40B4-BE49-F238E27FC236}">
                  <a16:creationId xmlns:a16="http://schemas.microsoft.com/office/drawing/2014/main" id="{50B1DDD6-AD30-E160-A608-06373B3F6D56}"/>
                </a:ext>
              </a:extLst>
            </xdr:cNvPr>
            <xdr:cNvSpPr>
              <a:spLocks noChangeShapeType="1"/>
            </xdr:cNvSpPr>
          </xdr:nvSpPr>
          <xdr:spPr bwMode="auto">
            <a:xfrm rot="5400000" flipH="1" flipV="1">
              <a:off x="3567477" y="3644997"/>
              <a:ext cx="1320" cy="537066"/>
            </a:xfrm>
            <a:prstGeom prst="line">
              <a:avLst/>
            </a:prstGeom>
            <a:noFill/>
            <a:ln w="38100">
              <a:solidFill>
                <a:schemeClr val="bg1"/>
              </a:solidFill>
              <a:prstDash val="solid"/>
              <a:round/>
              <a:headEnd type="triangle" w="sm" len="sm"/>
              <a:tailEnd type="none"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9" name="Line 73">
              <a:extLst>
                <a:ext uri="{FF2B5EF4-FFF2-40B4-BE49-F238E27FC236}">
                  <a16:creationId xmlns:a16="http://schemas.microsoft.com/office/drawing/2014/main" id="{1BC28B32-3986-E03D-AFA0-401D687CAE49}"/>
                </a:ext>
              </a:extLst>
            </xdr:cNvPr>
            <xdr:cNvSpPr>
              <a:spLocks noChangeShapeType="1"/>
            </xdr:cNvSpPr>
          </xdr:nvSpPr>
          <xdr:spPr bwMode="auto">
            <a:xfrm rot="5400000" flipV="1">
              <a:off x="3658332" y="3951702"/>
              <a:ext cx="1172" cy="157384"/>
            </a:xfrm>
            <a:prstGeom prst="line">
              <a:avLst/>
            </a:prstGeom>
            <a:noFill/>
            <a:ln w="38100">
              <a:solidFill>
                <a:schemeClr val="bg1"/>
              </a:solidFill>
              <a:prstDash val="solid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0" name="Line 73">
              <a:extLst>
                <a:ext uri="{FF2B5EF4-FFF2-40B4-BE49-F238E27FC236}">
                  <a16:creationId xmlns:a16="http://schemas.microsoft.com/office/drawing/2014/main" id="{021E744E-79C3-82B1-FF2F-AE2AF90BAB5B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3736436" y="3904078"/>
              <a:ext cx="0" cy="218344"/>
            </a:xfrm>
            <a:prstGeom prst="line">
              <a:avLst/>
            </a:prstGeom>
            <a:noFill/>
            <a:ln w="38100">
              <a:solidFill>
                <a:schemeClr val="bg1"/>
              </a:solidFill>
              <a:prstDash val="solid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grpSp>
          <xdr:nvGrpSpPr>
            <xdr:cNvPr id="1191" name="Group 405">
              <a:extLst>
                <a:ext uri="{FF2B5EF4-FFF2-40B4-BE49-F238E27FC236}">
                  <a16:creationId xmlns:a16="http://schemas.microsoft.com/office/drawing/2014/main" id="{5978E1DD-717F-7371-4E76-6CCB7CFE18AF}"/>
                </a:ext>
              </a:extLst>
            </xdr:cNvPr>
            <xdr:cNvGrpSpPr>
              <a:grpSpLocks/>
            </xdr:cNvGrpSpPr>
          </xdr:nvGrpSpPr>
          <xdr:grpSpPr bwMode="auto">
            <a:xfrm rot="5400000">
              <a:off x="3351627" y="3839308"/>
              <a:ext cx="165001" cy="157384"/>
              <a:chOff x="718" y="97"/>
              <a:chExt cx="23" cy="15"/>
            </a:xfrm>
          </xdr:grpSpPr>
          <xdr:sp macro="" textlink="">
            <xdr:nvSpPr>
              <xdr:cNvPr id="1192" name="Freeform 406">
                <a:extLst>
                  <a:ext uri="{FF2B5EF4-FFF2-40B4-BE49-F238E27FC236}">
                    <a16:creationId xmlns:a16="http://schemas.microsoft.com/office/drawing/2014/main" id="{676A1DFF-EE1D-CF07-0F9C-512C493E3B29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718" y="97"/>
                <a:ext cx="4" cy="15"/>
              </a:xfrm>
              <a:custGeom>
                <a:avLst/>
                <a:gdLst>
                  <a:gd name="T0" fmla="*/ 0 w 5"/>
                  <a:gd name="T1" fmla="*/ 0 h 46"/>
                  <a:gd name="T2" fmla="*/ 2 w 5"/>
                  <a:gd name="T3" fmla="*/ 0 h 46"/>
                  <a:gd name="T4" fmla="*/ 2 w 5"/>
                  <a:gd name="T5" fmla="*/ 0 h 46"/>
                  <a:gd name="T6" fmla="*/ 1 w 5"/>
                  <a:gd name="T7" fmla="*/ 0 h 46"/>
                  <a:gd name="T8" fmla="*/ 0 60000 65536"/>
                  <a:gd name="T9" fmla="*/ 0 60000 65536"/>
                  <a:gd name="T10" fmla="*/ 0 60000 65536"/>
                  <a:gd name="T11" fmla="*/ 0 60000 65536"/>
                </a:gdLst>
                <a:ahLst/>
                <a:cxnLst>
                  <a:cxn ang="T8">
                    <a:pos x="T0" y="T1"/>
                  </a:cxn>
                  <a:cxn ang="T9">
                    <a:pos x="T2" y="T3"/>
                  </a:cxn>
                  <a:cxn ang="T10">
                    <a:pos x="T4" y="T5"/>
                  </a:cxn>
                  <a:cxn ang="T11">
                    <a:pos x="T6" y="T7"/>
                  </a:cxn>
                </a:cxnLst>
                <a:rect l="0" t="0" r="r" b="b"/>
                <a:pathLst>
                  <a:path w="5" h="46">
                    <a:moveTo>
                      <a:pt x="0" y="0"/>
                    </a:moveTo>
                    <a:lnTo>
                      <a:pt x="5" y="5"/>
                    </a:lnTo>
                    <a:lnTo>
                      <a:pt x="5" y="40"/>
                    </a:lnTo>
                    <a:lnTo>
                      <a:pt x="1" y="46"/>
                    </a:lnTo>
                  </a:path>
                </a:pathLst>
              </a:custGeom>
              <a:noFill/>
              <a:ln w="15875" cap="flat" cmpd="sng">
                <a:solidFill>
                  <a:schemeClr val="bg1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193" name="Freeform 407">
                <a:extLst>
                  <a:ext uri="{FF2B5EF4-FFF2-40B4-BE49-F238E27FC236}">
                    <a16:creationId xmlns:a16="http://schemas.microsoft.com/office/drawing/2014/main" id="{B569F725-3C4D-7909-FFB5-D74B1BFE0C77}"/>
                  </a:ext>
                </a:extLst>
              </xdr:cNvPr>
              <xdr:cNvSpPr>
                <a:spLocks/>
              </xdr:cNvSpPr>
            </xdr:nvSpPr>
            <xdr:spPr bwMode="auto">
              <a:xfrm flipH="1" flipV="1">
                <a:off x="736" y="97"/>
                <a:ext cx="5" cy="15"/>
              </a:xfrm>
              <a:custGeom>
                <a:avLst/>
                <a:gdLst>
                  <a:gd name="T0" fmla="*/ 0 w 5"/>
                  <a:gd name="T1" fmla="*/ 0 h 46"/>
                  <a:gd name="T2" fmla="*/ 5 w 5"/>
                  <a:gd name="T3" fmla="*/ 0 h 46"/>
                  <a:gd name="T4" fmla="*/ 5 w 5"/>
                  <a:gd name="T5" fmla="*/ 0 h 46"/>
                  <a:gd name="T6" fmla="*/ 1 w 5"/>
                  <a:gd name="T7" fmla="*/ 0 h 46"/>
                  <a:gd name="T8" fmla="*/ 0 60000 65536"/>
                  <a:gd name="T9" fmla="*/ 0 60000 65536"/>
                  <a:gd name="T10" fmla="*/ 0 60000 65536"/>
                  <a:gd name="T11" fmla="*/ 0 60000 65536"/>
                </a:gdLst>
                <a:ahLst/>
                <a:cxnLst>
                  <a:cxn ang="T8">
                    <a:pos x="T0" y="T1"/>
                  </a:cxn>
                  <a:cxn ang="T9">
                    <a:pos x="T2" y="T3"/>
                  </a:cxn>
                  <a:cxn ang="T10">
                    <a:pos x="T4" y="T5"/>
                  </a:cxn>
                  <a:cxn ang="T11">
                    <a:pos x="T6" y="T7"/>
                  </a:cxn>
                </a:cxnLst>
                <a:rect l="0" t="0" r="r" b="b"/>
                <a:pathLst>
                  <a:path w="5" h="46">
                    <a:moveTo>
                      <a:pt x="0" y="0"/>
                    </a:moveTo>
                    <a:lnTo>
                      <a:pt x="5" y="5"/>
                    </a:lnTo>
                    <a:lnTo>
                      <a:pt x="5" y="40"/>
                    </a:lnTo>
                    <a:lnTo>
                      <a:pt x="1" y="46"/>
                    </a:lnTo>
                  </a:path>
                </a:pathLst>
              </a:custGeom>
              <a:noFill/>
              <a:ln w="15875" cap="flat" cmpd="sng">
                <a:solidFill>
                  <a:schemeClr val="bg1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</xdr:grpSp>
      <xdr:sp macro="" textlink="">
        <xdr:nvSpPr>
          <xdr:cNvPr id="1184" name="AutoShape 464">
            <a:extLst>
              <a:ext uri="{FF2B5EF4-FFF2-40B4-BE49-F238E27FC236}">
                <a16:creationId xmlns:a16="http://schemas.microsoft.com/office/drawing/2014/main" id="{660921F3-67E7-3098-DB45-A8307570BD35}"/>
              </a:ext>
            </a:extLst>
          </xdr:cNvPr>
          <xdr:cNvSpPr>
            <a:spLocks noChangeArrowheads="1"/>
          </xdr:cNvSpPr>
        </xdr:nvSpPr>
        <xdr:spPr bwMode="auto">
          <a:xfrm>
            <a:off x="4782341" y="3706814"/>
            <a:ext cx="214316" cy="170655"/>
          </a:xfrm>
          <a:prstGeom prst="hexagon">
            <a:avLst>
              <a:gd name="adj" fmla="val 32031"/>
              <a:gd name="vf" fmla="val 115470"/>
            </a:avLst>
          </a:prstGeom>
          <a:solidFill>
            <a:srgbClr val="0000FF"/>
          </a:solidFill>
          <a:ln w="41275" cmpd="dbl"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miter lim="800000"/>
            <a:headEnd/>
            <a:tailEnd/>
          </a:ln>
        </xdr:spPr>
        <xdr:txBody>
          <a:bodyPr vertOverflow="overflow" horzOverflow="overflow" wrap="none" lIns="0" tIns="0" rIns="0" bIns="0" anchor="ctr" upright="1"/>
          <a:lstStyle/>
          <a:p>
            <a:pPr algn="ctr" rtl="0">
              <a:defRPr sz="1000"/>
            </a:pPr>
            <a:r>
              <a:rPr lang="en-US" altLang="ja-JP" sz="600" b="1" i="0" u="none" strike="noStrike" baseline="0">
                <a:solidFill>
                  <a:srgbClr val="FFFFFF"/>
                </a:solidFill>
                <a:latin typeface="HGS創英角ｺﾞｼｯｸUB" panose="020B0900000000000000" pitchFamily="50" charset="-128"/>
                <a:ea typeface="HGS創英角ｺﾞｼｯｸUB" panose="020B0900000000000000" pitchFamily="50" charset="-128"/>
              </a:rPr>
              <a:t>148</a:t>
            </a:r>
            <a:endParaRPr lang="ja-JP" altLang="en-US" sz="600" b="1" i="0" u="none" strike="noStrike" baseline="0">
              <a:solidFill>
                <a:srgbClr val="FFFF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endParaRPr>
          </a:p>
        </xdr:txBody>
      </xdr:sp>
    </xdr:grpSp>
    <xdr:clientData/>
  </xdr:twoCellAnchor>
  <xdr:twoCellAnchor>
    <xdr:from>
      <xdr:col>7</xdr:col>
      <xdr:colOff>595365</xdr:colOff>
      <xdr:row>22</xdr:row>
      <xdr:rowOff>121047</xdr:rowOff>
    </xdr:from>
    <xdr:to>
      <xdr:col>8</xdr:col>
      <xdr:colOff>25401</xdr:colOff>
      <xdr:row>23</xdr:row>
      <xdr:rowOff>71120</xdr:rowOff>
    </xdr:to>
    <xdr:sp macro="" textlink="">
      <xdr:nvSpPr>
        <xdr:cNvPr id="1194" name="AutoShape 341">
          <a:extLst>
            <a:ext uri="{FF2B5EF4-FFF2-40B4-BE49-F238E27FC236}">
              <a16:creationId xmlns:a16="http://schemas.microsoft.com/office/drawing/2014/main" id="{36785EF9-2188-4A68-9FA8-730C7F92E9D9}"/>
            </a:ext>
          </a:extLst>
        </xdr:cNvPr>
        <xdr:cNvSpPr>
          <a:spLocks noChangeArrowheads="1"/>
        </xdr:cNvSpPr>
      </xdr:nvSpPr>
      <xdr:spPr bwMode="auto">
        <a:xfrm>
          <a:off x="4918445" y="4032647"/>
          <a:ext cx="125996" cy="127873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377030</xdr:colOff>
      <xdr:row>19</xdr:row>
      <xdr:rowOff>43655</xdr:rowOff>
    </xdr:from>
    <xdr:to>
      <xdr:col>8</xdr:col>
      <xdr:colOff>297656</xdr:colOff>
      <xdr:row>20</xdr:row>
      <xdr:rowOff>27384</xdr:rowOff>
    </xdr:to>
    <xdr:sp macro="" textlink="">
      <xdr:nvSpPr>
        <xdr:cNvPr id="1195" name="Line 73">
          <a:extLst>
            <a:ext uri="{FF2B5EF4-FFF2-40B4-BE49-F238E27FC236}">
              <a16:creationId xmlns:a16="http://schemas.microsoft.com/office/drawing/2014/main" id="{E160B39E-C684-4C15-9C73-9A4FAD8C9948}"/>
            </a:ext>
          </a:extLst>
        </xdr:cNvPr>
        <xdr:cNvSpPr>
          <a:spLocks noChangeShapeType="1"/>
        </xdr:cNvSpPr>
      </xdr:nvSpPr>
      <xdr:spPr bwMode="auto">
        <a:xfrm>
          <a:off x="4752180" y="3301205"/>
          <a:ext cx="625476" cy="155179"/>
        </a:xfrm>
        <a:custGeom>
          <a:avLst/>
          <a:gdLst>
            <a:gd name="connsiteX0" fmla="*/ 0 w 623094"/>
            <a:gd name="connsiteY0" fmla="*/ 0 h 119062"/>
            <a:gd name="connsiteX1" fmla="*/ 623094 w 623094"/>
            <a:gd name="connsiteY1" fmla="*/ 119062 h 119062"/>
            <a:gd name="connsiteX0" fmla="*/ 0 w 623094"/>
            <a:gd name="connsiteY0" fmla="*/ 0 h 127049"/>
            <a:gd name="connsiteX1" fmla="*/ 623094 w 623094"/>
            <a:gd name="connsiteY1" fmla="*/ 119062 h 127049"/>
            <a:gd name="connsiteX0" fmla="*/ 0 w 627063"/>
            <a:gd name="connsiteY0" fmla="*/ 0 h 153583"/>
            <a:gd name="connsiteX1" fmla="*/ 627063 w 627063"/>
            <a:gd name="connsiteY1" fmla="*/ 146843 h 153583"/>
            <a:gd name="connsiteX0" fmla="*/ 0 w 627063"/>
            <a:gd name="connsiteY0" fmla="*/ 0 h 154385"/>
            <a:gd name="connsiteX1" fmla="*/ 627063 w 627063"/>
            <a:gd name="connsiteY1" fmla="*/ 146843 h 154385"/>
            <a:gd name="connsiteX0" fmla="*/ 0 w 627063"/>
            <a:gd name="connsiteY0" fmla="*/ 0 h 154385"/>
            <a:gd name="connsiteX1" fmla="*/ 627063 w 627063"/>
            <a:gd name="connsiteY1" fmla="*/ 146843 h 15438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27063" h="154385">
              <a:moveTo>
                <a:pt x="0" y="0"/>
              </a:moveTo>
              <a:cubicBezTo>
                <a:pt x="148167" y="59531"/>
                <a:pt x="371740" y="186531"/>
                <a:pt x="627063" y="146843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8</xdr:col>
      <xdr:colOff>253278</xdr:colOff>
      <xdr:row>19</xdr:row>
      <xdr:rowOff>130907</xdr:rowOff>
    </xdr:from>
    <xdr:to>
      <xdr:col>8</xdr:col>
      <xdr:colOff>371928</xdr:colOff>
      <xdr:row>20</xdr:row>
      <xdr:rowOff>99786</xdr:rowOff>
    </xdr:to>
    <xdr:sp macro="" textlink="">
      <xdr:nvSpPr>
        <xdr:cNvPr id="1196" name="Oval 420">
          <a:extLst>
            <a:ext uri="{FF2B5EF4-FFF2-40B4-BE49-F238E27FC236}">
              <a16:creationId xmlns:a16="http://schemas.microsoft.com/office/drawing/2014/main" id="{7080A72B-A1CA-43DC-86C7-38399967E1CA}"/>
            </a:ext>
          </a:extLst>
        </xdr:cNvPr>
        <xdr:cNvSpPr>
          <a:spLocks noChangeArrowheads="1"/>
        </xdr:cNvSpPr>
      </xdr:nvSpPr>
      <xdr:spPr bwMode="auto">
        <a:xfrm>
          <a:off x="5333278" y="3388457"/>
          <a:ext cx="118650" cy="14032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185002</xdr:colOff>
      <xdr:row>20</xdr:row>
      <xdr:rowOff>76656</xdr:rowOff>
    </xdr:from>
    <xdr:to>
      <xdr:col>9</xdr:col>
      <xdr:colOff>397328</xdr:colOff>
      <xdr:row>21</xdr:row>
      <xdr:rowOff>85285</xdr:rowOff>
    </xdr:to>
    <xdr:sp macro="" textlink="">
      <xdr:nvSpPr>
        <xdr:cNvPr id="1197" name="六角形 1196">
          <a:extLst>
            <a:ext uri="{FF2B5EF4-FFF2-40B4-BE49-F238E27FC236}">
              <a16:creationId xmlns:a16="http://schemas.microsoft.com/office/drawing/2014/main" id="{81A30187-539C-42A4-8BF2-FF346EC2B23D}"/>
            </a:ext>
          </a:extLst>
        </xdr:cNvPr>
        <xdr:cNvSpPr/>
      </xdr:nvSpPr>
      <xdr:spPr bwMode="auto">
        <a:xfrm>
          <a:off x="5969852" y="3505656"/>
          <a:ext cx="212326" cy="18007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148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9</xdr:col>
      <xdr:colOff>321358</xdr:colOff>
      <xdr:row>20</xdr:row>
      <xdr:rowOff>165023</xdr:rowOff>
    </xdr:from>
    <xdr:to>
      <xdr:col>9</xdr:col>
      <xdr:colOff>561072</xdr:colOff>
      <xdr:row>25</xdr:row>
      <xdr:rowOff>47805</xdr:rowOff>
    </xdr:to>
    <xdr:pic>
      <xdr:nvPicPr>
        <xdr:cNvPr id="1198" name="図 1197">
          <a:extLst>
            <a:ext uri="{FF2B5EF4-FFF2-40B4-BE49-F238E27FC236}">
              <a16:creationId xmlns:a16="http://schemas.microsoft.com/office/drawing/2014/main" id="{8FC82EFD-3FAF-40D1-8B4F-3A00C4E99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20884893">
          <a:off x="6106208" y="3594023"/>
          <a:ext cx="239714" cy="746382"/>
        </a:xfrm>
        <a:prstGeom prst="rect">
          <a:avLst/>
        </a:prstGeom>
      </xdr:spPr>
    </xdr:pic>
    <xdr:clientData/>
  </xdr:twoCellAnchor>
  <xdr:twoCellAnchor>
    <xdr:from>
      <xdr:col>10</xdr:col>
      <xdr:colOff>63734</xdr:colOff>
      <xdr:row>20</xdr:row>
      <xdr:rowOff>158512</xdr:rowOff>
    </xdr:from>
    <xdr:to>
      <xdr:col>10</xdr:col>
      <xdr:colOff>205920</xdr:colOff>
      <xdr:row>21</xdr:row>
      <xdr:rowOff>117475</xdr:rowOff>
    </xdr:to>
    <xdr:sp macro="" textlink="">
      <xdr:nvSpPr>
        <xdr:cNvPr id="1199" name="AutoShape 341">
          <a:extLst>
            <a:ext uri="{FF2B5EF4-FFF2-40B4-BE49-F238E27FC236}">
              <a16:creationId xmlns:a16="http://schemas.microsoft.com/office/drawing/2014/main" id="{87A7C039-ED54-4144-99AA-863634C251C4}"/>
            </a:ext>
          </a:extLst>
        </xdr:cNvPr>
        <xdr:cNvSpPr>
          <a:spLocks noChangeArrowheads="1"/>
        </xdr:cNvSpPr>
      </xdr:nvSpPr>
      <xdr:spPr bwMode="auto">
        <a:xfrm>
          <a:off x="6553434" y="3587512"/>
          <a:ext cx="142186" cy="130413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7</xdr:col>
      <xdr:colOff>31750</xdr:colOff>
      <xdr:row>19</xdr:row>
      <xdr:rowOff>117475</xdr:rowOff>
    </xdr:from>
    <xdr:to>
      <xdr:col>8</xdr:col>
      <xdr:colOff>271862</xdr:colOff>
      <xdr:row>21</xdr:row>
      <xdr:rowOff>48919</xdr:rowOff>
    </xdr:to>
    <xdr:pic>
      <xdr:nvPicPr>
        <xdr:cNvPr id="1200" name="図 1199">
          <a:extLst>
            <a:ext uri="{FF2B5EF4-FFF2-40B4-BE49-F238E27FC236}">
              <a16:creationId xmlns:a16="http://schemas.microsoft.com/office/drawing/2014/main" id="{A599A271-E7F1-4AC6-93F4-5C6D199A4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1089682">
          <a:off x="4406900" y="3375025"/>
          <a:ext cx="944962" cy="274344"/>
        </a:xfrm>
        <a:prstGeom prst="rect">
          <a:avLst/>
        </a:prstGeom>
      </xdr:spPr>
    </xdr:pic>
    <xdr:clientData/>
  </xdr:twoCellAnchor>
  <xdr:twoCellAnchor>
    <xdr:from>
      <xdr:col>3</xdr:col>
      <xdr:colOff>438225</xdr:colOff>
      <xdr:row>30</xdr:row>
      <xdr:rowOff>121032</xdr:rowOff>
    </xdr:from>
    <xdr:to>
      <xdr:col>4</xdr:col>
      <xdr:colOff>86499</xdr:colOff>
      <xdr:row>33</xdr:row>
      <xdr:rowOff>33859</xdr:rowOff>
    </xdr:to>
    <xdr:grpSp>
      <xdr:nvGrpSpPr>
        <xdr:cNvPr id="1201" name="グループ化 1200">
          <a:extLst>
            <a:ext uri="{FF2B5EF4-FFF2-40B4-BE49-F238E27FC236}">
              <a16:creationId xmlns:a16="http://schemas.microsoft.com/office/drawing/2014/main" id="{427C369B-BDF8-4FA1-84BB-63AA30FDDDE1}"/>
            </a:ext>
          </a:extLst>
        </xdr:cNvPr>
        <xdr:cNvGrpSpPr/>
      </xdr:nvGrpSpPr>
      <xdr:grpSpPr>
        <a:xfrm>
          <a:off x="1967668" y="5346175"/>
          <a:ext cx="339517" cy="435341"/>
          <a:chOff x="1993973" y="5270882"/>
          <a:chExt cx="353124" cy="427177"/>
        </a:xfrm>
      </xdr:grpSpPr>
      <xdr:pic>
        <xdr:nvPicPr>
          <xdr:cNvPr id="1202" name="図 1201">
            <a:extLst>
              <a:ext uri="{FF2B5EF4-FFF2-40B4-BE49-F238E27FC236}">
                <a16:creationId xmlns:a16="http://schemas.microsoft.com/office/drawing/2014/main" id="{4599A5DA-99A5-5C92-F766-C7406468EA3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6"/>
          <a:stretch>
            <a:fillRect/>
          </a:stretch>
        </xdr:blipFill>
        <xdr:spPr>
          <a:xfrm>
            <a:off x="1993973" y="5270882"/>
            <a:ext cx="353124" cy="427177"/>
          </a:xfrm>
          <a:prstGeom prst="rect">
            <a:avLst/>
          </a:prstGeom>
        </xdr:spPr>
      </xdr:pic>
      <xdr:sp macro="" textlink="">
        <xdr:nvSpPr>
          <xdr:cNvPr id="1203" name="六角形 1202">
            <a:extLst>
              <a:ext uri="{FF2B5EF4-FFF2-40B4-BE49-F238E27FC236}">
                <a16:creationId xmlns:a16="http://schemas.microsoft.com/office/drawing/2014/main" id="{E9F4CAF3-953C-CC05-283C-66049CF56F03}"/>
              </a:ext>
            </a:extLst>
          </xdr:cNvPr>
          <xdr:cNvSpPr/>
        </xdr:nvSpPr>
        <xdr:spPr bwMode="auto">
          <a:xfrm>
            <a:off x="2146916" y="5513432"/>
            <a:ext cx="152400" cy="136525"/>
          </a:xfrm>
          <a:prstGeom prst="hexagon">
            <a:avLst/>
          </a:prstGeom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ln w="25400" cap="flat" cmpd="dbl" algn="ctr">
            <a:solidFill>
              <a:schemeClr val="bg1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overflow" horzOverflow="overflow" wrap="none" lIns="0" tIns="0" rIns="0" bIns="0" rtlCol="0" anchor="ctr" upright="1"/>
          <a:lstStyle/>
          <a:p>
            <a:pPr algn="ctr"/>
            <a:r>
              <a:rPr kumimoji="1" lang="en-US" altLang="ja-JP" sz="600" b="1">
                <a:solidFill>
                  <a:schemeClr val="bg1"/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15</a:t>
            </a:r>
            <a:endParaRPr kumimoji="1" lang="ja-JP" altLang="en-US" sz="600" b="1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endParaRPr>
          </a:p>
        </xdr:txBody>
      </xdr:sp>
    </xdr:grpSp>
    <xdr:clientData/>
  </xdr:twoCellAnchor>
  <xdr:twoCellAnchor>
    <xdr:from>
      <xdr:col>3</xdr:col>
      <xdr:colOff>458256</xdr:colOff>
      <xdr:row>36</xdr:row>
      <xdr:rowOff>27702</xdr:rowOff>
    </xdr:from>
    <xdr:to>
      <xdr:col>3</xdr:col>
      <xdr:colOff>589360</xdr:colOff>
      <xdr:row>36</xdr:row>
      <xdr:rowOff>139739</xdr:rowOff>
    </xdr:to>
    <xdr:sp macro="" textlink="">
      <xdr:nvSpPr>
        <xdr:cNvPr id="1204" name="AutoShape 341">
          <a:extLst>
            <a:ext uri="{FF2B5EF4-FFF2-40B4-BE49-F238E27FC236}">
              <a16:creationId xmlns:a16="http://schemas.microsoft.com/office/drawing/2014/main" id="{84856EDB-9C16-42BA-8AE8-23ADB7B31A70}"/>
            </a:ext>
          </a:extLst>
        </xdr:cNvPr>
        <xdr:cNvSpPr>
          <a:spLocks noChangeArrowheads="1"/>
        </xdr:cNvSpPr>
      </xdr:nvSpPr>
      <xdr:spPr bwMode="auto">
        <a:xfrm>
          <a:off x="2014006" y="6206252"/>
          <a:ext cx="131104" cy="11203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9</xdr:col>
      <xdr:colOff>391577</xdr:colOff>
      <xdr:row>37</xdr:row>
      <xdr:rowOff>80411</xdr:rowOff>
    </xdr:from>
    <xdr:ext cx="121707" cy="290004"/>
    <xdr:sp macro="" textlink="">
      <xdr:nvSpPr>
        <xdr:cNvPr id="1226" name="Text Box 1300">
          <a:extLst>
            <a:ext uri="{FF2B5EF4-FFF2-40B4-BE49-F238E27FC236}">
              <a16:creationId xmlns:a16="http://schemas.microsoft.com/office/drawing/2014/main" id="{654D78D7-F37D-4BE3-948F-A6D2CD09DD4A}"/>
            </a:ext>
          </a:extLst>
        </xdr:cNvPr>
        <xdr:cNvSpPr txBox="1">
          <a:spLocks noChangeArrowheads="1"/>
        </xdr:cNvSpPr>
      </xdr:nvSpPr>
      <xdr:spPr bwMode="auto">
        <a:xfrm flipH="1">
          <a:off x="6176427" y="6430411"/>
          <a:ext cx="121707" cy="290004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eaVert" wrap="squar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10</xdr:col>
      <xdr:colOff>58434</xdr:colOff>
      <xdr:row>34</xdr:row>
      <xdr:rowOff>142717</xdr:rowOff>
    </xdr:from>
    <xdr:to>
      <xdr:col>10</xdr:col>
      <xdr:colOff>275169</xdr:colOff>
      <xdr:row>35</xdr:row>
      <xdr:rowOff>122767</xdr:rowOff>
    </xdr:to>
    <xdr:sp macro="" textlink="">
      <xdr:nvSpPr>
        <xdr:cNvPr id="1227" name="六角形 1226">
          <a:extLst>
            <a:ext uri="{FF2B5EF4-FFF2-40B4-BE49-F238E27FC236}">
              <a16:creationId xmlns:a16="http://schemas.microsoft.com/office/drawing/2014/main" id="{40A16620-3B39-4901-A680-00CB389DB774}"/>
            </a:ext>
          </a:extLst>
        </xdr:cNvPr>
        <xdr:cNvSpPr/>
      </xdr:nvSpPr>
      <xdr:spPr bwMode="auto">
        <a:xfrm>
          <a:off x="6548134" y="5978367"/>
          <a:ext cx="216735" cy="15150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135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529038</xdr:colOff>
      <xdr:row>36</xdr:row>
      <xdr:rowOff>133004</xdr:rowOff>
    </xdr:from>
    <xdr:to>
      <xdr:col>10</xdr:col>
      <xdr:colOff>541535</xdr:colOff>
      <xdr:row>40</xdr:row>
      <xdr:rowOff>74780</xdr:rowOff>
    </xdr:to>
    <xdr:sp macro="" textlink="">
      <xdr:nvSpPr>
        <xdr:cNvPr id="1228" name="Freeform 527">
          <a:extLst>
            <a:ext uri="{FF2B5EF4-FFF2-40B4-BE49-F238E27FC236}">
              <a16:creationId xmlns:a16="http://schemas.microsoft.com/office/drawing/2014/main" id="{603763F5-8195-46A2-BFD4-C5BFFE5CC656}"/>
            </a:ext>
          </a:extLst>
        </xdr:cNvPr>
        <xdr:cNvSpPr>
          <a:spLocks/>
        </xdr:cNvSpPr>
      </xdr:nvSpPr>
      <xdr:spPr bwMode="auto">
        <a:xfrm rot="4986923" flipH="1">
          <a:off x="6384174" y="6241268"/>
          <a:ext cx="576776" cy="717347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13898"/>
            <a:gd name="connsiteY0" fmla="*/ 18089 h 18089"/>
            <a:gd name="connsiteX1" fmla="*/ 0 w 13898"/>
            <a:gd name="connsiteY1" fmla="*/ 8089 h 18089"/>
            <a:gd name="connsiteX2" fmla="*/ 13898 w 13898"/>
            <a:gd name="connsiteY2" fmla="*/ 0 h 18089"/>
            <a:gd name="connsiteX0" fmla="*/ 0 w 14807"/>
            <a:gd name="connsiteY0" fmla="*/ 18089 h 18089"/>
            <a:gd name="connsiteX1" fmla="*/ 0 w 14807"/>
            <a:gd name="connsiteY1" fmla="*/ 8089 h 18089"/>
            <a:gd name="connsiteX2" fmla="*/ 13898 w 14807"/>
            <a:gd name="connsiteY2" fmla="*/ 8046 h 18089"/>
            <a:gd name="connsiteX3" fmla="*/ 13898 w 14807"/>
            <a:gd name="connsiteY3" fmla="*/ 0 h 18089"/>
            <a:gd name="connsiteX0" fmla="*/ 0 w 13954"/>
            <a:gd name="connsiteY0" fmla="*/ 18089 h 18089"/>
            <a:gd name="connsiteX1" fmla="*/ 0 w 13954"/>
            <a:gd name="connsiteY1" fmla="*/ 8089 h 18089"/>
            <a:gd name="connsiteX2" fmla="*/ 13898 w 13954"/>
            <a:gd name="connsiteY2" fmla="*/ 8046 h 18089"/>
            <a:gd name="connsiteX3" fmla="*/ 13898 w 13954"/>
            <a:gd name="connsiteY3" fmla="*/ 0 h 18089"/>
            <a:gd name="connsiteX0" fmla="*/ 0 w 13939"/>
            <a:gd name="connsiteY0" fmla="*/ 19785 h 19785"/>
            <a:gd name="connsiteX1" fmla="*/ 0 w 13939"/>
            <a:gd name="connsiteY1" fmla="*/ 9785 h 19785"/>
            <a:gd name="connsiteX2" fmla="*/ 13898 w 13939"/>
            <a:gd name="connsiteY2" fmla="*/ 9742 h 19785"/>
            <a:gd name="connsiteX3" fmla="*/ 13544 w 13939"/>
            <a:gd name="connsiteY3" fmla="*/ 0 h 19785"/>
            <a:gd name="connsiteX0" fmla="*/ 0 w 13971"/>
            <a:gd name="connsiteY0" fmla="*/ 19834 h 19834"/>
            <a:gd name="connsiteX1" fmla="*/ 0 w 13971"/>
            <a:gd name="connsiteY1" fmla="*/ 9834 h 19834"/>
            <a:gd name="connsiteX2" fmla="*/ 13898 w 13971"/>
            <a:gd name="connsiteY2" fmla="*/ 9791 h 19834"/>
            <a:gd name="connsiteX3" fmla="*/ 13544 w 13971"/>
            <a:gd name="connsiteY3" fmla="*/ 49 h 19834"/>
            <a:gd name="connsiteX0" fmla="*/ 0 w 13971"/>
            <a:gd name="connsiteY0" fmla="*/ 19834 h 19834"/>
            <a:gd name="connsiteX1" fmla="*/ 0 w 13971"/>
            <a:gd name="connsiteY1" fmla="*/ 9834 h 19834"/>
            <a:gd name="connsiteX2" fmla="*/ 13898 w 13971"/>
            <a:gd name="connsiteY2" fmla="*/ 9791 h 19834"/>
            <a:gd name="connsiteX3" fmla="*/ 13544 w 13971"/>
            <a:gd name="connsiteY3" fmla="*/ 49 h 19834"/>
            <a:gd name="connsiteX0" fmla="*/ 0 w 13971"/>
            <a:gd name="connsiteY0" fmla="*/ 19834 h 19834"/>
            <a:gd name="connsiteX1" fmla="*/ 0 w 13971"/>
            <a:gd name="connsiteY1" fmla="*/ 9834 h 19834"/>
            <a:gd name="connsiteX2" fmla="*/ 13898 w 13971"/>
            <a:gd name="connsiteY2" fmla="*/ 9791 h 19834"/>
            <a:gd name="connsiteX3" fmla="*/ 13544 w 13971"/>
            <a:gd name="connsiteY3" fmla="*/ 49 h 19834"/>
            <a:gd name="connsiteX0" fmla="*/ 0 w 13898"/>
            <a:gd name="connsiteY0" fmla="*/ 19841 h 19841"/>
            <a:gd name="connsiteX1" fmla="*/ 0 w 13898"/>
            <a:gd name="connsiteY1" fmla="*/ 9841 h 19841"/>
            <a:gd name="connsiteX2" fmla="*/ 13898 w 13898"/>
            <a:gd name="connsiteY2" fmla="*/ 9798 h 19841"/>
            <a:gd name="connsiteX3" fmla="*/ 13544 w 13898"/>
            <a:gd name="connsiteY3" fmla="*/ 56 h 19841"/>
            <a:gd name="connsiteX0" fmla="*/ 0 w 13898"/>
            <a:gd name="connsiteY0" fmla="*/ 19325 h 19325"/>
            <a:gd name="connsiteX1" fmla="*/ 0 w 13898"/>
            <a:gd name="connsiteY1" fmla="*/ 9325 h 19325"/>
            <a:gd name="connsiteX2" fmla="*/ 13898 w 13898"/>
            <a:gd name="connsiteY2" fmla="*/ 9282 h 19325"/>
            <a:gd name="connsiteX3" fmla="*/ 13810 w 13898"/>
            <a:gd name="connsiteY3" fmla="*/ 62 h 19325"/>
            <a:gd name="connsiteX0" fmla="*/ 0 w 13812"/>
            <a:gd name="connsiteY0" fmla="*/ 19348 h 19348"/>
            <a:gd name="connsiteX1" fmla="*/ 0 w 13812"/>
            <a:gd name="connsiteY1" fmla="*/ 9348 h 19348"/>
            <a:gd name="connsiteX2" fmla="*/ 13632 w 13812"/>
            <a:gd name="connsiteY2" fmla="*/ 7348 h 19348"/>
            <a:gd name="connsiteX3" fmla="*/ 13810 w 13812"/>
            <a:gd name="connsiteY3" fmla="*/ 85 h 19348"/>
            <a:gd name="connsiteX0" fmla="*/ 0 w 13632"/>
            <a:gd name="connsiteY0" fmla="*/ 19732 h 19732"/>
            <a:gd name="connsiteX1" fmla="*/ 0 w 13632"/>
            <a:gd name="connsiteY1" fmla="*/ 9732 h 19732"/>
            <a:gd name="connsiteX2" fmla="*/ 13632 w 13632"/>
            <a:gd name="connsiteY2" fmla="*/ 7732 h 19732"/>
            <a:gd name="connsiteX3" fmla="*/ 13101 w 13632"/>
            <a:gd name="connsiteY3" fmla="*/ 78 h 19732"/>
            <a:gd name="connsiteX0" fmla="*/ 0 w 13632"/>
            <a:gd name="connsiteY0" fmla="*/ 21022 h 21022"/>
            <a:gd name="connsiteX1" fmla="*/ 0 w 13632"/>
            <a:gd name="connsiteY1" fmla="*/ 11022 h 21022"/>
            <a:gd name="connsiteX2" fmla="*/ 13632 w 13632"/>
            <a:gd name="connsiteY2" fmla="*/ 9022 h 21022"/>
            <a:gd name="connsiteX3" fmla="*/ 13190 w 13632"/>
            <a:gd name="connsiteY3" fmla="*/ 63 h 21022"/>
            <a:gd name="connsiteX0" fmla="*/ 0 w 13632"/>
            <a:gd name="connsiteY0" fmla="*/ 20249 h 20249"/>
            <a:gd name="connsiteX1" fmla="*/ 0 w 13632"/>
            <a:gd name="connsiteY1" fmla="*/ 10249 h 20249"/>
            <a:gd name="connsiteX2" fmla="*/ 13632 w 13632"/>
            <a:gd name="connsiteY2" fmla="*/ 8249 h 20249"/>
            <a:gd name="connsiteX3" fmla="*/ 12481 w 13632"/>
            <a:gd name="connsiteY3" fmla="*/ 73 h 20249"/>
            <a:gd name="connsiteX0" fmla="*/ 0 w 13632"/>
            <a:gd name="connsiteY0" fmla="*/ 20249 h 20249"/>
            <a:gd name="connsiteX1" fmla="*/ 0 w 13632"/>
            <a:gd name="connsiteY1" fmla="*/ 10249 h 20249"/>
            <a:gd name="connsiteX2" fmla="*/ 13632 w 13632"/>
            <a:gd name="connsiteY2" fmla="*/ 8249 h 20249"/>
            <a:gd name="connsiteX3" fmla="*/ 12481 w 13632"/>
            <a:gd name="connsiteY3" fmla="*/ 73 h 20249"/>
            <a:gd name="connsiteX0" fmla="*/ 0 w 13632"/>
            <a:gd name="connsiteY0" fmla="*/ 23613 h 23613"/>
            <a:gd name="connsiteX1" fmla="*/ 0 w 13632"/>
            <a:gd name="connsiteY1" fmla="*/ 13613 h 23613"/>
            <a:gd name="connsiteX2" fmla="*/ 13632 w 13632"/>
            <a:gd name="connsiteY2" fmla="*/ 11613 h 23613"/>
            <a:gd name="connsiteX3" fmla="*/ 11772 w 13632"/>
            <a:gd name="connsiteY3" fmla="*/ 45 h 23613"/>
            <a:gd name="connsiteX0" fmla="*/ 0 w 13632"/>
            <a:gd name="connsiteY0" fmla="*/ 24782 h 24782"/>
            <a:gd name="connsiteX1" fmla="*/ 0 w 13632"/>
            <a:gd name="connsiteY1" fmla="*/ 14782 h 24782"/>
            <a:gd name="connsiteX2" fmla="*/ 13632 w 13632"/>
            <a:gd name="connsiteY2" fmla="*/ 12782 h 24782"/>
            <a:gd name="connsiteX3" fmla="*/ 11595 w 13632"/>
            <a:gd name="connsiteY3" fmla="*/ 40 h 24782"/>
            <a:gd name="connsiteX0" fmla="*/ 0 w 13632"/>
            <a:gd name="connsiteY0" fmla="*/ 23477 h 23477"/>
            <a:gd name="connsiteX1" fmla="*/ 0 w 13632"/>
            <a:gd name="connsiteY1" fmla="*/ 14782 h 23477"/>
            <a:gd name="connsiteX2" fmla="*/ 13632 w 13632"/>
            <a:gd name="connsiteY2" fmla="*/ 12782 h 23477"/>
            <a:gd name="connsiteX3" fmla="*/ 11595 w 13632"/>
            <a:gd name="connsiteY3" fmla="*/ 40 h 23477"/>
            <a:gd name="connsiteX0" fmla="*/ 0 w 13632"/>
            <a:gd name="connsiteY0" fmla="*/ 23477 h 23477"/>
            <a:gd name="connsiteX1" fmla="*/ 0 w 13632"/>
            <a:gd name="connsiteY1" fmla="*/ 14782 h 23477"/>
            <a:gd name="connsiteX2" fmla="*/ 13632 w 13632"/>
            <a:gd name="connsiteY2" fmla="*/ 12782 h 23477"/>
            <a:gd name="connsiteX3" fmla="*/ 11595 w 13632"/>
            <a:gd name="connsiteY3" fmla="*/ 40 h 23477"/>
            <a:gd name="connsiteX0" fmla="*/ 0 w 13632"/>
            <a:gd name="connsiteY0" fmla="*/ 23477 h 23477"/>
            <a:gd name="connsiteX1" fmla="*/ 0 w 13632"/>
            <a:gd name="connsiteY1" fmla="*/ 14782 h 23477"/>
            <a:gd name="connsiteX2" fmla="*/ 13632 w 13632"/>
            <a:gd name="connsiteY2" fmla="*/ 12782 h 23477"/>
            <a:gd name="connsiteX3" fmla="*/ 11595 w 13632"/>
            <a:gd name="connsiteY3" fmla="*/ 40 h 23477"/>
            <a:gd name="connsiteX0" fmla="*/ 0 w 13632"/>
            <a:gd name="connsiteY0" fmla="*/ 14782 h 14782"/>
            <a:gd name="connsiteX1" fmla="*/ 13632 w 13632"/>
            <a:gd name="connsiteY1" fmla="*/ 12782 h 14782"/>
            <a:gd name="connsiteX2" fmla="*/ 11595 w 13632"/>
            <a:gd name="connsiteY2" fmla="*/ 40 h 14782"/>
            <a:gd name="connsiteX0" fmla="*/ 0 w 8655"/>
            <a:gd name="connsiteY0" fmla="*/ 13992 h 13992"/>
            <a:gd name="connsiteX1" fmla="*/ 8655 w 8655"/>
            <a:gd name="connsiteY1" fmla="*/ 12782 h 13992"/>
            <a:gd name="connsiteX2" fmla="*/ 6618 w 8655"/>
            <a:gd name="connsiteY2" fmla="*/ 40 h 13992"/>
            <a:gd name="connsiteX0" fmla="*/ 0 w 10000"/>
            <a:gd name="connsiteY0" fmla="*/ 10788 h 10788"/>
            <a:gd name="connsiteX1" fmla="*/ 10000 w 10000"/>
            <a:gd name="connsiteY1" fmla="*/ 9923 h 10788"/>
            <a:gd name="connsiteX2" fmla="*/ 7102 w 10000"/>
            <a:gd name="connsiteY2" fmla="*/ 26 h 10788"/>
            <a:gd name="connsiteX0" fmla="*/ 0 w 10000"/>
            <a:gd name="connsiteY0" fmla="*/ 11029 h 11029"/>
            <a:gd name="connsiteX1" fmla="*/ 10000 w 10000"/>
            <a:gd name="connsiteY1" fmla="*/ 10164 h 11029"/>
            <a:gd name="connsiteX2" fmla="*/ 6924 w 10000"/>
            <a:gd name="connsiteY2" fmla="*/ 25 h 1102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1029">
              <a:moveTo>
                <a:pt x="0" y="11029"/>
              </a:moveTo>
              <a:cubicBezTo>
                <a:pt x="3018" y="10951"/>
                <a:pt x="6709" y="10289"/>
                <a:pt x="10000" y="10164"/>
              </a:cubicBezTo>
              <a:cubicBezTo>
                <a:pt x="9400" y="7522"/>
                <a:pt x="6958" y="-509"/>
                <a:pt x="6924" y="25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183831</xdr:colOff>
      <xdr:row>36</xdr:row>
      <xdr:rowOff>89697</xdr:rowOff>
    </xdr:from>
    <xdr:to>
      <xdr:col>9</xdr:col>
      <xdr:colOff>584849</xdr:colOff>
      <xdr:row>37</xdr:row>
      <xdr:rowOff>19652</xdr:rowOff>
    </xdr:to>
    <xdr:sp macro="" textlink="">
      <xdr:nvSpPr>
        <xdr:cNvPr id="1229" name="Line 76">
          <a:extLst>
            <a:ext uri="{FF2B5EF4-FFF2-40B4-BE49-F238E27FC236}">
              <a16:creationId xmlns:a16="http://schemas.microsoft.com/office/drawing/2014/main" id="{F748AB8E-2377-420A-AC91-B3FFF3240D7C}"/>
            </a:ext>
          </a:extLst>
        </xdr:cNvPr>
        <xdr:cNvSpPr>
          <a:spLocks noChangeShapeType="1"/>
        </xdr:cNvSpPr>
      </xdr:nvSpPr>
      <xdr:spPr bwMode="auto">
        <a:xfrm rot="10386923">
          <a:off x="5968681" y="6268247"/>
          <a:ext cx="401018" cy="10140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306567</xdr:colOff>
      <xdr:row>39</xdr:row>
      <xdr:rowOff>17466</xdr:rowOff>
    </xdr:from>
    <xdr:to>
      <xdr:col>10</xdr:col>
      <xdr:colOff>133515</xdr:colOff>
      <xdr:row>39</xdr:row>
      <xdr:rowOff>106423</xdr:rowOff>
    </xdr:to>
    <xdr:sp macro="" textlink="">
      <xdr:nvSpPr>
        <xdr:cNvPr id="1230" name="Line 73">
          <a:extLst>
            <a:ext uri="{FF2B5EF4-FFF2-40B4-BE49-F238E27FC236}">
              <a16:creationId xmlns:a16="http://schemas.microsoft.com/office/drawing/2014/main" id="{92219D02-5112-4140-8DF9-12FCB2200187}"/>
            </a:ext>
          </a:extLst>
        </xdr:cNvPr>
        <xdr:cNvSpPr>
          <a:spLocks noChangeShapeType="1"/>
        </xdr:cNvSpPr>
      </xdr:nvSpPr>
      <xdr:spPr bwMode="auto">
        <a:xfrm rot="4986923" flipH="1">
          <a:off x="6312837" y="6488946"/>
          <a:ext cx="88957" cy="53179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520257</xdr:colOff>
      <xdr:row>39</xdr:row>
      <xdr:rowOff>9860</xdr:rowOff>
    </xdr:from>
    <xdr:to>
      <xdr:col>9</xdr:col>
      <xdr:colOff>617521</xdr:colOff>
      <xdr:row>40</xdr:row>
      <xdr:rowOff>2200</xdr:rowOff>
    </xdr:to>
    <xdr:sp macro="" textlink="">
      <xdr:nvSpPr>
        <xdr:cNvPr id="1231" name="Oval 420">
          <a:extLst>
            <a:ext uri="{FF2B5EF4-FFF2-40B4-BE49-F238E27FC236}">
              <a16:creationId xmlns:a16="http://schemas.microsoft.com/office/drawing/2014/main" id="{4FAAA93D-ECA8-40A6-B369-CE9FFF1C0AEA}"/>
            </a:ext>
          </a:extLst>
        </xdr:cNvPr>
        <xdr:cNvSpPr>
          <a:spLocks noChangeArrowheads="1"/>
        </xdr:cNvSpPr>
      </xdr:nvSpPr>
      <xdr:spPr bwMode="auto">
        <a:xfrm rot="4986923">
          <a:off x="6297244" y="6710623"/>
          <a:ext cx="112990" cy="9726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112302</xdr:colOff>
      <xdr:row>34</xdr:row>
      <xdr:rowOff>82968</xdr:rowOff>
    </xdr:from>
    <xdr:to>
      <xdr:col>10</xdr:col>
      <xdr:colOff>200862</xdr:colOff>
      <xdr:row>40</xdr:row>
      <xdr:rowOff>52145</xdr:rowOff>
    </xdr:to>
    <xdr:sp macro="" textlink="">
      <xdr:nvSpPr>
        <xdr:cNvPr id="1232" name="Line 73">
          <a:extLst>
            <a:ext uri="{FF2B5EF4-FFF2-40B4-BE49-F238E27FC236}">
              <a16:creationId xmlns:a16="http://schemas.microsoft.com/office/drawing/2014/main" id="{7AEA01EE-09B0-4763-8A77-8927A36633C3}"/>
            </a:ext>
          </a:extLst>
        </xdr:cNvPr>
        <xdr:cNvSpPr>
          <a:spLocks noChangeShapeType="1"/>
        </xdr:cNvSpPr>
      </xdr:nvSpPr>
      <xdr:spPr bwMode="auto">
        <a:xfrm rot="4986923" flipH="1">
          <a:off x="6172743" y="6347877"/>
          <a:ext cx="947077" cy="88560"/>
        </a:xfrm>
        <a:custGeom>
          <a:avLst/>
          <a:gdLst>
            <a:gd name="connsiteX0" fmla="*/ 0 w 38099"/>
            <a:gd name="connsiteY0" fmla="*/ 0 h 622300"/>
            <a:gd name="connsiteX1" fmla="*/ 38099 w 38099"/>
            <a:gd name="connsiteY1" fmla="*/ 622300 h 622300"/>
            <a:gd name="connsiteX0" fmla="*/ 692318 w 692484"/>
            <a:gd name="connsiteY0" fmla="*/ 0 h 685800"/>
            <a:gd name="connsiteX1" fmla="*/ 167 w 692484"/>
            <a:gd name="connsiteY1" fmla="*/ 685800 h 685800"/>
            <a:gd name="connsiteX0" fmla="*/ 704560 w 704560"/>
            <a:gd name="connsiteY0" fmla="*/ 0 h 685800"/>
            <a:gd name="connsiteX1" fmla="*/ 12409 w 704560"/>
            <a:gd name="connsiteY1" fmla="*/ 685800 h 685800"/>
            <a:gd name="connsiteX0" fmla="*/ 718032 w 718032"/>
            <a:gd name="connsiteY0" fmla="*/ 0 h 685800"/>
            <a:gd name="connsiteX1" fmla="*/ 25881 w 718032"/>
            <a:gd name="connsiteY1" fmla="*/ 685800 h 685800"/>
            <a:gd name="connsiteX0" fmla="*/ 795328 w 795328"/>
            <a:gd name="connsiteY0" fmla="*/ 0 h 685800"/>
            <a:gd name="connsiteX1" fmla="*/ 84126 w 795328"/>
            <a:gd name="connsiteY1" fmla="*/ 76200 h 685800"/>
            <a:gd name="connsiteX2" fmla="*/ 103177 w 795328"/>
            <a:gd name="connsiteY2" fmla="*/ 685800 h 685800"/>
            <a:gd name="connsiteX0" fmla="*/ 814070 w 814070"/>
            <a:gd name="connsiteY0" fmla="*/ 0 h 685800"/>
            <a:gd name="connsiteX1" fmla="*/ 77468 w 814070"/>
            <a:gd name="connsiteY1" fmla="*/ 76200 h 685800"/>
            <a:gd name="connsiteX2" fmla="*/ 121919 w 814070"/>
            <a:gd name="connsiteY2" fmla="*/ 685800 h 685800"/>
            <a:gd name="connsiteX0" fmla="*/ 736602 w 736602"/>
            <a:gd name="connsiteY0" fmla="*/ 0 h 685800"/>
            <a:gd name="connsiteX1" fmla="*/ 0 w 736602"/>
            <a:gd name="connsiteY1" fmla="*/ 76200 h 685800"/>
            <a:gd name="connsiteX2" fmla="*/ 44451 w 736602"/>
            <a:gd name="connsiteY2" fmla="*/ 685800 h 685800"/>
            <a:gd name="connsiteX0" fmla="*/ 738686 w 738686"/>
            <a:gd name="connsiteY0" fmla="*/ 0 h 685800"/>
            <a:gd name="connsiteX1" fmla="*/ 2084 w 738686"/>
            <a:gd name="connsiteY1" fmla="*/ 76200 h 685800"/>
            <a:gd name="connsiteX2" fmla="*/ 46535 w 738686"/>
            <a:gd name="connsiteY2" fmla="*/ 685800 h 685800"/>
            <a:gd name="connsiteX0" fmla="*/ 1018086 w 1018086"/>
            <a:gd name="connsiteY0" fmla="*/ 0 h 704850"/>
            <a:gd name="connsiteX1" fmla="*/ 2084 w 1018086"/>
            <a:gd name="connsiteY1" fmla="*/ 95250 h 704850"/>
            <a:gd name="connsiteX2" fmla="*/ 46535 w 1018086"/>
            <a:gd name="connsiteY2" fmla="*/ 704850 h 704850"/>
            <a:gd name="connsiteX0" fmla="*/ 1018086 w 1018086"/>
            <a:gd name="connsiteY0" fmla="*/ 0 h 704850"/>
            <a:gd name="connsiteX1" fmla="*/ 2084 w 1018086"/>
            <a:gd name="connsiteY1" fmla="*/ 95250 h 704850"/>
            <a:gd name="connsiteX2" fmla="*/ 46535 w 1018086"/>
            <a:gd name="connsiteY2" fmla="*/ 704850 h 704850"/>
            <a:gd name="connsiteX0" fmla="*/ 1016002 w 1016002"/>
            <a:gd name="connsiteY0" fmla="*/ 0 h 95250"/>
            <a:gd name="connsiteX1" fmla="*/ 0 w 1016002"/>
            <a:gd name="connsiteY1" fmla="*/ 95250 h 952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016002" h="95250">
              <a:moveTo>
                <a:pt x="1016002" y="0"/>
              </a:moveTo>
              <a:cubicBezTo>
                <a:pt x="909110" y="17992"/>
                <a:pt x="133615" y="72761"/>
                <a:pt x="0" y="9525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90324</xdr:colOff>
      <xdr:row>36</xdr:row>
      <xdr:rowOff>128715</xdr:rowOff>
    </xdr:from>
    <xdr:to>
      <xdr:col>10</xdr:col>
      <xdr:colOff>215207</xdr:colOff>
      <xdr:row>37</xdr:row>
      <xdr:rowOff>80798</xdr:rowOff>
    </xdr:to>
    <xdr:sp macro="" textlink="">
      <xdr:nvSpPr>
        <xdr:cNvPr id="1233" name="Oval 420">
          <a:extLst>
            <a:ext uri="{FF2B5EF4-FFF2-40B4-BE49-F238E27FC236}">
              <a16:creationId xmlns:a16="http://schemas.microsoft.com/office/drawing/2014/main" id="{44AA12E5-FFFD-48E8-BAED-8460DBFE2CF2}"/>
            </a:ext>
          </a:extLst>
        </xdr:cNvPr>
        <xdr:cNvSpPr>
          <a:spLocks noChangeArrowheads="1"/>
        </xdr:cNvSpPr>
      </xdr:nvSpPr>
      <xdr:spPr bwMode="auto">
        <a:xfrm rot="4986923">
          <a:off x="6580699" y="6306590"/>
          <a:ext cx="123533" cy="12488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488129</xdr:colOff>
      <xdr:row>36</xdr:row>
      <xdr:rowOff>87475</xdr:rowOff>
    </xdr:from>
    <xdr:to>
      <xdr:col>9</xdr:col>
      <xdr:colOff>622041</xdr:colOff>
      <xdr:row>37</xdr:row>
      <xdr:rowOff>61720</xdr:rowOff>
    </xdr:to>
    <xdr:sp macro="" textlink="">
      <xdr:nvSpPr>
        <xdr:cNvPr id="1234" name="Oval 420">
          <a:extLst>
            <a:ext uri="{FF2B5EF4-FFF2-40B4-BE49-F238E27FC236}">
              <a16:creationId xmlns:a16="http://schemas.microsoft.com/office/drawing/2014/main" id="{1A7EDFFD-4BA1-4ACD-A84C-B4FCEE5EB562}"/>
            </a:ext>
          </a:extLst>
        </xdr:cNvPr>
        <xdr:cNvSpPr>
          <a:spLocks noChangeArrowheads="1"/>
        </xdr:cNvSpPr>
      </xdr:nvSpPr>
      <xdr:spPr bwMode="auto">
        <a:xfrm>
          <a:off x="6272979" y="6266025"/>
          <a:ext cx="133912" cy="14569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30997</xdr:colOff>
      <xdr:row>36</xdr:row>
      <xdr:rowOff>8368</xdr:rowOff>
    </xdr:from>
    <xdr:to>
      <xdr:col>10</xdr:col>
      <xdr:colOff>317933</xdr:colOff>
      <xdr:row>36</xdr:row>
      <xdr:rowOff>141844</xdr:rowOff>
    </xdr:to>
    <xdr:sp macro="" textlink="">
      <xdr:nvSpPr>
        <xdr:cNvPr id="1235" name="Text Box 1620">
          <a:extLst>
            <a:ext uri="{FF2B5EF4-FFF2-40B4-BE49-F238E27FC236}">
              <a16:creationId xmlns:a16="http://schemas.microsoft.com/office/drawing/2014/main" id="{4A26594F-F3B7-4B71-80B8-E902A4CA92E8}"/>
            </a:ext>
          </a:extLst>
        </xdr:cNvPr>
        <xdr:cNvSpPr txBox="1">
          <a:spLocks noChangeArrowheads="1"/>
        </xdr:cNvSpPr>
      </xdr:nvSpPr>
      <xdr:spPr bwMode="auto">
        <a:xfrm>
          <a:off x="6520697" y="6186918"/>
          <a:ext cx="286936" cy="133476"/>
        </a:xfrm>
        <a:prstGeom prst="rect">
          <a:avLst/>
        </a:prstGeom>
        <a:noFill/>
        <a:ln>
          <a:solidFill>
            <a:schemeClr val="tx2"/>
          </a:solidFill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布引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221824</xdr:colOff>
      <xdr:row>36</xdr:row>
      <xdr:rowOff>108556</xdr:rowOff>
    </xdr:from>
    <xdr:to>
      <xdr:col>10</xdr:col>
      <xdr:colOff>465667</xdr:colOff>
      <xdr:row>37</xdr:row>
      <xdr:rowOff>131234</xdr:rowOff>
    </xdr:to>
    <xdr:grpSp>
      <xdr:nvGrpSpPr>
        <xdr:cNvPr id="1236" name="Group 6672">
          <a:extLst>
            <a:ext uri="{FF2B5EF4-FFF2-40B4-BE49-F238E27FC236}">
              <a16:creationId xmlns:a16="http://schemas.microsoft.com/office/drawing/2014/main" id="{6B4EF625-B6F4-49D9-A3FE-B9F458C4D704}"/>
            </a:ext>
          </a:extLst>
        </xdr:cNvPr>
        <xdr:cNvGrpSpPr>
          <a:grpSpLocks/>
        </xdr:cNvGrpSpPr>
      </xdr:nvGrpSpPr>
      <xdr:grpSpPr bwMode="auto">
        <a:xfrm>
          <a:off x="6589967" y="6378727"/>
          <a:ext cx="243843" cy="196850"/>
          <a:chOff x="536" y="109"/>
          <a:chExt cx="47" cy="44"/>
        </a:xfrm>
      </xdr:grpSpPr>
      <xdr:pic>
        <xdr:nvPicPr>
          <xdr:cNvPr id="1237" name="Picture 6673" descr="route2">
            <a:extLst>
              <a:ext uri="{FF2B5EF4-FFF2-40B4-BE49-F238E27FC236}">
                <a16:creationId xmlns:a16="http://schemas.microsoft.com/office/drawing/2014/main" id="{53A7B52D-7380-A67D-8025-4E4FF0C8F07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38" name="Text Box 6674">
            <a:extLst>
              <a:ext uri="{FF2B5EF4-FFF2-40B4-BE49-F238E27FC236}">
                <a16:creationId xmlns:a16="http://schemas.microsoft.com/office/drawing/2014/main" id="{C1FC7E1C-3A86-B4CA-CDF7-B55490327CE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5" cy="34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</a:t>
            </a:r>
            <a:endPara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9</xdr:col>
      <xdr:colOff>485542</xdr:colOff>
      <xdr:row>38</xdr:row>
      <xdr:rowOff>45980</xdr:rowOff>
    </xdr:from>
    <xdr:to>
      <xdr:col>9</xdr:col>
      <xdr:colOff>641477</xdr:colOff>
      <xdr:row>39</xdr:row>
      <xdr:rowOff>6479</xdr:rowOff>
    </xdr:to>
    <xdr:sp macro="" textlink="">
      <xdr:nvSpPr>
        <xdr:cNvPr id="1240" name="AutoShape 526">
          <a:extLst>
            <a:ext uri="{FF2B5EF4-FFF2-40B4-BE49-F238E27FC236}">
              <a16:creationId xmlns:a16="http://schemas.microsoft.com/office/drawing/2014/main" id="{85B170BB-4F47-4BE8-8408-C9AD73B02752}"/>
            </a:ext>
          </a:extLst>
        </xdr:cNvPr>
        <xdr:cNvSpPr>
          <a:spLocks noChangeArrowheads="1"/>
        </xdr:cNvSpPr>
      </xdr:nvSpPr>
      <xdr:spPr bwMode="auto">
        <a:xfrm>
          <a:off x="6270392" y="6567430"/>
          <a:ext cx="155935" cy="13194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184673</xdr:colOff>
      <xdr:row>36</xdr:row>
      <xdr:rowOff>0</xdr:rowOff>
    </xdr:from>
    <xdr:to>
      <xdr:col>9</xdr:col>
      <xdr:colOff>441506</xdr:colOff>
      <xdr:row>37</xdr:row>
      <xdr:rowOff>52231</xdr:rowOff>
    </xdr:to>
    <xdr:grpSp>
      <xdr:nvGrpSpPr>
        <xdr:cNvPr id="1241" name="Group 6672">
          <a:extLst>
            <a:ext uri="{FF2B5EF4-FFF2-40B4-BE49-F238E27FC236}">
              <a16:creationId xmlns:a16="http://schemas.microsoft.com/office/drawing/2014/main" id="{169A84CC-1B82-4414-8C25-ACB1D980BCC7}"/>
            </a:ext>
          </a:extLst>
        </xdr:cNvPr>
        <xdr:cNvGrpSpPr>
          <a:grpSpLocks/>
        </xdr:cNvGrpSpPr>
      </xdr:nvGrpSpPr>
      <xdr:grpSpPr bwMode="auto">
        <a:xfrm>
          <a:off x="5861573" y="6270171"/>
          <a:ext cx="256833" cy="226403"/>
          <a:chOff x="536" y="109"/>
          <a:chExt cx="47" cy="44"/>
        </a:xfrm>
      </xdr:grpSpPr>
      <xdr:pic>
        <xdr:nvPicPr>
          <xdr:cNvPr id="1242" name="Picture 6673" descr="route2">
            <a:extLst>
              <a:ext uri="{FF2B5EF4-FFF2-40B4-BE49-F238E27FC236}">
                <a16:creationId xmlns:a16="http://schemas.microsoft.com/office/drawing/2014/main" id="{0D4EBDC7-DED2-D9D9-D83C-869AB46FB76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43" name="Text Box 6674">
            <a:extLst>
              <a:ext uri="{FF2B5EF4-FFF2-40B4-BE49-F238E27FC236}">
                <a16:creationId xmlns:a16="http://schemas.microsoft.com/office/drawing/2014/main" id="{4D4A5CEC-A48E-4CF3-CF3E-5D14C12AB05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5" cy="34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17</xdr:col>
      <xdr:colOff>404362</xdr:colOff>
      <xdr:row>46</xdr:row>
      <xdr:rowOff>136058</xdr:rowOff>
    </xdr:from>
    <xdr:to>
      <xdr:col>18</xdr:col>
      <xdr:colOff>20412</xdr:colOff>
      <xdr:row>48</xdr:row>
      <xdr:rowOff>0</xdr:rowOff>
    </xdr:to>
    <xdr:sp macro="" textlink="">
      <xdr:nvSpPr>
        <xdr:cNvPr id="1275" name="Text Box 1620">
          <a:extLst>
            <a:ext uri="{FF2B5EF4-FFF2-40B4-BE49-F238E27FC236}">
              <a16:creationId xmlns:a16="http://schemas.microsoft.com/office/drawing/2014/main" id="{51D44C25-F831-4DCF-BF8D-B7B7E70FCB4D}"/>
            </a:ext>
          </a:extLst>
        </xdr:cNvPr>
        <xdr:cNvSpPr txBox="1">
          <a:spLocks noChangeArrowheads="1"/>
        </xdr:cNvSpPr>
      </xdr:nvSpPr>
      <xdr:spPr bwMode="auto">
        <a:xfrm>
          <a:off x="11828012" y="7978308"/>
          <a:ext cx="320900" cy="20684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27432" bIns="18288" anchor="b" upright="1"/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7</xdr:col>
      <xdr:colOff>595365</xdr:colOff>
      <xdr:row>4</xdr:row>
      <xdr:rowOff>70920</xdr:rowOff>
    </xdr:from>
    <xdr:ext cx="532395" cy="166649"/>
    <xdr:sp macro="" textlink="">
      <xdr:nvSpPr>
        <xdr:cNvPr id="1277" name="Text Box 1416">
          <a:extLst>
            <a:ext uri="{FF2B5EF4-FFF2-40B4-BE49-F238E27FC236}">
              <a16:creationId xmlns:a16="http://schemas.microsoft.com/office/drawing/2014/main" id="{E642C081-85E5-4BEB-BE46-20177E11253A}"/>
            </a:ext>
          </a:extLst>
        </xdr:cNvPr>
        <xdr:cNvSpPr txBox="1">
          <a:spLocks noChangeArrowheads="1"/>
        </xdr:cNvSpPr>
      </xdr:nvSpPr>
      <xdr:spPr bwMode="auto">
        <a:xfrm>
          <a:off x="4918445" y="782120"/>
          <a:ext cx="532395" cy="166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1.1 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㎞先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19</xdr:col>
      <xdr:colOff>164041</xdr:colOff>
      <xdr:row>7</xdr:row>
      <xdr:rowOff>126999</xdr:rowOff>
    </xdr:from>
    <xdr:to>
      <xdr:col>19</xdr:col>
      <xdr:colOff>366844</xdr:colOff>
      <xdr:row>8</xdr:row>
      <xdr:rowOff>140146</xdr:rowOff>
    </xdr:to>
    <xdr:grpSp>
      <xdr:nvGrpSpPr>
        <xdr:cNvPr id="1278" name="Group 405">
          <a:extLst>
            <a:ext uri="{FF2B5EF4-FFF2-40B4-BE49-F238E27FC236}">
              <a16:creationId xmlns:a16="http://schemas.microsoft.com/office/drawing/2014/main" id="{0E1AF39B-2634-4067-813E-4140A48D21C3}"/>
            </a:ext>
          </a:extLst>
        </xdr:cNvPr>
        <xdr:cNvGrpSpPr>
          <a:grpSpLocks/>
        </xdr:cNvGrpSpPr>
      </xdr:nvGrpSpPr>
      <xdr:grpSpPr bwMode="auto">
        <a:xfrm rot="10800000">
          <a:off x="12753370" y="1346199"/>
          <a:ext cx="202803" cy="187318"/>
          <a:chOff x="719" y="99"/>
          <a:chExt cx="22" cy="13"/>
        </a:xfrm>
      </xdr:grpSpPr>
      <xdr:sp macro="" textlink="">
        <xdr:nvSpPr>
          <xdr:cNvPr id="1279" name="Freeform 406">
            <a:extLst>
              <a:ext uri="{FF2B5EF4-FFF2-40B4-BE49-F238E27FC236}">
                <a16:creationId xmlns:a16="http://schemas.microsoft.com/office/drawing/2014/main" id="{E3219ADC-6E3E-1FC8-AF98-366B291687F0}"/>
              </a:ext>
            </a:extLst>
          </xdr:cNvPr>
          <xdr:cNvSpPr>
            <a:spLocks/>
          </xdr:cNvSpPr>
        </xdr:nvSpPr>
        <xdr:spPr bwMode="auto">
          <a:xfrm>
            <a:off x="719" y="99"/>
            <a:ext cx="3" cy="13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  <a:gd name="connsiteX0" fmla="*/ 8000 w 8000"/>
              <a:gd name="connsiteY0" fmla="*/ 0 h 8913"/>
              <a:gd name="connsiteX1" fmla="*/ 8000 w 8000"/>
              <a:gd name="connsiteY1" fmla="*/ 7609 h 8913"/>
              <a:gd name="connsiteX2" fmla="*/ 0 w 8000"/>
              <a:gd name="connsiteY2" fmla="*/ 8913 h 89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00" h="8913">
                <a:moveTo>
                  <a:pt x="8000" y="0"/>
                </a:moveTo>
                <a:lnTo>
                  <a:pt x="8000" y="7609"/>
                </a:lnTo>
                <a:lnTo>
                  <a:pt x="0" y="8913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80" name="Freeform 407">
            <a:extLst>
              <a:ext uri="{FF2B5EF4-FFF2-40B4-BE49-F238E27FC236}">
                <a16:creationId xmlns:a16="http://schemas.microsoft.com/office/drawing/2014/main" id="{9315CEFF-6CE5-E798-484D-2993CF93AED9}"/>
              </a:ext>
            </a:extLst>
          </xdr:cNvPr>
          <xdr:cNvSpPr>
            <a:spLocks/>
          </xdr:cNvSpPr>
        </xdr:nvSpPr>
        <xdr:spPr bwMode="auto">
          <a:xfrm flipH="1" flipV="1">
            <a:off x="736" y="99"/>
            <a:ext cx="5" cy="13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  <a:gd name="connsiteX0" fmla="*/ 0 w 10000"/>
              <a:gd name="connsiteY0" fmla="*/ 0 h 8696"/>
              <a:gd name="connsiteX1" fmla="*/ 10000 w 10000"/>
              <a:gd name="connsiteY1" fmla="*/ 1087 h 8696"/>
              <a:gd name="connsiteX2" fmla="*/ 10000 w 10000"/>
              <a:gd name="connsiteY2" fmla="*/ 8696 h 869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000" h="8696">
                <a:moveTo>
                  <a:pt x="0" y="0"/>
                </a:moveTo>
                <a:lnTo>
                  <a:pt x="10000" y="1087"/>
                </a:lnTo>
                <a:lnTo>
                  <a:pt x="10000" y="869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4</xdr:col>
      <xdr:colOff>22678</xdr:colOff>
      <xdr:row>15</xdr:row>
      <xdr:rowOff>752</xdr:rowOff>
    </xdr:from>
    <xdr:ext cx="535982" cy="135319"/>
    <xdr:sp macro="" textlink="">
      <xdr:nvSpPr>
        <xdr:cNvPr id="1281" name="Text Box 209">
          <a:extLst>
            <a:ext uri="{FF2B5EF4-FFF2-40B4-BE49-F238E27FC236}">
              <a16:creationId xmlns:a16="http://schemas.microsoft.com/office/drawing/2014/main" id="{54CB8F31-9608-4889-8711-FF476E110C9C}"/>
            </a:ext>
          </a:extLst>
        </xdr:cNvPr>
        <xdr:cNvSpPr txBox="1">
          <a:spLocks noChangeArrowheads="1"/>
        </xdr:cNvSpPr>
      </xdr:nvSpPr>
      <xdr:spPr bwMode="auto">
        <a:xfrm>
          <a:off x="2283278" y="2572502"/>
          <a:ext cx="535982" cy="135319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none" lIns="27432" tIns="18288" rIns="0" bIns="0" anchor="ctr" upright="1">
          <a:no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南海多奈川線</a:t>
          </a:r>
        </a:p>
      </xdr:txBody>
    </xdr:sp>
    <xdr:clientData/>
  </xdr:oneCellAnchor>
  <xdr:twoCellAnchor editAs="oneCell">
    <xdr:from>
      <xdr:col>1</xdr:col>
      <xdr:colOff>68794</xdr:colOff>
      <xdr:row>26</xdr:row>
      <xdr:rowOff>74084</xdr:rowOff>
    </xdr:from>
    <xdr:to>
      <xdr:col>2</xdr:col>
      <xdr:colOff>242903</xdr:colOff>
      <xdr:row>27</xdr:row>
      <xdr:rowOff>160805</xdr:rowOff>
    </xdr:to>
    <xdr:pic>
      <xdr:nvPicPr>
        <xdr:cNvPr id="1282" name="図 1281">
          <a:extLst>
            <a:ext uri="{FF2B5EF4-FFF2-40B4-BE49-F238E27FC236}">
              <a16:creationId xmlns:a16="http://schemas.microsoft.com/office/drawing/2014/main" id="{6368329C-E4D3-4C54-8CA2-6865901EF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19730731">
          <a:off x="214844" y="4538134"/>
          <a:ext cx="878959" cy="258171"/>
        </a:xfrm>
        <a:prstGeom prst="rect">
          <a:avLst/>
        </a:prstGeom>
      </xdr:spPr>
    </xdr:pic>
    <xdr:clientData/>
  </xdr:twoCellAnchor>
  <xdr:twoCellAnchor>
    <xdr:from>
      <xdr:col>7</xdr:col>
      <xdr:colOff>554373</xdr:colOff>
      <xdr:row>52</xdr:row>
      <xdr:rowOff>61395</xdr:rowOff>
    </xdr:from>
    <xdr:to>
      <xdr:col>8</xdr:col>
      <xdr:colOff>5288</xdr:colOff>
      <xdr:row>53</xdr:row>
      <xdr:rowOff>47623</xdr:rowOff>
    </xdr:to>
    <xdr:sp macro="" textlink="">
      <xdr:nvSpPr>
        <xdr:cNvPr id="1283" name="AutoShape 341">
          <a:extLst>
            <a:ext uri="{FF2B5EF4-FFF2-40B4-BE49-F238E27FC236}">
              <a16:creationId xmlns:a16="http://schemas.microsoft.com/office/drawing/2014/main" id="{55ABD754-3072-4A9E-9985-479758A1982C}"/>
            </a:ext>
          </a:extLst>
        </xdr:cNvPr>
        <xdr:cNvSpPr>
          <a:spLocks noChangeArrowheads="1"/>
        </xdr:cNvSpPr>
      </xdr:nvSpPr>
      <xdr:spPr bwMode="auto">
        <a:xfrm>
          <a:off x="2110123" y="10303945"/>
          <a:ext cx="155765" cy="15767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542173</xdr:colOff>
      <xdr:row>5</xdr:row>
      <xdr:rowOff>70328</xdr:rowOff>
    </xdr:from>
    <xdr:to>
      <xdr:col>11</xdr:col>
      <xdr:colOff>650363</xdr:colOff>
      <xdr:row>6</xdr:row>
      <xdr:rowOff>72994</xdr:rowOff>
    </xdr:to>
    <xdr:sp macro="" textlink="">
      <xdr:nvSpPr>
        <xdr:cNvPr id="1284" name="Line 404">
          <a:extLst>
            <a:ext uri="{FF2B5EF4-FFF2-40B4-BE49-F238E27FC236}">
              <a16:creationId xmlns:a16="http://schemas.microsoft.com/office/drawing/2014/main" id="{744EFF49-7146-429B-83E2-F52D5C49949B}"/>
            </a:ext>
          </a:extLst>
        </xdr:cNvPr>
        <xdr:cNvSpPr>
          <a:spLocks noChangeShapeType="1"/>
        </xdr:cNvSpPr>
      </xdr:nvSpPr>
      <xdr:spPr bwMode="auto">
        <a:xfrm flipH="1" flipV="1">
          <a:off x="11965823" y="927578"/>
          <a:ext cx="108190" cy="174116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181597 w 181640"/>
            <a:gd name="connsiteY0" fmla="*/ 0 h 8695"/>
            <a:gd name="connsiteX1" fmla="*/ 43 w 181640"/>
            <a:gd name="connsiteY1" fmla="*/ 8695 h 8695"/>
            <a:gd name="connsiteX0" fmla="*/ 9996 w 11269"/>
            <a:gd name="connsiteY0" fmla="*/ 0 h 10000"/>
            <a:gd name="connsiteX1" fmla="*/ 0 w 11269"/>
            <a:gd name="connsiteY1" fmla="*/ 10000 h 10000"/>
            <a:gd name="connsiteX0" fmla="*/ 13292 w 13588"/>
            <a:gd name="connsiteY0" fmla="*/ 0 h 3997"/>
            <a:gd name="connsiteX1" fmla="*/ 0 w 13588"/>
            <a:gd name="connsiteY1" fmla="*/ 3997 h 399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588" h="3997">
              <a:moveTo>
                <a:pt x="13292" y="0"/>
              </a:moveTo>
              <a:cubicBezTo>
                <a:pt x="13475" y="3833"/>
                <a:pt x="16295" y="2892"/>
                <a:pt x="0" y="3997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660605</xdr:colOff>
      <xdr:row>5</xdr:row>
      <xdr:rowOff>67695</xdr:rowOff>
    </xdr:from>
    <xdr:to>
      <xdr:col>12</xdr:col>
      <xdr:colOff>59744</xdr:colOff>
      <xdr:row>6</xdr:row>
      <xdr:rowOff>79644</xdr:rowOff>
    </xdr:to>
    <xdr:sp macro="" textlink="">
      <xdr:nvSpPr>
        <xdr:cNvPr id="1285" name="Line 404">
          <a:extLst>
            <a:ext uri="{FF2B5EF4-FFF2-40B4-BE49-F238E27FC236}">
              <a16:creationId xmlns:a16="http://schemas.microsoft.com/office/drawing/2014/main" id="{0E567F35-EB8B-4C12-9DAC-41F9E140758B}"/>
            </a:ext>
          </a:extLst>
        </xdr:cNvPr>
        <xdr:cNvSpPr>
          <a:spLocks noChangeShapeType="1"/>
        </xdr:cNvSpPr>
      </xdr:nvSpPr>
      <xdr:spPr bwMode="auto">
        <a:xfrm flipV="1">
          <a:off x="12084255" y="924945"/>
          <a:ext cx="103989" cy="183399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181597 w 181640"/>
            <a:gd name="connsiteY0" fmla="*/ 0 h 8695"/>
            <a:gd name="connsiteX1" fmla="*/ 43 w 181640"/>
            <a:gd name="connsiteY1" fmla="*/ 8695 h 8695"/>
            <a:gd name="connsiteX0" fmla="*/ 9996 w 11269"/>
            <a:gd name="connsiteY0" fmla="*/ 0 h 10000"/>
            <a:gd name="connsiteX1" fmla="*/ 0 w 11269"/>
            <a:gd name="connsiteY1" fmla="*/ 10000 h 10000"/>
            <a:gd name="connsiteX0" fmla="*/ 13292 w 13588"/>
            <a:gd name="connsiteY0" fmla="*/ 0 h 3997"/>
            <a:gd name="connsiteX1" fmla="*/ 0 w 13588"/>
            <a:gd name="connsiteY1" fmla="*/ 3997 h 399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588" h="3997">
              <a:moveTo>
                <a:pt x="13292" y="0"/>
              </a:moveTo>
              <a:cubicBezTo>
                <a:pt x="13475" y="3833"/>
                <a:pt x="16295" y="2892"/>
                <a:pt x="0" y="3997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488201</xdr:colOff>
      <xdr:row>61</xdr:row>
      <xdr:rowOff>165578</xdr:rowOff>
    </xdr:from>
    <xdr:ext cx="172404" cy="110954"/>
    <xdr:sp macro="" textlink="">
      <xdr:nvSpPr>
        <xdr:cNvPr id="1286" name="Text Box 1620">
          <a:extLst>
            <a:ext uri="{FF2B5EF4-FFF2-40B4-BE49-F238E27FC236}">
              <a16:creationId xmlns:a16="http://schemas.microsoft.com/office/drawing/2014/main" id="{50654B25-E2D3-42E0-9F71-7C5CBB9FCD87}"/>
            </a:ext>
          </a:extLst>
        </xdr:cNvPr>
        <xdr:cNvSpPr txBox="1">
          <a:spLocks noChangeArrowheads="1"/>
        </xdr:cNvSpPr>
      </xdr:nvSpPr>
      <xdr:spPr bwMode="auto">
        <a:xfrm>
          <a:off x="6273051" y="10579578"/>
          <a:ext cx="172404" cy="110954"/>
        </a:xfrm>
        <a:prstGeom prst="rect">
          <a:avLst/>
        </a:prstGeom>
        <a:solidFill>
          <a:schemeClr val="bg1">
            <a:alpha val="62000"/>
          </a:schemeClr>
        </a:solidFill>
        <a:ln>
          <a:noFill/>
        </a:ln>
      </xdr:spPr>
      <xdr:txBody>
        <a:bodyPr vertOverflow="overflow" horzOverflow="overflow" wrap="none" lIns="27432" tIns="0" rIns="0" bIns="18288" anchor="t" upright="1">
          <a:noAutofit/>
        </a:bodyPr>
        <a:lstStyle/>
        <a:p>
          <a:pPr algn="r" rtl="0">
            <a:lnSpc>
              <a:spcPts val="800"/>
            </a:lnSpc>
            <a:defRPr sz="1000"/>
          </a:pP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18776</xdr:colOff>
      <xdr:row>62</xdr:row>
      <xdr:rowOff>35846</xdr:rowOff>
    </xdr:from>
    <xdr:to>
      <xdr:col>4</xdr:col>
      <xdr:colOff>265291</xdr:colOff>
      <xdr:row>64</xdr:row>
      <xdr:rowOff>142531</xdr:rowOff>
    </xdr:to>
    <xdr:sp macro="" textlink="">
      <xdr:nvSpPr>
        <xdr:cNvPr id="1287" name="Freeform 344">
          <a:extLst>
            <a:ext uri="{FF2B5EF4-FFF2-40B4-BE49-F238E27FC236}">
              <a16:creationId xmlns:a16="http://schemas.microsoft.com/office/drawing/2014/main" id="{0C396849-AA82-43DB-AA02-EF63BA37AEEB}"/>
            </a:ext>
          </a:extLst>
        </xdr:cNvPr>
        <xdr:cNvSpPr>
          <a:spLocks/>
        </xdr:cNvSpPr>
      </xdr:nvSpPr>
      <xdr:spPr bwMode="auto">
        <a:xfrm>
          <a:off x="5803626" y="10621296"/>
          <a:ext cx="951365" cy="449585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3964 w 13964"/>
            <a:gd name="connsiteY0" fmla="*/ 9772 h 9772"/>
            <a:gd name="connsiteX1" fmla="*/ 13771 w 13964"/>
            <a:gd name="connsiteY1" fmla="*/ 394 h 9772"/>
            <a:gd name="connsiteX2" fmla="*/ 0 w 13964"/>
            <a:gd name="connsiteY2" fmla="*/ 0 h 9772"/>
            <a:gd name="connsiteX0" fmla="*/ 10000 w 10000"/>
            <a:gd name="connsiteY0" fmla="*/ 10000 h 10000"/>
            <a:gd name="connsiteX1" fmla="*/ 9862 w 10000"/>
            <a:gd name="connsiteY1" fmla="*/ 403 h 10000"/>
            <a:gd name="connsiteX2" fmla="*/ 0 w 10000"/>
            <a:gd name="connsiteY2" fmla="*/ 0 h 10000"/>
            <a:gd name="connsiteX0" fmla="*/ 10000 w 10000"/>
            <a:gd name="connsiteY0" fmla="*/ 9796 h 9796"/>
            <a:gd name="connsiteX1" fmla="*/ 9862 w 10000"/>
            <a:gd name="connsiteY1" fmla="*/ 199 h 9796"/>
            <a:gd name="connsiteX2" fmla="*/ 0 w 10000"/>
            <a:gd name="connsiteY2" fmla="*/ 176 h 9796"/>
            <a:gd name="connsiteX0" fmla="*/ 10000 w 10000"/>
            <a:gd name="connsiteY0" fmla="*/ 9916 h 9916"/>
            <a:gd name="connsiteX1" fmla="*/ 9862 w 10000"/>
            <a:gd name="connsiteY1" fmla="*/ 119 h 9916"/>
            <a:gd name="connsiteX2" fmla="*/ 0 w 10000"/>
            <a:gd name="connsiteY2" fmla="*/ 96 h 9916"/>
            <a:gd name="connsiteX0" fmla="*/ 10000 w 10000"/>
            <a:gd name="connsiteY0" fmla="*/ 9903 h 9903"/>
            <a:gd name="connsiteX1" fmla="*/ 9862 w 10000"/>
            <a:gd name="connsiteY1" fmla="*/ 23 h 9903"/>
            <a:gd name="connsiteX2" fmla="*/ 0 w 10000"/>
            <a:gd name="connsiteY2" fmla="*/ 0 h 9903"/>
            <a:gd name="connsiteX0" fmla="*/ 5960 w 5960"/>
            <a:gd name="connsiteY0" fmla="*/ 17827 h 17827"/>
            <a:gd name="connsiteX1" fmla="*/ 5822 w 5960"/>
            <a:gd name="connsiteY1" fmla="*/ 7850 h 17827"/>
            <a:gd name="connsiteX2" fmla="*/ 0 w 5960"/>
            <a:gd name="connsiteY2" fmla="*/ 0 h 17827"/>
            <a:gd name="connsiteX0" fmla="*/ 12291 w 12291"/>
            <a:gd name="connsiteY0" fmla="*/ 10156 h 10156"/>
            <a:gd name="connsiteX1" fmla="*/ 12059 w 12291"/>
            <a:gd name="connsiteY1" fmla="*/ 4559 h 10156"/>
            <a:gd name="connsiteX2" fmla="*/ 0 w 12291"/>
            <a:gd name="connsiteY2" fmla="*/ 0 h 10156"/>
            <a:gd name="connsiteX0" fmla="*/ 12572 w 12572"/>
            <a:gd name="connsiteY0" fmla="*/ 10187 h 10187"/>
            <a:gd name="connsiteX1" fmla="*/ 12340 w 12572"/>
            <a:gd name="connsiteY1" fmla="*/ 4590 h 10187"/>
            <a:gd name="connsiteX2" fmla="*/ 0 w 12572"/>
            <a:gd name="connsiteY2" fmla="*/ 0 h 10187"/>
            <a:gd name="connsiteX0" fmla="*/ 12572 w 12572"/>
            <a:gd name="connsiteY0" fmla="*/ 10187 h 10187"/>
            <a:gd name="connsiteX1" fmla="*/ 12340 w 12572"/>
            <a:gd name="connsiteY1" fmla="*/ 4590 h 10187"/>
            <a:gd name="connsiteX2" fmla="*/ 4256 w 12572"/>
            <a:gd name="connsiteY2" fmla="*/ 4546 h 10187"/>
            <a:gd name="connsiteX3" fmla="*/ 0 w 12572"/>
            <a:gd name="connsiteY3" fmla="*/ 0 h 10187"/>
            <a:gd name="connsiteX0" fmla="*/ 12572 w 12572"/>
            <a:gd name="connsiteY0" fmla="*/ 10187 h 10187"/>
            <a:gd name="connsiteX1" fmla="*/ 12340 w 12572"/>
            <a:gd name="connsiteY1" fmla="*/ 4590 h 10187"/>
            <a:gd name="connsiteX2" fmla="*/ 4256 w 12572"/>
            <a:gd name="connsiteY2" fmla="*/ 4546 h 10187"/>
            <a:gd name="connsiteX3" fmla="*/ 0 w 12572"/>
            <a:gd name="connsiteY3" fmla="*/ 0 h 10187"/>
            <a:gd name="connsiteX0" fmla="*/ 12572 w 12572"/>
            <a:gd name="connsiteY0" fmla="*/ 10187 h 10187"/>
            <a:gd name="connsiteX1" fmla="*/ 12340 w 12572"/>
            <a:gd name="connsiteY1" fmla="*/ 4590 h 10187"/>
            <a:gd name="connsiteX2" fmla="*/ 4256 w 12572"/>
            <a:gd name="connsiteY2" fmla="*/ 4546 h 10187"/>
            <a:gd name="connsiteX3" fmla="*/ 0 w 12572"/>
            <a:gd name="connsiteY3" fmla="*/ 0 h 10187"/>
            <a:gd name="connsiteX0" fmla="*/ 12572 w 12572"/>
            <a:gd name="connsiteY0" fmla="*/ 10187 h 10187"/>
            <a:gd name="connsiteX1" fmla="*/ 12340 w 12572"/>
            <a:gd name="connsiteY1" fmla="*/ 4590 h 10187"/>
            <a:gd name="connsiteX2" fmla="*/ 4256 w 12572"/>
            <a:gd name="connsiteY2" fmla="*/ 4546 h 10187"/>
            <a:gd name="connsiteX3" fmla="*/ 0 w 12572"/>
            <a:gd name="connsiteY3" fmla="*/ 0 h 10187"/>
            <a:gd name="connsiteX0" fmla="*/ 8316 w 8316"/>
            <a:gd name="connsiteY0" fmla="*/ 5641 h 5641"/>
            <a:gd name="connsiteX1" fmla="*/ 8084 w 8316"/>
            <a:gd name="connsiteY1" fmla="*/ 44 h 5641"/>
            <a:gd name="connsiteX2" fmla="*/ 0 w 8316"/>
            <a:gd name="connsiteY2" fmla="*/ 0 h 5641"/>
            <a:gd name="connsiteX0" fmla="*/ 16661 w 16661"/>
            <a:gd name="connsiteY0" fmla="*/ 9922 h 9922"/>
            <a:gd name="connsiteX1" fmla="*/ 16382 w 16661"/>
            <a:gd name="connsiteY1" fmla="*/ 0 h 9922"/>
            <a:gd name="connsiteX2" fmla="*/ 0 w 16661"/>
            <a:gd name="connsiteY2" fmla="*/ 539 h 9922"/>
            <a:gd name="connsiteX0" fmla="*/ 10000 w 10028"/>
            <a:gd name="connsiteY0" fmla="*/ 9457 h 9457"/>
            <a:gd name="connsiteX1" fmla="*/ 10014 w 10028"/>
            <a:gd name="connsiteY1" fmla="*/ 420 h 9457"/>
            <a:gd name="connsiteX2" fmla="*/ 0 w 10028"/>
            <a:gd name="connsiteY2" fmla="*/ 0 h 9457"/>
            <a:gd name="connsiteX0" fmla="*/ 10032 w 10060"/>
            <a:gd name="connsiteY0" fmla="*/ 9556 h 9556"/>
            <a:gd name="connsiteX1" fmla="*/ 10046 w 10060"/>
            <a:gd name="connsiteY1" fmla="*/ 0 h 9556"/>
            <a:gd name="connsiteX2" fmla="*/ 0 w 10060"/>
            <a:gd name="connsiteY2" fmla="*/ 235 h 955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60" h="9556">
              <a:moveTo>
                <a:pt x="10032" y="9556"/>
              </a:moveTo>
              <a:cubicBezTo>
                <a:pt x="9976" y="6032"/>
                <a:pt x="10102" y="3524"/>
                <a:pt x="10046" y="0"/>
              </a:cubicBezTo>
              <a:cubicBezTo>
                <a:pt x="8314" y="146"/>
                <a:pt x="2894" y="563"/>
                <a:pt x="0" y="235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</xdr:col>
      <xdr:colOff>29523</xdr:colOff>
      <xdr:row>63</xdr:row>
      <xdr:rowOff>75448</xdr:rowOff>
    </xdr:from>
    <xdr:ext cx="665392" cy="214903"/>
    <xdr:sp macro="" textlink="">
      <xdr:nvSpPr>
        <xdr:cNvPr id="1288" name="Text Box 414">
          <a:extLst>
            <a:ext uri="{FF2B5EF4-FFF2-40B4-BE49-F238E27FC236}">
              <a16:creationId xmlns:a16="http://schemas.microsoft.com/office/drawing/2014/main" id="{3D95BD66-DB2C-4E40-8375-B359356B5471}"/>
            </a:ext>
          </a:extLst>
        </xdr:cNvPr>
        <xdr:cNvSpPr txBox="1">
          <a:spLocks noChangeArrowheads="1"/>
        </xdr:cNvSpPr>
      </xdr:nvSpPr>
      <xdr:spPr bwMode="auto">
        <a:xfrm flipH="1">
          <a:off x="6519223" y="10832348"/>
          <a:ext cx="665392" cy="214903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紀の川</a:t>
          </a:r>
          <a:endParaRPr lang="en-US" altLang="ja-JP" sz="900" b="1" i="0" u="none" strike="noStrike" baseline="0">
            <a:solidFill>
              <a:schemeClr val="tx2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ﾌﾙｰﾂﾗｲﾝ⇒</a:t>
          </a:r>
          <a:endParaRPr lang="en-US" altLang="ja-JP" sz="900" b="1" i="0" u="none" strike="noStrike" baseline="0">
            <a:solidFill>
              <a:schemeClr val="tx2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199703</xdr:colOff>
      <xdr:row>62</xdr:row>
      <xdr:rowOff>101229</xdr:rowOff>
    </xdr:from>
    <xdr:to>
      <xdr:col>4</xdr:col>
      <xdr:colOff>320148</xdr:colOff>
      <xdr:row>63</xdr:row>
      <xdr:rowOff>56063</xdr:rowOff>
    </xdr:to>
    <xdr:sp macro="" textlink="">
      <xdr:nvSpPr>
        <xdr:cNvPr id="1289" name="AutoShape 145">
          <a:extLst>
            <a:ext uri="{FF2B5EF4-FFF2-40B4-BE49-F238E27FC236}">
              <a16:creationId xmlns:a16="http://schemas.microsoft.com/office/drawing/2014/main" id="{176DABBD-B968-46A5-B48B-3D33A1035368}"/>
            </a:ext>
          </a:extLst>
        </xdr:cNvPr>
        <xdr:cNvSpPr>
          <a:spLocks noChangeArrowheads="1"/>
        </xdr:cNvSpPr>
      </xdr:nvSpPr>
      <xdr:spPr bwMode="auto">
        <a:xfrm>
          <a:off x="6689403" y="10686679"/>
          <a:ext cx="120445" cy="12628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313397</xdr:colOff>
      <xdr:row>61</xdr:row>
      <xdr:rowOff>129731</xdr:rowOff>
    </xdr:from>
    <xdr:to>
      <xdr:col>4</xdr:col>
      <xdr:colOff>17069</xdr:colOff>
      <xdr:row>62</xdr:row>
      <xdr:rowOff>157046</xdr:rowOff>
    </xdr:to>
    <xdr:grpSp>
      <xdr:nvGrpSpPr>
        <xdr:cNvPr id="1290" name="Group 405">
          <a:extLst>
            <a:ext uri="{FF2B5EF4-FFF2-40B4-BE49-F238E27FC236}">
              <a16:creationId xmlns:a16="http://schemas.microsoft.com/office/drawing/2014/main" id="{A3CAB23D-59E1-472F-B68B-AC04CCB099CD}"/>
            </a:ext>
          </a:extLst>
        </xdr:cNvPr>
        <xdr:cNvGrpSpPr>
          <a:grpSpLocks/>
        </xdr:cNvGrpSpPr>
      </xdr:nvGrpSpPr>
      <xdr:grpSpPr bwMode="auto">
        <a:xfrm rot="5400000">
          <a:off x="1939555" y="10603045"/>
          <a:ext cx="201486" cy="394915"/>
          <a:chOff x="718" y="97"/>
          <a:chExt cx="23" cy="15"/>
        </a:xfrm>
      </xdr:grpSpPr>
      <xdr:sp macro="" textlink="">
        <xdr:nvSpPr>
          <xdr:cNvPr id="1291" name="Freeform 406">
            <a:extLst>
              <a:ext uri="{FF2B5EF4-FFF2-40B4-BE49-F238E27FC236}">
                <a16:creationId xmlns:a16="http://schemas.microsoft.com/office/drawing/2014/main" id="{E5FC94D4-D3E1-B7C8-A6D7-EF6621B4D14B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92" name="Freeform 407">
            <a:extLst>
              <a:ext uri="{FF2B5EF4-FFF2-40B4-BE49-F238E27FC236}">
                <a16:creationId xmlns:a16="http://schemas.microsoft.com/office/drawing/2014/main" id="{B66EEFAE-5DFA-89D1-5D72-7D6884886D09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3</xdr:col>
      <xdr:colOff>293602</xdr:colOff>
      <xdr:row>62</xdr:row>
      <xdr:rowOff>19615</xdr:rowOff>
    </xdr:from>
    <xdr:ext cx="303779" cy="332023"/>
    <xdr:grpSp>
      <xdr:nvGrpSpPr>
        <xdr:cNvPr id="1293" name="Group 6672">
          <a:extLst>
            <a:ext uri="{FF2B5EF4-FFF2-40B4-BE49-F238E27FC236}">
              <a16:creationId xmlns:a16="http://schemas.microsoft.com/office/drawing/2014/main" id="{790748A9-4DD0-4447-A8E4-9B15E90AAF01}"/>
            </a:ext>
          </a:extLst>
        </xdr:cNvPr>
        <xdr:cNvGrpSpPr>
          <a:grpSpLocks/>
        </xdr:cNvGrpSpPr>
      </xdr:nvGrpSpPr>
      <xdr:grpSpPr bwMode="auto">
        <a:xfrm>
          <a:off x="1823045" y="10763815"/>
          <a:ext cx="303779" cy="332023"/>
          <a:chOff x="536" y="109"/>
          <a:chExt cx="46" cy="44"/>
        </a:xfrm>
      </xdr:grpSpPr>
      <xdr:pic>
        <xdr:nvPicPr>
          <xdr:cNvPr id="1294" name="Picture 6673" descr="route2">
            <a:extLst>
              <a:ext uri="{FF2B5EF4-FFF2-40B4-BE49-F238E27FC236}">
                <a16:creationId xmlns:a16="http://schemas.microsoft.com/office/drawing/2014/main" id="{3CB9E1F3-5533-6856-9050-67349EEA5B5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95" name="Text Box 6674">
            <a:extLst>
              <a:ext uri="{FF2B5EF4-FFF2-40B4-BE49-F238E27FC236}">
                <a16:creationId xmlns:a16="http://schemas.microsoft.com/office/drawing/2014/main" id="{143F4CC2-611E-1254-AD56-FD41221E3F6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371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20</xdr:col>
      <xdr:colOff>63</xdr:colOff>
      <xdr:row>4</xdr:row>
      <xdr:rowOff>11177</xdr:rowOff>
    </xdr:from>
    <xdr:ext cx="355875" cy="151014"/>
    <xdr:sp macro="" textlink="">
      <xdr:nvSpPr>
        <xdr:cNvPr id="1296" name="Text Box 877">
          <a:extLst>
            <a:ext uri="{FF2B5EF4-FFF2-40B4-BE49-F238E27FC236}">
              <a16:creationId xmlns:a16="http://schemas.microsoft.com/office/drawing/2014/main" id="{E65BAC06-8F2A-45E7-965A-D2D41DAB3673}"/>
            </a:ext>
          </a:extLst>
        </xdr:cNvPr>
        <xdr:cNvSpPr txBox="1">
          <a:spLocks noChangeArrowheads="1"/>
        </xdr:cNvSpPr>
      </xdr:nvSpPr>
      <xdr:spPr bwMode="auto">
        <a:xfrm>
          <a:off x="10718863" y="2068577"/>
          <a:ext cx="355875" cy="151014"/>
        </a:xfrm>
        <a:prstGeom prst="rect">
          <a:avLst/>
        </a:prstGeom>
        <a:solidFill>
          <a:schemeClr val="bg1">
            <a:alpha val="71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慈尊院</a:t>
          </a:r>
        </a:p>
      </xdr:txBody>
    </xdr:sp>
    <xdr:clientData/>
  </xdr:oneCellAnchor>
  <xdr:twoCellAnchor>
    <xdr:from>
      <xdr:col>19</xdr:col>
      <xdr:colOff>496212</xdr:colOff>
      <xdr:row>22</xdr:row>
      <xdr:rowOff>34975</xdr:rowOff>
    </xdr:from>
    <xdr:to>
      <xdr:col>19</xdr:col>
      <xdr:colOff>663601</xdr:colOff>
      <xdr:row>23</xdr:row>
      <xdr:rowOff>3756</xdr:rowOff>
    </xdr:to>
    <xdr:sp macro="" textlink="">
      <xdr:nvSpPr>
        <xdr:cNvPr id="1297" name="六角形 1296">
          <a:extLst>
            <a:ext uri="{FF2B5EF4-FFF2-40B4-BE49-F238E27FC236}">
              <a16:creationId xmlns:a16="http://schemas.microsoft.com/office/drawing/2014/main" id="{76A490F8-81FB-46AC-BE5E-A281AB90F37E}"/>
            </a:ext>
          </a:extLst>
        </xdr:cNvPr>
        <xdr:cNvSpPr/>
      </xdr:nvSpPr>
      <xdr:spPr bwMode="auto">
        <a:xfrm>
          <a:off x="10510162" y="5184825"/>
          <a:ext cx="167389" cy="14023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139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521028</xdr:colOff>
      <xdr:row>23</xdr:row>
      <xdr:rowOff>74348</xdr:rowOff>
    </xdr:from>
    <xdr:to>
      <xdr:col>19</xdr:col>
      <xdr:colOff>668867</xdr:colOff>
      <xdr:row>24</xdr:row>
      <xdr:rowOff>35681</xdr:rowOff>
    </xdr:to>
    <xdr:sp macro="" textlink="">
      <xdr:nvSpPr>
        <xdr:cNvPr id="1298" name="六角形 1297">
          <a:extLst>
            <a:ext uri="{FF2B5EF4-FFF2-40B4-BE49-F238E27FC236}">
              <a16:creationId xmlns:a16="http://schemas.microsoft.com/office/drawing/2014/main" id="{B118F637-93CE-4E38-B52B-4F6E92E66EA9}"/>
            </a:ext>
          </a:extLst>
        </xdr:cNvPr>
        <xdr:cNvSpPr/>
      </xdr:nvSpPr>
      <xdr:spPr bwMode="auto">
        <a:xfrm>
          <a:off x="13110357" y="4080291"/>
          <a:ext cx="147839" cy="13550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140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175383</xdr:colOff>
      <xdr:row>29</xdr:row>
      <xdr:rowOff>110065</xdr:rowOff>
    </xdr:from>
    <xdr:to>
      <xdr:col>11</xdr:col>
      <xdr:colOff>333830</xdr:colOff>
      <xdr:row>31</xdr:row>
      <xdr:rowOff>48985</xdr:rowOff>
    </xdr:to>
    <xdr:sp macro="" textlink="">
      <xdr:nvSpPr>
        <xdr:cNvPr id="1299" name="Text Box 777">
          <a:extLst>
            <a:ext uri="{FF2B5EF4-FFF2-40B4-BE49-F238E27FC236}">
              <a16:creationId xmlns:a16="http://schemas.microsoft.com/office/drawing/2014/main" id="{EE02F3A9-BD17-43BB-9DAA-5275B5B2AD52}"/>
            </a:ext>
          </a:extLst>
        </xdr:cNvPr>
        <xdr:cNvSpPr txBox="1">
          <a:spLocks noChangeArrowheads="1"/>
        </xdr:cNvSpPr>
      </xdr:nvSpPr>
      <xdr:spPr bwMode="auto">
        <a:xfrm>
          <a:off x="11599033" y="5088465"/>
          <a:ext cx="158447" cy="2818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eaVert" wrap="none" lIns="0" tIns="0" rIns="0" bIns="0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紀ノ川</a:t>
          </a:r>
        </a:p>
      </xdr:txBody>
    </xdr:sp>
    <xdr:clientData/>
  </xdr:twoCellAnchor>
  <xdr:twoCellAnchor editAs="oneCell">
    <xdr:from>
      <xdr:col>13</xdr:col>
      <xdr:colOff>454202</xdr:colOff>
      <xdr:row>36</xdr:row>
      <xdr:rowOff>141105</xdr:rowOff>
    </xdr:from>
    <xdr:to>
      <xdr:col>14</xdr:col>
      <xdr:colOff>100475</xdr:colOff>
      <xdr:row>37</xdr:row>
      <xdr:rowOff>113852</xdr:rowOff>
    </xdr:to>
    <xdr:pic>
      <xdr:nvPicPr>
        <xdr:cNvPr id="1300" name="図 1299">
          <a:extLst>
            <a:ext uri="{FF2B5EF4-FFF2-40B4-BE49-F238E27FC236}">
              <a16:creationId xmlns:a16="http://schemas.microsoft.com/office/drawing/2014/main" id="{B4C03984-FA6D-44A8-8DEF-CF458EEDF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2946674" flipV="1">
          <a:off x="13287552" y="6319655"/>
          <a:ext cx="351123" cy="144197"/>
        </a:xfrm>
        <a:prstGeom prst="rect">
          <a:avLst/>
        </a:prstGeom>
      </xdr:spPr>
    </xdr:pic>
    <xdr:clientData/>
  </xdr:twoCellAnchor>
  <xdr:oneCellAnchor>
    <xdr:from>
      <xdr:col>13</xdr:col>
      <xdr:colOff>339545</xdr:colOff>
      <xdr:row>37</xdr:row>
      <xdr:rowOff>4411</xdr:rowOff>
    </xdr:from>
    <xdr:ext cx="88194" cy="604131"/>
    <xdr:sp macro="" textlink="">
      <xdr:nvSpPr>
        <xdr:cNvPr id="1301" name="Text Box 209">
          <a:extLst>
            <a:ext uri="{FF2B5EF4-FFF2-40B4-BE49-F238E27FC236}">
              <a16:creationId xmlns:a16="http://schemas.microsoft.com/office/drawing/2014/main" id="{9BE7976D-2314-430F-89E5-0277741F903E}"/>
            </a:ext>
          </a:extLst>
        </xdr:cNvPr>
        <xdr:cNvSpPr txBox="1">
          <a:spLocks noChangeArrowheads="1"/>
        </xdr:cNvSpPr>
      </xdr:nvSpPr>
      <xdr:spPr bwMode="auto">
        <a:xfrm>
          <a:off x="13172895" y="6354411"/>
          <a:ext cx="88194" cy="60413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eaVert" wrap="none" lIns="27432" tIns="18288" rIns="0" bIns="0" anchor="ctr" upright="1">
          <a:no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南海多奈川線</a:t>
          </a:r>
        </a:p>
      </xdr:txBody>
    </xdr:sp>
    <xdr:clientData/>
  </xdr:oneCellAnchor>
  <xdr:twoCellAnchor>
    <xdr:from>
      <xdr:col>12</xdr:col>
      <xdr:colOff>232267</xdr:colOff>
      <xdr:row>37</xdr:row>
      <xdr:rowOff>37329</xdr:rowOff>
    </xdr:from>
    <xdr:to>
      <xdr:col>12</xdr:col>
      <xdr:colOff>449792</xdr:colOff>
      <xdr:row>38</xdr:row>
      <xdr:rowOff>48509</xdr:rowOff>
    </xdr:to>
    <xdr:sp macro="" textlink="">
      <xdr:nvSpPr>
        <xdr:cNvPr id="1302" name="六角形 1301">
          <a:extLst>
            <a:ext uri="{FF2B5EF4-FFF2-40B4-BE49-F238E27FC236}">
              <a16:creationId xmlns:a16="http://schemas.microsoft.com/office/drawing/2014/main" id="{CCF97B78-F1E5-4457-AD60-BB4AA3063CB6}"/>
            </a:ext>
          </a:extLst>
        </xdr:cNvPr>
        <xdr:cNvSpPr/>
      </xdr:nvSpPr>
      <xdr:spPr bwMode="auto">
        <a:xfrm>
          <a:off x="12360767" y="6387329"/>
          <a:ext cx="217525" cy="18263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20</xdr:col>
      <xdr:colOff>170698</xdr:colOff>
      <xdr:row>14</xdr:row>
      <xdr:rowOff>22535</xdr:rowOff>
    </xdr:from>
    <xdr:to>
      <xdr:col>20</xdr:col>
      <xdr:colOff>301249</xdr:colOff>
      <xdr:row>14</xdr:row>
      <xdr:rowOff>115943</xdr:rowOff>
    </xdr:to>
    <xdr:sp macro="" textlink="">
      <xdr:nvSpPr>
        <xdr:cNvPr id="1303" name="六角形 1302">
          <a:extLst>
            <a:ext uri="{FF2B5EF4-FFF2-40B4-BE49-F238E27FC236}">
              <a16:creationId xmlns:a16="http://schemas.microsoft.com/office/drawing/2014/main" id="{3ACC6E2C-45D0-4723-BEB4-C503E3AB9246}"/>
            </a:ext>
          </a:extLst>
        </xdr:cNvPr>
        <xdr:cNvSpPr/>
      </xdr:nvSpPr>
      <xdr:spPr bwMode="auto">
        <a:xfrm>
          <a:off x="10889498" y="3794435"/>
          <a:ext cx="130551" cy="9340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9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19</xdr:col>
      <xdr:colOff>76364</xdr:colOff>
      <xdr:row>16</xdr:row>
      <xdr:rowOff>49428</xdr:rowOff>
    </xdr:from>
    <xdr:ext cx="464302" cy="100713"/>
    <xdr:sp macro="" textlink="">
      <xdr:nvSpPr>
        <xdr:cNvPr id="1304" name="Text Box 303">
          <a:extLst>
            <a:ext uri="{FF2B5EF4-FFF2-40B4-BE49-F238E27FC236}">
              <a16:creationId xmlns:a16="http://schemas.microsoft.com/office/drawing/2014/main" id="{3E61A278-091C-4D55-8831-B910725B8567}"/>
            </a:ext>
          </a:extLst>
        </xdr:cNvPr>
        <xdr:cNvSpPr txBox="1">
          <a:spLocks noChangeArrowheads="1"/>
        </xdr:cNvSpPr>
      </xdr:nvSpPr>
      <xdr:spPr bwMode="auto">
        <a:xfrm>
          <a:off x="12665693" y="2836171"/>
          <a:ext cx="464302" cy="100713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ﾚｼｰﾄ取得</a:t>
          </a:r>
        </a:p>
      </xdr:txBody>
    </xdr:sp>
    <xdr:clientData/>
  </xdr:oneCellAnchor>
  <xdr:twoCellAnchor>
    <xdr:from>
      <xdr:col>20</xdr:col>
      <xdr:colOff>63576</xdr:colOff>
      <xdr:row>16</xdr:row>
      <xdr:rowOff>45983</xdr:rowOff>
    </xdr:from>
    <xdr:to>
      <xdr:col>20</xdr:col>
      <xdr:colOff>229300</xdr:colOff>
      <xdr:row>17</xdr:row>
      <xdr:rowOff>2968</xdr:rowOff>
    </xdr:to>
    <xdr:sp macro="" textlink="">
      <xdr:nvSpPr>
        <xdr:cNvPr id="1305" name="六角形 1304">
          <a:extLst>
            <a:ext uri="{FF2B5EF4-FFF2-40B4-BE49-F238E27FC236}">
              <a16:creationId xmlns:a16="http://schemas.microsoft.com/office/drawing/2014/main" id="{3529CAAC-9BB0-4FEC-B497-69DF4175B71A}"/>
            </a:ext>
          </a:extLst>
        </xdr:cNvPr>
        <xdr:cNvSpPr/>
      </xdr:nvSpPr>
      <xdr:spPr bwMode="auto">
        <a:xfrm>
          <a:off x="13599917" y="2771837"/>
          <a:ext cx="165724" cy="127351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702414</xdr:colOff>
      <xdr:row>18</xdr:row>
      <xdr:rowOff>71704</xdr:rowOff>
    </xdr:from>
    <xdr:to>
      <xdr:col>14</xdr:col>
      <xdr:colOff>28574</xdr:colOff>
      <xdr:row>19</xdr:row>
      <xdr:rowOff>55663</xdr:rowOff>
    </xdr:to>
    <xdr:sp macro="" textlink="">
      <xdr:nvSpPr>
        <xdr:cNvPr id="1306" name="Line 663">
          <a:extLst>
            <a:ext uri="{FF2B5EF4-FFF2-40B4-BE49-F238E27FC236}">
              <a16:creationId xmlns:a16="http://schemas.microsoft.com/office/drawing/2014/main" id="{5AADE5C3-7F20-485B-A785-F7F42F39BC04}"/>
            </a:ext>
          </a:extLst>
        </xdr:cNvPr>
        <xdr:cNvSpPr>
          <a:spLocks noChangeShapeType="1"/>
        </xdr:cNvSpPr>
      </xdr:nvSpPr>
      <xdr:spPr bwMode="auto">
        <a:xfrm rot="4717597">
          <a:off x="13473564" y="3220004"/>
          <a:ext cx="155409" cy="3101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692</xdr:colOff>
      <xdr:row>23</xdr:row>
      <xdr:rowOff>55558</xdr:rowOff>
    </xdr:from>
    <xdr:to>
      <xdr:col>16</xdr:col>
      <xdr:colOff>175086</xdr:colOff>
      <xdr:row>24</xdr:row>
      <xdr:rowOff>25097</xdr:rowOff>
    </xdr:to>
    <xdr:sp macro="" textlink="">
      <xdr:nvSpPr>
        <xdr:cNvPr id="1307" name="六角形 1306">
          <a:extLst>
            <a:ext uri="{FF2B5EF4-FFF2-40B4-BE49-F238E27FC236}">
              <a16:creationId xmlns:a16="http://schemas.microsoft.com/office/drawing/2014/main" id="{69CC83D8-9B6D-473C-88F5-A2069F706CA2}"/>
            </a:ext>
          </a:extLst>
        </xdr:cNvPr>
        <xdr:cNvSpPr/>
      </xdr:nvSpPr>
      <xdr:spPr bwMode="auto">
        <a:xfrm>
          <a:off x="10714333" y="3980652"/>
          <a:ext cx="174394" cy="1401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158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20</xdr:col>
      <xdr:colOff>65314</xdr:colOff>
      <xdr:row>20</xdr:row>
      <xdr:rowOff>146956</xdr:rowOff>
    </xdr:from>
    <xdr:to>
      <xdr:col>20</xdr:col>
      <xdr:colOff>671286</xdr:colOff>
      <xdr:row>23</xdr:row>
      <xdr:rowOff>132446</xdr:rowOff>
    </xdr:to>
    <xdr:sp macro="" textlink="">
      <xdr:nvSpPr>
        <xdr:cNvPr id="1308" name="AutoShape 1653">
          <a:extLst>
            <a:ext uri="{FF2B5EF4-FFF2-40B4-BE49-F238E27FC236}">
              <a16:creationId xmlns:a16="http://schemas.microsoft.com/office/drawing/2014/main" id="{6B3DE52B-4170-4597-B131-432559F2DD6B}"/>
            </a:ext>
          </a:extLst>
        </xdr:cNvPr>
        <xdr:cNvSpPr>
          <a:spLocks/>
        </xdr:cNvSpPr>
      </xdr:nvSpPr>
      <xdr:spPr bwMode="auto">
        <a:xfrm rot="5400000">
          <a:off x="10837180" y="4900840"/>
          <a:ext cx="499840" cy="605972"/>
        </a:xfrm>
        <a:prstGeom prst="rightBrace">
          <a:avLst>
            <a:gd name="adj1" fmla="val 42094"/>
            <a:gd name="adj2" fmla="val 42861"/>
          </a:avLst>
        </a:prstGeom>
        <a:noFill/>
        <a:ln w="9525">
          <a:solidFill>
            <a:schemeClr val="tx2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20</xdr:col>
      <xdr:colOff>357411</xdr:colOff>
      <xdr:row>23</xdr:row>
      <xdr:rowOff>74392</xdr:rowOff>
    </xdr:from>
    <xdr:ext cx="339272" cy="110672"/>
    <xdr:sp macro="" textlink="">
      <xdr:nvSpPr>
        <xdr:cNvPr id="1309" name="Text Box 1563">
          <a:extLst>
            <a:ext uri="{FF2B5EF4-FFF2-40B4-BE49-F238E27FC236}">
              <a16:creationId xmlns:a16="http://schemas.microsoft.com/office/drawing/2014/main" id="{86AAD8EE-CEEE-45B1-9A7D-437FE4119FAF}"/>
            </a:ext>
          </a:extLst>
        </xdr:cNvPr>
        <xdr:cNvSpPr txBox="1">
          <a:spLocks noChangeArrowheads="1"/>
        </xdr:cNvSpPr>
      </xdr:nvSpPr>
      <xdr:spPr bwMode="auto">
        <a:xfrm>
          <a:off x="11076211" y="5395692"/>
          <a:ext cx="339272" cy="110672"/>
        </a:xfrm>
        <a:prstGeom prst="rect">
          <a:avLst/>
        </a:prstGeom>
        <a:solidFill>
          <a:schemeClr val="bg1"/>
        </a:solidFill>
        <a:ln>
          <a:solidFill>
            <a:schemeClr val="tx2"/>
          </a:solidFill>
        </a:ln>
      </xdr:spPr>
      <xdr:txBody>
        <a:bodyPr vertOverflow="overflow" horzOverflow="overflow" wrap="none" lIns="0" tIns="0" rIns="0" bIns="0" anchor="ctr" upright="1">
          <a:noAutofit/>
        </a:bodyPr>
        <a:lstStyle/>
        <a:p>
          <a:pPr lvl="1" algn="r" rtl="0">
            <a:defRPr sz="1000"/>
          </a:pPr>
          <a:r>
            <a:rPr lang="en-US" altLang="ja-JP" sz="105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105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４</a:t>
          </a:r>
          <a:r>
            <a:rPr lang="en-US" altLang="ja-JP" sz="105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km</a:t>
          </a:r>
          <a:endParaRPr lang="en-US" altLang="ja-JP" sz="900" b="1" i="0" u="none" strike="noStrike" baseline="0">
            <a:solidFill>
              <a:schemeClr val="tx2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19</xdr:col>
      <xdr:colOff>19820</xdr:colOff>
      <xdr:row>20</xdr:row>
      <xdr:rowOff>141504</xdr:rowOff>
    </xdr:from>
    <xdr:to>
      <xdr:col>20</xdr:col>
      <xdr:colOff>646943</xdr:colOff>
      <xdr:row>21</xdr:row>
      <xdr:rowOff>130940</xdr:rowOff>
    </xdr:to>
    <xdr:sp macro="" textlink="">
      <xdr:nvSpPr>
        <xdr:cNvPr id="1310" name="Freeform 344">
          <a:extLst>
            <a:ext uri="{FF2B5EF4-FFF2-40B4-BE49-F238E27FC236}">
              <a16:creationId xmlns:a16="http://schemas.microsoft.com/office/drawing/2014/main" id="{FBF13C91-7B8A-4436-8801-8894A6CAAD38}"/>
            </a:ext>
          </a:extLst>
        </xdr:cNvPr>
        <xdr:cNvSpPr>
          <a:spLocks/>
        </xdr:cNvSpPr>
      </xdr:nvSpPr>
      <xdr:spPr bwMode="auto">
        <a:xfrm rot="5242604" flipH="1">
          <a:off x="10619314" y="4362910"/>
          <a:ext cx="160886" cy="1331973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3964 w 13964"/>
            <a:gd name="connsiteY0" fmla="*/ 9772 h 9772"/>
            <a:gd name="connsiteX1" fmla="*/ 13771 w 13964"/>
            <a:gd name="connsiteY1" fmla="*/ 394 h 9772"/>
            <a:gd name="connsiteX2" fmla="*/ 0 w 13964"/>
            <a:gd name="connsiteY2" fmla="*/ 0 h 9772"/>
            <a:gd name="connsiteX0" fmla="*/ 10000 w 10000"/>
            <a:gd name="connsiteY0" fmla="*/ 10000 h 10000"/>
            <a:gd name="connsiteX1" fmla="*/ 9862 w 10000"/>
            <a:gd name="connsiteY1" fmla="*/ 403 h 10000"/>
            <a:gd name="connsiteX2" fmla="*/ 0 w 10000"/>
            <a:gd name="connsiteY2" fmla="*/ 0 h 10000"/>
            <a:gd name="connsiteX0" fmla="*/ 10000 w 10000"/>
            <a:gd name="connsiteY0" fmla="*/ 9796 h 9796"/>
            <a:gd name="connsiteX1" fmla="*/ 9862 w 10000"/>
            <a:gd name="connsiteY1" fmla="*/ 199 h 9796"/>
            <a:gd name="connsiteX2" fmla="*/ 0 w 10000"/>
            <a:gd name="connsiteY2" fmla="*/ 176 h 9796"/>
            <a:gd name="connsiteX0" fmla="*/ 10000 w 10000"/>
            <a:gd name="connsiteY0" fmla="*/ 9916 h 9916"/>
            <a:gd name="connsiteX1" fmla="*/ 9862 w 10000"/>
            <a:gd name="connsiteY1" fmla="*/ 119 h 9916"/>
            <a:gd name="connsiteX2" fmla="*/ 0 w 10000"/>
            <a:gd name="connsiteY2" fmla="*/ 96 h 9916"/>
            <a:gd name="connsiteX0" fmla="*/ 10000 w 10000"/>
            <a:gd name="connsiteY0" fmla="*/ 9903 h 9903"/>
            <a:gd name="connsiteX1" fmla="*/ 9862 w 10000"/>
            <a:gd name="connsiteY1" fmla="*/ 23 h 9903"/>
            <a:gd name="connsiteX2" fmla="*/ 0 w 10000"/>
            <a:gd name="connsiteY2" fmla="*/ 0 h 9903"/>
            <a:gd name="connsiteX0" fmla="*/ 10682 w 10682"/>
            <a:gd name="connsiteY0" fmla="*/ 12718 h 12718"/>
            <a:gd name="connsiteX1" fmla="*/ 10544 w 10682"/>
            <a:gd name="connsiteY1" fmla="*/ 2741 h 12718"/>
            <a:gd name="connsiteX2" fmla="*/ 0 w 10682"/>
            <a:gd name="connsiteY2" fmla="*/ 0 h 12718"/>
            <a:gd name="connsiteX0" fmla="*/ 10682 w 10682"/>
            <a:gd name="connsiteY0" fmla="*/ 12718 h 12718"/>
            <a:gd name="connsiteX1" fmla="*/ 10544 w 10682"/>
            <a:gd name="connsiteY1" fmla="*/ 2741 h 12718"/>
            <a:gd name="connsiteX2" fmla="*/ 2957 w 10682"/>
            <a:gd name="connsiteY2" fmla="*/ 2427 h 12718"/>
            <a:gd name="connsiteX3" fmla="*/ 0 w 10682"/>
            <a:gd name="connsiteY3" fmla="*/ 0 h 12718"/>
            <a:gd name="connsiteX0" fmla="*/ 10682 w 10682"/>
            <a:gd name="connsiteY0" fmla="*/ 12718 h 12718"/>
            <a:gd name="connsiteX1" fmla="*/ 10544 w 10682"/>
            <a:gd name="connsiteY1" fmla="*/ 2741 h 12718"/>
            <a:gd name="connsiteX2" fmla="*/ 2957 w 10682"/>
            <a:gd name="connsiteY2" fmla="*/ 2427 h 12718"/>
            <a:gd name="connsiteX3" fmla="*/ 0 w 10682"/>
            <a:gd name="connsiteY3" fmla="*/ 0 h 12718"/>
            <a:gd name="connsiteX0" fmla="*/ 10682 w 10682"/>
            <a:gd name="connsiteY0" fmla="*/ 12718 h 12718"/>
            <a:gd name="connsiteX1" fmla="*/ 10544 w 10682"/>
            <a:gd name="connsiteY1" fmla="*/ 2741 h 12718"/>
            <a:gd name="connsiteX2" fmla="*/ 2843 w 10682"/>
            <a:gd name="connsiteY2" fmla="*/ 2815 h 12718"/>
            <a:gd name="connsiteX3" fmla="*/ 0 w 10682"/>
            <a:gd name="connsiteY3" fmla="*/ 0 h 12718"/>
            <a:gd name="connsiteX0" fmla="*/ 10682 w 10682"/>
            <a:gd name="connsiteY0" fmla="*/ 12718 h 12718"/>
            <a:gd name="connsiteX1" fmla="*/ 10544 w 10682"/>
            <a:gd name="connsiteY1" fmla="*/ 2741 h 12718"/>
            <a:gd name="connsiteX2" fmla="*/ 2843 w 10682"/>
            <a:gd name="connsiteY2" fmla="*/ 2815 h 12718"/>
            <a:gd name="connsiteX3" fmla="*/ 0 w 10682"/>
            <a:gd name="connsiteY3" fmla="*/ 0 h 12718"/>
            <a:gd name="connsiteX0" fmla="*/ 10625 w 10625"/>
            <a:gd name="connsiteY0" fmla="*/ 13980 h 13980"/>
            <a:gd name="connsiteX1" fmla="*/ 10487 w 10625"/>
            <a:gd name="connsiteY1" fmla="*/ 4003 h 13980"/>
            <a:gd name="connsiteX2" fmla="*/ 2786 w 10625"/>
            <a:gd name="connsiteY2" fmla="*/ 4077 h 13980"/>
            <a:gd name="connsiteX3" fmla="*/ 0 w 10625"/>
            <a:gd name="connsiteY3" fmla="*/ 0 h 13980"/>
            <a:gd name="connsiteX0" fmla="*/ 10625 w 10625"/>
            <a:gd name="connsiteY0" fmla="*/ 13980 h 13980"/>
            <a:gd name="connsiteX1" fmla="*/ 10487 w 10625"/>
            <a:gd name="connsiteY1" fmla="*/ 4003 h 13980"/>
            <a:gd name="connsiteX2" fmla="*/ 2786 w 10625"/>
            <a:gd name="connsiteY2" fmla="*/ 4077 h 13980"/>
            <a:gd name="connsiteX3" fmla="*/ 0 w 10625"/>
            <a:gd name="connsiteY3" fmla="*/ 0 h 13980"/>
            <a:gd name="connsiteX0" fmla="*/ 11360 w 11360"/>
            <a:gd name="connsiteY0" fmla="*/ 15105 h 15105"/>
            <a:gd name="connsiteX1" fmla="*/ 11222 w 11360"/>
            <a:gd name="connsiteY1" fmla="*/ 5128 h 15105"/>
            <a:gd name="connsiteX2" fmla="*/ 3521 w 11360"/>
            <a:gd name="connsiteY2" fmla="*/ 5202 h 15105"/>
            <a:gd name="connsiteX3" fmla="*/ 0 w 11360"/>
            <a:gd name="connsiteY3" fmla="*/ 0 h 15105"/>
            <a:gd name="connsiteX0" fmla="*/ 7839 w 7839"/>
            <a:gd name="connsiteY0" fmla="*/ 9977 h 9977"/>
            <a:gd name="connsiteX1" fmla="*/ 7701 w 7839"/>
            <a:gd name="connsiteY1" fmla="*/ 0 h 9977"/>
            <a:gd name="connsiteX2" fmla="*/ 0 w 7839"/>
            <a:gd name="connsiteY2" fmla="*/ 74 h 9977"/>
            <a:gd name="connsiteX0" fmla="*/ 2613 w 2613"/>
            <a:gd name="connsiteY0" fmla="*/ 10000 h 24819"/>
            <a:gd name="connsiteX1" fmla="*/ 2437 w 2613"/>
            <a:gd name="connsiteY1" fmla="*/ 0 h 24819"/>
            <a:gd name="connsiteX2" fmla="*/ 284 w 2613"/>
            <a:gd name="connsiteY2" fmla="*/ 24813 h 24819"/>
            <a:gd name="connsiteX0" fmla="*/ 12869 w 12869"/>
            <a:gd name="connsiteY0" fmla="*/ 4029 h 9998"/>
            <a:gd name="connsiteX1" fmla="*/ 12195 w 12869"/>
            <a:gd name="connsiteY1" fmla="*/ 0 h 9998"/>
            <a:gd name="connsiteX2" fmla="*/ 3956 w 12869"/>
            <a:gd name="connsiteY2" fmla="*/ 9998 h 9998"/>
            <a:gd name="connsiteX0" fmla="*/ 9755 w 9755"/>
            <a:gd name="connsiteY0" fmla="*/ 4030 h 11054"/>
            <a:gd name="connsiteX1" fmla="*/ 9231 w 9755"/>
            <a:gd name="connsiteY1" fmla="*/ 0 h 11054"/>
            <a:gd name="connsiteX2" fmla="*/ 3386 w 9755"/>
            <a:gd name="connsiteY2" fmla="*/ 11054 h 11054"/>
            <a:gd name="connsiteX0" fmla="*/ 7640 w 7640"/>
            <a:gd name="connsiteY0" fmla="*/ 3646 h 10000"/>
            <a:gd name="connsiteX1" fmla="*/ 7103 w 7640"/>
            <a:gd name="connsiteY1" fmla="*/ 0 h 10000"/>
            <a:gd name="connsiteX2" fmla="*/ 1111 w 7640"/>
            <a:gd name="connsiteY2" fmla="*/ 10000 h 10000"/>
            <a:gd name="connsiteX0" fmla="*/ 10893 w 10893"/>
            <a:gd name="connsiteY0" fmla="*/ 3649 h 10003"/>
            <a:gd name="connsiteX1" fmla="*/ 10190 w 10893"/>
            <a:gd name="connsiteY1" fmla="*/ 3 h 10003"/>
            <a:gd name="connsiteX2" fmla="*/ 2347 w 10893"/>
            <a:gd name="connsiteY2" fmla="*/ 10003 h 10003"/>
            <a:gd name="connsiteX0" fmla="*/ 11031 w 11031"/>
            <a:gd name="connsiteY0" fmla="*/ 3649 h 10130"/>
            <a:gd name="connsiteX1" fmla="*/ 10328 w 11031"/>
            <a:gd name="connsiteY1" fmla="*/ 3 h 10130"/>
            <a:gd name="connsiteX2" fmla="*/ 2274 w 11031"/>
            <a:gd name="connsiteY2" fmla="*/ 10130 h 10130"/>
            <a:gd name="connsiteX0" fmla="*/ 13129 w 13129"/>
            <a:gd name="connsiteY0" fmla="*/ 5564 h 10130"/>
            <a:gd name="connsiteX1" fmla="*/ 10328 w 13129"/>
            <a:gd name="connsiteY1" fmla="*/ 3 h 10130"/>
            <a:gd name="connsiteX2" fmla="*/ 2274 w 13129"/>
            <a:gd name="connsiteY2" fmla="*/ 10130 h 10130"/>
            <a:gd name="connsiteX0" fmla="*/ 11771 w 11771"/>
            <a:gd name="connsiteY0" fmla="*/ 5561 h 10127"/>
            <a:gd name="connsiteX1" fmla="*/ 8970 w 11771"/>
            <a:gd name="connsiteY1" fmla="*/ 0 h 10127"/>
            <a:gd name="connsiteX2" fmla="*/ 916 w 11771"/>
            <a:gd name="connsiteY2" fmla="*/ 10127 h 10127"/>
            <a:gd name="connsiteX0" fmla="*/ 11107 w 11107"/>
            <a:gd name="connsiteY0" fmla="*/ 5561 h 10611"/>
            <a:gd name="connsiteX1" fmla="*/ 8306 w 11107"/>
            <a:gd name="connsiteY1" fmla="*/ 0 h 10611"/>
            <a:gd name="connsiteX2" fmla="*/ 999 w 11107"/>
            <a:gd name="connsiteY2" fmla="*/ 10611 h 10611"/>
            <a:gd name="connsiteX0" fmla="*/ 10331 w 10331"/>
            <a:gd name="connsiteY0" fmla="*/ 5561 h 10872"/>
            <a:gd name="connsiteX1" fmla="*/ 7530 w 10331"/>
            <a:gd name="connsiteY1" fmla="*/ 0 h 10872"/>
            <a:gd name="connsiteX2" fmla="*/ 1120 w 10331"/>
            <a:gd name="connsiteY2" fmla="*/ 10872 h 10872"/>
            <a:gd name="connsiteX0" fmla="*/ 10238 w 10238"/>
            <a:gd name="connsiteY0" fmla="*/ 5561 h 10857"/>
            <a:gd name="connsiteX1" fmla="*/ 7437 w 10238"/>
            <a:gd name="connsiteY1" fmla="*/ 0 h 10857"/>
            <a:gd name="connsiteX2" fmla="*/ 1136 w 10238"/>
            <a:gd name="connsiteY2" fmla="*/ 10857 h 108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238" h="10857">
              <a:moveTo>
                <a:pt x="10238" y="5561"/>
              </a:moveTo>
              <a:cubicBezTo>
                <a:pt x="10002" y="4346"/>
                <a:pt x="7673" y="1215"/>
                <a:pt x="7437" y="0"/>
              </a:cubicBezTo>
              <a:cubicBezTo>
                <a:pt x="1909" y="2101"/>
                <a:pt x="-2047" y="1485"/>
                <a:pt x="1136" y="10857"/>
              </a:cubicBezTo>
            </a:path>
          </a:pathLst>
        </a:custGeom>
        <a:noFill/>
        <a:ln w="25400" cap="flat" cmpd="sng">
          <a:solidFill>
            <a:schemeClr val="tx2"/>
          </a:solidFill>
          <a:prstDash val="sysDash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58056</xdr:colOff>
      <xdr:row>21</xdr:row>
      <xdr:rowOff>103414</xdr:rowOff>
    </xdr:from>
    <xdr:ext cx="635001" cy="97970"/>
    <xdr:sp macro="" textlink="">
      <xdr:nvSpPr>
        <xdr:cNvPr id="1311" name="Text Box 1563">
          <a:extLst>
            <a:ext uri="{FF2B5EF4-FFF2-40B4-BE49-F238E27FC236}">
              <a16:creationId xmlns:a16="http://schemas.microsoft.com/office/drawing/2014/main" id="{8A605F11-33A6-4351-9B30-248F3384CF50}"/>
            </a:ext>
          </a:extLst>
        </xdr:cNvPr>
        <xdr:cNvSpPr txBox="1">
          <a:spLocks noChangeArrowheads="1"/>
        </xdr:cNvSpPr>
      </xdr:nvSpPr>
      <xdr:spPr bwMode="auto">
        <a:xfrm>
          <a:off x="10776856" y="5081814"/>
          <a:ext cx="635001" cy="97970"/>
        </a:xfrm>
        <a:prstGeom prst="rect">
          <a:avLst/>
        </a:prstGeom>
        <a:solidFill>
          <a:schemeClr val="bg1">
            <a:alpha val="84000"/>
          </a:schemeClr>
        </a:solidFill>
        <a:ln>
          <a:solidFill>
            <a:schemeClr val="tx2"/>
          </a:solidFill>
        </a:ln>
      </xdr:spPr>
      <xdr:txBody>
        <a:bodyPr vertOverflow="overflow" horzOverflow="overflow" wrap="none" lIns="0" tIns="7200" rIns="0" bIns="0" anchor="ctr" upright="1">
          <a:noAutofit/>
        </a:bodyPr>
        <a:lstStyle/>
        <a:p>
          <a:pPr lvl="1" algn="r" rtl="0">
            <a:defRPr sz="1000"/>
          </a:pPr>
          <a:r>
            <a:rPr lang="ja-JP" altLang="en-US" sz="7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河川敷自転車道</a:t>
          </a:r>
          <a:endParaRPr lang="en-US" altLang="ja-JP" sz="700" b="1" i="0" u="none" strike="noStrike" baseline="0">
            <a:solidFill>
              <a:schemeClr val="tx2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154212</xdr:colOff>
      <xdr:row>21</xdr:row>
      <xdr:rowOff>27218</xdr:rowOff>
    </xdr:from>
    <xdr:ext cx="332015" cy="103415"/>
    <xdr:sp macro="" textlink="">
      <xdr:nvSpPr>
        <xdr:cNvPr id="1312" name="Text Box 1563">
          <a:extLst>
            <a:ext uri="{FF2B5EF4-FFF2-40B4-BE49-F238E27FC236}">
              <a16:creationId xmlns:a16="http://schemas.microsoft.com/office/drawing/2014/main" id="{6F6ED3B0-0215-46C4-9F6D-3AC89FB18BB9}"/>
            </a:ext>
          </a:extLst>
        </xdr:cNvPr>
        <xdr:cNvSpPr txBox="1">
          <a:spLocks noChangeArrowheads="1"/>
        </xdr:cNvSpPr>
      </xdr:nvSpPr>
      <xdr:spPr bwMode="auto">
        <a:xfrm>
          <a:off x="10168162" y="5005618"/>
          <a:ext cx="332015" cy="103415"/>
        </a:xfrm>
        <a:prstGeom prst="rect">
          <a:avLst/>
        </a:prstGeom>
        <a:solidFill>
          <a:schemeClr val="bg1">
            <a:alpha val="80000"/>
          </a:schemeClr>
        </a:solidFill>
        <a:ln>
          <a:solidFill>
            <a:schemeClr val="tx2"/>
          </a:solidFill>
        </a:ln>
      </xdr:spPr>
      <xdr:txBody>
        <a:bodyPr vertOverflow="overflow" horzOverflow="overflow" wrap="none" lIns="0" tIns="7200" rIns="0" bIns="0" anchor="ctr" upright="1">
          <a:noAutofit/>
        </a:bodyPr>
        <a:lstStyle/>
        <a:p>
          <a:pPr lvl="1" algn="r" rtl="0">
            <a:defRPr sz="1000"/>
          </a:pPr>
          <a:r>
            <a:rPr lang="ja-JP" altLang="en-US" sz="8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ｻﾌﾞﾙｰﾄ</a:t>
          </a:r>
          <a:endParaRPr lang="en-US" altLang="ja-JP" sz="800" b="1" i="0" u="none" strike="noStrike" baseline="0">
            <a:solidFill>
              <a:schemeClr val="tx2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16327</xdr:colOff>
      <xdr:row>19</xdr:row>
      <xdr:rowOff>59872</xdr:rowOff>
    </xdr:from>
    <xdr:ext cx="549729" cy="197073"/>
    <xdr:sp macro="" textlink="">
      <xdr:nvSpPr>
        <xdr:cNvPr id="1313" name="Text Box 972">
          <a:extLst>
            <a:ext uri="{FF2B5EF4-FFF2-40B4-BE49-F238E27FC236}">
              <a16:creationId xmlns:a16="http://schemas.microsoft.com/office/drawing/2014/main" id="{13C6062D-F03E-4966-AF03-51B47F355F32}"/>
            </a:ext>
          </a:extLst>
        </xdr:cNvPr>
        <xdr:cNvSpPr txBox="1">
          <a:spLocks noChangeArrowheads="1"/>
        </xdr:cNvSpPr>
      </xdr:nvSpPr>
      <xdr:spPr bwMode="auto">
        <a:xfrm>
          <a:off x="12605656" y="3369129"/>
          <a:ext cx="549729" cy="197073"/>
        </a:xfrm>
        <a:prstGeom prst="rect">
          <a:avLst/>
        </a:prstGeom>
        <a:noFill/>
        <a:ln w="9525">
          <a:solidFill>
            <a:schemeClr val="tx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overflow" horzOverflow="overflow" wrap="none" lIns="7200" tIns="36000" rIns="0" bIns="0" anchor="ctr" upright="1">
          <a:noAutofit/>
        </a:bodyPr>
        <a:lstStyle/>
        <a:p>
          <a:pPr algn="l" rtl="0">
            <a:lnSpc>
              <a:spcPts val="700"/>
            </a:lnSpc>
            <a:defRPr sz="1000"/>
          </a:pPr>
          <a:r>
            <a:rPr lang="en-US" altLang="ja-JP" sz="8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2.6km</a:t>
          </a:r>
          <a:r>
            <a:rPr lang="ja-JP" altLang="en-US" sz="8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先迄ﾓ</a:t>
          </a:r>
          <a:endParaRPr lang="en-US" altLang="ja-JP" sz="800" b="1" i="0" u="none" strike="noStrike" baseline="0">
            <a:solidFill>
              <a:schemeClr val="tx2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700"/>
            </a:lnSpc>
            <a:defRPr sz="1000"/>
          </a:pPr>
          <a:r>
            <a:rPr lang="ja-JP" altLang="en-US" sz="8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ｻﾌﾞﾙｰﾄ可</a:t>
          </a:r>
          <a:endParaRPr lang="en-US" altLang="ja-JP" sz="900" b="1" i="0" u="none" strike="noStrike" baseline="0">
            <a:solidFill>
              <a:schemeClr val="tx2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11</xdr:col>
      <xdr:colOff>647359</xdr:colOff>
      <xdr:row>26</xdr:row>
      <xdr:rowOff>114735</xdr:rowOff>
    </xdr:from>
    <xdr:to>
      <xdr:col>12</xdr:col>
      <xdr:colOff>117926</xdr:colOff>
      <xdr:row>27</xdr:row>
      <xdr:rowOff>72571</xdr:rowOff>
    </xdr:to>
    <xdr:sp macro="" textlink="">
      <xdr:nvSpPr>
        <xdr:cNvPr id="1314" name="六角形 1313">
          <a:extLst>
            <a:ext uri="{FF2B5EF4-FFF2-40B4-BE49-F238E27FC236}">
              <a16:creationId xmlns:a16="http://schemas.microsoft.com/office/drawing/2014/main" id="{105498E6-AAE3-4C59-8CE2-C2EA67088044}"/>
            </a:ext>
          </a:extLst>
        </xdr:cNvPr>
        <xdr:cNvSpPr/>
      </xdr:nvSpPr>
      <xdr:spPr bwMode="auto">
        <a:xfrm>
          <a:off x="12071009" y="4578785"/>
          <a:ext cx="175417" cy="12928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140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399360</xdr:colOff>
      <xdr:row>31</xdr:row>
      <xdr:rowOff>99785</xdr:rowOff>
    </xdr:from>
    <xdr:to>
      <xdr:col>11</xdr:col>
      <xdr:colOff>660402</xdr:colOff>
      <xdr:row>32</xdr:row>
      <xdr:rowOff>170541</xdr:rowOff>
    </xdr:to>
    <xdr:sp macro="" textlink="">
      <xdr:nvSpPr>
        <xdr:cNvPr id="1315" name="Freeform 344">
          <a:extLst>
            <a:ext uri="{FF2B5EF4-FFF2-40B4-BE49-F238E27FC236}">
              <a16:creationId xmlns:a16="http://schemas.microsoft.com/office/drawing/2014/main" id="{E91357C2-8DEC-4AA0-A3B6-89D99E29C298}"/>
            </a:ext>
          </a:extLst>
        </xdr:cNvPr>
        <xdr:cNvSpPr>
          <a:spLocks/>
        </xdr:cNvSpPr>
      </xdr:nvSpPr>
      <xdr:spPr bwMode="auto">
        <a:xfrm rot="5400000" flipH="1">
          <a:off x="11832428" y="5411667"/>
          <a:ext cx="242206" cy="261042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3964 w 13964"/>
            <a:gd name="connsiteY0" fmla="*/ 9772 h 9772"/>
            <a:gd name="connsiteX1" fmla="*/ 13771 w 13964"/>
            <a:gd name="connsiteY1" fmla="*/ 394 h 9772"/>
            <a:gd name="connsiteX2" fmla="*/ 0 w 13964"/>
            <a:gd name="connsiteY2" fmla="*/ 0 h 9772"/>
            <a:gd name="connsiteX0" fmla="*/ 10000 w 10000"/>
            <a:gd name="connsiteY0" fmla="*/ 10000 h 10000"/>
            <a:gd name="connsiteX1" fmla="*/ 9862 w 10000"/>
            <a:gd name="connsiteY1" fmla="*/ 403 h 10000"/>
            <a:gd name="connsiteX2" fmla="*/ 0 w 10000"/>
            <a:gd name="connsiteY2" fmla="*/ 0 h 10000"/>
            <a:gd name="connsiteX0" fmla="*/ 10000 w 10000"/>
            <a:gd name="connsiteY0" fmla="*/ 9796 h 9796"/>
            <a:gd name="connsiteX1" fmla="*/ 9862 w 10000"/>
            <a:gd name="connsiteY1" fmla="*/ 199 h 9796"/>
            <a:gd name="connsiteX2" fmla="*/ 0 w 10000"/>
            <a:gd name="connsiteY2" fmla="*/ 176 h 9796"/>
            <a:gd name="connsiteX0" fmla="*/ 10000 w 10000"/>
            <a:gd name="connsiteY0" fmla="*/ 9916 h 9916"/>
            <a:gd name="connsiteX1" fmla="*/ 9862 w 10000"/>
            <a:gd name="connsiteY1" fmla="*/ 119 h 9916"/>
            <a:gd name="connsiteX2" fmla="*/ 0 w 10000"/>
            <a:gd name="connsiteY2" fmla="*/ 96 h 9916"/>
            <a:gd name="connsiteX0" fmla="*/ 10000 w 10000"/>
            <a:gd name="connsiteY0" fmla="*/ 9903 h 9903"/>
            <a:gd name="connsiteX1" fmla="*/ 9862 w 10000"/>
            <a:gd name="connsiteY1" fmla="*/ 23 h 9903"/>
            <a:gd name="connsiteX2" fmla="*/ 0 w 10000"/>
            <a:gd name="connsiteY2" fmla="*/ 0 h 9903"/>
            <a:gd name="connsiteX0" fmla="*/ 10682 w 10682"/>
            <a:gd name="connsiteY0" fmla="*/ 12718 h 12718"/>
            <a:gd name="connsiteX1" fmla="*/ 10544 w 10682"/>
            <a:gd name="connsiteY1" fmla="*/ 2741 h 12718"/>
            <a:gd name="connsiteX2" fmla="*/ 0 w 10682"/>
            <a:gd name="connsiteY2" fmla="*/ 0 h 12718"/>
            <a:gd name="connsiteX0" fmla="*/ 10682 w 10682"/>
            <a:gd name="connsiteY0" fmla="*/ 12718 h 12718"/>
            <a:gd name="connsiteX1" fmla="*/ 10544 w 10682"/>
            <a:gd name="connsiteY1" fmla="*/ 2741 h 12718"/>
            <a:gd name="connsiteX2" fmla="*/ 2957 w 10682"/>
            <a:gd name="connsiteY2" fmla="*/ 2427 h 12718"/>
            <a:gd name="connsiteX3" fmla="*/ 0 w 10682"/>
            <a:gd name="connsiteY3" fmla="*/ 0 h 12718"/>
            <a:gd name="connsiteX0" fmla="*/ 10682 w 10682"/>
            <a:gd name="connsiteY0" fmla="*/ 12718 h 12718"/>
            <a:gd name="connsiteX1" fmla="*/ 10544 w 10682"/>
            <a:gd name="connsiteY1" fmla="*/ 2741 h 12718"/>
            <a:gd name="connsiteX2" fmla="*/ 2957 w 10682"/>
            <a:gd name="connsiteY2" fmla="*/ 2427 h 12718"/>
            <a:gd name="connsiteX3" fmla="*/ 0 w 10682"/>
            <a:gd name="connsiteY3" fmla="*/ 0 h 12718"/>
            <a:gd name="connsiteX0" fmla="*/ 10682 w 10682"/>
            <a:gd name="connsiteY0" fmla="*/ 12718 h 12718"/>
            <a:gd name="connsiteX1" fmla="*/ 10544 w 10682"/>
            <a:gd name="connsiteY1" fmla="*/ 2741 h 12718"/>
            <a:gd name="connsiteX2" fmla="*/ 2843 w 10682"/>
            <a:gd name="connsiteY2" fmla="*/ 2815 h 12718"/>
            <a:gd name="connsiteX3" fmla="*/ 0 w 10682"/>
            <a:gd name="connsiteY3" fmla="*/ 0 h 12718"/>
            <a:gd name="connsiteX0" fmla="*/ 10682 w 10682"/>
            <a:gd name="connsiteY0" fmla="*/ 12718 h 12718"/>
            <a:gd name="connsiteX1" fmla="*/ 10544 w 10682"/>
            <a:gd name="connsiteY1" fmla="*/ 2741 h 12718"/>
            <a:gd name="connsiteX2" fmla="*/ 2843 w 10682"/>
            <a:gd name="connsiteY2" fmla="*/ 2815 h 12718"/>
            <a:gd name="connsiteX3" fmla="*/ 0 w 10682"/>
            <a:gd name="connsiteY3" fmla="*/ 0 h 12718"/>
            <a:gd name="connsiteX0" fmla="*/ 10625 w 10625"/>
            <a:gd name="connsiteY0" fmla="*/ 13980 h 13980"/>
            <a:gd name="connsiteX1" fmla="*/ 10487 w 10625"/>
            <a:gd name="connsiteY1" fmla="*/ 4003 h 13980"/>
            <a:gd name="connsiteX2" fmla="*/ 2786 w 10625"/>
            <a:gd name="connsiteY2" fmla="*/ 4077 h 13980"/>
            <a:gd name="connsiteX3" fmla="*/ 0 w 10625"/>
            <a:gd name="connsiteY3" fmla="*/ 0 h 13980"/>
            <a:gd name="connsiteX0" fmla="*/ 10625 w 10625"/>
            <a:gd name="connsiteY0" fmla="*/ 13980 h 13980"/>
            <a:gd name="connsiteX1" fmla="*/ 10487 w 10625"/>
            <a:gd name="connsiteY1" fmla="*/ 4003 h 13980"/>
            <a:gd name="connsiteX2" fmla="*/ 2786 w 10625"/>
            <a:gd name="connsiteY2" fmla="*/ 4077 h 13980"/>
            <a:gd name="connsiteX3" fmla="*/ 0 w 10625"/>
            <a:gd name="connsiteY3" fmla="*/ 0 h 13980"/>
            <a:gd name="connsiteX0" fmla="*/ 11360 w 11360"/>
            <a:gd name="connsiteY0" fmla="*/ 15105 h 15105"/>
            <a:gd name="connsiteX1" fmla="*/ 11222 w 11360"/>
            <a:gd name="connsiteY1" fmla="*/ 5128 h 15105"/>
            <a:gd name="connsiteX2" fmla="*/ 3521 w 11360"/>
            <a:gd name="connsiteY2" fmla="*/ 5202 h 15105"/>
            <a:gd name="connsiteX3" fmla="*/ 0 w 11360"/>
            <a:gd name="connsiteY3" fmla="*/ 0 h 15105"/>
            <a:gd name="connsiteX0" fmla="*/ 7839 w 7839"/>
            <a:gd name="connsiteY0" fmla="*/ 9977 h 9977"/>
            <a:gd name="connsiteX1" fmla="*/ 7701 w 7839"/>
            <a:gd name="connsiteY1" fmla="*/ 0 h 9977"/>
            <a:gd name="connsiteX2" fmla="*/ 0 w 7839"/>
            <a:gd name="connsiteY2" fmla="*/ 74 h 9977"/>
            <a:gd name="connsiteX0" fmla="*/ 2613 w 2613"/>
            <a:gd name="connsiteY0" fmla="*/ 10000 h 24819"/>
            <a:gd name="connsiteX1" fmla="*/ 2437 w 2613"/>
            <a:gd name="connsiteY1" fmla="*/ 0 h 24819"/>
            <a:gd name="connsiteX2" fmla="*/ 284 w 2613"/>
            <a:gd name="connsiteY2" fmla="*/ 24813 h 24819"/>
            <a:gd name="connsiteX0" fmla="*/ 12869 w 12869"/>
            <a:gd name="connsiteY0" fmla="*/ 4029 h 9998"/>
            <a:gd name="connsiteX1" fmla="*/ 12195 w 12869"/>
            <a:gd name="connsiteY1" fmla="*/ 0 h 9998"/>
            <a:gd name="connsiteX2" fmla="*/ 3956 w 12869"/>
            <a:gd name="connsiteY2" fmla="*/ 9998 h 9998"/>
            <a:gd name="connsiteX0" fmla="*/ 9755 w 9755"/>
            <a:gd name="connsiteY0" fmla="*/ 4030 h 11054"/>
            <a:gd name="connsiteX1" fmla="*/ 9231 w 9755"/>
            <a:gd name="connsiteY1" fmla="*/ 0 h 11054"/>
            <a:gd name="connsiteX2" fmla="*/ 3386 w 9755"/>
            <a:gd name="connsiteY2" fmla="*/ 11054 h 11054"/>
            <a:gd name="connsiteX0" fmla="*/ 7640 w 7640"/>
            <a:gd name="connsiteY0" fmla="*/ 3646 h 10000"/>
            <a:gd name="connsiteX1" fmla="*/ 7103 w 7640"/>
            <a:gd name="connsiteY1" fmla="*/ 0 h 10000"/>
            <a:gd name="connsiteX2" fmla="*/ 1111 w 7640"/>
            <a:gd name="connsiteY2" fmla="*/ 10000 h 10000"/>
            <a:gd name="connsiteX0" fmla="*/ 10893 w 10893"/>
            <a:gd name="connsiteY0" fmla="*/ 3649 h 10003"/>
            <a:gd name="connsiteX1" fmla="*/ 10190 w 10893"/>
            <a:gd name="connsiteY1" fmla="*/ 3 h 10003"/>
            <a:gd name="connsiteX2" fmla="*/ 2347 w 10893"/>
            <a:gd name="connsiteY2" fmla="*/ 10003 h 10003"/>
            <a:gd name="connsiteX0" fmla="*/ 11031 w 11031"/>
            <a:gd name="connsiteY0" fmla="*/ 3649 h 10130"/>
            <a:gd name="connsiteX1" fmla="*/ 10328 w 11031"/>
            <a:gd name="connsiteY1" fmla="*/ 3 h 10130"/>
            <a:gd name="connsiteX2" fmla="*/ 2274 w 11031"/>
            <a:gd name="connsiteY2" fmla="*/ 10130 h 10130"/>
            <a:gd name="connsiteX0" fmla="*/ 13129 w 13129"/>
            <a:gd name="connsiteY0" fmla="*/ 5564 h 10130"/>
            <a:gd name="connsiteX1" fmla="*/ 10328 w 13129"/>
            <a:gd name="connsiteY1" fmla="*/ 3 h 10130"/>
            <a:gd name="connsiteX2" fmla="*/ 2274 w 13129"/>
            <a:gd name="connsiteY2" fmla="*/ 10130 h 10130"/>
            <a:gd name="connsiteX0" fmla="*/ 11771 w 11771"/>
            <a:gd name="connsiteY0" fmla="*/ 5561 h 10127"/>
            <a:gd name="connsiteX1" fmla="*/ 8970 w 11771"/>
            <a:gd name="connsiteY1" fmla="*/ 0 h 10127"/>
            <a:gd name="connsiteX2" fmla="*/ 916 w 11771"/>
            <a:gd name="connsiteY2" fmla="*/ 10127 h 10127"/>
            <a:gd name="connsiteX0" fmla="*/ 11107 w 11107"/>
            <a:gd name="connsiteY0" fmla="*/ 5561 h 10611"/>
            <a:gd name="connsiteX1" fmla="*/ 8306 w 11107"/>
            <a:gd name="connsiteY1" fmla="*/ 0 h 10611"/>
            <a:gd name="connsiteX2" fmla="*/ 999 w 11107"/>
            <a:gd name="connsiteY2" fmla="*/ 10611 h 10611"/>
            <a:gd name="connsiteX0" fmla="*/ 10331 w 10331"/>
            <a:gd name="connsiteY0" fmla="*/ 5561 h 10872"/>
            <a:gd name="connsiteX1" fmla="*/ 7530 w 10331"/>
            <a:gd name="connsiteY1" fmla="*/ 0 h 10872"/>
            <a:gd name="connsiteX2" fmla="*/ 1120 w 10331"/>
            <a:gd name="connsiteY2" fmla="*/ 10872 h 10872"/>
            <a:gd name="connsiteX0" fmla="*/ 10238 w 10238"/>
            <a:gd name="connsiteY0" fmla="*/ 5561 h 10857"/>
            <a:gd name="connsiteX1" fmla="*/ 7437 w 10238"/>
            <a:gd name="connsiteY1" fmla="*/ 0 h 10857"/>
            <a:gd name="connsiteX2" fmla="*/ 1136 w 10238"/>
            <a:gd name="connsiteY2" fmla="*/ 10857 h 10857"/>
            <a:gd name="connsiteX0" fmla="*/ 10629 w 10629"/>
            <a:gd name="connsiteY0" fmla="*/ 5692 h 10857"/>
            <a:gd name="connsiteX1" fmla="*/ 7437 w 10629"/>
            <a:gd name="connsiteY1" fmla="*/ 0 h 10857"/>
            <a:gd name="connsiteX2" fmla="*/ 1136 w 10629"/>
            <a:gd name="connsiteY2" fmla="*/ 10857 h 10857"/>
            <a:gd name="connsiteX0" fmla="*/ 7437 w 7437"/>
            <a:gd name="connsiteY0" fmla="*/ 0 h 10857"/>
            <a:gd name="connsiteX1" fmla="*/ 1136 w 7437"/>
            <a:gd name="connsiteY1" fmla="*/ 10857 h 10857"/>
            <a:gd name="connsiteX0" fmla="*/ 2017 w 14043"/>
            <a:gd name="connsiteY0" fmla="*/ 0 h 7219"/>
            <a:gd name="connsiteX1" fmla="*/ 14043 w 14043"/>
            <a:gd name="connsiteY1" fmla="*/ 7219 h 7219"/>
            <a:gd name="connsiteX0" fmla="*/ 1477 w 9626"/>
            <a:gd name="connsiteY0" fmla="*/ 1058 h 6210"/>
            <a:gd name="connsiteX1" fmla="*/ 9626 w 9626"/>
            <a:gd name="connsiteY1" fmla="*/ 6210 h 6210"/>
            <a:gd name="connsiteX0" fmla="*/ 1038 w 16682"/>
            <a:gd name="connsiteY0" fmla="*/ 9644 h 10135"/>
            <a:gd name="connsiteX1" fmla="*/ 16682 w 16682"/>
            <a:gd name="connsiteY1" fmla="*/ 7184 h 10135"/>
            <a:gd name="connsiteX0" fmla="*/ 1643 w 17287"/>
            <a:gd name="connsiteY0" fmla="*/ 2460 h 4000"/>
            <a:gd name="connsiteX1" fmla="*/ 17287 w 17287"/>
            <a:gd name="connsiteY1" fmla="*/ 0 h 4000"/>
            <a:gd name="connsiteX0" fmla="*/ 762 w 11926"/>
            <a:gd name="connsiteY0" fmla="*/ 14728 h 17532"/>
            <a:gd name="connsiteX1" fmla="*/ 11926 w 11926"/>
            <a:gd name="connsiteY1" fmla="*/ 0 h 17532"/>
            <a:gd name="connsiteX0" fmla="*/ 0 w 11164"/>
            <a:gd name="connsiteY0" fmla="*/ 14728 h 14728"/>
            <a:gd name="connsiteX1" fmla="*/ 11164 w 11164"/>
            <a:gd name="connsiteY1" fmla="*/ 0 h 14728"/>
            <a:gd name="connsiteX0" fmla="*/ 0 w 6804"/>
            <a:gd name="connsiteY0" fmla="*/ 9794 h 9794"/>
            <a:gd name="connsiteX1" fmla="*/ 6804 w 6804"/>
            <a:gd name="connsiteY1" fmla="*/ 0 h 9794"/>
            <a:gd name="connsiteX0" fmla="*/ 0 w 10000"/>
            <a:gd name="connsiteY0" fmla="*/ 10000 h 10000"/>
            <a:gd name="connsiteX1" fmla="*/ 10000 w 10000"/>
            <a:gd name="connsiteY1" fmla="*/ 0 h 10000"/>
            <a:gd name="connsiteX0" fmla="*/ 0 w 10000"/>
            <a:gd name="connsiteY0" fmla="*/ 10000 h 10000"/>
            <a:gd name="connsiteX1" fmla="*/ 10000 w 10000"/>
            <a:gd name="connsiteY1" fmla="*/ 0 h 10000"/>
            <a:gd name="connsiteX0" fmla="*/ 0 w 10097"/>
            <a:gd name="connsiteY0" fmla="*/ 9302 h 9302"/>
            <a:gd name="connsiteX1" fmla="*/ 10097 w 10097"/>
            <a:gd name="connsiteY1" fmla="*/ 0 h 9302"/>
            <a:gd name="connsiteX0" fmla="*/ 0 w 10000"/>
            <a:gd name="connsiteY0" fmla="*/ 10000 h 10002"/>
            <a:gd name="connsiteX1" fmla="*/ 10000 w 10000"/>
            <a:gd name="connsiteY1" fmla="*/ 0 h 10002"/>
            <a:gd name="connsiteX0" fmla="*/ 0 w 10000"/>
            <a:gd name="connsiteY0" fmla="*/ 10000 h 10002"/>
            <a:gd name="connsiteX1" fmla="*/ 10000 w 10000"/>
            <a:gd name="connsiteY1" fmla="*/ 0 h 10002"/>
            <a:gd name="connsiteX0" fmla="*/ 0 w 14231"/>
            <a:gd name="connsiteY0" fmla="*/ 10333 h 10335"/>
            <a:gd name="connsiteX1" fmla="*/ 14231 w 14231"/>
            <a:gd name="connsiteY1" fmla="*/ 0 h 10335"/>
            <a:gd name="connsiteX0" fmla="*/ 0 w 14231"/>
            <a:gd name="connsiteY0" fmla="*/ 10333 h 10541"/>
            <a:gd name="connsiteX1" fmla="*/ 14231 w 14231"/>
            <a:gd name="connsiteY1" fmla="*/ 0 h 10541"/>
            <a:gd name="connsiteX0" fmla="*/ 0 w 14231"/>
            <a:gd name="connsiteY0" fmla="*/ 10333 h 10558"/>
            <a:gd name="connsiteX1" fmla="*/ 14231 w 14231"/>
            <a:gd name="connsiteY1" fmla="*/ 0 h 10558"/>
            <a:gd name="connsiteX0" fmla="*/ 0 w 14231"/>
            <a:gd name="connsiteY0" fmla="*/ 10333 h 10333"/>
            <a:gd name="connsiteX1" fmla="*/ 14231 w 14231"/>
            <a:gd name="connsiteY1" fmla="*/ 0 h 10333"/>
            <a:gd name="connsiteX0" fmla="*/ 0 w 14231"/>
            <a:gd name="connsiteY0" fmla="*/ 10333 h 10334"/>
            <a:gd name="connsiteX1" fmla="*/ 14231 w 14231"/>
            <a:gd name="connsiteY1" fmla="*/ 0 h 103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4231" h="10334">
              <a:moveTo>
                <a:pt x="0" y="10333"/>
              </a:moveTo>
              <a:cubicBezTo>
                <a:pt x="14648" y="10434"/>
                <a:pt x="476" y="3057"/>
                <a:pt x="14231" y="0"/>
              </a:cubicBezTo>
            </a:path>
          </a:pathLst>
        </a:custGeom>
        <a:noFill/>
        <a:ln w="25400" cap="flat" cmpd="sng">
          <a:solidFill>
            <a:schemeClr val="tx2"/>
          </a:solidFill>
          <a:prstDash val="sysDash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11</xdr:col>
      <xdr:colOff>313872</xdr:colOff>
      <xdr:row>31</xdr:row>
      <xdr:rowOff>121552</xdr:rowOff>
    </xdr:from>
    <xdr:ext cx="317502" cy="248561"/>
    <xdr:sp macro="" textlink="">
      <xdr:nvSpPr>
        <xdr:cNvPr id="1316" name="Text Box 972">
          <a:extLst>
            <a:ext uri="{FF2B5EF4-FFF2-40B4-BE49-F238E27FC236}">
              <a16:creationId xmlns:a16="http://schemas.microsoft.com/office/drawing/2014/main" id="{F1E9753D-5F2A-4311-9D79-E4FEC4D8B6AD}"/>
            </a:ext>
          </a:extLst>
        </xdr:cNvPr>
        <xdr:cNvSpPr txBox="1">
          <a:spLocks noChangeArrowheads="1"/>
        </xdr:cNvSpPr>
      </xdr:nvSpPr>
      <xdr:spPr bwMode="auto">
        <a:xfrm>
          <a:off x="11737522" y="5442852"/>
          <a:ext cx="317502" cy="24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ｽﾎﾟｰﾂ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広場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11</xdr:col>
      <xdr:colOff>426496</xdr:colOff>
      <xdr:row>26</xdr:row>
      <xdr:rowOff>63496</xdr:rowOff>
    </xdr:from>
    <xdr:to>
      <xdr:col>11</xdr:col>
      <xdr:colOff>433615</xdr:colOff>
      <xdr:row>31</xdr:row>
      <xdr:rowOff>118595</xdr:rowOff>
    </xdr:to>
    <xdr:sp macro="" textlink="">
      <xdr:nvSpPr>
        <xdr:cNvPr id="1317" name="Line 73">
          <a:extLst>
            <a:ext uri="{FF2B5EF4-FFF2-40B4-BE49-F238E27FC236}">
              <a16:creationId xmlns:a16="http://schemas.microsoft.com/office/drawing/2014/main" id="{C9F1AC5C-BEF3-435A-A1C9-714D30D4EEBC}"/>
            </a:ext>
          </a:extLst>
        </xdr:cNvPr>
        <xdr:cNvSpPr>
          <a:spLocks noChangeShapeType="1"/>
        </xdr:cNvSpPr>
      </xdr:nvSpPr>
      <xdr:spPr bwMode="auto">
        <a:xfrm flipV="1">
          <a:off x="11850146" y="4527546"/>
          <a:ext cx="7119" cy="912349"/>
        </a:xfrm>
        <a:prstGeom prst="line">
          <a:avLst/>
        </a:prstGeom>
        <a:noFill/>
        <a:ln w="15875">
          <a:solidFill>
            <a:schemeClr val="tx2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11</xdr:col>
      <xdr:colOff>344714</xdr:colOff>
      <xdr:row>29</xdr:row>
      <xdr:rowOff>32657</xdr:rowOff>
    </xdr:from>
    <xdr:ext cx="183243" cy="368301"/>
    <xdr:sp macro="" textlink="">
      <xdr:nvSpPr>
        <xdr:cNvPr id="1318" name="Text Box 1563">
          <a:extLst>
            <a:ext uri="{FF2B5EF4-FFF2-40B4-BE49-F238E27FC236}">
              <a16:creationId xmlns:a16="http://schemas.microsoft.com/office/drawing/2014/main" id="{B869359B-D909-487F-8EEF-2C09C4F5BDF5}"/>
            </a:ext>
          </a:extLst>
        </xdr:cNvPr>
        <xdr:cNvSpPr txBox="1">
          <a:spLocks noChangeArrowheads="1"/>
        </xdr:cNvSpPr>
      </xdr:nvSpPr>
      <xdr:spPr bwMode="auto">
        <a:xfrm>
          <a:off x="11768364" y="5011057"/>
          <a:ext cx="183243" cy="368301"/>
        </a:xfrm>
        <a:prstGeom prst="rect">
          <a:avLst/>
        </a:prstGeom>
        <a:solidFill>
          <a:schemeClr val="bg1">
            <a:alpha val="80000"/>
          </a:schemeClr>
        </a:solidFill>
        <a:ln>
          <a:solidFill>
            <a:schemeClr val="tx2"/>
          </a:solidFill>
        </a:ln>
      </xdr:spPr>
      <xdr:txBody>
        <a:bodyPr vertOverflow="overflow" horzOverflow="overflow" vert="vert270" wrap="none" lIns="0" tIns="7200" rIns="0" bIns="0" anchor="ctr" upright="1">
          <a:noAutofit/>
        </a:bodyPr>
        <a:lstStyle/>
        <a:p>
          <a:pPr lvl="1" algn="r" rtl="0">
            <a:lnSpc>
              <a:spcPts val="800"/>
            </a:lnSpc>
            <a:defRPr sz="1000"/>
          </a:pPr>
          <a:r>
            <a:rPr lang="ja-JP" altLang="en-US" sz="7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河川敷</a:t>
          </a:r>
          <a:endParaRPr lang="en-US" altLang="ja-JP" sz="700" b="1" i="0" u="none" strike="noStrike" baseline="0">
            <a:solidFill>
              <a:schemeClr val="tx2"/>
            </a:solidFill>
            <a:latin typeface="ＭＳ Ｐゴシック"/>
            <a:ea typeface="ＭＳ Ｐゴシック"/>
          </a:endParaRPr>
        </a:p>
        <a:p>
          <a:pPr lvl="1" algn="r" rtl="0">
            <a:lnSpc>
              <a:spcPts val="700"/>
            </a:lnSpc>
            <a:defRPr sz="1000"/>
          </a:pPr>
          <a:r>
            <a:rPr lang="ja-JP" altLang="en-US" sz="7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自転車道</a:t>
          </a:r>
          <a:endParaRPr lang="en-US" altLang="ja-JP" sz="700" b="1" i="0" u="none" strike="noStrike" baseline="0">
            <a:solidFill>
              <a:schemeClr val="tx2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11</xdr:col>
      <xdr:colOff>47174</xdr:colOff>
      <xdr:row>32</xdr:row>
      <xdr:rowOff>52613</xdr:rowOff>
    </xdr:from>
    <xdr:ext cx="332015" cy="103415"/>
    <xdr:sp macro="" textlink="">
      <xdr:nvSpPr>
        <xdr:cNvPr id="1319" name="Text Box 1563">
          <a:extLst>
            <a:ext uri="{FF2B5EF4-FFF2-40B4-BE49-F238E27FC236}">
              <a16:creationId xmlns:a16="http://schemas.microsoft.com/office/drawing/2014/main" id="{6A464575-907F-4AA0-A2FC-F4CD2E93A4B2}"/>
            </a:ext>
          </a:extLst>
        </xdr:cNvPr>
        <xdr:cNvSpPr txBox="1">
          <a:spLocks noChangeArrowheads="1"/>
        </xdr:cNvSpPr>
      </xdr:nvSpPr>
      <xdr:spPr bwMode="auto">
        <a:xfrm>
          <a:off x="11470824" y="5545363"/>
          <a:ext cx="332015" cy="103415"/>
        </a:xfrm>
        <a:prstGeom prst="rect">
          <a:avLst/>
        </a:prstGeom>
        <a:solidFill>
          <a:schemeClr val="bg1">
            <a:alpha val="80000"/>
          </a:schemeClr>
        </a:solidFill>
        <a:ln>
          <a:solidFill>
            <a:schemeClr val="tx2"/>
          </a:solidFill>
        </a:ln>
      </xdr:spPr>
      <xdr:txBody>
        <a:bodyPr vertOverflow="overflow" horzOverflow="overflow" wrap="none" lIns="0" tIns="7200" rIns="0" bIns="0" anchor="ctr" upright="1">
          <a:noAutofit/>
        </a:bodyPr>
        <a:lstStyle/>
        <a:p>
          <a:pPr lvl="1" algn="r" rtl="0">
            <a:defRPr sz="1000"/>
          </a:pPr>
          <a:r>
            <a:rPr lang="ja-JP" altLang="en-US" sz="8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ｻﾌﾞﾙｰﾄ</a:t>
          </a:r>
          <a:endParaRPr lang="en-US" altLang="ja-JP" sz="800" b="1" i="0" u="none" strike="noStrike" baseline="0">
            <a:solidFill>
              <a:schemeClr val="tx2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14</xdr:col>
      <xdr:colOff>680775</xdr:colOff>
      <xdr:row>5</xdr:row>
      <xdr:rowOff>62410</xdr:rowOff>
    </xdr:from>
    <xdr:to>
      <xdr:col>15</xdr:col>
      <xdr:colOff>463009</xdr:colOff>
      <xdr:row>6</xdr:row>
      <xdr:rowOff>155962</xdr:rowOff>
    </xdr:to>
    <xdr:pic>
      <xdr:nvPicPr>
        <xdr:cNvPr id="1320" name="図 1319">
          <a:extLst>
            <a:ext uri="{FF2B5EF4-FFF2-40B4-BE49-F238E27FC236}">
              <a16:creationId xmlns:a16="http://schemas.microsoft.com/office/drawing/2014/main" id="{40103391-4FCE-4B90-AB9F-ED485B7DE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2194535">
          <a:off x="9965382" y="924196"/>
          <a:ext cx="485270" cy="265909"/>
        </a:xfrm>
        <a:prstGeom prst="rect">
          <a:avLst/>
        </a:prstGeom>
      </xdr:spPr>
    </xdr:pic>
    <xdr:clientData/>
  </xdr:twoCellAnchor>
  <xdr:oneCellAnchor>
    <xdr:from>
      <xdr:col>5</xdr:col>
      <xdr:colOff>644069</xdr:colOff>
      <xdr:row>22</xdr:row>
      <xdr:rowOff>45358</xdr:rowOff>
    </xdr:from>
    <xdr:ext cx="743859" cy="430893"/>
    <xdr:sp macro="" textlink="">
      <xdr:nvSpPr>
        <xdr:cNvPr id="1322" name="Text Box 1300">
          <a:extLst>
            <a:ext uri="{FF2B5EF4-FFF2-40B4-BE49-F238E27FC236}">
              <a16:creationId xmlns:a16="http://schemas.microsoft.com/office/drawing/2014/main" id="{BF032BB1-0F25-4A04-AA17-4CC26376013D}"/>
            </a:ext>
          </a:extLst>
        </xdr:cNvPr>
        <xdr:cNvSpPr txBox="1">
          <a:spLocks noChangeArrowheads="1"/>
        </xdr:cNvSpPr>
      </xdr:nvSpPr>
      <xdr:spPr bwMode="auto">
        <a:xfrm>
          <a:off x="3609519" y="3817258"/>
          <a:ext cx="743859" cy="430893"/>
        </a:xfrm>
        <a:prstGeom prst="rect">
          <a:avLst/>
        </a:prstGeom>
        <a:solidFill>
          <a:schemeClr val="bg1">
            <a:alpha val="49000"/>
          </a:schemeClr>
        </a:solidFill>
        <a:ln>
          <a:solidFill>
            <a:schemeClr val="tx1"/>
          </a:solidFill>
        </a:ln>
      </xdr:spPr>
      <xdr:txBody>
        <a:bodyPr vertOverflow="overflow" horzOverflow="overflow" vert="horz" wrap="none" lIns="27432" tIns="18288" rIns="0" bIns="0" anchor="ctr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㎞先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土入川大橋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橋梁部継目広い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0000"/>
              </a:solidFill>
              <a:latin typeface="HG平成角ｺﾞｼｯｸ体W9" pitchFamily="49" charset="-128"/>
              <a:ea typeface="HG平成角ｺﾞｼｯｸ体W9" pitchFamily="49" charset="-128"/>
            </a:rPr>
            <a:t>リム打ち注意！</a:t>
          </a:r>
          <a:endParaRPr lang="en-US" altLang="ja-JP" sz="800" b="1" i="0" u="none" strike="noStrike" baseline="0">
            <a:solidFill>
              <a:srgbClr val="FF0000"/>
            </a:solidFill>
            <a:latin typeface="HG平成角ｺﾞｼｯｸ体W9" pitchFamily="49" charset="-128"/>
            <a:ea typeface="HG平成角ｺﾞｼｯｸ体W9" pitchFamily="49" charset="-128"/>
          </a:endParaRPr>
        </a:p>
      </xdr:txBody>
    </xdr:sp>
    <xdr:clientData/>
  </xdr:oneCellAnchor>
  <xdr:twoCellAnchor>
    <xdr:from>
      <xdr:col>5</xdr:col>
      <xdr:colOff>557893</xdr:colOff>
      <xdr:row>22</xdr:row>
      <xdr:rowOff>66757</xdr:rowOff>
    </xdr:from>
    <xdr:to>
      <xdr:col>5</xdr:col>
      <xdr:colOff>674686</xdr:colOff>
      <xdr:row>23</xdr:row>
      <xdr:rowOff>36286</xdr:rowOff>
    </xdr:to>
    <xdr:sp macro="" textlink="">
      <xdr:nvSpPr>
        <xdr:cNvPr id="1323" name="AutoShape 341">
          <a:extLst>
            <a:ext uri="{FF2B5EF4-FFF2-40B4-BE49-F238E27FC236}">
              <a16:creationId xmlns:a16="http://schemas.microsoft.com/office/drawing/2014/main" id="{900BE1E5-7254-4532-A907-5C30CE7847B1}"/>
            </a:ext>
          </a:extLst>
        </xdr:cNvPr>
        <xdr:cNvSpPr>
          <a:spLocks noChangeArrowheads="1"/>
        </xdr:cNvSpPr>
      </xdr:nvSpPr>
      <xdr:spPr bwMode="auto">
        <a:xfrm>
          <a:off x="3523343" y="3838657"/>
          <a:ext cx="116793" cy="14097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333649</xdr:colOff>
      <xdr:row>7</xdr:row>
      <xdr:rowOff>106680</xdr:rowOff>
    </xdr:from>
    <xdr:to>
      <xdr:col>9</xdr:col>
      <xdr:colOff>548640</xdr:colOff>
      <xdr:row>8</xdr:row>
      <xdr:rowOff>127000</xdr:rowOff>
    </xdr:to>
    <xdr:sp macro="" textlink="">
      <xdr:nvSpPr>
        <xdr:cNvPr id="1325" name="六角形 1324">
          <a:extLst>
            <a:ext uri="{FF2B5EF4-FFF2-40B4-BE49-F238E27FC236}">
              <a16:creationId xmlns:a16="http://schemas.microsoft.com/office/drawing/2014/main" id="{ECE93606-1124-4895-9501-AED41857216F}"/>
            </a:ext>
          </a:extLst>
        </xdr:cNvPr>
        <xdr:cNvSpPr/>
      </xdr:nvSpPr>
      <xdr:spPr bwMode="auto">
        <a:xfrm>
          <a:off x="6048649" y="1351280"/>
          <a:ext cx="214991" cy="19812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373218</xdr:colOff>
      <xdr:row>27</xdr:row>
      <xdr:rowOff>104706</xdr:rowOff>
    </xdr:from>
    <xdr:to>
      <xdr:col>6</xdr:col>
      <xdr:colOff>407467</xdr:colOff>
      <xdr:row>29</xdr:row>
      <xdr:rowOff>19618</xdr:rowOff>
    </xdr:to>
    <xdr:sp macro="" textlink="">
      <xdr:nvSpPr>
        <xdr:cNvPr id="1326" name="Freeform 217">
          <a:extLst>
            <a:ext uri="{FF2B5EF4-FFF2-40B4-BE49-F238E27FC236}">
              <a16:creationId xmlns:a16="http://schemas.microsoft.com/office/drawing/2014/main" id="{AA07A387-6789-4F7C-904F-8BD179A80840}"/>
            </a:ext>
          </a:extLst>
        </xdr:cNvPr>
        <xdr:cNvSpPr>
          <a:spLocks/>
        </xdr:cNvSpPr>
      </xdr:nvSpPr>
      <xdr:spPr bwMode="auto">
        <a:xfrm rot="20100664">
          <a:off x="3338668" y="4740206"/>
          <a:ext cx="739099" cy="257812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24703 w 24703"/>
            <a:gd name="connsiteY0" fmla="*/ 0 h 456434"/>
            <a:gd name="connsiteX1" fmla="*/ 5686 w 24703"/>
            <a:gd name="connsiteY1" fmla="*/ 453504 h 456434"/>
            <a:gd name="connsiteX2" fmla="*/ 0 w 24703"/>
            <a:gd name="connsiteY2" fmla="*/ 446433 h 456434"/>
            <a:gd name="connsiteX0" fmla="*/ 24703 w 24703"/>
            <a:gd name="connsiteY0" fmla="*/ 0 h 447127"/>
            <a:gd name="connsiteX1" fmla="*/ 21317 w 24703"/>
            <a:gd name="connsiteY1" fmla="*/ 397303 h 447127"/>
            <a:gd name="connsiteX2" fmla="*/ 0 w 24703"/>
            <a:gd name="connsiteY2" fmla="*/ 446433 h 447127"/>
            <a:gd name="connsiteX0" fmla="*/ 24703 w 24703"/>
            <a:gd name="connsiteY0" fmla="*/ 0 h 446973"/>
            <a:gd name="connsiteX1" fmla="*/ 23263 w 24703"/>
            <a:gd name="connsiteY1" fmla="*/ 381870 h 446973"/>
            <a:gd name="connsiteX2" fmla="*/ 0 w 24703"/>
            <a:gd name="connsiteY2" fmla="*/ 446433 h 446973"/>
            <a:gd name="connsiteX0" fmla="*/ 24703 w 25391"/>
            <a:gd name="connsiteY0" fmla="*/ 0 h 446973"/>
            <a:gd name="connsiteX1" fmla="*/ 23263 w 25391"/>
            <a:gd name="connsiteY1" fmla="*/ 381870 h 446973"/>
            <a:gd name="connsiteX2" fmla="*/ 0 w 25391"/>
            <a:gd name="connsiteY2" fmla="*/ 446433 h 446973"/>
            <a:gd name="connsiteX0" fmla="*/ 24703 w 24703"/>
            <a:gd name="connsiteY0" fmla="*/ 0 h 446973"/>
            <a:gd name="connsiteX1" fmla="*/ 23263 w 24703"/>
            <a:gd name="connsiteY1" fmla="*/ 381870 h 446973"/>
            <a:gd name="connsiteX2" fmla="*/ 0 w 24703"/>
            <a:gd name="connsiteY2" fmla="*/ 446433 h 446973"/>
            <a:gd name="connsiteX0" fmla="*/ 24703 w 24703"/>
            <a:gd name="connsiteY0" fmla="*/ 0 h 446433"/>
            <a:gd name="connsiteX1" fmla="*/ 23263 w 24703"/>
            <a:gd name="connsiteY1" fmla="*/ 381870 h 446433"/>
            <a:gd name="connsiteX2" fmla="*/ 6383 w 24703"/>
            <a:gd name="connsiteY2" fmla="*/ 87759 h 446433"/>
            <a:gd name="connsiteX3" fmla="*/ 0 w 24703"/>
            <a:gd name="connsiteY3" fmla="*/ 446433 h 446433"/>
            <a:gd name="connsiteX0" fmla="*/ 24703 w 24703"/>
            <a:gd name="connsiteY0" fmla="*/ 0 h 446433"/>
            <a:gd name="connsiteX1" fmla="*/ 23263 w 24703"/>
            <a:gd name="connsiteY1" fmla="*/ 381870 h 446433"/>
            <a:gd name="connsiteX2" fmla="*/ 6383 w 24703"/>
            <a:gd name="connsiteY2" fmla="*/ 87759 h 446433"/>
            <a:gd name="connsiteX3" fmla="*/ 0 w 24703"/>
            <a:gd name="connsiteY3" fmla="*/ 446433 h 446433"/>
            <a:gd name="connsiteX0" fmla="*/ 24703 w 24703"/>
            <a:gd name="connsiteY0" fmla="*/ 0 h 525007"/>
            <a:gd name="connsiteX1" fmla="*/ 23263 w 24703"/>
            <a:gd name="connsiteY1" fmla="*/ 381870 h 525007"/>
            <a:gd name="connsiteX2" fmla="*/ 6383 w 24703"/>
            <a:gd name="connsiteY2" fmla="*/ 87759 h 525007"/>
            <a:gd name="connsiteX3" fmla="*/ 3980 w 24703"/>
            <a:gd name="connsiteY3" fmla="*/ 509897 h 525007"/>
            <a:gd name="connsiteX4" fmla="*/ 0 w 24703"/>
            <a:gd name="connsiteY4" fmla="*/ 446433 h 525007"/>
            <a:gd name="connsiteX0" fmla="*/ 24703 w 24703"/>
            <a:gd name="connsiteY0" fmla="*/ 0 h 525007"/>
            <a:gd name="connsiteX1" fmla="*/ 23263 w 24703"/>
            <a:gd name="connsiteY1" fmla="*/ 381870 h 525007"/>
            <a:gd name="connsiteX2" fmla="*/ 9258 w 24703"/>
            <a:gd name="connsiteY2" fmla="*/ 106258 h 525007"/>
            <a:gd name="connsiteX3" fmla="*/ 6383 w 24703"/>
            <a:gd name="connsiteY3" fmla="*/ 87759 h 525007"/>
            <a:gd name="connsiteX4" fmla="*/ 3980 w 24703"/>
            <a:gd name="connsiteY4" fmla="*/ 509897 h 525007"/>
            <a:gd name="connsiteX5" fmla="*/ 0 w 24703"/>
            <a:gd name="connsiteY5" fmla="*/ 446433 h 525007"/>
            <a:gd name="connsiteX0" fmla="*/ 24703 w 24703"/>
            <a:gd name="connsiteY0" fmla="*/ 0 h 525007"/>
            <a:gd name="connsiteX1" fmla="*/ 23263 w 24703"/>
            <a:gd name="connsiteY1" fmla="*/ 381870 h 525007"/>
            <a:gd name="connsiteX2" fmla="*/ 9258 w 24703"/>
            <a:gd name="connsiteY2" fmla="*/ 106258 h 525007"/>
            <a:gd name="connsiteX3" fmla="*/ 6383 w 24703"/>
            <a:gd name="connsiteY3" fmla="*/ 87759 h 525007"/>
            <a:gd name="connsiteX4" fmla="*/ 3980 w 24703"/>
            <a:gd name="connsiteY4" fmla="*/ 509897 h 525007"/>
            <a:gd name="connsiteX5" fmla="*/ 0 w 24703"/>
            <a:gd name="connsiteY5" fmla="*/ 446433 h 525007"/>
            <a:gd name="connsiteX0" fmla="*/ 25331 w 25331"/>
            <a:gd name="connsiteY0" fmla="*/ 0 h 533151"/>
            <a:gd name="connsiteX1" fmla="*/ 23891 w 25331"/>
            <a:gd name="connsiteY1" fmla="*/ 381870 h 533151"/>
            <a:gd name="connsiteX2" fmla="*/ 9886 w 25331"/>
            <a:gd name="connsiteY2" fmla="*/ 106258 h 533151"/>
            <a:gd name="connsiteX3" fmla="*/ 7011 w 25331"/>
            <a:gd name="connsiteY3" fmla="*/ 87759 h 533151"/>
            <a:gd name="connsiteX4" fmla="*/ 4608 w 25331"/>
            <a:gd name="connsiteY4" fmla="*/ 509897 h 533151"/>
            <a:gd name="connsiteX5" fmla="*/ 0 w 25331"/>
            <a:gd name="connsiteY5" fmla="*/ 508228 h 533151"/>
            <a:gd name="connsiteX0" fmla="*/ 27351 w 27351"/>
            <a:gd name="connsiteY0" fmla="*/ 0 h 539054"/>
            <a:gd name="connsiteX1" fmla="*/ 25911 w 27351"/>
            <a:gd name="connsiteY1" fmla="*/ 381870 h 539054"/>
            <a:gd name="connsiteX2" fmla="*/ 11906 w 27351"/>
            <a:gd name="connsiteY2" fmla="*/ 106258 h 539054"/>
            <a:gd name="connsiteX3" fmla="*/ 9031 w 27351"/>
            <a:gd name="connsiteY3" fmla="*/ 87759 h 539054"/>
            <a:gd name="connsiteX4" fmla="*/ 6628 w 27351"/>
            <a:gd name="connsiteY4" fmla="*/ 509897 h 539054"/>
            <a:gd name="connsiteX5" fmla="*/ 0 w 27351"/>
            <a:gd name="connsiteY5" fmla="*/ 531212 h 539054"/>
            <a:gd name="connsiteX0" fmla="*/ 27351 w 27351"/>
            <a:gd name="connsiteY0" fmla="*/ 0 h 531211"/>
            <a:gd name="connsiteX1" fmla="*/ 25911 w 27351"/>
            <a:gd name="connsiteY1" fmla="*/ 381870 h 531211"/>
            <a:gd name="connsiteX2" fmla="*/ 11906 w 27351"/>
            <a:gd name="connsiteY2" fmla="*/ 106258 h 531211"/>
            <a:gd name="connsiteX3" fmla="*/ 9031 w 27351"/>
            <a:gd name="connsiteY3" fmla="*/ 87759 h 531211"/>
            <a:gd name="connsiteX4" fmla="*/ 6628 w 27351"/>
            <a:gd name="connsiteY4" fmla="*/ 509897 h 531211"/>
            <a:gd name="connsiteX5" fmla="*/ 0 w 27351"/>
            <a:gd name="connsiteY5" fmla="*/ 531212 h 531211"/>
            <a:gd name="connsiteX0" fmla="*/ 27351 w 27351"/>
            <a:gd name="connsiteY0" fmla="*/ 0 h 531211"/>
            <a:gd name="connsiteX1" fmla="*/ 25911 w 27351"/>
            <a:gd name="connsiteY1" fmla="*/ 381870 h 531211"/>
            <a:gd name="connsiteX2" fmla="*/ 11906 w 27351"/>
            <a:gd name="connsiteY2" fmla="*/ 106258 h 531211"/>
            <a:gd name="connsiteX3" fmla="*/ 9031 w 27351"/>
            <a:gd name="connsiteY3" fmla="*/ 87759 h 531211"/>
            <a:gd name="connsiteX4" fmla="*/ 6628 w 27351"/>
            <a:gd name="connsiteY4" fmla="*/ 509897 h 531211"/>
            <a:gd name="connsiteX5" fmla="*/ 0 w 27351"/>
            <a:gd name="connsiteY5" fmla="*/ 531212 h 531211"/>
            <a:gd name="connsiteX0" fmla="*/ 27351 w 27351"/>
            <a:gd name="connsiteY0" fmla="*/ 0 h 531211"/>
            <a:gd name="connsiteX1" fmla="*/ 25911 w 27351"/>
            <a:gd name="connsiteY1" fmla="*/ 381870 h 531211"/>
            <a:gd name="connsiteX2" fmla="*/ 11906 w 27351"/>
            <a:gd name="connsiteY2" fmla="*/ 106258 h 531211"/>
            <a:gd name="connsiteX3" fmla="*/ 9031 w 27351"/>
            <a:gd name="connsiteY3" fmla="*/ 87759 h 531211"/>
            <a:gd name="connsiteX4" fmla="*/ 6628 w 27351"/>
            <a:gd name="connsiteY4" fmla="*/ 509897 h 531211"/>
            <a:gd name="connsiteX5" fmla="*/ 0 w 27351"/>
            <a:gd name="connsiteY5" fmla="*/ 531212 h 531211"/>
            <a:gd name="connsiteX0" fmla="*/ 27351 w 27351"/>
            <a:gd name="connsiteY0" fmla="*/ 0 h 531211"/>
            <a:gd name="connsiteX1" fmla="*/ 25911 w 27351"/>
            <a:gd name="connsiteY1" fmla="*/ 381870 h 531211"/>
            <a:gd name="connsiteX2" fmla="*/ 11906 w 27351"/>
            <a:gd name="connsiteY2" fmla="*/ 106258 h 531211"/>
            <a:gd name="connsiteX3" fmla="*/ 9031 w 27351"/>
            <a:gd name="connsiteY3" fmla="*/ 87759 h 531211"/>
            <a:gd name="connsiteX4" fmla="*/ 6628 w 27351"/>
            <a:gd name="connsiteY4" fmla="*/ 509897 h 531211"/>
            <a:gd name="connsiteX5" fmla="*/ 0 w 27351"/>
            <a:gd name="connsiteY5" fmla="*/ 531212 h 531211"/>
            <a:gd name="connsiteX0" fmla="*/ 27351 w 27351"/>
            <a:gd name="connsiteY0" fmla="*/ 0 h 531211"/>
            <a:gd name="connsiteX1" fmla="*/ 25911 w 27351"/>
            <a:gd name="connsiteY1" fmla="*/ 381870 h 531211"/>
            <a:gd name="connsiteX2" fmla="*/ 11906 w 27351"/>
            <a:gd name="connsiteY2" fmla="*/ 106258 h 531211"/>
            <a:gd name="connsiteX3" fmla="*/ 7349 w 27351"/>
            <a:gd name="connsiteY3" fmla="*/ 67296 h 531211"/>
            <a:gd name="connsiteX4" fmla="*/ 6628 w 27351"/>
            <a:gd name="connsiteY4" fmla="*/ 509897 h 531211"/>
            <a:gd name="connsiteX5" fmla="*/ 0 w 27351"/>
            <a:gd name="connsiteY5" fmla="*/ 531212 h 531211"/>
            <a:gd name="connsiteX0" fmla="*/ 27351 w 27351"/>
            <a:gd name="connsiteY0" fmla="*/ 0 h 531211"/>
            <a:gd name="connsiteX1" fmla="*/ 25911 w 27351"/>
            <a:gd name="connsiteY1" fmla="*/ 381870 h 531211"/>
            <a:gd name="connsiteX2" fmla="*/ 9765 w 27351"/>
            <a:gd name="connsiteY2" fmla="*/ 59745 h 531211"/>
            <a:gd name="connsiteX3" fmla="*/ 7349 w 27351"/>
            <a:gd name="connsiteY3" fmla="*/ 67296 h 531211"/>
            <a:gd name="connsiteX4" fmla="*/ 6628 w 27351"/>
            <a:gd name="connsiteY4" fmla="*/ 509897 h 531211"/>
            <a:gd name="connsiteX5" fmla="*/ 0 w 27351"/>
            <a:gd name="connsiteY5" fmla="*/ 531212 h 531211"/>
            <a:gd name="connsiteX0" fmla="*/ 27351 w 27351"/>
            <a:gd name="connsiteY0" fmla="*/ 0 h 531211"/>
            <a:gd name="connsiteX1" fmla="*/ 25911 w 27351"/>
            <a:gd name="connsiteY1" fmla="*/ 381870 h 531211"/>
            <a:gd name="connsiteX2" fmla="*/ 8475 w 27351"/>
            <a:gd name="connsiteY2" fmla="*/ 45787 h 531211"/>
            <a:gd name="connsiteX3" fmla="*/ 7349 w 27351"/>
            <a:gd name="connsiteY3" fmla="*/ 67296 h 531211"/>
            <a:gd name="connsiteX4" fmla="*/ 6628 w 27351"/>
            <a:gd name="connsiteY4" fmla="*/ 509897 h 531211"/>
            <a:gd name="connsiteX5" fmla="*/ 0 w 27351"/>
            <a:gd name="connsiteY5" fmla="*/ 531212 h 531211"/>
            <a:gd name="connsiteX0" fmla="*/ 27351 w 27351"/>
            <a:gd name="connsiteY0" fmla="*/ 0 h 531211"/>
            <a:gd name="connsiteX1" fmla="*/ 25911 w 27351"/>
            <a:gd name="connsiteY1" fmla="*/ 381870 h 531211"/>
            <a:gd name="connsiteX2" fmla="*/ 8475 w 27351"/>
            <a:gd name="connsiteY2" fmla="*/ 45787 h 531211"/>
            <a:gd name="connsiteX3" fmla="*/ 7349 w 27351"/>
            <a:gd name="connsiteY3" fmla="*/ 67296 h 531211"/>
            <a:gd name="connsiteX4" fmla="*/ 6628 w 27351"/>
            <a:gd name="connsiteY4" fmla="*/ 509897 h 531211"/>
            <a:gd name="connsiteX5" fmla="*/ 0 w 27351"/>
            <a:gd name="connsiteY5" fmla="*/ 531212 h 531211"/>
            <a:gd name="connsiteX0" fmla="*/ 27351 w 27351"/>
            <a:gd name="connsiteY0" fmla="*/ 0 h 537535"/>
            <a:gd name="connsiteX1" fmla="*/ 25911 w 27351"/>
            <a:gd name="connsiteY1" fmla="*/ 381870 h 537535"/>
            <a:gd name="connsiteX2" fmla="*/ 8934 w 27351"/>
            <a:gd name="connsiteY2" fmla="*/ 525758 h 537535"/>
            <a:gd name="connsiteX3" fmla="*/ 8475 w 27351"/>
            <a:gd name="connsiteY3" fmla="*/ 45787 h 537535"/>
            <a:gd name="connsiteX4" fmla="*/ 7349 w 27351"/>
            <a:gd name="connsiteY4" fmla="*/ 67296 h 537535"/>
            <a:gd name="connsiteX5" fmla="*/ 6628 w 27351"/>
            <a:gd name="connsiteY5" fmla="*/ 509897 h 537535"/>
            <a:gd name="connsiteX6" fmla="*/ 0 w 27351"/>
            <a:gd name="connsiteY6" fmla="*/ 531212 h 537535"/>
            <a:gd name="connsiteX0" fmla="*/ 27351 w 27351"/>
            <a:gd name="connsiteY0" fmla="*/ 0 h 537535"/>
            <a:gd name="connsiteX1" fmla="*/ 25911 w 27351"/>
            <a:gd name="connsiteY1" fmla="*/ 381870 h 537535"/>
            <a:gd name="connsiteX2" fmla="*/ 8934 w 27351"/>
            <a:gd name="connsiteY2" fmla="*/ 525758 h 537535"/>
            <a:gd name="connsiteX3" fmla="*/ 8475 w 27351"/>
            <a:gd name="connsiteY3" fmla="*/ 45787 h 537535"/>
            <a:gd name="connsiteX4" fmla="*/ 7349 w 27351"/>
            <a:gd name="connsiteY4" fmla="*/ 67296 h 537535"/>
            <a:gd name="connsiteX5" fmla="*/ 6628 w 27351"/>
            <a:gd name="connsiteY5" fmla="*/ 509897 h 537535"/>
            <a:gd name="connsiteX6" fmla="*/ 0 w 27351"/>
            <a:gd name="connsiteY6" fmla="*/ 531212 h 537535"/>
            <a:gd name="connsiteX0" fmla="*/ 27351 w 27351"/>
            <a:gd name="connsiteY0" fmla="*/ 0 h 551226"/>
            <a:gd name="connsiteX1" fmla="*/ 25911 w 27351"/>
            <a:gd name="connsiteY1" fmla="*/ 381870 h 551226"/>
            <a:gd name="connsiteX2" fmla="*/ 8821 w 27351"/>
            <a:gd name="connsiteY2" fmla="*/ 540235 h 551226"/>
            <a:gd name="connsiteX3" fmla="*/ 8475 w 27351"/>
            <a:gd name="connsiteY3" fmla="*/ 45787 h 551226"/>
            <a:gd name="connsiteX4" fmla="*/ 7349 w 27351"/>
            <a:gd name="connsiteY4" fmla="*/ 67296 h 551226"/>
            <a:gd name="connsiteX5" fmla="*/ 6628 w 27351"/>
            <a:gd name="connsiteY5" fmla="*/ 509897 h 551226"/>
            <a:gd name="connsiteX6" fmla="*/ 0 w 27351"/>
            <a:gd name="connsiteY6" fmla="*/ 531212 h 551226"/>
            <a:gd name="connsiteX0" fmla="*/ 27351 w 27351"/>
            <a:gd name="connsiteY0" fmla="*/ 0 h 548959"/>
            <a:gd name="connsiteX1" fmla="*/ 25911 w 27351"/>
            <a:gd name="connsiteY1" fmla="*/ 381870 h 548959"/>
            <a:gd name="connsiteX2" fmla="*/ 8103 w 27351"/>
            <a:gd name="connsiteY2" fmla="*/ 537843 h 548959"/>
            <a:gd name="connsiteX3" fmla="*/ 8475 w 27351"/>
            <a:gd name="connsiteY3" fmla="*/ 45787 h 548959"/>
            <a:gd name="connsiteX4" fmla="*/ 7349 w 27351"/>
            <a:gd name="connsiteY4" fmla="*/ 67296 h 548959"/>
            <a:gd name="connsiteX5" fmla="*/ 6628 w 27351"/>
            <a:gd name="connsiteY5" fmla="*/ 509897 h 548959"/>
            <a:gd name="connsiteX6" fmla="*/ 0 w 27351"/>
            <a:gd name="connsiteY6" fmla="*/ 531212 h 548959"/>
            <a:gd name="connsiteX0" fmla="*/ 27351 w 27351"/>
            <a:gd name="connsiteY0" fmla="*/ 0 h 547796"/>
            <a:gd name="connsiteX1" fmla="*/ 25911 w 27351"/>
            <a:gd name="connsiteY1" fmla="*/ 381870 h 547796"/>
            <a:gd name="connsiteX2" fmla="*/ 8849 w 27351"/>
            <a:gd name="connsiteY2" fmla="*/ 536617 h 547796"/>
            <a:gd name="connsiteX3" fmla="*/ 8475 w 27351"/>
            <a:gd name="connsiteY3" fmla="*/ 45787 h 547796"/>
            <a:gd name="connsiteX4" fmla="*/ 7349 w 27351"/>
            <a:gd name="connsiteY4" fmla="*/ 67296 h 547796"/>
            <a:gd name="connsiteX5" fmla="*/ 6628 w 27351"/>
            <a:gd name="connsiteY5" fmla="*/ 509897 h 547796"/>
            <a:gd name="connsiteX6" fmla="*/ 0 w 27351"/>
            <a:gd name="connsiteY6" fmla="*/ 531212 h 547796"/>
            <a:gd name="connsiteX0" fmla="*/ 27351 w 27351"/>
            <a:gd name="connsiteY0" fmla="*/ 0 h 547796"/>
            <a:gd name="connsiteX1" fmla="*/ 25911 w 27351"/>
            <a:gd name="connsiteY1" fmla="*/ 381870 h 547796"/>
            <a:gd name="connsiteX2" fmla="*/ 8849 w 27351"/>
            <a:gd name="connsiteY2" fmla="*/ 536617 h 547796"/>
            <a:gd name="connsiteX3" fmla="*/ 8475 w 27351"/>
            <a:gd name="connsiteY3" fmla="*/ 45787 h 547796"/>
            <a:gd name="connsiteX4" fmla="*/ 7349 w 27351"/>
            <a:gd name="connsiteY4" fmla="*/ 67296 h 547796"/>
            <a:gd name="connsiteX5" fmla="*/ 6628 w 27351"/>
            <a:gd name="connsiteY5" fmla="*/ 509897 h 547796"/>
            <a:gd name="connsiteX6" fmla="*/ 0 w 27351"/>
            <a:gd name="connsiteY6" fmla="*/ 531212 h 547796"/>
            <a:gd name="connsiteX0" fmla="*/ 27351 w 27351"/>
            <a:gd name="connsiteY0" fmla="*/ 0 h 547796"/>
            <a:gd name="connsiteX1" fmla="*/ 25911 w 27351"/>
            <a:gd name="connsiteY1" fmla="*/ 381870 h 547796"/>
            <a:gd name="connsiteX2" fmla="*/ 8849 w 27351"/>
            <a:gd name="connsiteY2" fmla="*/ 536617 h 547796"/>
            <a:gd name="connsiteX3" fmla="*/ 8475 w 27351"/>
            <a:gd name="connsiteY3" fmla="*/ 45787 h 547796"/>
            <a:gd name="connsiteX4" fmla="*/ 7349 w 27351"/>
            <a:gd name="connsiteY4" fmla="*/ 67296 h 547796"/>
            <a:gd name="connsiteX5" fmla="*/ 6628 w 27351"/>
            <a:gd name="connsiteY5" fmla="*/ 509897 h 547796"/>
            <a:gd name="connsiteX6" fmla="*/ 0 w 27351"/>
            <a:gd name="connsiteY6" fmla="*/ 531212 h 547796"/>
            <a:gd name="connsiteX0" fmla="*/ 27351 w 27351"/>
            <a:gd name="connsiteY0" fmla="*/ 0 h 547796"/>
            <a:gd name="connsiteX1" fmla="*/ 25911 w 27351"/>
            <a:gd name="connsiteY1" fmla="*/ 381870 h 547796"/>
            <a:gd name="connsiteX2" fmla="*/ 8849 w 27351"/>
            <a:gd name="connsiteY2" fmla="*/ 536617 h 547796"/>
            <a:gd name="connsiteX3" fmla="*/ 8475 w 27351"/>
            <a:gd name="connsiteY3" fmla="*/ 45787 h 547796"/>
            <a:gd name="connsiteX4" fmla="*/ 7349 w 27351"/>
            <a:gd name="connsiteY4" fmla="*/ 67296 h 547796"/>
            <a:gd name="connsiteX5" fmla="*/ 6628 w 27351"/>
            <a:gd name="connsiteY5" fmla="*/ 509897 h 547796"/>
            <a:gd name="connsiteX6" fmla="*/ 0 w 27351"/>
            <a:gd name="connsiteY6" fmla="*/ 531212 h 547796"/>
            <a:gd name="connsiteX0" fmla="*/ 27351 w 27351"/>
            <a:gd name="connsiteY0" fmla="*/ 0 h 547796"/>
            <a:gd name="connsiteX1" fmla="*/ 25911 w 27351"/>
            <a:gd name="connsiteY1" fmla="*/ 381870 h 547796"/>
            <a:gd name="connsiteX2" fmla="*/ 8849 w 27351"/>
            <a:gd name="connsiteY2" fmla="*/ 536617 h 547796"/>
            <a:gd name="connsiteX3" fmla="*/ 8475 w 27351"/>
            <a:gd name="connsiteY3" fmla="*/ 45787 h 547796"/>
            <a:gd name="connsiteX4" fmla="*/ 7349 w 27351"/>
            <a:gd name="connsiteY4" fmla="*/ 67296 h 547796"/>
            <a:gd name="connsiteX5" fmla="*/ 6628 w 27351"/>
            <a:gd name="connsiteY5" fmla="*/ 509897 h 547796"/>
            <a:gd name="connsiteX6" fmla="*/ 0 w 27351"/>
            <a:gd name="connsiteY6" fmla="*/ 531212 h 547796"/>
            <a:gd name="connsiteX0" fmla="*/ 27351 w 27351"/>
            <a:gd name="connsiteY0" fmla="*/ 0 h 534129"/>
            <a:gd name="connsiteX1" fmla="*/ 25911 w 27351"/>
            <a:gd name="connsiteY1" fmla="*/ 381870 h 534129"/>
            <a:gd name="connsiteX2" fmla="*/ 8962 w 27351"/>
            <a:gd name="connsiteY2" fmla="*/ 522138 h 534129"/>
            <a:gd name="connsiteX3" fmla="*/ 8475 w 27351"/>
            <a:gd name="connsiteY3" fmla="*/ 45787 h 534129"/>
            <a:gd name="connsiteX4" fmla="*/ 7349 w 27351"/>
            <a:gd name="connsiteY4" fmla="*/ 67296 h 534129"/>
            <a:gd name="connsiteX5" fmla="*/ 6628 w 27351"/>
            <a:gd name="connsiteY5" fmla="*/ 509897 h 534129"/>
            <a:gd name="connsiteX6" fmla="*/ 0 w 27351"/>
            <a:gd name="connsiteY6" fmla="*/ 531212 h 534129"/>
            <a:gd name="connsiteX0" fmla="*/ 27351 w 27351"/>
            <a:gd name="connsiteY0" fmla="*/ 0 h 534129"/>
            <a:gd name="connsiteX1" fmla="*/ 25911 w 27351"/>
            <a:gd name="connsiteY1" fmla="*/ 381870 h 534129"/>
            <a:gd name="connsiteX2" fmla="*/ 8962 w 27351"/>
            <a:gd name="connsiteY2" fmla="*/ 522138 h 534129"/>
            <a:gd name="connsiteX3" fmla="*/ 8475 w 27351"/>
            <a:gd name="connsiteY3" fmla="*/ 45787 h 534129"/>
            <a:gd name="connsiteX4" fmla="*/ 7349 w 27351"/>
            <a:gd name="connsiteY4" fmla="*/ 67296 h 534129"/>
            <a:gd name="connsiteX5" fmla="*/ 6628 w 27351"/>
            <a:gd name="connsiteY5" fmla="*/ 509897 h 534129"/>
            <a:gd name="connsiteX6" fmla="*/ 0 w 27351"/>
            <a:gd name="connsiteY6" fmla="*/ 531212 h 534129"/>
            <a:gd name="connsiteX0" fmla="*/ 27351 w 27351"/>
            <a:gd name="connsiteY0" fmla="*/ 0 h 534129"/>
            <a:gd name="connsiteX1" fmla="*/ 25911 w 27351"/>
            <a:gd name="connsiteY1" fmla="*/ 381870 h 534129"/>
            <a:gd name="connsiteX2" fmla="*/ 8962 w 27351"/>
            <a:gd name="connsiteY2" fmla="*/ 522138 h 534129"/>
            <a:gd name="connsiteX3" fmla="*/ 8475 w 27351"/>
            <a:gd name="connsiteY3" fmla="*/ 45787 h 534129"/>
            <a:gd name="connsiteX4" fmla="*/ 7369 w 27351"/>
            <a:gd name="connsiteY4" fmla="*/ 45817 h 534129"/>
            <a:gd name="connsiteX5" fmla="*/ 6628 w 27351"/>
            <a:gd name="connsiteY5" fmla="*/ 509897 h 534129"/>
            <a:gd name="connsiteX6" fmla="*/ 0 w 27351"/>
            <a:gd name="connsiteY6" fmla="*/ 531212 h 534129"/>
            <a:gd name="connsiteX0" fmla="*/ 27351 w 27351"/>
            <a:gd name="connsiteY0" fmla="*/ 0 h 539242"/>
            <a:gd name="connsiteX1" fmla="*/ 26327 w 27351"/>
            <a:gd name="connsiteY1" fmla="*/ 441948 h 539242"/>
            <a:gd name="connsiteX2" fmla="*/ 8962 w 27351"/>
            <a:gd name="connsiteY2" fmla="*/ 522138 h 539242"/>
            <a:gd name="connsiteX3" fmla="*/ 8475 w 27351"/>
            <a:gd name="connsiteY3" fmla="*/ 45787 h 539242"/>
            <a:gd name="connsiteX4" fmla="*/ 7369 w 27351"/>
            <a:gd name="connsiteY4" fmla="*/ 45817 h 539242"/>
            <a:gd name="connsiteX5" fmla="*/ 6628 w 27351"/>
            <a:gd name="connsiteY5" fmla="*/ 509897 h 539242"/>
            <a:gd name="connsiteX6" fmla="*/ 0 w 27351"/>
            <a:gd name="connsiteY6" fmla="*/ 531212 h 539242"/>
            <a:gd name="connsiteX0" fmla="*/ 27351 w 27351"/>
            <a:gd name="connsiteY0" fmla="*/ 0 h 559846"/>
            <a:gd name="connsiteX1" fmla="*/ 26327 w 27351"/>
            <a:gd name="connsiteY1" fmla="*/ 441948 h 559846"/>
            <a:gd name="connsiteX2" fmla="*/ 8962 w 27351"/>
            <a:gd name="connsiteY2" fmla="*/ 522138 h 559846"/>
            <a:gd name="connsiteX3" fmla="*/ 8475 w 27351"/>
            <a:gd name="connsiteY3" fmla="*/ 45787 h 559846"/>
            <a:gd name="connsiteX4" fmla="*/ 7369 w 27351"/>
            <a:gd name="connsiteY4" fmla="*/ 45817 h 559846"/>
            <a:gd name="connsiteX5" fmla="*/ 6681 w 27351"/>
            <a:gd name="connsiteY5" fmla="*/ 559846 h 559846"/>
            <a:gd name="connsiteX6" fmla="*/ 0 w 27351"/>
            <a:gd name="connsiteY6" fmla="*/ 531212 h 559846"/>
            <a:gd name="connsiteX0" fmla="*/ 27363 w 27363"/>
            <a:gd name="connsiteY0" fmla="*/ 0 h 570550"/>
            <a:gd name="connsiteX1" fmla="*/ 26339 w 27363"/>
            <a:gd name="connsiteY1" fmla="*/ 441948 h 570550"/>
            <a:gd name="connsiteX2" fmla="*/ 8974 w 27363"/>
            <a:gd name="connsiteY2" fmla="*/ 522138 h 570550"/>
            <a:gd name="connsiteX3" fmla="*/ 8487 w 27363"/>
            <a:gd name="connsiteY3" fmla="*/ 45787 h 570550"/>
            <a:gd name="connsiteX4" fmla="*/ 7381 w 27363"/>
            <a:gd name="connsiteY4" fmla="*/ 45817 h 570550"/>
            <a:gd name="connsiteX5" fmla="*/ 6693 w 27363"/>
            <a:gd name="connsiteY5" fmla="*/ 559846 h 570550"/>
            <a:gd name="connsiteX6" fmla="*/ 0 w 27363"/>
            <a:gd name="connsiteY6" fmla="*/ 570550 h 570550"/>
            <a:gd name="connsiteX0" fmla="*/ 27363 w 27363"/>
            <a:gd name="connsiteY0" fmla="*/ 0 h 570550"/>
            <a:gd name="connsiteX1" fmla="*/ 26339 w 27363"/>
            <a:gd name="connsiteY1" fmla="*/ 441948 h 570550"/>
            <a:gd name="connsiteX2" fmla="*/ 9075 w 27363"/>
            <a:gd name="connsiteY2" fmla="*/ 546993 h 570550"/>
            <a:gd name="connsiteX3" fmla="*/ 8487 w 27363"/>
            <a:gd name="connsiteY3" fmla="*/ 45787 h 570550"/>
            <a:gd name="connsiteX4" fmla="*/ 7381 w 27363"/>
            <a:gd name="connsiteY4" fmla="*/ 45817 h 570550"/>
            <a:gd name="connsiteX5" fmla="*/ 6693 w 27363"/>
            <a:gd name="connsiteY5" fmla="*/ 559846 h 570550"/>
            <a:gd name="connsiteX6" fmla="*/ 0 w 27363"/>
            <a:gd name="connsiteY6" fmla="*/ 570550 h 570550"/>
            <a:gd name="connsiteX0" fmla="*/ 27363 w 27363"/>
            <a:gd name="connsiteY0" fmla="*/ 0 h 570550"/>
            <a:gd name="connsiteX1" fmla="*/ 26339 w 27363"/>
            <a:gd name="connsiteY1" fmla="*/ 441948 h 570550"/>
            <a:gd name="connsiteX2" fmla="*/ 9075 w 27363"/>
            <a:gd name="connsiteY2" fmla="*/ 546993 h 570550"/>
            <a:gd name="connsiteX3" fmla="*/ 8487 w 27363"/>
            <a:gd name="connsiteY3" fmla="*/ 45787 h 570550"/>
            <a:gd name="connsiteX4" fmla="*/ 7381 w 27363"/>
            <a:gd name="connsiteY4" fmla="*/ 45817 h 570550"/>
            <a:gd name="connsiteX5" fmla="*/ 6693 w 27363"/>
            <a:gd name="connsiteY5" fmla="*/ 559846 h 570550"/>
            <a:gd name="connsiteX6" fmla="*/ 0 w 27363"/>
            <a:gd name="connsiteY6" fmla="*/ 570550 h 5705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27363" h="570550">
              <a:moveTo>
                <a:pt x="27363" y="0"/>
              </a:moveTo>
              <a:cubicBezTo>
                <a:pt x="26856" y="225233"/>
                <a:pt x="27326" y="282815"/>
                <a:pt x="26339" y="441948"/>
              </a:cubicBezTo>
              <a:cubicBezTo>
                <a:pt x="23541" y="482067"/>
                <a:pt x="9081" y="530937"/>
                <a:pt x="9075" y="546993"/>
              </a:cubicBezTo>
              <a:cubicBezTo>
                <a:pt x="9833" y="408100"/>
                <a:pt x="8055" y="501611"/>
                <a:pt x="8487" y="45787"/>
              </a:cubicBezTo>
              <a:cubicBezTo>
                <a:pt x="8662" y="66907"/>
                <a:pt x="7122" y="55480"/>
                <a:pt x="7381" y="45817"/>
              </a:cubicBezTo>
              <a:cubicBezTo>
                <a:pt x="7081" y="19170"/>
                <a:pt x="6915" y="551489"/>
                <a:pt x="6693" y="559846"/>
              </a:cubicBezTo>
              <a:cubicBezTo>
                <a:pt x="6915" y="558532"/>
                <a:pt x="602" y="555911"/>
                <a:pt x="0" y="570550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63904</xdr:colOff>
      <xdr:row>35</xdr:row>
      <xdr:rowOff>44949</xdr:rowOff>
    </xdr:from>
    <xdr:to>
      <xdr:col>8</xdr:col>
      <xdr:colOff>154866</xdr:colOff>
      <xdr:row>40</xdr:row>
      <xdr:rowOff>107117</xdr:rowOff>
    </xdr:to>
    <xdr:sp macro="" textlink="">
      <xdr:nvSpPr>
        <xdr:cNvPr id="1327" name="Freeform 217">
          <a:extLst>
            <a:ext uri="{FF2B5EF4-FFF2-40B4-BE49-F238E27FC236}">
              <a16:creationId xmlns:a16="http://schemas.microsoft.com/office/drawing/2014/main" id="{5AB3D54D-8BF9-4973-90B1-0886D64D3ADC}"/>
            </a:ext>
          </a:extLst>
        </xdr:cNvPr>
        <xdr:cNvSpPr>
          <a:spLocks/>
        </xdr:cNvSpPr>
      </xdr:nvSpPr>
      <xdr:spPr bwMode="auto">
        <a:xfrm rot="5400000">
          <a:off x="4755076" y="6440877"/>
          <a:ext cx="868618" cy="90962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1282 w 11282"/>
            <a:gd name="connsiteY0" fmla="*/ 351529 h 357332"/>
            <a:gd name="connsiteX1" fmla="*/ 6968 w 11282"/>
            <a:gd name="connsiteY1" fmla="*/ 357229 h 357332"/>
            <a:gd name="connsiteX2" fmla="*/ 0 w 11282"/>
            <a:gd name="connsiteY2" fmla="*/ 0 h 357332"/>
            <a:gd name="connsiteX0" fmla="*/ 11282 w 11282"/>
            <a:gd name="connsiteY0" fmla="*/ 351529 h 357351"/>
            <a:gd name="connsiteX1" fmla="*/ 6968 w 11282"/>
            <a:gd name="connsiteY1" fmla="*/ 357229 h 357351"/>
            <a:gd name="connsiteX2" fmla="*/ 0 w 11282"/>
            <a:gd name="connsiteY2" fmla="*/ 0 h 357351"/>
            <a:gd name="connsiteX0" fmla="*/ 11282 w 11282"/>
            <a:gd name="connsiteY0" fmla="*/ 351529 h 358119"/>
            <a:gd name="connsiteX1" fmla="*/ 6968 w 11282"/>
            <a:gd name="connsiteY1" fmla="*/ 357229 h 358119"/>
            <a:gd name="connsiteX2" fmla="*/ 0 w 11282"/>
            <a:gd name="connsiteY2" fmla="*/ 0 h 358119"/>
            <a:gd name="connsiteX0" fmla="*/ 11282 w 11282"/>
            <a:gd name="connsiteY0" fmla="*/ 351529 h 355745"/>
            <a:gd name="connsiteX1" fmla="*/ 6968 w 11282"/>
            <a:gd name="connsiteY1" fmla="*/ 346618 h 355745"/>
            <a:gd name="connsiteX2" fmla="*/ 0 w 11282"/>
            <a:gd name="connsiteY2" fmla="*/ 0 h 355745"/>
            <a:gd name="connsiteX0" fmla="*/ 11515 w 11515"/>
            <a:gd name="connsiteY0" fmla="*/ 376288 h 378591"/>
            <a:gd name="connsiteX1" fmla="*/ 6968 w 11515"/>
            <a:gd name="connsiteY1" fmla="*/ 346618 h 378591"/>
            <a:gd name="connsiteX2" fmla="*/ 0 w 11515"/>
            <a:gd name="connsiteY2" fmla="*/ 0 h 378591"/>
            <a:gd name="connsiteX0" fmla="*/ 11515 w 11515"/>
            <a:gd name="connsiteY0" fmla="*/ 376288 h 376288"/>
            <a:gd name="connsiteX1" fmla="*/ 6968 w 11515"/>
            <a:gd name="connsiteY1" fmla="*/ 346618 h 376288"/>
            <a:gd name="connsiteX2" fmla="*/ 0 w 11515"/>
            <a:gd name="connsiteY2" fmla="*/ 0 h 376288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2797 w 12797"/>
            <a:gd name="connsiteY0" fmla="*/ 355066 h 355066"/>
            <a:gd name="connsiteX1" fmla="*/ 7784 w 12797"/>
            <a:gd name="connsiteY1" fmla="*/ 328933 h 355066"/>
            <a:gd name="connsiteX2" fmla="*/ 0 w 12797"/>
            <a:gd name="connsiteY2" fmla="*/ 0 h 355066"/>
            <a:gd name="connsiteX0" fmla="*/ 5013 w 5013"/>
            <a:gd name="connsiteY0" fmla="*/ 26133 h 26133"/>
            <a:gd name="connsiteX1" fmla="*/ 0 w 5013"/>
            <a:gd name="connsiteY1" fmla="*/ 0 h 26133"/>
            <a:gd name="connsiteX0" fmla="*/ 11944 w 11944"/>
            <a:gd name="connsiteY0" fmla="*/ 34533 h 34533"/>
            <a:gd name="connsiteX1" fmla="*/ 0 w 11944"/>
            <a:gd name="connsiteY1" fmla="*/ 0 h 34533"/>
            <a:gd name="connsiteX0" fmla="*/ 31853 w 31853"/>
            <a:gd name="connsiteY0" fmla="*/ 28037 h 28037"/>
            <a:gd name="connsiteX1" fmla="*/ 0 w 31853"/>
            <a:gd name="connsiteY1" fmla="*/ 0 h 28037"/>
            <a:gd name="connsiteX0" fmla="*/ 31767 w 31767"/>
            <a:gd name="connsiteY0" fmla="*/ 22336 h 22336"/>
            <a:gd name="connsiteX1" fmla="*/ 0 w 31767"/>
            <a:gd name="connsiteY1" fmla="*/ 0 h 22336"/>
            <a:gd name="connsiteX0" fmla="*/ 57921 w 57921"/>
            <a:gd name="connsiteY0" fmla="*/ 23815 h 23815"/>
            <a:gd name="connsiteX1" fmla="*/ 0 w 57921"/>
            <a:gd name="connsiteY1" fmla="*/ 0 h 23815"/>
            <a:gd name="connsiteX0" fmla="*/ 57921 w 57921"/>
            <a:gd name="connsiteY0" fmla="*/ 23815 h 26612"/>
            <a:gd name="connsiteX1" fmla="*/ 0 w 57921"/>
            <a:gd name="connsiteY1" fmla="*/ 0 h 26612"/>
            <a:gd name="connsiteX0" fmla="*/ 57921 w 57921"/>
            <a:gd name="connsiteY0" fmla="*/ 23815 h 30516"/>
            <a:gd name="connsiteX1" fmla="*/ 0 w 57921"/>
            <a:gd name="connsiteY1" fmla="*/ 0 h 3051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57921" h="30516">
              <a:moveTo>
                <a:pt x="57921" y="23815"/>
              </a:moveTo>
              <a:cubicBezTo>
                <a:pt x="27932" y="35324"/>
                <a:pt x="30399" y="34750"/>
                <a:pt x="0" y="0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511783</xdr:colOff>
      <xdr:row>38</xdr:row>
      <xdr:rowOff>81277</xdr:rowOff>
    </xdr:from>
    <xdr:to>
      <xdr:col>7</xdr:col>
      <xdr:colOff>671510</xdr:colOff>
      <xdr:row>39</xdr:row>
      <xdr:rowOff>28386</xdr:rowOff>
    </xdr:to>
    <xdr:sp macro="" textlink="">
      <xdr:nvSpPr>
        <xdr:cNvPr id="1328" name="AutoShape 526">
          <a:extLst>
            <a:ext uri="{FF2B5EF4-FFF2-40B4-BE49-F238E27FC236}">
              <a16:creationId xmlns:a16="http://schemas.microsoft.com/office/drawing/2014/main" id="{D779D8F7-5ECF-4B2D-8F1F-AB87C11DD466}"/>
            </a:ext>
          </a:extLst>
        </xdr:cNvPr>
        <xdr:cNvSpPr>
          <a:spLocks noChangeArrowheads="1"/>
        </xdr:cNvSpPr>
      </xdr:nvSpPr>
      <xdr:spPr bwMode="auto">
        <a:xfrm>
          <a:off x="4886933" y="6602727"/>
          <a:ext cx="159727" cy="11855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240474</xdr:colOff>
      <xdr:row>37</xdr:row>
      <xdr:rowOff>39972</xdr:rowOff>
    </xdr:from>
    <xdr:to>
      <xdr:col>8</xdr:col>
      <xdr:colOff>585868</xdr:colOff>
      <xdr:row>40</xdr:row>
      <xdr:rowOff>111485</xdr:rowOff>
    </xdr:to>
    <xdr:sp macro="" textlink="">
      <xdr:nvSpPr>
        <xdr:cNvPr id="1329" name="Freeform 217">
          <a:extLst>
            <a:ext uri="{FF2B5EF4-FFF2-40B4-BE49-F238E27FC236}">
              <a16:creationId xmlns:a16="http://schemas.microsoft.com/office/drawing/2014/main" id="{9BB20F37-418E-49AE-9CFD-D6577220F05B}"/>
            </a:ext>
          </a:extLst>
        </xdr:cNvPr>
        <xdr:cNvSpPr>
          <a:spLocks/>
        </xdr:cNvSpPr>
      </xdr:nvSpPr>
      <xdr:spPr bwMode="auto">
        <a:xfrm rot="1806294">
          <a:off x="5320474" y="6389972"/>
          <a:ext cx="345394" cy="535063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1282 w 11282"/>
            <a:gd name="connsiteY0" fmla="*/ 351529 h 357332"/>
            <a:gd name="connsiteX1" fmla="*/ 6968 w 11282"/>
            <a:gd name="connsiteY1" fmla="*/ 357229 h 357332"/>
            <a:gd name="connsiteX2" fmla="*/ 0 w 11282"/>
            <a:gd name="connsiteY2" fmla="*/ 0 h 357332"/>
            <a:gd name="connsiteX0" fmla="*/ 11282 w 11282"/>
            <a:gd name="connsiteY0" fmla="*/ 351529 h 357351"/>
            <a:gd name="connsiteX1" fmla="*/ 6968 w 11282"/>
            <a:gd name="connsiteY1" fmla="*/ 357229 h 357351"/>
            <a:gd name="connsiteX2" fmla="*/ 0 w 11282"/>
            <a:gd name="connsiteY2" fmla="*/ 0 h 357351"/>
            <a:gd name="connsiteX0" fmla="*/ 11282 w 11282"/>
            <a:gd name="connsiteY0" fmla="*/ 351529 h 358119"/>
            <a:gd name="connsiteX1" fmla="*/ 6968 w 11282"/>
            <a:gd name="connsiteY1" fmla="*/ 357229 h 358119"/>
            <a:gd name="connsiteX2" fmla="*/ 0 w 11282"/>
            <a:gd name="connsiteY2" fmla="*/ 0 h 358119"/>
            <a:gd name="connsiteX0" fmla="*/ 11282 w 11282"/>
            <a:gd name="connsiteY0" fmla="*/ 351529 h 355745"/>
            <a:gd name="connsiteX1" fmla="*/ 6968 w 11282"/>
            <a:gd name="connsiteY1" fmla="*/ 346618 h 355745"/>
            <a:gd name="connsiteX2" fmla="*/ 0 w 11282"/>
            <a:gd name="connsiteY2" fmla="*/ 0 h 355745"/>
            <a:gd name="connsiteX0" fmla="*/ 11515 w 11515"/>
            <a:gd name="connsiteY0" fmla="*/ 376288 h 378591"/>
            <a:gd name="connsiteX1" fmla="*/ 6968 w 11515"/>
            <a:gd name="connsiteY1" fmla="*/ 346618 h 378591"/>
            <a:gd name="connsiteX2" fmla="*/ 0 w 11515"/>
            <a:gd name="connsiteY2" fmla="*/ 0 h 378591"/>
            <a:gd name="connsiteX0" fmla="*/ 11515 w 11515"/>
            <a:gd name="connsiteY0" fmla="*/ 376288 h 376288"/>
            <a:gd name="connsiteX1" fmla="*/ 6968 w 11515"/>
            <a:gd name="connsiteY1" fmla="*/ 346618 h 376288"/>
            <a:gd name="connsiteX2" fmla="*/ 0 w 11515"/>
            <a:gd name="connsiteY2" fmla="*/ 0 h 376288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2797 w 12797"/>
            <a:gd name="connsiteY0" fmla="*/ 355066 h 355066"/>
            <a:gd name="connsiteX1" fmla="*/ 7784 w 12797"/>
            <a:gd name="connsiteY1" fmla="*/ 328933 h 355066"/>
            <a:gd name="connsiteX2" fmla="*/ 0 w 12797"/>
            <a:gd name="connsiteY2" fmla="*/ 0 h 355066"/>
            <a:gd name="connsiteX0" fmla="*/ 5013 w 5013"/>
            <a:gd name="connsiteY0" fmla="*/ 26133 h 26133"/>
            <a:gd name="connsiteX1" fmla="*/ 0 w 5013"/>
            <a:gd name="connsiteY1" fmla="*/ 0 h 26133"/>
            <a:gd name="connsiteX0" fmla="*/ 2280 w 2803"/>
            <a:gd name="connsiteY0" fmla="*/ 19930 h 19930"/>
            <a:gd name="connsiteX1" fmla="*/ 0 w 2803"/>
            <a:gd name="connsiteY1" fmla="*/ 0 h 19930"/>
            <a:gd name="connsiteX0" fmla="*/ 8134 w 8134"/>
            <a:gd name="connsiteY0" fmla="*/ 10000 h 10000"/>
            <a:gd name="connsiteX1" fmla="*/ 0 w 8134"/>
            <a:gd name="connsiteY1" fmla="*/ 0 h 10000"/>
            <a:gd name="connsiteX0" fmla="*/ 16024 w 16024"/>
            <a:gd name="connsiteY0" fmla="*/ 7460 h 7460"/>
            <a:gd name="connsiteX1" fmla="*/ 0 w 16024"/>
            <a:gd name="connsiteY1" fmla="*/ 0 h 7460"/>
            <a:gd name="connsiteX0" fmla="*/ 10000 w 10068"/>
            <a:gd name="connsiteY0" fmla="*/ 10000 h 10000"/>
            <a:gd name="connsiteX1" fmla="*/ 9735 w 10068"/>
            <a:gd name="connsiteY1" fmla="*/ 4333 h 10000"/>
            <a:gd name="connsiteX2" fmla="*/ 0 w 10068"/>
            <a:gd name="connsiteY2" fmla="*/ 0 h 10000"/>
            <a:gd name="connsiteX0" fmla="*/ 31742 w 31742"/>
            <a:gd name="connsiteY0" fmla="*/ 64107 h 64107"/>
            <a:gd name="connsiteX1" fmla="*/ 9735 w 31742"/>
            <a:gd name="connsiteY1" fmla="*/ 4333 h 64107"/>
            <a:gd name="connsiteX2" fmla="*/ 0 w 31742"/>
            <a:gd name="connsiteY2" fmla="*/ 0 h 64107"/>
            <a:gd name="connsiteX0" fmla="*/ 31721 w 31721"/>
            <a:gd name="connsiteY0" fmla="*/ 59774 h 59774"/>
            <a:gd name="connsiteX1" fmla="*/ 9714 w 31721"/>
            <a:gd name="connsiteY1" fmla="*/ 0 h 59774"/>
            <a:gd name="connsiteX2" fmla="*/ 0 w 31721"/>
            <a:gd name="connsiteY2" fmla="*/ 1392 h 59774"/>
            <a:gd name="connsiteX0" fmla="*/ 31721 w 31721"/>
            <a:gd name="connsiteY0" fmla="*/ 59774 h 59774"/>
            <a:gd name="connsiteX1" fmla="*/ 9714 w 31721"/>
            <a:gd name="connsiteY1" fmla="*/ 0 h 59774"/>
            <a:gd name="connsiteX2" fmla="*/ 0 w 31721"/>
            <a:gd name="connsiteY2" fmla="*/ 1392 h 59774"/>
            <a:gd name="connsiteX0" fmla="*/ 22181 w 26001"/>
            <a:gd name="connsiteY0" fmla="*/ 59774 h 140556"/>
            <a:gd name="connsiteX1" fmla="*/ 174 w 26001"/>
            <a:gd name="connsiteY1" fmla="*/ 0 h 140556"/>
            <a:gd name="connsiteX2" fmla="*/ 25823 w 26001"/>
            <a:gd name="connsiteY2" fmla="*/ 140532 h 140556"/>
            <a:gd name="connsiteX0" fmla="*/ 22150 w 33042"/>
            <a:gd name="connsiteY0" fmla="*/ 59774 h 163726"/>
            <a:gd name="connsiteX1" fmla="*/ 143 w 33042"/>
            <a:gd name="connsiteY1" fmla="*/ 0 h 163726"/>
            <a:gd name="connsiteX2" fmla="*/ 32896 w 33042"/>
            <a:gd name="connsiteY2" fmla="*/ 163705 h 163726"/>
            <a:gd name="connsiteX0" fmla="*/ 22555 w 22555"/>
            <a:gd name="connsiteY0" fmla="*/ 59774 h 86418"/>
            <a:gd name="connsiteX1" fmla="*/ 548 w 22555"/>
            <a:gd name="connsiteY1" fmla="*/ 0 h 86418"/>
            <a:gd name="connsiteX2" fmla="*/ 3699 w 22555"/>
            <a:gd name="connsiteY2" fmla="*/ 86379 h 86418"/>
            <a:gd name="connsiteX0" fmla="*/ 22143 w 35162"/>
            <a:gd name="connsiteY0" fmla="*/ 59774 h 167904"/>
            <a:gd name="connsiteX1" fmla="*/ 136 w 35162"/>
            <a:gd name="connsiteY1" fmla="*/ 0 h 167904"/>
            <a:gd name="connsiteX2" fmla="*/ 35023 w 35162"/>
            <a:gd name="connsiteY2" fmla="*/ 167884 h 167904"/>
            <a:gd name="connsiteX0" fmla="*/ 40251 w 53228"/>
            <a:gd name="connsiteY0" fmla="*/ 117206 h 225331"/>
            <a:gd name="connsiteX1" fmla="*/ 94 w 53228"/>
            <a:gd name="connsiteY1" fmla="*/ 0 h 225331"/>
            <a:gd name="connsiteX2" fmla="*/ 53131 w 53228"/>
            <a:gd name="connsiteY2" fmla="*/ 225316 h 225331"/>
            <a:gd name="connsiteX0" fmla="*/ 27157 w 40161"/>
            <a:gd name="connsiteY0" fmla="*/ 138680 h 246804"/>
            <a:gd name="connsiteX1" fmla="*/ 122 w 40161"/>
            <a:gd name="connsiteY1" fmla="*/ 0 h 246804"/>
            <a:gd name="connsiteX2" fmla="*/ 40037 w 40161"/>
            <a:gd name="connsiteY2" fmla="*/ 246790 h 246804"/>
            <a:gd name="connsiteX0" fmla="*/ 32597 w 45588"/>
            <a:gd name="connsiteY0" fmla="*/ 131672 h 239796"/>
            <a:gd name="connsiteX1" fmla="*/ 108 w 45588"/>
            <a:gd name="connsiteY1" fmla="*/ 0 h 239796"/>
            <a:gd name="connsiteX2" fmla="*/ 45477 w 45588"/>
            <a:gd name="connsiteY2" fmla="*/ 239782 h 239796"/>
            <a:gd name="connsiteX0" fmla="*/ 56790 w 56790"/>
            <a:gd name="connsiteY0" fmla="*/ 232098 h 239796"/>
            <a:gd name="connsiteX1" fmla="*/ 108 w 56790"/>
            <a:gd name="connsiteY1" fmla="*/ 0 h 239796"/>
            <a:gd name="connsiteX2" fmla="*/ 45477 w 56790"/>
            <a:gd name="connsiteY2" fmla="*/ 239782 h 239796"/>
            <a:gd name="connsiteX0" fmla="*/ 59620 w 59620"/>
            <a:gd name="connsiteY0" fmla="*/ 246913 h 254610"/>
            <a:gd name="connsiteX1" fmla="*/ 103 w 59620"/>
            <a:gd name="connsiteY1" fmla="*/ 0 h 254610"/>
            <a:gd name="connsiteX2" fmla="*/ 48307 w 59620"/>
            <a:gd name="connsiteY2" fmla="*/ 254597 h 254610"/>
            <a:gd name="connsiteX0" fmla="*/ 62278 w 62278"/>
            <a:gd name="connsiteY0" fmla="*/ 252448 h 260132"/>
            <a:gd name="connsiteX1" fmla="*/ 2761 w 62278"/>
            <a:gd name="connsiteY1" fmla="*/ 5535 h 260132"/>
            <a:gd name="connsiteX2" fmla="*/ 12274 w 62278"/>
            <a:gd name="connsiteY2" fmla="*/ 86529 h 260132"/>
            <a:gd name="connsiteX3" fmla="*/ 50965 w 62278"/>
            <a:gd name="connsiteY3" fmla="*/ 260132 h 260132"/>
            <a:gd name="connsiteX0" fmla="*/ 63266 w 63266"/>
            <a:gd name="connsiteY0" fmla="*/ 253416 h 261100"/>
            <a:gd name="connsiteX1" fmla="*/ 3749 w 63266"/>
            <a:gd name="connsiteY1" fmla="*/ 6503 h 261100"/>
            <a:gd name="connsiteX2" fmla="*/ 8868 w 63266"/>
            <a:gd name="connsiteY2" fmla="*/ 74684 h 261100"/>
            <a:gd name="connsiteX3" fmla="*/ 51953 w 63266"/>
            <a:gd name="connsiteY3" fmla="*/ 261100 h 261100"/>
            <a:gd name="connsiteX0" fmla="*/ 64260 w 64260"/>
            <a:gd name="connsiteY0" fmla="*/ 258168 h 265852"/>
            <a:gd name="connsiteX1" fmla="*/ 3387 w 64260"/>
            <a:gd name="connsiteY1" fmla="*/ 6075 h 265852"/>
            <a:gd name="connsiteX2" fmla="*/ 9862 w 64260"/>
            <a:gd name="connsiteY2" fmla="*/ 79436 h 265852"/>
            <a:gd name="connsiteX3" fmla="*/ 52947 w 64260"/>
            <a:gd name="connsiteY3" fmla="*/ 265852 h 265852"/>
            <a:gd name="connsiteX0" fmla="*/ 68013 w 68013"/>
            <a:gd name="connsiteY0" fmla="*/ 238382 h 246066"/>
            <a:gd name="connsiteX1" fmla="*/ 2510 w 68013"/>
            <a:gd name="connsiteY1" fmla="*/ 8388 h 246066"/>
            <a:gd name="connsiteX2" fmla="*/ 13615 w 68013"/>
            <a:gd name="connsiteY2" fmla="*/ 59650 h 246066"/>
            <a:gd name="connsiteX3" fmla="*/ 56700 w 68013"/>
            <a:gd name="connsiteY3" fmla="*/ 246066 h 246066"/>
            <a:gd name="connsiteX0" fmla="*/ 65503 w 65503"/>
            <a:gd name="connsiteY0" fmla="*/ 244607 h 252291"/>
            <a:gd name="connsiteX1" fmla="*/ 0 w 65503"/>
            <a:gd name="connsiteY1" fmla="*/ 14613 h 252291"/>
            <a:gd name="connsiteX2" fmla="*/ 11105 w 65503"/>
            <a:gd name="connsiteY2" fmla="*/ 65875 h 252291"/>
            <a:gd name="connsiteX3" fmla="*/ 54190 w 65503"/>
            <a:gd name="connsiteY3" fmla="*/ 252291 h 252291"/>
            <a:gd name="connsiteX0" fmla="*/ 72017 w 72017"/>
            <a:gd name="connsiteY0" fmla="*/ 229994 h 237678"/>
            <a:gd name="connsiteX1" fmla="*/ 6514 w 72017"/>
            <a:gd name="connsiteY1" fmla="*/ 0 h 237678"/>
            <a:gd name="connsiteX2" fmla="*/ 17619 w 72017"/>
            <a:gd name="connsiteY2" fmla="*/ 51262 h 237678"/>
            <a:gd name="connsiteX3" fmla="*/ 60704 w 72017"/>
            <a:gd name="connsiteY3" fmla="*/ 237678 h 237678"/>
            <a:gd name="connsiteX0" fmla="*/ 72017 w 72017"/>
            <a:gd name="connsiteY0" fmla="*/ 230952 h 238636"/>
            <a:gd name="connsiteX1" fmla="*/ 6514 w 72017"/>
            <a:gd name="connsiteY1" fmla="*/ 958 h 238636"/>
            <a:gd name="connsiteX2" fmla="*/ 17619 w 72017"/>
            <a:gd name="connsiteY2" fmla="*/ 52220 h 238636"/>
            <a:gd name="connsiteX3" fmla="*/ 60704 w 72017"/>
            <a:gd name="connsiteY3" fmla="*/ 238636 h 238636"/>
            <a:gd name="connsiteX0" fmla="*/ 76879 w 76879"/>
            <a:gd name="connsiteY0" fmla="*/ 237285 h 244969"/>
            <a:gd name="connsiteX1" fmla="*/ 5548 w 76879"/>
            <a:gd name="connsiteY1" fmla="*/ 935 h 244969"/>
            <a:gd name="connsiteX2" fmla="*/ 22481 w 76879"/>
            <a:gd name="connsiteY2" fmla="*/ 58553 h 244969"/>
            <a:gd name="connsiteX3" fmla="*/ 65566 w 76879"/>
            <a:gd name="connsiteY3" fmla="*/ 244969 h 244969"/>
            <a:gd name="connsiteX0" fmla="*/ 71331 w 71331"/>
            <a:gd name="connsiteY0" fmla="*/ 237285 h 244969"/>
            <a:gd name="connsiteX1" fmla="*/ 0 w 71331"/>
            <a:gd name="connsiteY1" fmla="*/ 935 h 244969"/>
            <a:gd name="connsiteX2" fmla="*/ 16933 w 71331"/>
            <a:gd name="connsiteY2" fmla="*/ 58553 h 244969"/>
            <a:gd name="connsiteX3" fmla="*/ 60018 w 71331"/>
            <a:gd name="connsiteY3" fmla="*/ 244969 h 244969"/>
            <a:gd name="connsiteX0" fmla="*/ 71331 w 71331"/>
            <a:gd name="connsiteY0" fmla="*/ 236693 h 244377"/>
            <a:gd name="connsiteX1" fmla="*/ 0 w 71331"/>
            <a:gd name="connsiteY1" fmla="*/ 343 h 244377"/>
            <a:gd name="connsiteX2" fmla="*/ 16933 w 71331"/>
            <a:gd name="connsiteY2" fmla="*/ 57961 h 244377"/>
            <a:gd name="connsiteX3" fmla="*/ 60018 w 71331"/>
            <a:gd name="connsiteY3" fmla="*/ 244377 h 244377"/>
            <a:gd name="connsiteX0" fmla="*/ 66656 w 66656"/>
            <a:gd name="connsiteY0" fmla="*/ 242705 h 244369"/>
            <a:gd name="connsiteX1" fmla="*/ 0 w 66656"/>
            <a:gd name="connsiteY1" fmla="*/ 335 h 244369"/>
            <a:gd name="connsiteX2" fmla="*/ 16933 w 66656"/>
            <a:gd name="connsiteY2" fmla="*/ 57953 h 244369"/>
            <a:gd name="connsiteX3" fmla="*/ 60018 w 66656"/>
            <a:gd name="connsiteY3" fmla="*/ 244369 h 244369"/>
            <a:gd name="connsiteX0" fmla="*/ 66656 w 66656"/>
            <a:gd name="connsiteY0" fmla="*/ 242370 h 244034"/>
            <a:gd name="connsiteX1" fmla="*/ 0 w 66656"/>
            <a:gd name="connsiteY1" fmla="*/ 0 h 244034"/>
            <a:gd name="connsiteX2" fmla="*/ 16933 w 66656"/>
            <a:gd name="connsiteY2" fmla="*/ 57618 h 244034"/>
            <a:gd name="connsiteX3" fmla="*/ 60018 w 66656"/>
            <a:gd name="connsiteY3" fmla="*/ 244034 h 244034"/>
            <a:gd name="connsiteX0" fmla="*/ 66656 w 66656"/>
            <a:gd name="connsiteY0" fmla="*/ 242370 h 244034"/>
            <a:gd name="connsiteX1" fmla="*/ 0 w 66656"/>
            <a:gd name="connsiteY1" fmla="*/ 0 h 244034"/>
            <a:gd name="connsiteX2" fmla="*/ 16933 w 66656"/>
            <a:gd name="connsiteY2" fmla="*/ 57618 h 244034"/>
            <a:gd name="connsiteX3" fmla="*/ 60018 w 66656"/>
            <a:gd name="connsiteY3" fmla="*/ 244034 h 244034"/>
            <a:gd name="connsiteX0" fmla="*/ 66656 w 66656"/>
            <a:gd name="connsiteY0" fmla="*/ 242370 h 244034"/>
            <a:gd name="connsiteX1" fmla="*/ 0 w 66656"/>
            <a:gd name="connsiteY1" fmla="*/ 0 h 244034"/>
            <a:gd name="connsiteX2" fmla="*/ 23919 w 66656"/>
            <a:gd name="connsiteY2" fmla="*/ 71326 h 244034"/>
            <a:gd name="connsiteX3" fmla="*/ 60018 w 66656"/>
            <a:gd name="connsiteY3" fmla="*/ 244034 h 244034"/>
            <a:gd name="connsiteX0" fmla="*/ 66656 w 66656"/>
            <a:gd name="connsiteY0" fmla="*/ 242370 h 244034"/>
            <a:gd name="connsiteX1" fmla="*/ 0 w 66656"/>
            <a:gd name="connsiteY1" fmla="*/ 0 h 244034"/>
            <a:gd name="connsiteX2" fmla="*/ 23809 w 66656"/>
            <a:gd name="connsiteY2" fmla="*/ 75252 h 244034"/>
            <a:gd name="connsiteX3" fmla="*/ 60018 w 66656"/>
            <a:gd name="connsiteY3" fmla="*/ 244034 h 244034"/>
            <a:gd name="connsiteX0" fmla="*/ 66656 w 66656"/>
            <a:gd name="connsiteY0" fmla="*/ 242370 h 244034"/>
            <a:gd name="connsiteX1" fmla="*/ 0 w 66656"/>
            <a:gd name="connsiteY1" fmla="*/ 0 h 244034"/>
            <a:gd name="connsiteX2" fmla="*/ 21862 w 66656"/>
            <a:gd name="connsiteY2" fmla="*/ 76497 h 244034"/>
            <a:gd name="connsiteX3" fmla="*/ 60018 w 66656"/>
            <a:gd name="connsiteY3" fmla="*/ 244034 h 244034"/>
            <a:gd name="connsiteX0" fmla="*/ 66656 w 66656"/>
            <a:gd name="connsiteY0" fmla="*/ 242370 h 244034"/>
            <a:gd name="connsiteX1" fmla="*/ 0 w 66656"/>
            <a:gd name="connsiteY1" fmla="*/ 0 h 244034"/>
            <a:gd name="connsiteX2" fmla="*/ 21862 w 66656"/>
            <a:gd name="connsiteY2" fmla="*/ 76497 h 244034"/>
            <a:gd name="connsiteX3" fmla="*/ 60018 w 66656"/>
            <a:gd name="connsiteY3" fmla="*/ 244034 h 244034"/>
            <a:gd name="connsiteX0" fmla="*/ 70549 w 70549"/>
            <a:gd name="connsiteY0" fmla="*/ 239880 h 244034"/>
            <a:gd name="connsiteX1" fmla="*/ 0 w 70549"/>
            <a:gd name="connsiteY1" fmla="*/ 0 h 244034"/>
            <a:gd name="connsiteX2" fmla="*/ 21862 w 70549"/>
            <a:gd name="connsiteY2" fmla="*/ 76497 h 244034"/>
            <a:gd name="connsiteX3" fmla="*/ 60018 w 70549"/>
            <a:gd name="connsiteY3" fmla="*/ 244034 h 244034"/>
            <a:gd name="connsiteX0" fmla="*/ 70549 w 70549"/>
            <a:gd name="connsiteY0" fmla="*/ 239880 h 241940"/>
            <a:gd name="connsiteX1" fmla="*/ 0 w 70549"/>
            <a:gd name="connsiteY1" fmla="*/ 0 h 241940"/>
            <a:gd name="connsiteX2" fmla="*/ 21862 w 70549"/>
            <a:gd name="connsiteY2" fmla="*/ 76497 h 241940"/>
            <a:gd name="connsiteX3" fmla="*/ 64582 w 70549"/>
            <a:gd name="connsiteY3" fmla="*/ 241940 h 2419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0549" h="241940">
              <a:moveTo>
                <a:pt x="70549" y="239880"/>
              </a:moveTo>
              <a:cubicBezTo>
                <a:pt x="69797" y="239606"/>
                <a:pt x="23765" y="26892"/>
                <a:pt x="0" y="0"/>
              </a:cubicBezTo>
              <a:cubicBezTo>
                <a:pt x="5772" y="41513"/>
                <a:pt x="13828" y="34064"/>
                <a:pt x="21862" y="76497"/>
              </a:cubicBezTo>
              <a:cubicBezTo>
                <a:pt x="36007" y="124935"/>
                <a:pt x="59092" y="216005"/>
                <a:pt x="64582" y="241940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8</xdr:col>
      <xdr:colOff>275535</xdr:colOff>
      <xdr:row>40</xdr:row>
      <xdr:rowOff>13457</xdr:rowOff>
    </xdr:from>
    <xdr:ext cx="382524" cy="114424"/>
    <xdr:sp macro="" textlink="">
      <xdr:nvSpPr>
        <xdr:cNvPr id="1330" name="Text Box 1300">
          <a:extLst>
            <a:ext uri="{FF2B5EF4-FFF2-40B4-BE49-F238E27FC236}">
              <a16:creationId xmlns:a16="http://schemas.microsoft.com/office/drawing/2014/main" id="{D3A7DEEA-0EE1-44AE-8329-75B7D5513727}"/>
            </a:ext>
          </a:extLst>
        </xdr:cNvPr>
        <xdr:cNvSpPr txBox="1">
          <a:spLocks noChangeArrowheads="1"/>
        </xdr:cNvSpPr>
      </xdr:nvSpPr>
      <xdr:spPr bwMode="auto">
        <a:xfrm>
          <a:off x="5355535" y="6827007"/>
          <a:ext cx="382524" cy="114424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片男波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319613</xdr:colOff>
      <xdr:row>5</xdr:row>
      <xdr:rowOff>105832</xdr:rowOff>
    </xdr:from>
    <xdr:to>
      <xdr:col>3</xdr:col>
      <xdr:colOff>529257</xdr:colOff>
      <xdr:row>6</xdr:row>
      <xdr:rowOff>129076</xdr:rowOff>
    </xdr:to>
    <xdr:pic>
      <xdr:nvPicPr>
        <xdr:cNvPr id="1333" name="図 67" descr="「コンビニのロゴ」の画像検索結果">
          <a:extLst>
            <a:ext uri="{FF2B5EF4-FFF2-40B4-BE49-F238E27FC236}">
              <a16:creationId xmlns:a16="http://schemas.microsoft.com/office/drawing/2014/main" id="{66958783-6F25-4497-BCE9-3DAE41EE6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1875363" y="963082"/>
          <a:ext cx="209644" cy="194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77743</xdr:colOff>
      <xdr:row>4</xdr:row>
      <xdr:rowOff>38245</xdr:rowOff>
    </xdr:from>
    <xdr:ext cx="153373" cy="122464"/>
    <xdr:sp macro="" textlink="">
      <xdr:nvSpPr>
        <xdr:cNvPr id="1334" name="Text Box 1620">
          <a:extLst>
            <a:ext uri="{FF2B5EF4-FFF2-40B4-BE49-F238E27FC236}">
              <a16:creationId xmlns:a16="http://schemas.microsoft.com/office/drawing/2014/main" id="{EB161EB5-2235-4B53-A426-94BCBF23A00E}"/>
            </a:ext>
          </a:extLst>
        </xdr:cNvPr>
        <xdr:cNvSpPr txBox="1">
          <a:spLocks noChangeArrowheads="1"/>
        </xdr:cNvSpPr>
      </xdr:nvSpPr>
      <xdr:spPr bwMode="auto">
        <a:xfrm rot="10391961">
          <a:off x="928643" y="724045"/>
          <a:ext cx="153373" cy="122464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square" lIns="27432" tIns="18288" rIns="27432" bIns="18288" anchor="b" upright="1">
          <a:spAutoFit/>
        </a:bodyPr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</xdr:col>
      <xdr:colOff>598562</xdr:colOff>
      <xdr:row>28</xdr:row>
      <xdr:rowOff>170766</xdr:rowOff>
    </xdr:from>
    <xdr:to>
      <xdr:col>2</xdr:col>
      <xdr:colOff>285208</xdr:colOff>
      <xdr:row>32</xdr:row>
      <xdr:rowOff>162487</xdr:rowOff>
    </xdr:to>
    <xdr:sp macro="" textlink="">
      <xdr:nvSpPr>
        <xdr:cNvPr id="1335" name="Freeform 344">
          <a:extLst>
            <a:ext uri="{FF2B5EF4-FFF2-40B4-BE49-F238E27FC236}">
              <a16:creationId xmlns:a16="http://schemas.microsoft.com/office/drawing/2014/main" id="{A1457B11-5706-44E8-AE39-DDFB14DF13A7}"/>
            </a:ext>
          </a:extLst>
        </xdr:cNvPr>
        <xdr:cNvSpPr>
          <a:spLocks/>
        </xdr:cNvSpPr>
      </xdr:nvSpPr>
      <xdr:spPr bwMode="auto">
        <a:xfrm flipH="1">
          <a:off x="744612" y="4977716"/>
          <a:ext cx="391496" cy="677521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3964 w 13964"/>
            <a:gd name="connsiteY0" fmla="*/ 9772 h 9772"/>
            <a:gd name="connsiteX1" fmla="*/ 13771 w 13964"/>
            <a:gd name="connsiteY1" fmla="*/ 394 h 9772"/>
            <a:gd name="connsiteX2" fmla="*/ 0 w 13964"/>
            <a:gd name="connsiteY2" fmla="*/ 0 h 9772"/>
            <a:gd name="connsiteX0" fmla="*/ 10000 w 10000"/>
            <a:gd name="connsiteY0" fmla="*/ 10000 h 10000"/>
            <a:gd name="connsiteX1" fmla="*/ 9862 w 10000"/>
            <a:gd name="connsiteY1" fmla="*/ 403 h 10000"/>
            <a:gd name="connsiteX2" fmla="*/ 0 w 10000"/>
            <a:gd name="connsiteY2" fmla="*/ 0 h 10000"/>
            <a:gd name="connsiteX0" fmla="*/ 10000 w 10000"/>
            <a:gd name="connsiteY0" fmla="*/ 9796 h 9796"/>
            <a:gd name="connsiteX1" fmla="*/ 9862 w 10000"/>
            <a:gd name="connsiteY1" fmla="*/ 199 h 9796"/>
            <a:gd name="connsiteX2" fmla="*/ 0 w 10000"/>
            <a:gd name="connsiteY2" fmla="*/ 176 h 9796"/>
            <a:gd name="connsiteX0" fmla="*/ 10000 w 10000"/>
            <a:gd name="connsiteY0" fmla="*/ 9916 h 9916"/>
            <a:gd name="connsiteX1" fmla="*/ 9862 w 10000"/>
            <a:gd name="connsiteY1" fmla="*/ 119 h 9916"/>
            <a:gd name="connsiteX2" fmla="*/ 0 w 10000"/>
            <a:gd name="connsiteY2" fmla="*/ 96 h 9916"/>
            <a:gd name="connsiteX0" fmla="*/ 10000 w 10000"/>
            <a:gd name="connsiteY0" fmla="*/ 9903 h 9903"/>
            <a:gd name="connsiteX1" fmla="*/ 9862 w 10000"/>
            <a:gd name="connsiteY1" fmla="*/ 23 h 9903"/>
            <a:gd name="connsiteX2" fmla="*/ 0 w 10000"/>
            <a:gd name="connsiteY2" fmla="*/ 0 h 9903"/>
            <a:gd name="connsiteX0" fmla="*/ 7673 w 7673"/>
            <a:gd name="connsiteY0" fmla="*/ 17529 h 17529"/>
            <a:gd name="connsiteX1" fmla="*/ 7535 w 7673"/>
            <a:gd name="connsiteY1" fmla="*/ 7552 h 17529"/>
            <a:gd name="connsiteX2" fmla="*/ 0 w 7673"/>
            <a:gd name="connsiteY2" fmla="*/ 0 h 17529"/>
            <a:gd name="connsiteX0" fmla="*/ 10000 w 10000"/>
            <a:gd name="connsiteY0" fmla="*/ 10000 h 10000"/>
            <a:gd name="connsiteX1" fmla="*/ 9820 w 10000"/>
            <a:gd name="connsiteY1" fmla="*/ 4308 h 10000"/>
            <a:gd name="connsiteX2" fmla="*/ 0 w 10000"/>
            <a:gd name="connsiteY2" fmla="*/ 0 h 10000"/>
            <a:gd name="connsiteX0" fmla="*/ 10000 w 10000"/>
            <a:gd name="connsiteY0" fmla="*/ 10000 h 10000"/>
            <a:gd name="connsiteX1" fmla="*/ 9820 w 10000"/>
            <a:gd name="connsiteY1" fmla="*/ 4308 h 10000"/>
            <a:gd name="connsiteX2" fmla="*/ 0 w 10000"/>
            <a:gd name="connsiteY2" fmla="*/ 0 h 10000"/>
            <a:gd name="connsiteX0" fmla="*/ 1256 w 10522"/>
            <a:gd name="connsiteY0" fmla="*/ 10000 h 10000"/>
            <a:gd name="connsiteX1" fmla="*/ 1076 w 10522"/>
            <a:gd name="connsiteY1" fmla="*/ 4308 h 10000"/>
            <a:gd name="connsiteX2" fmla="*/ 10291 w 10522"/>
            <a:gd name="connsiteY2" fmla="*/ 0 h 10000"/>
            <a:gd name="connsiteX0" fmla="*/ 3834 w 12869"/>
            <a:gd name="connsiteY0" fmla="*/ 10123 h 10123"/>
            <a:gd name="connsiteX1" fmla="*/ 3654 w 12869"/>
            <a:gd name="connsiteY1" fmla="*/ 4431 h 10123"/>
            <a:gd name="connsiteX2" fmla="*/ 12869 w 12869"/>
            <a:gd name="connsiteY2" fmla="*/ 123 h 10123"/>
            <a:gd name="connsiteX0" fmla="*/ 8627 w 17662"/>
            <a:gd name="connsiteY0" fmla="*/ 10000 h 10000"/>
            <a:gd name="connsiteX1" fmla="*/ 8447 w 17662"/>
            <a:gd name="connsiteY1" fmla="*/ 4308 h 10000"/>
            <a:gd name="connsiteX2" fmla="*/ 170 w 17662"/>
            <a:gd name="connsiteY2" fmla="*/ 420 h 10000"/>
            <a:gd name="connsiteX3" fmla="*/ 17662 w 17662"/>
            <a:gd name="connsiteY3" fmla="*/ 0 h 10000"/>
            <a:gd name="connsiteX0" fmla="*/ 9258 w 18293"/>
            <a:gd name="connsiteY0" fmla="*/ 10000 h 10000"/>
            <a:gd name="connsiteX1" fmla="*/ 9078 w 18293"/>
            <a:gd name="connsiteY1" fmla="*/ 4308 h 10000"/>
            <a:gd name="connsiteX2" fmla="*/ 2822 w 18293"/>
            <a:gd name="connsiteY2" fmla="*/ 3761 h 10000"/>
            <a:gd name="connsiteX3" fmla="*/ 801 w 18293"/>
            <a:gd name="connsiteY3" fmla="*/ 420 h 10000"/>
            <a:gd name="connsiteX4" fmla="*/ 18293 w 18293"/>
            <a:gd name="connsiteY4" fmla="*/ 0 h 10000"/>
            <a:gd name="connsiteX0" fmla="*/ 9354 w 18389"/>
            <a:gd name="connsiteY0" fmla="*/ 10000 h 10000"/>
            <a:gd name="connsiteX1" fmla="*/ 9174 w 18389"/>
            <a:gd name="connsiteY1" fmla="*/ 4308 h 10000"/>
            <a:gd name="connsiteX2" fmla="*/ 2413 w 18389"/>
            <a:gd name="connsiteY2" fmla="*/ 4000 h 10000"/>
            <a:gd name="connsiteX3" fmla="*/ 897 w 18389"/>
            <a:gd name="connsiteY3" fmla="*/ 420 h 10000"/>
            <a:gd name="connsiteX4" fmla="*/ 18389 w 18389"/>
            <a:gd name="connsiteY4" fmla="*/ 0 h 10000"/>
            <a:gd name="connsiteX0" fmla="*/ 9354 w 18389"/>
            <a:gd name="connsiteY0" fmla="*/ 10000 h 10000"/>
            <a:gd name="connsiteX1" fmla="*/ 9174 w 18389"/>
            <a:gd name="connsiteY1" fmla="*/ 4308 h 10000"/>
            <a:gd name="connsiteX2" fmla="*/ 2413 w 18389"/>
            <a:gd name="connsiteY2" fmla="*/ 4000 h 10000"/>
            <a:gd name="connsiteX3" fmla="*/ 897 w 18389"/>
            <a:gd name="connsiteY3" fmla="*/ 420 h 10000"/>
            <a:gd name="connsiteX4" fmla="*/ 18389 w 18389"/>
            <a:gd name="connsiteY4" fmla="*/ 0 h 10000"/>
            <a:gd name="connsiteX0" fmla="*/ 9354 w 18389"/>
            <a:gd name="connsiteY0" fmla="*/ 10000 h 10000"/>
            <a:gd name="connsiteX1" fmla="*/ 9174 w 18389"/>
            <a:gd name="connsiteY1" fmla="*/ 4308 h 10000"/>
            <a:gd name="connsiteX2" fmla="*/ 2413 w 18389"/>
            <a:gd name="connsiteY2" fmla="*/ 4000 h 10000"/>
            <a:gd name="connsiteX3" fmla="*/ 897 w 18389"/>
            <a:gd name="connsiteY3" fmla="*/ 420 h 10000"/>
            <a:gd name="connsiteX4" fmla="*/ 18389 w 18389"/>
            <a:gd name="connsiteY4" fmla="*/ 0 h 10000"/>
            <a:gd name="connsiteX0" fmla="*/ 9491 w 18526"/>
            <a:gd name="connsiteY0" fmla="*/ 10000 h 10000"/>
            <a:gd name="connsiteX1" fmla="*/ 9311 w 18526"/>
            <a:gd name="connsiteY1" fmla="*/ 4308 h 10000"/>
            <a:gd name="connsiteX2" fmla="*/ 2550 w 18526"/>
            <a:gd name="connsiteY2" fmla="*/ 4000 h 10000"/>
            <a:gd name="connsiteX3" fmla="*/ 1034 w 18526"/>
            <a:gd name="connsiteY3" fmla="*/ 420 h 10000"/>
            <a:gd name="connsiteX4" fmla="*/ 18526 w 18526"/>
            <a:gd name="connsiteY4" fmla="*/ 0 h 10000"/>
            <a:gd name="connsiteX0" fmla="*/ 8743 w 17778"/>
            <a:gd name="connsiteY0" fmla="*/ 10000 h 10000"/>
            <a:gd name="connsiteX1" fmla="*/ 8563 w 17778"/>
            <a:gd name="connsiteY1" fmla="*/ 4308 h 10000"/>
            <a:gd name="connsiteX2" fmla="*/ 1802 w 17778"/>
            <a:gd name="connsiteY2" fmla="*/ 4000 h 10000"/>
            <a:gd name="connsiteX3" fmla="*/ 286 w 17778"/>
            <a:gd name="connsiteY3" fmla="*/ 420 h 10000"/>
            <a:gd name="connsiteX4" fmla="*/ 17778 w 17778"/>
            <a:gd name="connsiteY4" fmla="*/ 0 h 10000"/>
            <a:gd name="connsiteX0" fmla="*/ 9443 w 18478"/>
            <a:gd name="connsiteY0" fmla="*/ 10031 h 10031"/>
            <a:gd name="connsiteX1" fmla="*/ 9263 w 18478"/>
            <a:gd name="connsiteY1" fmla="*/ 4339 h 10031"/>
            <a:gd name="connsiteX2" fmla="*/ 2502 w 18478"/>
            <a:gd name="connsiteY2" fmla="*/ 4031 h 10031"/>
            <a:gd name="connsiteX3" fmla="*/ 144 w 18478"/>
            <a:gd name="connsiteY3" fmla="*/ 371 h 10031"/>
            <a:gd name="connsiteX4" fmla="*/ 18478 w 18478"/>
            <a:gd name="connsiteY4" fmla="*/ 31 h 10031"/>
            <a:gd name="connsiteX0" fmla="*/ 9299 w 18334"/>
            <a:gd name="connsiteY0" fmla="*/ 10031 h 10031"/>
            <a:gd name="connsiteX1" fmla="*/ 9119 w 18334"/>
            <a:gd name="connsiteY1" fmla="*/ 4339 h 10031"/>
            <a:gd name="connsiteX2" fmla="*/ 2358 w 18334"/>
            <a:gd name="connsiteY2" fmla="*/ 4031 h 10031"/>
            <a:gd name="connsiteX3" fmla="*/ 0 w 18334"/>
            <a:gd name="connsiteY3" fmla="*/ 371 h 10031"/>
            <a:gd name="connsiteX4" fmla="*/ 18334 w 18334"/>
            <a:gd name="connsiteY4" fmla="*/ 31 h 10031"/>
            <a:gd name="connsiteX0" fmla="*/ 9299 w 19513"/>
            <a:gd name="connsiteY0" fmla="*/ 10954 h 10954"/>
            <a:gd name="connsiteX1" fmla="*/ 9119 w 19513"/>
            <a:gd name="connsiteY1" fmla="*/ 5262 h 10954"/>
            <a:gd name="connsiteX2" fmla="*/ 2358 w 19513"/>
            <a:gd name="connsiteY2" fmla="*/ 4954 h 10954"/>
            <a:gd name="connsiteX3" fmla="*/ 0 w 19513"/>
            <a:gd name="connsiteY3" fmla="*/ 1294 h 10954"/>
            <a:gd name="connsiteX4" fmla="*/ 19513 w 19513"/>
            <a:gd name="connsiteY4" fmla="*/ 0 h 10954"/>
            <a:gd name="connsiteX0" fmla="*/ 9299 w 19513"/>
            <a:gd name="connsiteY0" fmla="*/ 10954 h 10954"/>
            <a:gd name="connsiteX1" fmla="*/ 9119 w 19513"/>
            <a:gd name="connsiteY1" fmla="*/ 5262 h 10954"/>
            <a:gd name="connsiteX2" fmla="*/ 2358 w 19513"/>
            <a:gd name="connsiteY2" fmla="*/ 4954 h 10954"/>
            <a:gd name="connsiteX3" fmla="*/ 0 w 19513"/>
            <a:gd name="connsiteY3" fmla="*/ 1294 h 10954"/>
            <a:gd name="connsiteX4" fmla="*/ 19513 w 19513"/>
            <a:gd name="connsiteY4" fmla="*/ 0 h 10954"/>
            <a:gd name="connsiteX0" fmla="*/ 8962 w 19513"/>
            <a:gd name="connsiteY0" fmla="*/ 9602 h 9602"/>
            <a:gd name="connsiteX1" fmla="*/ 9119 w 19513"/>
            <a:gd name="connsiteY1" fmla="*/ 5262 h 9602"/>
            <a:gd name="connsiteX2" fmla="*/ 2358 w 19513"/>
            <a:gd name="connsiteY2" fmla="*/ 4954 h 9602"/>
            <a:gd name="connsiteX3" fmla="*/ 0 w 19513"/>
            <a:gd name="connsiteY3" fmla="*/ 1294 h 9602"/>
            <a:gd name="connsiteX4" fmla="*/ 19513 w 19513"/>
            <a:gd name="connsiteY4" fmla="*/ 0 h 9602"/>
            <a:gd name="connsiteX0" fmla="*/ 4593 w 9396"/>
            <a:gd name="connsiteY0" fmla="*/ 10580 h 10580"/>
            <a:gd name="connsiteX1" fmla="*/ 4673 w 9396"/>
            <a:gd name="connsiteY1" fmla="*/ 6060 h 10580"/>
            <a:gd name="connsiteX2" fmla="*/ 1208 w 9396"/>
            <a:gd name="connsiteY2" fmla="*/ 5739 h 10580"/>
            <a:gd name="connsiteX3" fmla="*/ 0 w 9396"/>
            <a:gd name="connsiteY3" fmla="*/ 1928 h 10580"/>
            <a:gd name="connsiteX4" fmla="*/ 9396 w 9396"/>
            <a:gd name="connsiteY4" fmla="*/ 0 h 10580"/>
            <a:gd name="connsiteX0" fmla="*/ 4888 w 10000"/>
            <a:gd name="connsiteY0" fmla="*/ 10000 h 10000"/>
            <a:gd name="connsiteX1" fmla="*/ 4973 w 10000"/>
            <a:gd name="connsiteY1" fmla="*/ 5728 h 10000"/>
            <a:gd name="connsiteX2" fmla="*/ 1286 w 10000"/>
            <a:gd name="connsiteY2" fmla="*/ 5424 h 10000"/>
            <a:gd name="connsiteX3" fmla="*/ 0 w 10000"/>
            <a:gd name="connsiteY3" fmla="*/ 1822 h 10000"/>
            <a:gd name="connsiteX4" fmla="*/ 10000 w 10000"/>
            <a:gd name="connsiteY4" fmla="*/ 0 h 10000"/>
            <a:gd name="connsiteX0" fmla="*/ 4888 w 10000"/>
            <a:gd name="connsiteY0" fmla="*/ 10000 h 10000"/>
            <a:gd name="connsiteX1" fmla="*/ 4973 w 10000"/>
            <a:gd name="connsiteY1" fmla="*/ 5728 h 10000"/>
            <a:gd name="connsiteX2" fmla="*/ 2379 w 10000"/>
            <a:gd name="connsiteY2" fmla="*/ 3500 h 10000"/>
            <a:gd name="connsiteX3" fmla="*/ 0 w 10000"/>
            <a:gd name="connsiteY3" fmla="*/ 1822 h 10000"/>
            <a:gd name="connsiteX4" fmla="*/ 10000 w 10000"/>
            <a:gd name="connsiteY4" fmla="*/ 0 h 10000"/>
            <a:gd name="connsiteX0" fmla="*/ 5268 w 10380"/>
            <a:gd name="connsiteY0" fmla="*/ 10000 h 10000"/>
            <a:gd name="connsiteX1" fmla="*/ 5353 w 10380"/>
            <a:gd name="connsiteY1" fmla="*/ 5728 h 10000"/>
            <a:gd name="connsiteX2" fmla="*/ 2759 w 10380"/>
            <a:gd name="connsiteY2" fmla="*/ 3500 h 10000"/>
            <a:gd name="connsiteX3" fmla="*/ 0 w 10380"/>
            <a:gd name="connsiteY3" fmla="*/ 5630 h 10000"/>
            <a:gd name="connsiteX4" fmla="*/ 10380 w 10380"/>
            <a:gd name="connsiteY4" fmla="*/ 0 h 10000"/>
            <a:gd name="connsiteX0" fmla="*/ 5280 w 10392"/>
            <a:gd name="connsiteY0" fmla="*/ 10000 h 10000"/>
            <a:gd name="connsiteX1" fmla="*/ 5365 w 10392"/>
            <a:gd name="connsiteY1" fmla="*/ 5728 h 10000"/>
            <a:gd name="connsiteX2" fmla="*/ 2771 w 10392"/>
            <a:gd name="connsiteY2" fmla="*/ 3500 h 10000"/>
            <a:gd name="connsiteX3" fmla="*/ 12 w 10392"/>
            <a:gd name="connsiteY3" fmla="*/ 5630 h 10000"/>
            <a:gd name="connsiteX4" fmla="*/ 10392 w 10392"/>
            <a:gd name="connsiteY4" fmla="*/ 0 h 10000"/>
            <a:gd name="connsiteX0" fmla="*/ 5280 w 10392"/>
            <a:gd name="connsiteY0" fmla="*/ 10000 h 10000"/>
            <a:gd name="connsiteX1" fmla="*/ 5365 w 10392"/>
            <a:gd name="connsiteY1" fmla="*/ 5728 h 10000"/>
            <a:gd name="connsiteX2" fmla="*/ 2771 w 10392"/>
            <a:gd name="connsiteY2" fmla="*/ 3500 h 10000"/>
            <a:gd name="connsiteX3" fmla="*/ 12 w 10392"/>
            <a:gd name="connsiteY3" fmla="*/ 5630 h 10000"/>
            <a:gd name="connsiteX4" fmla="*/ 10392 w 10392"/>
            <a:gd name="connsiteY4" fmla="*/ 0 h 10000"/>
            <a:gd name="connsiteX0" fmla="*/ 5268 w 10380"/>
            <a:gd name="connsiteY0" fmla="*/ 10000 h 10000"/>
            <a:gd name="connsiteX1" fmla="*/ 5353 w 10380"/>
            <a:gd name="connsiteY1" fmla="*/ 5728 h 10000"/>
            <a:gd name="connsiteX2" fmla="*/ 2759 w 10380"/>
            <a:gd name="connsiteY2" fmla="*/ 3500 h 10000"/>
            <a:gd name="connsiteX3" fmla="*/ 0 w 10380"/>
            <a:gd name="connsiteY3" fmla="*/ 5630 h 10000"/>
            <a:gd name="connsiteX4" fmla="*/ 10380 w 10380"/>
            <a:gd name="connsiteY4" fmla="*/ 0 h 10000"/>
            <a:gd name="connsiteX0" fmla="*/ 5271 w 10383"/>
            <a:gd name="connsiteY0" fmla="*/ 10000 h 10000"/>
            <a:gd name="connsiteX1" fmla="*/ 5356 w 10383"/>
            <a:gd name="connsiteY1" fmla="*/ 5728 h 10000"/>
            <a:gd name="connsiteX2" fmla="*/ 2762 w 10383"/>
            <a:gd name="connsiteY2" fmla="*/ 3500 h 10000"/>
            <a:gd name="connsiteX3" fmla="*/ 3 w 10383"/>
            <a:gd name="connsiteY3" fmla="*/ 5630 h 10000"/>
            <a:gd name="connsiteX4" fmla="*/ 2778 w 10383"/>
            <a:gd name="connsiteY4" fmla="*/ 6444 h 10000"/>
            <a:gd name="connsiteX5" fmla="*/ 10383 w 10383"/>
            <a:gd name="connsiteY5" fmla="*/ 0 h 10000"/>
            <a:gd name="connsiteX0" fmla="*/ 5271 w 10383"/>
            <a:gd name="connsiteY0" fmla="*/ 10000 h 10000"/>
            <a:gd name="connsiteX1" fmla="*/ 5356 w 10383"/>
            <a:gd name="connsiteY1" fmla="*/ 5728 h 10000"/>
            <a:gd name="connsiteX2" fmla="*/ 4378 w 10383"/>
            <a:gd name="connsiteY2" fmla="*/ 5304 h 10000"/>
            <a:gd name="connsiteX3" fmla="*/ 3 w 10383"/>
            <a:gd name="connsiteY3" fmla="*/ 5630 h 10000"/>
            <a:gd name="connsiteX4" fmla="*/ 2778 w 10383"/>
            <a:gd name="connsiteY4" fmla="*/ 6444 h 10000"/>
            <a:gd name="connsiteX5" fmla="*/ 10383 w 10383"/>
            <a:gd name="connsiteY5" fmla="*/ 0 h 10000"/>
            <a:gd name="connsiteX0" fmla="*/ 2754 w 7866"/>
            <a:gd name="connsiteY0" fmla="*/ 10000 h 10000"/>
            <a:gd name="connsiteX1" fmla="*/ 2839 w 7866"/>
            <a:gd name="connsiteY1" fmla="*/ 5728 h 10000"/>
            <a:gd name="connsiteX2" fmla="*/ 1861 w 7866"/>
            <a:gd name="connsiteY2" fmla="*/ 5304 h 10000"/>
            <a:gd name="connsiteX3" fmla="*/ 261 w 7866"/>
            <a:gd name="connsiteY3" fmla="*/ 6444 h 10000"/>
            <a:gd name="connsiteX4" fmla="*/ 7866 w 7866"/>
            <a:gd name="connsiteY4" fmla="*/ 0 h 10000"/>
            <a:gd name="connsiteX0" fmla="*/ 3501 w 3609"/>
            <a:gd name="connsiteY0" fmla="*/ 4696 h 4696"/>
            <a:gd name="connsiteX1" fmla="*/ 3609 w 3609"/>
            <a:gd name="connsiteY1" fmla="*/ 424 h 4696"/>
            <a:gd name="connsiteX2" fmla="*/ 2366 w 3609"/>
            <a:gd name="connsiteY2" fmla="*/ 0 h 4696"/>
            <a:gd name="connsiteX3" fmla="*/ 332 w 3609"/>
            <a:gd name="connsiteY3" fmla="*/ 1140 h 4696"/>
            <a:gd name="connsiteX0" fmla="*/ 9701 w 10000"/>
            <a:gd name="connsiteY0" fmla="*/ 10000 h 10000"/>
            <a:gd name="connsiteX1" fmla="*/ 10000 w 10000"/>
            <a:gd name="connsiteY1" fmla="*/ 903 h 10000"/>
            <a:gd name="connsiteX2" fmla="*/ 6556 w 10000"/>
            <a:gd name="connsiteY2" fmla="*/ 0 h 10000"/>
            <a:gd name="connsiteX3" fmla="*/ 920 w 10000"/>
            <a:gd name="connsiteY3" fmla="*/ 2428 h 10000"/>
            <a:gd name="connsiteX0" fmla="*/ 3145 w 3444"/>
            <a:gd name="connsiteY0" fmla="*/ 10000 h 10000"/>
            <a:gd name="connsiteX1" fmla="*/ 3444 w 3444"/>
            <a:gd name="connsiteY1" fmla="*/ 903 h 10000"/>
            <a:gd name="connsiteX2" fmla="*/ 0 w 3444"/>
            <a:gd name="connsiteY2" fmla="*/ 0 h 10000"/>
            <a:gd name="connsiteX0" fmla="*/ 9132 w 10000"/>
            <a:gd name="connsiteY0" fmla="*/ 10000 h 10000"/>
            <a:gd name="connsiteX1" fmla="*/ 10000 w 10000"/>
            <a:gd name="connsiteY1" fmla="*/ 903 h 10000"/>
            <a:gd name="connsiteX2" fmla="*/ 0 w 10000"/>
            <a:gd name="connsiteY2" fmla="*/ 0 h 10000"/>
            <a:gd name="connsiteX0" fmla="*/ 9132 w 10000"/>
            <a:gd name="connsiteY0" fmla="*/ 10000 h 10000"/>
            <a:gd name="connsiteX1" fmla="*/ 10000 w 10000"/>
            <a:gd name="connsiteY1" fmla="*/ 903 h 10000"/>
            <a:gd name="connsiteX2" fmla="*/ 0 w 10000"/>
            <a:gd name="connsiteY2" fmla="*/ 0 h 10000"/>
            <a:gd name="connsiteX0" fmla="*/ 7673 w 8541"/>
            <a:gd name="connsiteY0" fmla="*/ 10427 h 10427"/>
            <a:gd name="connsiteX1" fmla="*/ 8541 w 8541"/>
            <a:gd name="connsiteY1" fmla="*/ 1330 h 10427"/>
            <a:gd name="connsiteX2" fmla="*/ 0 w 8541"/>
            <a:gd name="connsiteY2" fmla="*/ 0 h 10427"/>
            <a:gd name="connsiteX0" fmla="*/ 8984 w 10000"/>
            <a:gd name="connsiteY0" fmla="*/ 10000 h 10000"/>
            <a:gd name="connsiteX1" fmla="*/ 10000 w 10000"/>
            <a:gd name="connsiteY1" fmla="*/ 1276 h 10000"/>
            <a:gd name="connsiteX2" fmla="*/ 0 w 10000"/>
            <a:gd name="connsiteY2" fmla="*/ 0 h 10000"/>
            <a:gd name="connsiteX0" fmla="*/ 6707 w 7723"/>
            <a:gd name="connsiteY0" fmla="*/ 10327 h 10327"/>
            <a:gd name="connsiteX1" fmla="*/ 7723 w 7723"/>
            <a:gd name="connsiteY1" fmla="*/ 1603 h 10327"/>
            <a:gd name="connsiteX2" fmla="*/ 0 w 7723"/>
            <a:gd name="connsiteY2" fmla="*/ 0 h 10327"/>
            <a:gd name="connsiteX0" fmla="*/ 8684 w 10000"/>
            <a:gd name="connsiteY0" fmla="*/ 10000 h 10000"/>
            <a:gd name="connsiteX1" fmla="*/ 10000 w 10000"/>
            <a:gd name="connsiteY1" fmla="*/ 1552 h 10000"/>
            <a:gd name="connsiteX2" fmla="*/ 0 w 10000"/>
            <a:gd name="connsiteY2" fmla="*/ 0 h 10000"/>
            <a:gd name="connsiteX0" fmla="*/ 7947 w 9263"/>
            <a:gd name="connsiteY0" fmla="*/ 10238 h 10238"/>
            <a:gd name="connsiteX1" fmla="*/ 9263 w 9263"/>
            <a:gd name="connsiteY1" fmla="*/ 1790 h 10238"/>
            <a:gd name="connsiteX2" fmla="*/ 0 w 9263"/>
            <a:gd name="connsiteY2" fmla="*/ 0 h 10238"/>
            <a:gd name="connsiteX0" fmla="*/ 8579 w 10000"/>
            <a:gd name="connsiteY0" fmla="*/ 10000 h 10000"/>
            <a:gd name="connsiteX1" fmla="*/ 10000 w 10000"/>
            <a:gd name="connsiteY1" fmla="*/ 1748 h 10000"/>
            <a:gd name="connsiteX2" fmla="*/ 0 w 10000"/>
            <a:gd name="connsiteY2" fmla="*/ 0 h 10000"/>
            <a:gd name="connsiteX0" fmla="*/ 8579 w 10000"/>
            <a:gd name="connsiteY0" fmla="*/ 10000 h 10000"/>
            <a:gd name="connsiteX1" fmla="*/ 10000 w 10000"/>
            <a:gd name="connsiteY1" fmla="*/ 1748 h 10000"/>
            <a:gd name="connsiteX2" fmla="*/ 0 w 10000"/>
            <a:gd name="connsiteY2" fmla="*/ 0 h 10000"/>
            <a:gd name="connsiteX0" fmla="*/ 3730 w 5151"/>
            <a:gd name="connsiteY0" fmla="*/ 10380 h 10380"/>
            <a:gd name="connsiteX1" fmla="*/ 5151 w 5151"/>
            <a:gd name="connsiteY1" fmla="*/ 2128 h 10380"/>
            <a:gd name="connsiteX2" fmla="*/ 0 w 5151"/>
            <a:gd name="connsiteY2" fmla="*/ 0 h 10380"/>
            <a:gd name="connsiteX0" fmla="*/ 72127 w 74886"/>
            <a:gd name="connsiteY0" fmla="*/ 13478 h 13478"/>
            <a:gd name="connsiteX1" fmla="*/ 74886 w 74886"/>
            <a:gd name="connsiteY1" fmla="*/ 5528 h 13478"/>
            <a:gd name="connsiteX2" fmla="*/ 30 w 74886"/>
            <a:gd name="connsiteY2" fmla="*/ 21 h 13478"/>
            <a:gd name="connsiteX3" fmla="*/ 64886 w 74886"/>
            <a:gd name="connsiteY3" fmla="*/ 3478 h 13478"/>
            <a:gd name="connsiteX0" fmla="*/ 72186 w 74945"/>
            <a:gd name="connsiteY0" fmla="*/ 13472 h 13472"/>
            <a:gd name="connsiteX1" fmla="*/ 74945 w 74945"/>
            <a:gd name="connsiteY1" fmla="*/ 5522 h 13472"/>
            <a:gd name="connsiteX2" fmla="*/ 89 w 74945"/>
            <a:gd name="connsiteY2" fmla="*/ 15 h 13472"/>
            <a:gd name="connsiteX3" fmla="*/ 20561 w 74945"/>
            <a:gd name="connsiteY3" fmla="*/ 5303 h 13472"/>
            <a:gd name="connsiteX0" fmla="*/ 152910 w 155669"/>
            <a:gd name="connsiteY0" fmla="*/ 13484 h 13484"/>
            <a:gd name="connsiteX1" fmla="*/ 155669 w 155669"/>
            <a:gd name="connsiteY1" fmla="*/ 5534 h 13484"/>
            <a:gd name="connsiteX2" fmla="*/ 80813 w 155669"/>
            <a:gd name="connsiteY2" fmla="*/ 27 h 13484"/>
            <a:gd name="connsiteX3" fmla="*/ 114 w 155669"/>
            <a:gd name="connsiteY3" fmla="*/ 3750 h 13484"/>
            <a:gd name="connsiteX4" fmla="*/ 101285 w 155669"/>
            <a:gd name="connsiteY4" fmla="*/ 5315 h 13484"/>
            <a:gd name="connsiteX0" fmla="*/ 152924 w 155683"/>
            <a:gd name="connsiteY0" fmla="*/ 13484 h 13484"/>
            <a:gd name="connsiteX1" fmla="*/ 155683 w 155683"/>
            <a:gd name="connsiteY1" fmla="*/ 5534 h 13484"/>
            <a:gd name="connsiteX2" fmla="*/ 72757 w 155683"/>
            <a:gd name="connsiteY2" fmla="*/ 27 h 13484"/>
            <a:gd name="connsiteX3" fmla="*/ 128 w 155683"/>
            <a:gd name="connsiteY3" fmla="*/ 3750 h 13484"/>
            <a:gd name="connsiteX4" fmla="*/ 101299 w 155683"/>
            <a:gd name="connsiteY4" fmla="*/ 5315 h 13484"/>
            <a:gd name="connsiteX0" fmla="*/ 152924 w 155683"/>
            <a:gd name="connsiteY0" fmla="*/ 13484 h 13484"/>
            <a:gd name="connsiteX1" fmla="*/ 155683 w 155683"/>
            <a:gd name="connsiteY1" fmla="*/ 5534 h 13484"/>
            <a:gd name="connsiteX2" fmla="*/ 72757 w 155683"/>
            <a:gd name="connsiteY2" fmla="*/ 27 h 13484"/>
            <a:gd name="connsiteX3" fmla="*/ 128 w 155683"/>
            <a:gd name="connsiteY3" fmla="*/ 3750 h 13484"/>
            <a:gd name="connsiteX4" fmla="*/ 126853 w 155683"/>
            <a:gd name="connsiteY4" fmla="*/ 4339 h 13484"/>
            <a:gd name="connsiteX0" fmla="*/ 152924 w 155683"/>
            <a:gd name="connsiteY0" fmla="*/ 13484 h 13484"/>
            <a:gd name="connsiteX1" fmla="*/ 155683 w 155683"/>
            <a:gd name="connsiteY1" fmla="*/ 5534 h 13484"/>
            <a:gd name="connsiteX2" fmla="*/ 72757 w 155683"/>
            <a:gd name="connsiteY2" fmla="*/ 27 h 13484"/>
            <a:gd name="connsiteX3" fmla="*/ 128 w 155683"/>
            <a:gd name="connsiteY3" fmla="*/ 3750 h 13484"/>
            <a:gd name="connsiteX4" fmla="*/ 57963 w 155683"/>
            <a:gd name="connsiteY4" fmla="*/ 6801 h 13484"/>
            <a:gd name="connsiteX5" fmla="*/ 126853 w 155683"/>
            <a:gd name="connsiteY5" fmla="*/ 4339 h 13484"/>
            <a:gd name="connsiteX0" fmla="*/ 152924 w 155683"/>
            <a:gd name="connsiteY0" fmla="*/ 13484 h 13484"/>
            <a:gd name="connsiteX1" fmla="*/ 155683 w 155683"/>
            <a:gd name="connsiteY1" fmla="*/ 5534 h 13484"/>
            <a:gd name="connsiteX2" fmla="*/ 72757 w 155683"/>
            <a:gd name="connsiteY2" fmla="*/ 27 h 13484"/>
            <a:gd name="connsiteX3" fmla="*/ 128 w 155683"/>
            <a:gd name="connsiteY3" fmla="*/ 3750 h 13484"/>
            <a:gd name="connsiteX4" fmla="*/ 57963 w 155683"/>
            <a:gd name="connsiteY4" fmla="*/ 6801 h 13484"/>
            <a:gd name="connsiteX5" fmla="*/ 125508 w 155683"/>
            <a:gd name="connsiteY5" fmla="*/ 3973 h 13484"/>
            <a:gd name="connsiteX0" fmla="*/ 152924 w 155683"/>
            <a:gd name="connsiteY0" fmla="*/ 13484 h 13484"/>
            <a:gd name="connsiteX1" fmla="*/ 155683 w 155683"/>
            <a:gd name="connsiteY1" fmla="*/ 5534 h 13484"/>
            <a:gd name="connsiteX2" fmla="*/ 72757 w 155683"/>
            <a:gd name="connsiteY2" fmla="*/ 27 h 13484"/>
            <a:gd name="connsiteX3" fmla="*/ 128 w 155683"/>
            <a:gd name="connsiteY3" fmla="*/ 3750 h 13484"/>
            <a:gd name="connsiteX4" fmla="*/ 57963 w 155683"/>
            <a:gd name="connsiteY4" fmla="*/ 6801 h 13484"/>
            <a:gd name="connsiteX5" fmla="*/ 125508 w 155683"/>
            <a:gd name="connsiteY5" fmla="*/ 3973 h 13484"/>
            <a:gd name="connsiteX0" fmla="*/ 153358 w 156117"/>
            <a:gd name="connsiteY0" fmla="*/ 13465 h 13465"/>
            <a:gd name="connsiteX1" fmla="*/ 156117 w 156117"/>
            <a:gd name="connsiteY1" fmla="*/ 5515 h 13465"/>
            <a:gd name="connsiteX2" fmla="*/ 73191 w 156117"/>
            <a:gd name="connsiteY2" fmla="*/ 8 h 13465"/>
            <a:gd name="connsiteX3" fmla="*/ 562 w 156117"/>
            <a:gd name="connsiteY3" fmla="*/ 3731 h 13465"/>
            <a:gd name="connsiteX4" fmla="*/ 58397 w 156117"/>
            <a:gd name="connsiteY4" fmla="*/ 6782 h 13465"/>
            <a:gd name="connsiteX5" fmla="*/ 125942 w 156117"/>
            <a:gd name="connsiteY5" fmla="*/ 3954 h 13465"/>
            <a:gd name="connsiteX0" fmla="*/ 153051 w 155810"/>
            <a:gd name="connsiteY0" fmla="*/ 13466 h 13466"/>
            <a:gd name="connsiteX1" fmla="*/ 155810 w 155810"/>
            <a:gd name="connsiteY1" fmla="*/ 5516 h 13466"/>
            <a:gd name="connsiteX2" fmla="*/ 72884 w 155810"/>
            <a:gd name="connsiteY2" fmla="*/ 9 h 13466"/>
            <a:gd name="connsiteX3" fmla="*/ 255 w 155810"/>
            <a:gd name="connsiteY3" fmla="*/ 3732 h 13466"/>
            <a:gd name="connsiteX4" fmla="*/ 58090 w 155810"/>
            <a:gd name="connsiteY4" fmla="*/ 6783 h 13466"/>
            <a:gd name="connsiteX5" fmla="*/ 125635 w 155810"/>
            <a:gd name="connsiteY5" fmla="*/ 3955 h 13466"/>
            <a:gd name="connsiteX0" fmla="*/ 153051 w 155810"/>
            <a:gd name="connsiteY0" fmla="*/ 13466 h 13466"/>
            <a:gd name="connsiteX1" fmla="*/ 155810 w 155810"/>
            <a:gd name="connsiteY1" fmla="*/ 5516 h 13466"/>
            <a:gd name="connsiteX2" fmla="*/ 72884 w 155810"/>
            <a:gd name="connsiteY2" fmla="*/ 9 h 13466"/>
            <a:gd name="connsiteX3" fmla="*/ 255 w 155810"/>
            <a:gd name="connsiteY3" fmla="*/ 3732 h 13466"/>
            <a:gd name="connsiteX4" fmla="*/ 58090 w 155810"/>
            <a:gd name="connsiteY4" fmla="*/ 6783 h 13466"/>
            <a:gd name="connsiteX5" fmla="*/ 125635 w 155810"/>
            <a:gd name="connsiteY5" fmla="*/ 3955 h 13466"/>
            <a:gd name="connsiteX0" fmla="*/ 153051 w 155810"/>
            <a:gd name="connsiteY0" fmla="*/ 13466 h 13466"/>
            <a:gd name="connsiteX1" fmla="*/ 155810 w 155810"/>
            <a:gd name="connsiteY1" fmla="*/ 5516 h 13466"/>
            <a:gd name="connsiteX2" fmla="*/ 72884 w 155810"/>
            <a:gd name="connsiteY2" fmla="*/ 9 h 13466"/>
            <a:gd name="connsiteX3" fmla="*/ 255 w 155810"/>
            <a:gd name="connsiteY3" fmla="*/ 3732 h 13466"/>
            <a:gd name="connsiteX4" fmla="*/ 58090 w 155810"/>
            <a:gd name="connsiteY4" fmla="*/ 6783 h 13466"/>
            <a:gd name="connsiteX5" fmla="*/ 125635 w 155810"/>
            <a:gd name="connsiteY5" fmla="*/ 3955 h 13466"/>
            <a:gd name="connsiteX0" fmla="*/ 153051 w 155810"/>
            <a:gd name="connsiteY0" fmla="*/ 13466 h 13466"/>
            <a:gd name="connsiteX1" fmla="*/ 155810 w 155810"/>
            <a:gd name="connsiteY1" fmla="*/ 5516 h 13466"/>
            <a:gd name="connsiteX2" fmla="*/ 72884 w 155810"/>
            <a:gd name="connsiteY2" fmla="*/ 9 h 13466"/>
            <a:gd name="connsiteX3" fmla="*/ 255 w 155810"/>
            <a:gd name="connsiteY3" fmla="*/ 3732 h 13466"/>
            <a:gd name="connsiteX4" fmla="*/ 58090 w 155810"/>
            <a:gd name="connsiteY4" fmla="*/ 6783 h 13466"/>
            <a:gd name="connsiteX5" fmla="*/ 125635 w 155810"/>
            <a:gd name="connsiteY5" fmla="*/ 3955 h 13466"/>
            <a:gd name="connsiteX0" fmla="*/ 153051 w 155810"/>
            <a:gd name="connsiteY0" fmla="*/ 13466 h 13466"/>
            <a:gd name="connsiteX1" fmla="*/ 155810 w 155810"/>
            <a:gd name="connsiteY1" fmla="*/ 5516 h 13466"/>
            <a:gd name="connsiteX2" fmla="*/ 72884 w 155810"/>
            <a:gd name="connsiteY2" fmla="*/ 9 h 13466"/>
            <a:gd name="connsiteX3" fmla="*/ 255 w 155810"/>
            <a:gd name="connsiteY3" fmla="*/ 3732 h 13466"/>
            <a:gd name="connsiteX4" fmla="*/ 58090 w 155810"/>
            <a:gd name="connsiteY4" fmla="*/ 6783 h 13466"/>
            <a:gd name="connsiteX5" fmla="*/ 140430 w 155810"/>
            <a:gd name="connsiteY5" fmla="*/ 3772 h 13466"/>
            <a:gd name="connsiteX0" fmla="*/ 153051 w 155810"/>
            <a:gd name="connsiteY0" fmla="*/ 13466 h 13466"/>
            <a:gd name="connsiteX1" fmla="*/ 155810 w 155810"/>
            <a:gd name="connsiteY1" fmla="*/ 5516 h 13466"/>
            <a:gd name="connsiteX2" fmla="*/ 72884 w 155810"/>
            <a:gd name="connsiteY2" fmla="*/ 9 h 13466"/>
            <a:gd name="connsiteX3" fmla="*/ 255 w 155810"/>
            <a:gd name="connsiteY3" fmla="*/ 3732 h 13466"/>
            <a:gd name="connsiteX4" fmla="*/ 58090 w 155810"/>
            <a:gd name="connsiteY4" fmla="*/ 6783 h 13466"/>
            <a:gd name="connsiteX5" fmla="*/ 135050 w 155810"/>
            <a:gd name="connsiteY5" fmla="*/ 4016 h 13466"/>
            <a:gd name="connsiteX0" fmla="*/ 158359 w 161118"/>
            <a:gd name="connsiteY0" fmla="*/ 13466 h 13466"/>
            <a:gd name="connsiteX1" fmla="*/ 161118 w 161118"/>
            <a:gd name="connsiteY1" fmla="*/ 5516 h 13466"/>
            <a:gd name="connsiteX2" fmla="*/ 78192 w 161118"/>
            <a:gd name="connsiteY2" fmla="*/ 9 h 13466"/>
            <a:gd name="connsiteX3" fmla="*/ 183 w 161118"/>
            <a:gd name="connsiteY3" fmla="*/ 3610 h 13466"/>
            <a:gd name="connsiteX4" fmla="*/ 63398 w 161118"/>
            <a:gd name="connsiteY4" fmla="*/ 6783 h 13466"/>
            <a:gd name="connsiteX5" fmla="*/ 140358 w 161118"/>
            <a:gd name="connsiteY5" fmla="*/ 4016 h 13466"/>
            <a:gd name="connsiteX0" fmla="*/ 158359 w 161118"/>
            <a:gd name="connsiteY0" fmla="*/ 13466 h 13466"/>
            <a:gd name="connsiteX1" fmla="*/ 161118 w 161118"/>
            <a:gd name="connsiteY1" fmla="*/ 5516 h 13466"/>
            <a:gd name="connsiteX2" fmla="*/ 78192 w 161118"/>
            <a:gd name="connsiteY2" fmla="*/ 9 h 13466"/>
            <a:gd name="connsiteX3" fmla="*/ 183 w 161118"/>
            <a:gd name="connsiteY3" fmla="*/ 3610 h 13466"/>
            <a:gd name="connsiteX4" fmla="*/ 63398 w 161118"/>
            <a:gd name="connsiteY4" fmla="*/ 6783 h 13466"/>
            <a:gd name="connsiteX5" fmla="*/ 140358 w 161118"/>
            <a:gd name="connsiteY5" fmla="*/ 4016 h 13466"/>
            <a:gd name="connsiteX0" fmla="*/ 162266 w 165025"/>
            <a:gd name="connsiteY0" fmla="*/ 13486 h 13486"/>
            <a:gd name="connsiteX1" fmla="*/ 165025 w 165025"/>
            <a:gd name="connsiteY1" fmla="*/ 5536 h 13486"/>
            <a:gd name="connsiteX2" fmla="*/ 82099 w 165025"/>
            <a:gd name="connsiteY2" fmla="*/ 29 h 13486"/>
            <a:gd name="connsiteX3" fmla="*/ 55 w 165025"/>
            <a:gd name="connsiteY3" fmla="*/ 3630 h 13486"/>
            <a:gd name="connsiteX4" fmla="*/ 67305 w 165025"/>
            <a:gd name="connsiteY4" fmla="*/ 6803 h 13486"/>
            <a:gd name="connsiteX5" fmla="*/ 144265 w 165025"/>
            <a:gd name="connsiteY5" fmla="*/ 4036 h 13486"/>
            <a:gd name="connsiteX0" fmla="*/ 162360 w 165119"/>
            <a:gd name="connsiteY0" fmla="*/ 13459 h 13459"/>
            <a:gd name="connsiteX1" fmla="*/ 165119 w 165119"/>
            <a:gd name="connsiteY1" fmla="*/ 5509 h 13459"/>
            <a:gd name="connsiteX2" fmla="*/ 82193 w 165119"/>
            <a:gd name="connsiteY2" fmla="*/ 2 h 13459"/>
            <a:gd name="connsiteX3" fmla="*/ 149 w 165119"/>
            <a:gd name="connsiteY3" fmla="*/ 3603 h 13459"/>
            <a:gd name="connsiteX4" fmla="*/ 67399 w 165119"/>
            <a:gd name="connsiteY4" fmla="*/ 6776 h 13459"/>
            <a:gd name="connsiteX5" fmla="*/ 144359 w 165119"/>
            <a:gd name="connsiteY5" fmla="*/ 4009 h 13459"/>
            <a:gd name="connsiteX0" fmla="*/ 162360 w 165119"/>
            <a:gd name="connsiteY0" fmla="*/ 13469 h 13469"/>
            <a:gd name="connsiteX1" fmla="*/ 165119 w 165119"/>
            <a:gd name="connsiteY1" fmla="*/ 5519 h 13469"/>
            <a:gd name="connsiteX2" fmla="*/ 82193 w 165119"/>
            <a:gd name="connsiteY2" fmla="*/ 12 h 13469"/>
            <a:gd name="connsiteX3" fmla="*/ 149 w 165119"/>
            <a:gd name="connsiteY3" fmla="*/ 3613 h 13469"/>
            <a:gd name="connsiteX4" fmla="*/ 67399 w 165119"/>
            <a:gd name="connsiteY4" fmla="*/ 6786 h 13469"/>
            <a:gd name="connsiteX5" fmla="*/ 144359 w 165119"/>
            <a:gd name="connsiteY5" fmla="*/ 4019 h 13469"/>
            <a:gd name="connsiteX0" fmla="*/ 170973 w 173732"/>
            <a:gd name="connsiteY0" fmla="*/ 13480 h 13480"/>
            <a:gd name="connsiteX1" fmla="*/ 173732 w 173732"/>
            <a:gd name="connsiteY1" fmla="*/ 5530 h 13480"/>
            <a:gd name="connsiteX2" fmla="*/ 90806 w 173732"/>
            <a:gd name="connsiteY2" fmla="*/ 23 h 13480"/>
            <a:gd name="connsiteX3" fmla="*/ 48 w 173732"/>
            <a:gd name="connsiteY3" fmla="*/ 3788 h 13480"/>
            <a:gd name="connsiteX4" fmla="*/ 76012 w 173732"/>
            <a:gd name="connsiteY4" fmla="*/ 6797 h 13480"/>
            <a:gd name="connsiteX5" fmla="*/ 152972 w 173732"/>
            <a:gd name="connsiteY5" fmla="*/ 4030 h 13480"/>
            <a:gd name="connsiteX0" fmla="*/ 170973 w 173732"/>
            <a:gd name="connsiteY0" fmla="*/ 13485 h 13485"/>
            <a:gd name="connsiteX1" fmla="*/ 173732 w 173732"/>
            <a:gd name="connsiteY1" fmla="*/ 5535 h 13485"/>
            <a:gd name="connsiteX2" fmla="*/ 90806 w 173732"/>
            <a:gd name="connsiteY2" fmla="*/ 28 h 13485"/>
            <a:gd name="connsiteX3" fmla="*/ 48 w 173732"/>
            <a:gd name="connsiteY3" fmla="*/ 3793 h 13485"/>
            <a:gd name="connsiteX4" fmla="*/ 76012 w 173732"/>
            <a:gd name="connsiteY4" fmla="*/ 6802 h 13485"/>
            <a:gd name="connsiteX5" fmla="*/ 152972 w 173732"/>
            <a:gd name="connsiteY5" fmla="*/ 4035 h 13485"/>
            <a:gd name="connsiteX0" fmla="*/ 171005 w 173764"/>
            <a:gd name="connsiteY0" fmla="*/ 13458 h 13458"/>
            <a:gd name="connsiteX1" fmla="*/ 173764 w 173764"/>
            <a:gd name="connsiteY1" fmla="*/ 5508 h 13458"/>
            <a:gd name="connsiteX2" fmla="*/ 90838 w 173764"/>
            <a:gd name="connsiteY2" fmla="*/ 1 h 13458"/>
            <a:gd name="connsiteX3" fmla="*/ 80 w 173764"/>
            <a:gd name="connsiteY3" fmla="*/ 3766 h 13458"/>
            <a:gd name="connsiteX4" fmla="*/ 76044 w 173764"/>
            <a:gd name="connsiteY4" fmla="*/ 6775 h 13458"/>
            <a:gd name="connsiteX5" fmla="*/ 153004 w 173764"/>
            <a:gd name="connsiteY5" fmla="*/ 4008 h 13458"/>
            <a:gd name="connsiteX0" fmla="*/ 171005 w 173764"/>
            <a:gd name="connsiteY0" fmla="*/ 13458 h 13458"/>
            <a:gd name="connsiteX1" fmla="*/ 173764 w 173764"/>
            <a:gd name="connsiteY1" fmla="*/ 5508 h 13458"/>
            <a:gd name="connsiteX2" fmla="*/ 90838 w 173764"/>
            <a:gd name="connsiteY2" fmla="*/ 1 h 13458"/>
            <a:gd name="connsiteX3" fmla="*/ 80 w 173764"/>
            <a:gd name="connsiteY3" fmla="*/ 3766 h 13458"/>
            <a:gd name="connsiteX4" fmla="*/ 76044 w 173764"/>
            <a:gd name="connsiteY4" fmla="*/ 6775 h 13458"/>
            <a:gd name="connsiteX5" fmla="*/ 153004 w 173764"/>
            <a:gd name="connsiteY5" fmla="*/ 4008 h 13458"/>
            <a:gd name="connsiteX0" fmla="*/ 171397 w 174156"/>
            <a:gd name="connsiteY0" fmla="*/ 13533 h 13533"/>
            <a:gd name="connsiteX1" fmla="*/ 174156 w 174156"/>
            <a:gd name="connsiteY1" fmla="*/ 5583 h 13533"/>
            <a:gd name="connsiteX2" fmla="*/ 91230 w 174156"/>
            <a:gd name="connsiteY2" fmla="*/ 76 h 13533"/>
            <a:gd name="connsiteX3" fmla="*/ 472 w 174156"/>
            <a:gd name="connsiteY3" fmla="*/ 3841 h 13533"/>
            <a:gd name="connsiteX4" fmla="*/ 76436 w 174156"/>
            <a:gd name="connsiteY4" fmla="*/ 6850 h 13533"/>
            <a:gd name="connsiteX5" fmla="*/ 153396 w 174156"/>
            <a:gd name="connsiteY5" fmla="*/ 4083 h 13533"/>
            <a:gd name="connsiteX0" fmla="*/ 171170 w 173929"/>
            <a:gd name="connsiteY0" fmla="*/ 13458 h 13458"/>
            <a:gd name="connsiteX1" fmla="*/ 173929 w 173929"/>
            <a:gd name="connsiteY1" fmla="*/ 5508 h 13458"/>
            <a:gd name="connsiteX2" fmla="*/ 91003 w 173929"/>
            <a:gd name="connsiteY2" fmla="*/ 1 h 13458"/>
            <a:gd name="connsiteX3" fmla="*/ 245 w 173929"/>
            <a:gd name="connsiteY3" fmla="*/ 3766 h 13458"/>
            <a:gd name="connsiteX4" fmla="*/ 76209 w 173929"/>
            <a:gd name="connsiteY4" fmla="*/ 6775 h 13458"/>
            <a:gd name="connsiteX5" fmla="*/ 153169 w 173929"/>
            <a:gd name="connsiteY5" fmla="*/ 4008 h 13458"/>
            <a:gd name="connsiteX0" fmla="*/ 179683 w 182442"/>
            <a:gd name="connsiteY0" fmla="*/ 13485 h 13485"/>
            <a:gd name="connsiteX1" fmla="*/ 182442 w 182442"/>
            <a:gd name="connsiteY1" fmla="*/ 5535 h 13485"/>
            <a:gd name="connsiteX2" fmla="*/ 99516 w 182442"/>
            <a:gd name="connsiteY2" fmla="*/ 28 h 13485"/>
            <a:gd name="connsiteX3" fmla="*/ 44 w 182442"/>
            <a:gd name="connsiteY3" fmla="*/ 3793 h 13485"/>
            <a:gd name="connsiteX4" fmla="*/ 84722 w 182442"/>
            <a:gd name="connsiteY4" fmla="*/ 6802 h 13485"/>
            <a:gd name="connsiteX5" fmla="*/ 161682 w 182442"/>
            <a:gd name="connsiteY5" fmla="*/ 4035 h 13485"/>
            <a:gd name="connsiteX0" fmla="*/ 180024 w 182783"/>
            <a:gd name="connsiteY0" fmla="*/ 13498 h 13498"/>
            <a:gd name="connsiteX1" fmla="*/ 182783 w 182783"/>
            <a:gd name="connsiteY1" fmla="*/ 5548 h 13498"/>
            <a:gd name="connsiteX2" fmla="*/ 99857 w 182783"/>
            <a:gd name="connsiteY2" fmla="*/ 41 h 13498"/>
            <a:gd name="connsiteX3" fmla="*/ 385 w 182783"/>
            <a:gd name="connsiteY3" fmla="*/ 3806 h 13498"/>
            <a:gd name="connsiteX4" fmla="*/ 85063 w 182783"/>
            <a:gd name="connsiteY4" fmla="*/ 6815 h 13498"/>
            <a:gd name="connsiteX5" fmla="*/ 162023 w 182783"/>
            <a:gd name="connsiteY5" fmla="*/ 4048 h 13498"/>
            <a:gd name="connsiteX0" fmla="*/ 180024 w 182783"/>
            <a:gd name="connsiteY0" fmla="*/ 13460 h 13460"/>
            <a:gd name="connsiteX1" fmla="*/ 182783 w 182783"/>
            <a:gd name="connsiteY1" fmla="*/ 5510 h 13460"/>
            <a:gd name="connsiteX2" fmla="*/ 99857 w 182783"/>
            <a:gd name="connsiteY2" fmla="*/ 3 h 13460"/>
            <a:gd name="connsiteX3" fmla="*/ 385 w 182783"/>
            <a:gd name="connsiteY3" fmla="*/ 3768 h 13460"/>
            <a:gd name="connsiteX4" fmla="*/ 85063 w 182783"/>
            <a:gd name="connsiteY4" fmla="*/ 6777 h 13460"/>
            <a:gd name="connsiteX5" fmla="*/ 162023 w 182783"/>
            <a:gd name="connsiteY5" fmla="*/ 4010 h 13460"/>
            <a:gd name="connsiteX0" fmla="*/ 199566 w 202325"/>
            <a:gd name="connsiteY0" fmla="*/ 13489 h 13489"/>
            <a:gd name="connsiteX1" fmla="*/ 202325 w 202325"/>
            <a:gd name="connsiteY1" fmla="*/ 5539 h 13489"/>
            <a:gd name="connsiteX2" fmla="*/ 119399 w 202325"/>
            <a:gd name="connsiteY2" fmla="*/ 32 h 13489"/>
            <a:gd name="connsiteX3" fmla="*/ 320 w 202325"/>
            <a:gd name="connsiteY3" fmla="*/ 3961 h 13489"/>
            <a:gd name="connsiteX4" fmla="*/ 104605 w 202325"/>
            <a:gd name="connsiteY4" fmla="*/ 6806 h 13489"/>
            <a:gd name="connsiteX5" fmla="*/ 181565 w 202325"/>
            <a:gd name="connsiteY5" fmla="*/ 4039 h 13489"/>
            <a:gd name="connsiteX0" fmla="*/ 199566 w 202325"/>
            <a:gd name="connsiteY0" fmla="*/ 13489 h 13489"/>
            <a:gd name="connsiteX1" fmla="*/ 202325 w 202325"/>
            <a:gd name="connsiteY1" fmla="*/ 5539 h 13489"/>
            <a:gd name="connsiteX2" fmla="*/ 119399 w 202325"/>
            <a:gd name="connsiteY2" fmla="*/ 32 h 13489"/>
            <a:gd name="connsiteX3" fmla="*/ 320 w 202325"/>
            <a:gd name="connsiteY3" fmla="*/ 3961 h 13489"/>
            <a:gd name="connsiteX4" fmla="*/ 104605 w 202325"/>
            <a:gd name="connsiteY4" fmla="*/ 6806 h 13489"/>
            <a:gd name="connsiteX5" fmla="*/ 181565 w 202325"/>
            <a:gd name="connsiteY5" fmla="*/ 4039 h 13489"/>
            <a:gd name="connsiteX0" fmla="*/ 199591 w 202350"/>
            <a:gd name="connsiteY0" fmla="*/ 13467 h 13467"/>
            <a:gd name="connsiteX1" fmla="*/ 202350 w 202350"/>
            <a:gd name="connsiteY1" fmla="*/ 5517 h 13467"/>
            <a:gd name="connsiteX2" fmla="*/ 119424 w 202350"/>
            <a:gd name="connsiteY2" fmla="*/ 10 h 13467"/>
            <a:gd name="connsiteX3" fmla="*/ 345 w 202350"/>
            <a:gd name="connsiteY3" fmla="*/ 3939 h 13467"/>
            <a:gd name="connsiteX4" fmla="*/ 104630 w 202350"/>
            <a:gd name="connsiteY4" fmla="*/ 6784 h 13467"/>
            <a:gd name="connsiteX5" fmla="*/ 181590 w 202350"/>
            <a:gd name="connsiteY5" fmla="*/ 4017 h 13467"/>
            <a:gd name="connsiteX0" fmla="*/ 199627 w 202386"/>
            <a:gd name="connsiteY0" fmla="*/ 13458 h 13458"/>
            <a:gd name="connsiteX1" fmla="*/ 202386 w 202386"/>
            <a:gd name="connsiteY1" fmla="*/ 5508 h 13458"/>
            <a:gd name="connsiteX2" fmla="*/ 119460 w 202386"/>
            <a:gd name="connsiteY2" fmla="*/ 1 h 13458"/>
            <a:gd name="connsiteX3" fmla="*/ 381 w 202386"/>
            <a:gd name="connsiteY3" fmla="*/ 3930 h 13458"/>
            <a:gd name="connsiteX4" fmla="*/ 104666 w 202386"/>
            <a:gd name="connsiteY4" fmla="*/ 6775 h 13458"/>
            <a:gd name="connsiteX5" fmla="*/ 181626 w 202386"/>
            <a:gd name="connsiteY5" fmla="*/ 4008 h 13458"/>
            <a:gd name="connsiteX0" fmla="*/ 199635 w 202394"/>
            <a:gd name="connsiteY0" fmla="*/ 13476 h 13476"/>
            <a:gd name="connsiteX1" fmla="*/ 202394 w 202394"/>
            <a:gd name="connsiteY1" fmla="*/ 5526 h 13476"/>
            <a:gd name="connsiteX2" fmla="*/ 119468 w 202394"/>
            <a:gd name="connsiteY2" fmla="*/ 19 h 13476"/>
            <a:gd name="connsiteX3" fmla="*/ 389 w 202394"/>
            <a:gd name="connsiteY3" fmla="*/ 3948 h 13476"/>
            <a:gd name="connsiteX4" fmla="*/ 104674 w 202394"/>
            <a:gd name="connsiteY4" fmla="*/ 6793 h 13476"/>
            <a:gd name="connsiteX5" fmla="*/ 181634 w 202394"/>
            <a:gd name="connsiteY5" fmla="*/ 4026 h 13476"/>
            <a:gd name="connsiteX0" fmla="*/ 199772 w 202531"/>
            <a:gd name="connsiteY0" fmla="*/ 13283 h 13283"/>
            <a:gd name="connsiteX1" fmla="*/ 202531 w 202531"/>
            <a:gd name="connsiteY1" fmla="*/ 5333 h 13283"/>
            <a:gd name="connsiteX2" fmla="*/ 98691 w 202531"/>
            <a:gd name="connsiteY2" fmla="*/ 23 h 13283"/>
            <a:gd name="connsiteX3" fmla="*/ 526 w 202531"/>
            <a:gd name="connsiteY3" fmla="*/ 3755 h 13283"/>
            <a:gd name="connsiteX4" fmla="*/ 104811 w 202531"/>
            <a:gd name="connsiteY4" fmla="*/ 6600 h 13283"/>
            <a:gd name="connsiteX5" fmla="*/ 181771 w 202531"/>
            <a:gd name="connsiteY5" fmla="*/ 3833 h 13283"/>
            <a:gd name="connsiteX0" fmla="*/ 199859 w 202618"/>
            <a:gd name="connsiteY0" fmla="*/ 13283 h 13283"/>
            <a:gd name="connsiteX1" fmla="*/ 202618 w 202618"/>
            <a:gd name="connsiteY1" fmla="*/ 5333 h 13283"/>
            <a:gd name="connsiteX2" fmla="*/ 98778 w 202618"/>
            <a:gd name="connsiteY2" fmla="*/ 23 h 13283"/>
            <a:gd name="connsiteX3" fmla="*/ 613 w 202618"/>
            <a:gd name="connsiteY3" fmla="*/ 3755 h 13283"/>
            <a:gd name="connsiteX4" fmla="*/ 104898 w 202618"/>
            <a:gd name="connsiteY4" fmla="*/ 6600 h 13283"/>
            <a:gd name="connsiteX5" fmla="*/ 181858 w 202618"/>
            <a:gd name="connsiteY5" fmla="*/ 3833 h 13283"/>
            <a:gd name="connsiteX0" fmla="*/ 199758 w 202517"/>
            <a:gd name="connsiteY0" fmla="*/ 13260 h 13260"/>
            <a:gd name="connsiteX1" fmla="*/ 202517 w 202517"/>
            <a:gd name="connsiteY1" fmla="*/ 5310 h 13260"/>
            <a:gd name="connsiteX2" fmla="*/ 98677 w 202517"/>
            <a:gd name="connsiteY2" fmla="*/ 0 h 13260"/>
            <a:gd name="connsiteX3" fmla="*/ 512 w 202517"/>
            <a:gd name="connsiteY3" fmla="*/ 3732 h 13260"/>
            <a:gd name="connsiteX4" fmla="*/ 104797 w 202517"/>
            <a:gd name="connsiteY4" fmla="*/ 6577 h 13260"/>
            <a:gd name="connsiteX5" fmla="*/ 181757 w 202517"/>
            <a:gd name="connsiteY5" fmla="*/ 3810 h 13260"/>
            <a:gd name="connsiteX0" fmla="*/ 199804 w 202563"/>
            <a:gd name="connsiteY0" fmla="*/ 13263 h 13263"/>
            <a:gd name="connsiteX1" fmla="*/ 202563 w 202563"/>
            <a:gd name="connsiteY1" fmla="*/ 5313 h 13263"/>
            <a:gd name="connsiteX2" fmla="*/ 98723 w 202563"/>
            <a:gd name="connsiteY2" fmla="*/ 3 h 13263"/>
            <a:gd name="connsiteX3" fmla="*/ 558 w 202563"/>
            <a:gd name="connsiteY3" fmla="*/ 3735 h 13263"/>
            <a:gd name="connsiteX4" fmla="*/ 104843 w 202563"/>
            <a:gd name="connsiteY4" fmla="*/ 6580 h 13263"/>
            <a:gd name="connsiteX5" fmla="*/ 181803 w 202563"/>
            <a:gd name="connsiteY5" fmla="*/ 3813 h 13263"/>
            <a:gd name="connsiteX0" fmla="*/ 199804 w 202563"/>
            <a:gd name="connsiteY0" fmla="*/ 13263 h 13263"/>
            <a:gd name="connsiteX1" fmla="*/ 202563 w 202563"/>
            <a:gd name="connsiteY1" fmla="*/ 5313 h 13263"/>
            <a:gd name="connsiteX2" fmla="*/ 98723 w 202563"/>
            <a:gd name="connsiteY2" fmla="*/ 3 h 13263"/>
            <a:gd name="connsiteX3" fmla="*/ 558 w 202563"/>
            <a:gd name="connsiteY3" fmla="*/ 3735 h 13263"/>
            <a:gd name="connsiteX4" fmla="*/ 104843 w 202563"/>
            <a:gd name="connsiteY4" fmla="*/ 6580 h 13263"/>
            <a:gd name="connsiteX5" fmla="*/ 181803 w 202563"/>
            <a:gd name="connsiteY5" fmla="*/ 3813 h 1326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202563" h="13263">
              <a:moveTo>
                <a:pt x="199804" y="13263"/>
              </a:moveTo>
              <a:cubicBezTo>
                <a:pt x="200719" y="10613"/>
                <a:pt x="201695" y="7962"/>
                <a:pt x="202563" y="5313"/>
              </a:cubicBezTo>
              <a:cubicBezTo>
                <a:pt x="201307" y="3680"/>
                <a:pt x="153305" y="-129"/>
                <a:pt x="98723" y="3"/>
              </a:cubicBezTo>
              <a:cubicBezTo>
                <a:pt x="44141" y="135"/>
                <a:pt x="-5866" y="894"/>
                <a:pt x="558" y="3735"/>
              </a:cubicBezTo>
              <a:cubicBezTo>
                <a:pt x="1679" y="5949"/>
                <a:pt x="61558" y="6482"/>
                <a:pt x="104843" y="6580"/>
              </a:cubicBezTo>
              <a:cubicBezTo>
                <a:pt x="148828" y="6434"/>
                <a:pt x="175253" y="4955"/>
                <a:pt x="181803" y="3813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541526</xdr:colOff>
      <xdr:row>13</xdr:row>
      <xdr:rowOff>48453</xdr:rowOff>
    </xdr:from>
    <xdr:ext cx="497898" cy="121059"/>
    <xdr:sp macro="" textlink="">
      <xdr:nvSpPr>
        <xdr:cNvPr id="1336" name="Text Box 303">
          <a:extLst>
            <a:ext uri="{FF2B5EF4-FFF2-40B4-BE49-F238E27FC236}">
              <a16:creationId xmlns:a16="http://schemas.microsoft.com/office/drawing/2014/main" id="{BE72022E-C204-45ED-92E1-73B5DF951E07}"/>
            </a:ext>
          </a:extLst>
        </xdr:cNvPr>
        <xdr:cNvSpPr txBox="1">
          <a:spLocks noChangeArrowheads="1"/>
        </xdr:cNvSpPr>
      </xdr:nvSpPr>
      <xdr:spPr bwMode="auto">
        <a:xfrm>
          <a:off x="6326376" y="2277303"/>
          <a:ext cx="497898" cy="12105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0" bIns="0" anchor="b" upright="1">
          <a:spAutoFit/>
        </a:bodyPr>
        <a:lstStyle/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ﾚｼｰﾄ取得</a:t>
          </a:r>
        </a:p>
      </xdr:txBody>
    </xdr:sp>
    <xdr:clientData/>
  </xdr:oneCellAnchor>
  <xdr:twoCellAnchor>
    <xdr:from>
      <xdr:col>6</xdr:col>
      <xdr:colOff>329043</xdr:colOff>
      <xdr:row>45</xdr:row>
      <xdr:rowOff>86818</xdr:rowOff>
    </xdr:from>
    <xdr:to>
      <xdr:col>6</xdr:col>
      <xdr:colOff>555734</xdr:colOff>
      <xdr:row>46</xdr:row>
      <xdr:rowOff>126106</xdr:rowOff>
    </xdr:to>
    <xdr:pic>
      <xdr:nvPicPr>
        <xdr:cNvPr id="1337" name="図 67" descr="「コンビニのロゴ」の画像検索結果">
          <a:extLst>
            <a:ext uri="{FF2B5EF4-FFF2-40B4-BE49-F238E27FC236}">
              <a16:creationId xmlns:a16="http://schemas.microsoft.com/office/drawing/2014/main" id="{CA407A6E-0F81-44C3-B43A-DC8003355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1650593">
          <a:off x="3989364" y="7797532"/>
          <a:ext cx="226691" cy="211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129268</xdr:colOff>
      <xdr:row>61</xdr:row>
      <xdr:rowOff>11334</xdr:rowOff>
    </xdr:from>
    <xdr:to>
      <xdr:col>7</xdr:col>
      <xdr:colOff>133802</xdr:colOff>
      <xdr:row>63</xdr:row>
      <xdr:rowOff>47619</xdr:rowOff>
    </xdr:to>
    <xdr:sp macro="" textlink="">
      <xdr:nvSpPr>
        <xdr:cNvPr id="1338" name="Line 73">
          <a:extLst>
            <a:ext uri="{FF2B5EF4-FFF2-40B4-BE49-F238E27FC236}">
              <a16:creationId xmlns:a16="http://schemas.microsoft.com/office/drawing/2014/main" id="{47C4EB38-7BA8-4455-B937-920D8A533EE4}"/>
            </a:ext>
          </a:extLst>
        </xdr:cNvPr>
        <xdr:cNvSpPr>
          <a:spLocks noChangeShapeType="1"/>
        </xdr:cNvSpPr>
      </xdr:nvSpPr>
      <xdr:spPr bwMode="auto">
        <a:xfrm flipH="1" flipV="1">
          <a:off x="8733518" y="868584"/>
          <a:ext cx="4534" cy="37918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13</xdr:col>
      <xdr:colOff>251732</xdr:colOff>
      <xdr:row>5</xdr:row>
      <xdr:rowOff>154213</xdr:rowOff>
    </xdr:from>
    <xdr:ext cx="300249" cy="300588"/>
    <xdr:pic>
      <xdr:nvPicPr>
        <xdr:cNvPr id="1339" name="図 1338" descr="クリックすると新しいウィンドウで開きます">
          <a:extLst>
            <a:ext uri="{FF2B5EF4-FFF2-40B4-BE49-F238E27FC236}">
              <a16:creationId xmlns:a16="http://schemas.microsoft.com/office/drawing/2014/main" id="{2B0D444E-FC78-4EBD-8096-95BDA1BFB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85082" y="1011463"/>
          <a:ext cx="300249" cy="300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170089</xdr:colOff>
      <xdr:row>5</xdr:row>
      <xdr:rowOff>36288</xdr:rowOff>
    </xdr:from>
    <xdr:ext cx="231321" cy="111125"/>
    <xdr:sp macro="" textlink="">
      <xdr:nvSpPr>
        <xdr:cNvPr id="1340" name="Text Box 1620">
          <a:extLst>
            <a:ext uri="{FF2B5EF4-FFF2-40B4-BE49-F238E27FC236}">
              <a16:creationId xmlns:a16="http://schemas.microsoft.com/office/drawing/2014/main" id="{FCBCD07C-D418-445C-8517-940EF6BB075A}"/>
            </a:ext>
          </a:extLst>
        </xdr:cNvPr>
        <xdr:cNvSpPr txBox="1">
          <a:spLocks noChangeArrowheads="1"/>
        </xdr:cNvSpPr>
      </xdr:nvSpPr>
      <xdr:spPr bwMode="auto">
        <a:xfrm>
          <a:off x="13708289" y="893538"/>
          <a:ext cx="231321" cy="111125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岸上橋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187618</xdr:colOff>
      <xdr:row>62</xdr:row>
      <xdr:rowOff>91399</xdr:rowOff>
    </xdr:from>
    <xdr:ext cx="264579" cy="264878"/>
    <xdr:pic>
      <xdr:nvPicPr>
        <xdr:cNvPr id="1341" name="図 1340" descr="クリックすると新しいウィンドウで開きます">
          <a:extLst>
            <a:ext uri="{FF2B5EF4-FFF2-40B4-BE49-F238E27FC236}">
              <a16:creationId xmlns:a16="http://schemas.microsoft.com/office/drawing/2014/main" id="{2566DE7C-1C2B-4A0E-B0F2-F8C2861F5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562768" y="10676849"/>
          <a:ext cx="264579" cy="2648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472174</xdr:colOff>
      <xdr:row>20</xdr:row>
      <xdr:rowOff>52914</xdr:rowOff>
    </xdr:from>
    <xdr:ext cx="187248" cy="188339"/>
    <xdr:pic>
      <xdr:nvPicPr>
        <xdr:cNvPr id="1342" name="図 1341" descr="クリックすると新しいウィンドウで開きます">
          <a:extLst>
            <a:ext uri="{FF2B5EF4-FFF2-40B4-BE49-F238E27FC236}">
              <a16:creationId xmlns:a16="http://schemas.microsoft.com/office/drawing/2014/main" id="{7E10A341-DBC1-4BE0-A0CB-855216C3F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18224" y="3481914"/>
          <a:ext cx="187248" cy="1883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154679</xdr:colOff>
      <xdr:row>30</xdr:row>
      <xdr:rowOff>61049</xdr:rowOff>
    </xdr:from>
    <xdr:ext cx="174025" cy="175039"/>
    <xdr:pic>
      <xdr:nvPicPr>
        <xdr:cNvPr id="1343" name="図 1342" descr="クリックすると新しいウィンドウで開きます">
          <a:extLst>
            <a:ext uri="{FF2B5EF4-FFF2-40B4-BE49-F238E27FC236}">
              <a16:creationId xmlns:a16="http://schemas.microsoft.com/office/drawing/2014/main" id="{B0DB0873-C349-4EDA-AC1C-2A30697CE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54079" y="6582499"/>
          <a:ext cx="174025" cy="1750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20</xdr:col>
      <xdr:colOff>200025</xdr:colOff>
      <xdr:row>35</xdr:row>
      <xdr:rowOff>133350</xdr:rowOff>
    </xdr:from>
    <xdr:to>
      <xdr:col>20</xdr:col>
      <xdr:colOff>285750</xdr:colOff>
      <xdr:row>37</xdr:row>
      <xdr:rowOff>9525</xdr:rowOff>
    </xdr:to>
    <xdr:sp macro="" textlink="">
      <xdr:nvSpPr>
        <xdr:cNvPr id="1349" name="Freeform 394">
          <a:extLst>
            <a:ext uri="{FF2B5EF4-FFF2-40B4-BE49-F238E27FC236}">
              <a16:creationId xmlns:a16="http://schemas.microsoft.com/office/drawing/2014/main" id="{543FC12F-9C49-4F40-8D81-06390E3CAF3D}"/>
            </a:ext>
          </a:extLst>
        </xdr:cNvPr>
        <xdr:cNvSpPr>
          <a:spLocks/>
        </xdr:cNvSpPr>
      </xdr:nvSpPr>
      <xdr:spPr bwMode="auto">
        <a:xfrm>
          <a:off x="10918825" y="7461250"/>
          <a:ext cx="85725" cy="21907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200025</xdr:colOff>
      <xdr:row>36</xdr:row>
      <xdr:rowOff>133350</xdr:rowOff>
    </xdr:from>
    <xdr:to>
      <xdr:col>20</xdr:col>
      <xdr:colOff>285750</xdr:colOff>
      <xdr:row>38</xdr:row>
      <xdr:rowOff>9525</xdr:rowOff>
    </xdr:to>
    <xdr:sp macro="" textlink="">
      <xdr:nvSpPr>
        <xdr:cNvPr id="1350" name="Freeform 532">
          <a:extLst>
            <a:ext uri="{FF2B5EF4-FFF2-40B4-BE49-F238E27FC236}">
              <a16:creationId xmlns:a16="http://schemas.microsoft.com/office/drawing/2014/main" id="{BB5D9054-175E-4913-BBFE-AF7F7C6703C4}"/>
            </a:ext>
          </a:extLst>
        </xdr:cNvPr>
        <xdr:cNvSpPr>
          <a:spLocks/>
        </xdr:cNvSpPr>
      </xdr:nvSpPr>
      <xdr:spPr bwMode="auto">
        <a:xfrm>
          <a:off x="10918825" y="7632700"/>
          <a:ext cx="85725" cy="21907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238125</xdr:colOff>
      <xdr:row>35</xdr:row>
      <xdr:rowOff>95250</xdr:rowOff>
    </xdr:from>
    <xdr:to>
      <xdr:col>20</xdr:col>
      <xdr:colOff>323850</xdr:colOff>
      <xdr:row>35</xdr:row>
      <xdr:rowOff>142875</xdr:rowOff>
    </xdr:to>
    <xdr:sp macro="" textlink="">
      <xdr:nvSpPr>
        <xdr:cNvPr id="1353" name="Freeform 770">
          <a:extLst>
            <a:ext uri="{FF2B5EF4-FFF2-40B4-BE49-F238E27FC236}">
              <a16:creationId xmlns:a16="http://schemas.microsoft.com/office/drawing/2014/main" id="{4AEEA812-2310-49AA-BB98-856ED694A6B1}"/>
            </a:ext>
          </a:extLst>
        </xdr:cNvPr>
        <xdr:cNvSpPr>
          <a:spLocks/>
        </xdr:cNvSpPr>
      </xdr:nvSpPr>
      <xdr:spPr bwMode="auto">
        <a:xfrm>
          <a:off x="10956925" y="7423150"/>
          <a:ext cx="85725" cy="47625"/>
        </a:xfrm>
        <a:custGeom>
          <a:avLst/>
          <a:gdLst>
            <a:gd name="T0" fmla="*/ 2147483647 w 3"/>
            <a:gd name="T1" fmla="*/ 0 h 15"/>
            <a:gd name="T2" fmla="*/ 0 w 3"/>
            <a:gd name="T3" fmla="*/ 2147483647 h 15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3" h="15">
              <a:moveTo>
                <a:pt x="3" y="0"/>
              </a:moveTo>
              <a:cubicBezTo>
                <a:pt x="1" y="6"/>
                <a:pt x="0" y="12"/>
                <a:pt x="0" y="1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630418</xdr:colOff>
      <xdr:row>14</xdr:row>
      <xdr:rowOff>143568</xdr:rowOff>
    </xdr:from>
    <xdr:to>
      <xdr:col>2</xdr:col>
      <xdr:colOff>170091</xdr:colOff>
      <xdr:row>16</xdr:row>
      <xdr:rowOff>39689</xdr:rowOff>
    </xdr:to>
    <xdr:grpSp>
      <xdr:nvGrpSpPr>
        <xdr:cNvPr id="1354" name="Group 6672">
          <a:extLst>
            <a:ext uri="{FF2B5EF4-FFF2-40B4-BE49-F238E27FC236}">
              <a16:creationId xmlns:a16="http://schemas.microsoft.com/office/drawing/2014/main" id="{84B93AD6-3C3C-4E91-831B-FB19613F0627}"/>
            </a:ext>
          </a:extLst>
        </xdr:cNvPr>
        <xdr:cNvGrpSpPr>
          <a:grpSpLocks/>
        </xdr:cNvGrpSpPr>
      </xdr:nvGrpSpPr>
      <xdr:grpSpPr bwMode="auto">
        <a:xfrm>
          <a:off x="777375" y="2581968"/>
          <a:ext cx="230916" cy="244464"/>
          <a:chOff x="536" y="109"/>
          <a:chExt cx="46" cy="44"/>
        </a:xfrm>
      </xdr:grpSpPr>
      <xdr:pic>
        <xdr:nvPicPr>
          <xdr:cNvPr id="1355" name="Picture 6673" descr="route2">
            <a:extLst>
              <a:ext uri="{FF2B5EF4-FFF2-40B4-BE49-F238E27FC236}">
                <a16:creationId xmlns:a16="http://schemas.microsoft.com/office/drawing/2014/main" id="{0AA23558-9175-630B-BF28-95FDF02B0ED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56" name="Text Box 6674">
            <a:extLst>
              <a:ext uri="{FF2B5EF4-FFF2-40B4-BE49-F238E27FC236}">
                <a16:creationId xmlns:a16="http://schemas.microsoft.com/office/drawing/2014/main" id="{AA47DA46-958E-5AE9-71DF-7C5049FF9C5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２６</a:t>
            </a:r>
          </a:p>
        </xdr:txBody>
      </xdr:sp>
    </xdr:grpSp>
    <xdr:clientData/>
  </xdr:twoCellAnchor>
  <xdr:twoCellAnchor>
    <xdr:from>
      <xdr:col>9</xdr:col>
      <xdr:colOff>373383</xdr:colOff>
      <xdr:row>3</xdr:row>
      <xdr:rowOff>46899</xdr:rowOff>
    </xdr:from>
    <xdr:to>
      <xdr:col>9</xdr:col>
      <xdr:colOff>614680</xdr:colOff>
      <xdr:row>4</xdr:row>
      <xdr:rowOff>60960</xdr:rowOff>
    </xdr:to>
    <xdr:sp macro="" textlink="">
      <xdr:nvSpPr>
        <xdr:cNvPr id="1359" name="六角形 1358">
          <a:extLst>
            <a:ext uri="{FF2B5EF4-FFF2-40B4-BE49-F238E27FC236}">
              <a16:creationId xmlns:a16="http://schemas.microsoft.com/office/drawing/2014/main" id="{B539D480-6D6E-4DD8-A69D-ADD77459B711}"/>
            </a:ext>
          </a:extLst>
        </xdr:cNvPr>
        <xdr:cNvSpPr/>
      </xdr:nvSpPr>
      <xdr:spPr bwMode="auto">
        <a:xfrm>
          <a:off x="6088383" y="580299"/>
          <a:ext cx="241297" cy="19186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16</xdr:col>
      <xdr:colOff>24892</xdr:colOff>
      <xdr:row>37</xdr:row>
      <xdr:rowOff>7694</xdr:rowOff>
    </xdr:from>
    <xdr:ext cx="321598" cy="157080"/>
    <xdr:sp macro="" textlink="">
      <xdr:nvSpPr>
        <xdr:cNvPr id="1365" name="Text Box 849">
          <a:extLst>
            <a:ext uri="{FF2B5EF4-FFF2-40B4-BE49-F238E27FC236}">
              <a16:creationId xmlns:a16="http://schemas.microsoft.com/office/drawing/2014/main" id="{EFCBFF52-B510-42E6-88A7-06933581B683}"/>
            </a:ext>
          </a:extLst>
        </xdr:cNvPr>
        <xdr:cNvSpPr txBox="1">
          <a:spLocks noChangeArrowheads="1"/>
        </xdr:cNvSpPr>
      </xdr:nvSpPr>
      <xdr:spPr bwMode="auto">
        <a:xfrm>
          <a:off x="10715571" y="6389444"/>
          <a:ext cx="321598" cy="15708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道の駅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みさき</a:t>
          </a:r>
        </a:p>
      </xdr:txBody>
    </xdr:sp>
    <xdr:clientData/>
  </xdr:oneCellAnchor>
  <xdr:twoCellAnchor>
    <xdr:from>
      <xdr:col>15</xdr:col>
      <xdr:colOff>239112</xdr:colOff>
      <xdr:row>37</xdr:row>
      <xdr:rowOff>138663</xdr:rowOff>
    </xdr:from>
    <xdr:to>
      <xdr:col>15</xdr:col>
      <xdr:colOff>455677</xdr:colOff>
      <xdr:row>38</xdr:row>
      <xdr:rowOff>131074</xdr:rowOff>
    </xdr:to>
    <xdr:sp macro="" textlink="">
      <xdr:nvSpPr>
        <xdr:cNvPr id="1366" name="六角形 1365">
          <a:extLst>
            <a:ext uri="{FF2B5EF4-FFF2-40B4-BE49-F238E27FC236}">
              <a16:creationId xmlns:a16="http://schemas.microsoft.com/office/drawing/2014/main" id="{3A15C8CC-42F9-4BF8-95B4-29EDA8E11869}"/>
            </a:ext>
          </a:extLst>
        </xdr:cNvPr>
        <xdr:cNvSpPr/>
      </xdr:nvSpPr>
      <xdr:spPr bwMode="auto">
        <a:xfrm>
          <a:off x="7433662" y="7809463"/>
          <a:ext cx="216565" cy="16386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15</xdr:col>
      <xdr:colOff>559934</xdr:colOff>
      <xdr:row>35</xdr:row>
      <xdr:rowOff>93809</xdr:rowOff>
    </xdr:from>
    <xdr:to>
      <xdr:col>16</xdr:col>
      <xdr:colOff>140230</xdr:colOff>
      <xdr:row>37</xdr:row>
      <xdr:rowOff>54007</xdr:rowOff>
    </xdr:to>
    <xdr:grpSp>
      <xdr:nvGrpSpPr>
        <xdr:cNvPr id="1367" name="Group 6672">
          <a:extLst>
            <a:ext uri="{FF2B5EF4-FFF2-40B4-BE49-F238E27FC236}">
              <a16:creationId xmlns:a16="http://schemas.microsoft.com/office/drawing/2014/main" id="{1464A518-29AD-4F7C-9F20-3F7D498AD0D4}"/>
            </a:ext>
          </a:extLst>
        </xdr:cNvPr>
        <xdr:cNvGrpSpPr>
          <a:grpSpLocks/>
        </xdr:cNvGrpSpPr>
      </xdr:nvGrpSpPr>
      <xdr:grpSpPr bwMode="auto">
        <a:xfrm>
          <a:off x="10384291" y="6189809"/>
          <a:ext cx="271539" cy="308541"/>
          <a:chOff x="536" y="109"/>
          <a:chExt cx="46" cy="44"/>
        </a:xfrm>
      </xdr:grpSpPr>
      <xdr:pic>
        <xdr:nvPicPr>
          <xdr:cNvPr id="1368" name="Picture 6673" descr="route2">
            <a:extLst>
              <a:ext uri="{FF2B5EF4-FFF2-40B4-BE49-F238E27FC236}">
                <a16:creationId xmlns:a16="http://schemas.microsoft.com/office/drawing/2014/main" id="{5E042522-C7D7-D697-F1DC-08482BA6E54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69" name="Text Box 6674">
            <a:extLst>
              <a:ext uri="{FF2B5EF4-FFF2-40B4-BE49-F238E27FC236}">
                <a16:creationId xmlns:a16="http://schemas.microsoft.com/office/drawing/2014/main" id="{082F9DA6-027C-A1DF-7ECB-8E2FD14879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２６</a:t>
            </a:r>
          </a:p>
        </xdr:txBody>
      </xdr:sp>
    </xdr:grpSp>
    <xdr:clientData/>
  </xdr:twoCellAnchor>
  <xdr:twoCellAnchor>
    <xdr:from>
      <xdr:col>18</xdr:col>
      <xdr:colOff>238125</xdr:colOff>
      <xdr:row>35</xdr:row>
      <xdr:rowOff>38100</xdr:rowOff>
    </xdr:from>
    <xdr:to>
      <xdr:col>18</xdr:col>
      <xdr:colOff>323850</xdr:colOff>
      <xdr:row>36</xdr:row>
      <xdr:rowOff>85725</xdr:rowOff>
    </xdr:to>
    <xdr:sp macro="" textlink="">
      <xdr:nvSpPr>
        <xdr:cNvPr id="1371" name="Freeform 530">
          <a:extLst>
            <a:ext uri="{FF2B5EF4-FFF2-40B4-BE49-F238E27FC236}">
              <a16:creationId xmlns:a16="http://schemas.microsoft.com/office/drawing/2014/main" id="{9E8D0749-9969-4192-A447-7F28DB4F2114}"/>
            </a:ext>
          </a:extLst>
        </xdr:cNvPr>
        <xdr:cNvSpPr>
          <a:spLocks/>
        </xdr:cNvSpPr>
      </xdr:nvSpPr>
      <xdr:spPr bwMode="auto">
        <a:xfrm>
          <a:off x="9547225" y="7366000"/>
          <a:ext cx="85725" cy="21907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4"/>
                <a:pt x="0" y="8"/>
                <a:pt x="1" y="12"/>
              </a:cubicBezTo>
              <a:cubicBezTo>
                <a:pt x="2" y="16"/>
                <a:pt x="8" y="22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200025</xdr:colOff>
      <xdr:row>35</xdr:row>
      <xdr:rowOff>133350</xdr:rowOff>
    </xdr:from>
    <xdr:to>
      <xdr:col>18</xdr:col>
      <xdr:colOff>285750</xdr:colOff>
      <xdr:row>37</xdr:row>
      <xdr:rowOff>9525</xdr:rowOff>
    </xdr:to>
    <xdr:sp macro="" textlink="">
      <xdr:nvSpPr>
        <xdr:cNvPr id="1372" name="Freeform 532">
          <a:extLst>
            <a:ext uri="{FF2B5EF4-FFF2-40B4-BE49-F238E27FC236}">
              <a16:creationId xmlns:a16="http://schemas.microsoft.com/office/drawing/2014/main" id="{36298C09-9759-4CDF-8F79-8AFA8B04DAA6}"/>
            </a:ext>
          </a:extLst>
        </xdr:cNvPr>
        <xdr:cNvSpPr>
          <a:spLocks/>
        </xdr:cNvSpPr>
      </xdr:nvSpPr>
      <xdr:spPr bwMode="auto">
        <a:xfrm>
          <a:off x="9509125" y="7461250"/>
          <a:ext cx="85725" cy="21907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238125</xdr:colOff>
      <xdr:row>37</xdr:row>
      <xdr:rowOff>38100</xdr:rowOff>
    </xdr:from>
    <xdr:to>
      <xdr:col>20</xdr:col>
      <xdr:colOff>323850</xdr:colOff>
      <xdr:row>38</xdr:row>
      <xdr:rowOff>85725</xdr:rowOff>
    </xdr:to>
    <xdr:sp macro="" textlink="">
      <xdr:nvSpPr>
        <xdr:cNvPr id="1381" name="Freeform 530">
          <a:extLst>
            <a:ext uri="{FF2B5EF4-FFF2-40B4-BE49-F238E27FC236}">
              <a16:creationId xmlns:a16="http://schemas.microsoft.com/office/drawing/2014/main" id="{C0647AB9-7050-4424-870E-895F06A40876}"/>
            </a:ext>
          </a:extLst>
        </xdr:cNvPr>
        <xdr:cNvSpPr>
          <a:spLocks/>
        </xdr:cNvSpPr>
      </xdr:nvSpPr>
      <xdr:spPr bwMode="auto">
        <a:xfrm>
          <a:off x="10956925" y="7708900"/>
          <a:ext cx="85725" cy="21907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4"/>
                <a:pt x="0" y="8"/>
                <a:pt x="1" y="12"/>
              </a:cubicBezTo>
              <a:cubicBezTo>
                <a:pt x="2" y="16"/>
                <a:pt x="8" y="22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200025</xdr:colOff>
      <xdr:row>37</xdr:row>
      <xdr:rowOff>133350</xdr:rowOff>
    </xdr:from>
    <xdr:to>
      <xdr:col>20</xdr:col>
      <xdr:colOff>285750</xdr:colOff>
      <xdr:row>39</xdr:row>
      <xdr:rowOff>9525</xdr:rowOff>
    </xdr:to>
    <xdr:sp macro="" textlink="">
      <xdr:nvSpPr>
        <xdr:cNvPr id="1382" name="Freeform 532">
          <a:extLst>
            <a:ext uri="{FF2B5EF4-FFF2-40B4-BE49-F238E27FC236}">
              <a16:creationId xmlns:a16="http://schemas.microsoft.com/office/drawing/2014/main" id="{CEF204B5-30E8-4205-B7F3-9E85F1E1B4C0}"/>
            </a:ext>
          </a:extLst>
        </xdr:cNvPr>
        <xdr:cNvSpPr>
          <a:spLocks/>
        </xdr:cNvSpPr>
      </xdr:nvSpPr>
      <xdr:spPr bwMode="auto">
        <a:xfrm>
          <a:off x="10918825" y="7804150"/>
          <a:ext cx="85725" cy="21907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200025</xdr:colOff>
      <xdr:row>38</xdr:row>
      <xdr:rowOff>133350</xdr:rowOff>
    </xdr:from>
    <xdr:to>
      <xdr:col>20</xdr:col>
      <xdr:colOff>285750</xdr:colOff>
      <xdr:row>40</xdr:row>
      <xdr:rowOff>9525</xdr:rowOff>
    </xdr:to>
    <xdr:sp macro="" textlink="">
      <xdr:nvSpPr>
        <xdr:cNvPr id="1383" name="Freeform 532">
          <a:extLst>
            <a:ext uri="{FF2B5EF4-FFF2-40B4-BE49-F238E27FC236}">
              <a16:creationId xmlns:a16="http://schemas.microsoft.com/office/drawing/2014/main" id="{5266C8AC-342D-48A0-83EF-5965DD3B962F}"/>
            </a:ext>
          </a:extLst>
        </xdr:cNvPr>
        <xdr:cNvSpPr>
          <a:spLocks/>
        </xdr:cNvSpPr>
      </xdr:nvSpPr>
      <xdr:spPr bwMode="auto">
        <a:xfrm>
          <a:off x="10918825" y="7975600"/>
          <a:ext cx="85725" cy="21907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670674</xdr:colOff>
      <xdr:row>13</xdr:row>
      <xdr:rowOff>177329</xdr:rowOff>
    </xdr:from>
    <xdr:to>
      <xdr:col>9</xdr:col>
      <xdr:colOff>9385</xdr:colOff>
      <xdr:row>15</xdr:row>
      <xdr:rowOff>95797</xdr:rowOff>
    </xdr:to>
    <xdr:pic>
      <xdr:nvPicPr>
        <xdr:cNvPr id="1388" name="図 1387">
          <a:extLst>
            <a:ext uri="{FF2B5EF4-FFF2-40B4-BE49-F238E27FC236}">
              <a16:creationId xmlns:a16="http://schemas.microsoft.com/office/drawing/2014/main" id="{01178578-88FF-4208-867D-7E559B9B7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5400000">
          <a:off x="5222036" y="2260447"/>
          <a:ext cx="274068" cy="730631"/>
        </a:xfrm>
        <a:prstGeom prst="rect">
          <a:avLst/>
        </a:prstGeom>
      </xdr:spPr>
    </xdr:pic>
    <xdr:clientData/>
  </xdr:twoCellAnchor>
  <xdr:twoCellAnchor editAs="oneCell">
    <xdr:from>
      <xdr:col>18</xdr:col>
      <xdr:colOff>648607</xdr:colOff>
      <xdr:row>28</xdr:row>
      <xdr:rowOff>40821</xdr:rowOff>
    </xdr:from>
    <xdr:to>
      <xdr:col>19</xdr:col>
      <xdr:colOff>683278</xdr:colOff>
      <xdr:row>29</xdr:row>
      <xdr:rowOff>131645</xdr:rowOff>
    </xdr:to>
    <xdr:pic>
      <xdr:nvPicPr>
        <xdr:cNvPr id="1389" name="図 1388">
          <a:extLst>
            <a:ext uri="{FF2B5EF4-FFF2-40B4-BE49-F238E27FC236}">
              <a16:creationId xmlns:a16="http://schemas.microsoft.com/office/drawing/2014/main" id="{9D89D286-4109-4D00-AF24-F87F3C270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16200000">
          <a:off x="10196330" y="5980748"/>
          <a:ext cx="262275" cy="739521"/>
        </a:xfrm>
        <a:prstGeom prst="rect">
          <a:avLst/>
        </a:prstGeom>
      </xdr:spPr>
    </xdr:pic>
    <xdr:clientData/>
  </xdr:twoCellAnchor>
  <xdr:oneCellAnchor>
    <xdr:from>
      <xdr:col>9</xdr:col>
      <xdr:colOff>698497</xdr:colOff>
      <xdr:row>44</xdr:row>
      <xdr:rowOff>167822</xdr:rowOff>
    </xdr:from>
    <xdr:ext cx="467179" cy="253980"/>
    <xdr:sp macro="" textlink="">
      <xdr:nvSpPr>
        <xdr:cNvPr id="1426" name="Text Box 1300">
          <a:extLst>
            <a:ext uri="{FF2B5EF4-FFF2-40B4-BE49-F238E27FC236}">
              <a16:creationId xmlns:a16="http://schemas.microsoft.com/office/drawing/2014/main" id="{45B73530-5315-4994-8A77-46E7CC55190F}"/>
            </a:ext>
          </a:extLst>
        </xdr:cNvPr>
        <xdr:cNvSpPr txBox="1">
          <a:spLocks noChangeArrowheads="1"/>
        </xdr:cNvSpPr>
      </xdr:nvSpPr>
      <xdr:spPr bwMode="auto">
        <a:xfrm>
          <a:off x="6467926" y="7706179"/>
          <a:ext cx="467179" cy="25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0" tIns="18288" rIns="0" bIns="0" anchor="t" upright="1">
          <a:noAutofit/>
        </a:bodyPr>
        <a:lstStyle/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道なりに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26㎞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余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20</xdr:col>
      <xdr:colOff>238125</xdr:colOff>
      <xdr:row>35</xdr:row>
      <xdr:rowOff>38100</xdr:rowOff>
    </xdr:from>
    <xdr:to>
      <xdr:col>20</xdr:col>
      <xdr:colOff>323850</xdr:colOff>
      <xdr:row>36</xdr:row>
      <xdr:rowOff>85725</xdr:rowOff>
    </xdr:to>
    <xdr:sp macro="" textlink="">
      <xdr:nvSpPr>
        <xdr:cNvPr id="1427" name="Freeform 530">
          <a:extLst>
            <a:ext uri="{FF2B5EF4-FFF2-40B4-BE49-F238E27FC236}">
              <a16:creationId xmlns:a16="http://schemas.microsoft.com/office/drawing/2014/main" id="{BCB8CDCB-38E6-4D84-9B38-1EFE6EFDADF4}"/>
            </a:ext>
          </a:extLst>
        </xdr:cNvPr>
        <xdr:cNvSpPr>
          <a:spLocks/>
        </xdr:cNvSpPr>
      </xdr:nvSpPr>
      <xdr:spPr bwMode="auto">
        <a:xfrm>
          <a:off x="12334875" y="6075136"/>
          <a:ext cx="85725" cy="219982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4"/>
                <a:pt x="0" y="8"/>
                <a:pt x="1" y="12"/>
              </a:cubicBezTo>
              <a:cubicBezTo>
                <a:pt x="2" y="16"/>
                <a:pt x="8" y="22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</xdr:colOff>
      <xdr:row>39</xdr:row>
      <xdr:rowOff>0</xdr:rowOff>
    </xdr:from>
    <xdr:to>
      <xdr:col>20</xdr:col>
      <xdr:colOff>47625</xdr:colOff>
      <xdr:row>40</xdr:row>
      <xdr:rowOff>66675</xdr:rowOff>
    </xdr:to>
    <xdr:sp macro="" textlink="">
      <xdr:nvSpPr>
        <xdr:cNvPr id="1432" name="Text Box 1111">
          <a:extLst>
            <a:ext uri="{FF2B5EF4-FFF2-40B4-BE49-F238E27FC236}">
              <a16:creationId xmlns:a16="http://schemas.microsoft.com/office/drawing/2014/main" id="{F3ADD0A0-1945-4C68-A9F3-84F7D72BC463}"/>
            </a:ext>
          </a:extLst>
        </xdr:cNvPr>
        <xdr:cNvSpPr txBox="1">
          <a:spLocks noChangeArrowheads="1"/>
        </xdr:cNvSpPr>
      </xdr:nvSpPr>
      <xdr:spPr bwMode="auto">
        <a:xfrm>
          <a:off x="10737850" y="8013700"/>
          <a:ext cx="285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70038</xdr:colOff>
      <xdr:row>46</xdr:row>
      <xdr:rowOff>24302</xdr:rowOff>
    </xdr:from>
    <xdr:to>
      <xdr:col>14</xdr:col>
      <xdr:colOff>697510</xdr:colOff>
      <xdr:row>46</xdr:row>
      <xdr:rowOff>161195</xdr:rowOff>
    </xdr:to>
    <xdr:sp macro="" textlink="">
      <xdr:nvSpPr>
        <xdr:cNvPr id="1490" name="Freeform 601">
          <a:extLst>
            <a:ext uri="{FF2B5EF4-FFF2-40B4-BE49-F238E27FC236}">
              <a16:creationId xmlns:a16="http://schemas.microsoft.com/office/drawing/2014/main" id="{84E5F0B3-12E4-4B2A-AADC-32E22EAD29AC}"/>
            </a:ext>
          </a:extLst>
        </xdr:cNvPr>
        <xdr:cNvSpPr>
          <a:spLocks/>
        </xdr:cNvSpPr>
      </xdr:nvSpPr>
      <xdr:spPr bwMode="auto">
        <a:xfrm flipH="1">
          <a:off x="13608238" y="7866552"/>
          <a:ext cx="627472" cy="136893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16129 w 16129"/>
            <a:gd name="connsiteY0" fmla="*/ 9255 h 9255"/>
            <a:gd name="connsiteX1" fmla="*/ 9792 w 16129"/>
            <a:gd name="connsiteY1" fmla="*/ 6639 h 9255"/>
            <a:gd name="connsiteX2" fmla="*/ 10000 w 16129"/>
            <a:gd name="connsiteY2" fmla="*/ 0 h 9255"/>
            <a:gd name="connsiteX3" fmla="*/ 0 w 16129"/>
            <a:gd name="connsiteY3" fmla="*/ 110 h 9255"/>
            <a:gd name="connsiteX0" fmla="*/ 10000 w 10000"/>
            <a:gd name="connsiteY0" fmla="*/ 10000 h 10000"/>
            <a:gd name="connsiteX1" fmla="*/ 5879 w 10000"/>
            <a:gd name="connsiteY1" fmla="*/ 6253 h 10000"/>
            <a:gd name="connsiteX2" fmla="*/ 6200 w 10000"/>
            <a:gd name="connsiteY2" fmla="*/ 0 h 10000"/>
            <a:gd name="connsiteX3" fmla="*/ 0 w 10000"/>
            <a:gd name="connsiteY3" fmla="*/ 119 h 10000"/>
            <a:gd name="connsiteX0" fmla="*/ 11922 w 11922"/>
            <a:gd name="connsiteY0" fmla="*/ 9195 h 9195"/>
            <a:gd name="connsiteX1" fmla="*/ 5879 w 11922"/>
            <a:gd name="connsiteY1" fmla="*/ 6253 h 9195"/>
            <a:gd name="connsiteX2" fmla="*/ 6200 w 11922"/>
            <a:gd name="connsiteY2" fmla="*/ 0 h 9195"/>
            <a:gd name="connsiteX3" fmla="*/ 0 w 11922"/>
            <a:gd name="connsiteY3" fmla="*/ 119 h 9195"/>
            <a:gd name="connsiteX0" fmla="*/ 4931 w 5200"/>
            <a:gd name="connsiteY0" fmla="*/ 6800 h 6800"/>
            <a:gd name="connsiteX1" fmla="*/ 5200 w 5200"/>
            <a:gd name="connsiteY1" fmla="*/ 0 h 6800"/>
            <a:gd name="connsiteX2" fmla="*/ 0 w 5200"/>
            <a:gd name="connsiteY2" fmla="*/ 129 h 6800"/>
            <a:gd name="connsiteX0" fmla="*/ 9483 w 10931"/>
            <a:gd name="connsiteY0" fmla="*/ 10000 h 10000"/>
            <a:gd name="connsiteX1" fmla="*/ 10557 w 10931"/>
            <a:gd name="connsiteY1" fmla="*/ 6108 h 10000"/>
            <a:gd name="connsiteX2" fmla="*/ 10000 w 10931"/>
            <a:gd name="connsiteY2" fmla="*/ 0 h 10000"/>
            <a:gd name="connsiteX3" fmla="*/ 0 w 10931"/>
            <a:gd name="connsiteY3" fmla="*/ 190 h 10000"/>
            <a:gd name="connsiteX0" fmla="*/ 10557 w 10931"/>
            <a:gd name="connsiteY0" fmla="*/ 6108 h 6108"/>
            <a:gd name="connsiteX1" fmla="*/ 10000 w 10931"/>
            <a:gd name="connsiteY1" fmla="*/ 0 h 6108"/>
            <a:gd name="connsiteX2" fmla="*/ 0 w 10931"/>
            <a:gd name="connsiteY2" fmla="*/ 190 h 6108"/>
            <a:gd name="connsiteX0" fmla="*/ 9658 w 9677"/>
            <a:gd name="connsiteY0" fmla="*/ 10000 h 10000"/>
            <a:gd name="connsiteX1" fmla="*/ 9148 w 9677"/>
            <a:gd name="connsiteY1" fmla="*/ 0 h 10000"/>
            <a:gd name="connsiteX2" fmla="*/ 0 w 9677"/>
            <a:gd name="connsiteY2" fmla="*/ 311 h 10000"/>
            <a:gd name="connsiteX0" fmla="*/ 9069 w 9595"/>
            <a:gd name="connsiteY0" fmla="*/ 10182 h 10182"/>
            <a:gd name="connsiteX1" fmla="*/ 9453 w 9595"/>
            <a:gd name="connsiteY1" fmla="*/ 0 h 10182"/>
            <a:gd name="connsiteX2" fmla="*/ 0 w 9595"/>
            <a:gd name="connsiteY2" fmla="*/ 311 h 10182"/>
            <a:gd name="connsiteX0" fmla="*/ 10212 w 10260"/>
            <a:gd name="connsiteY0" fmla="*/ 10537 h 10537"/>
            <a:gd name="connsiteX1" fmla="*/ 9852 w 10260"/>
            <a:gd name="connsiteY1" fmla="*/ 0 h 10537"/>
            <a:gd name="connsiteX2" fmla="*/ 0 w 10260"/>
            <a:gd name="connsiteY2" fmla="*/ 305 h 10537"/>
            <a:gd name="connsiteX0" fmla="*/ 10212 w 10217"/>
            <a:gd name="connsiteY0" fmla="*/ 10537 h 10537"/>
            <a:gd name="connsiteX1" fmla="*/ 9852 w 10217"/>
            <a:gd name="connsiteY1" fmla="*/ 0 h 10537"/>
            <a:gd name="connsiteX2" fmla="*/ 0 w 10217"/>
            <a:gd name="connsiteY2" fmla="*/ 305 h 10537"/>
            <a:gd name="connsiteX0" fmla="*/ 9452 w 9852"/>
            <a:gd name="connsiteY0" fmla="*/ 10716 h 10716"/>
            <a:gd name="connsiteX1" fmla="*/ 9852 w 9852"/>
            <a:gd name="connsiteY1" fmla="*/ 0 h 10716"/>
            <a:gd name="connsiteX2" fmla="*/ 0 w 9852"/>
            <a:gd name="connsiteY2" fmla="*/ 305 h 10716"/>
            <a:gd name="connsiteX0" fmla="*/ 9871 w 10000"/>
            <a:gd name="connsiteY0" fmla="*/ 14924 h 14924"/>
            <a:gd name="connsiteX1" fmla="*/ 10000 w 10000"/>
            <a:gd name="connsiteY1" fmla="*/ 0 h 14924"/>
            <a:gd name="connsiteX2" fmla="*/ 0 w 10000"/>
            <a:gd name="connsiteY2" fmla="*/ 285 h 14924"/>
            <a:gd name="connsiteX0" fmla="*/ 9871 w 10000"/>
            <a:gd name="connsiteY0" fmla="*/ 14924 h 14924"/>
            <a:gd name="connsiteX1" fmla="*/ 10000 w 10000"/>
            <a:gd name="connsiteY1" fmla="*/ 0 h 14924"/>
            <a:gd name="connsiteX2" fmla="*/ 0 w 10000"/>
            <a:gd name="connsiteY2" fmla="*/ 285 h 14924"/>
            <a:gd name="connsiteX0" fmla="*/ 9779 w 10000"/>
            <a:gd name="connsiteY0" fmla="*/ 12188 h 12188"/>
            <a:gd name="connsiteX1" fmla="*/ 10000 w 10000"/>
            <a:gd name="connsiteY1" fmla="*/ 0 h 12188"/>
            <a:gd name="connsiteX2" fmla="*/ 0 w 10000"/>
            <a:gd name="connsiteY2" fmla="*/ 285 h 12188"/>
            <a:gd name="connsiteX0" fmla="*/ 9964 w 10000"/>
            <a:gd name="connsiteY0" fmla="*/ 25319 h 25319"/>
            <a:gd name="connsiteX1" fmla="*/ 10000 w 10000"/>
            <a:gd name="connsiteY1" fmla="*/ 0 h 25319"/>
            <a:gd name="connsiteX2" fmla="*/ 0 w 10000"/>
            <a:gd name="connsiteY2" fmla="*/ 285 h 2531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25319">
              <a:moveTo>
                <a:pt x="9964" y="25319"/>
              </a:moveTo>
              <a:cubicBezTo>
                <a:pt x="10050" y="22818"/>
                <a:pt x="9788" y="11861"/>
                <a:pt x="10000" y="0"/>
              </a:cubicBezTo>
              <a:lnTo>
                <a:pt x="0" y="285"/>
              </a:ln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r>
            <a:rPr lang="ja-JP" altLang="en-US"/>
            <a:t>ｃ</a:t>
          </a:r>
        </a:p>
      </xdr:txBody>
    </xdr:sp>
    <xdr:clientData/>
  </xdr:twoCellAnchor>
  <xdr:oneCellAnchor>
    <xdr:from>
      <xdr:col>13</xdr:col>
      <xdr:colOff>408562</xdr:colOff>
      <xdr:row>46</xdr:row>
      <xdr:rowOff>56633</xdr:rowOff>
    </xdr:from>
    <xdr:ext cx="862110" cy="276422"/>
    <xdr:sp macro="" textlink="">
      <xdr:nvSpPr>
        <xdr:cNvPr id="1491" name="Text Box 616">
          <a:extLst>
            <a:ext uri="{FF2B5EF4-FFF2-40B4-BE49-F238E27FC236}">
              <a16:creationId xmlns:a16="http://schemas.microsoft.com/office/drawing/2014/main" id="{97FAF47F-1D09-41D7-BAE0-4EB13E439DC8}"/>
            </a:ext>
          </a:extLst>
        </xdr:cNvPr>
        <xdr:cNvSpPr txBox="1">
          <a:spLocks noChangeArrowheads="1"/>
        </xdr:cNvSpPr>
      </xdr:nvSpPr>
      <xdr:spPr bwMode="auto">
        <a:xfrm>
          <a:off x="8869599" y="8021154"/>
          <a:ext cx="862110" cy="276422"/>
        </a:xfrm>
        <a:prstGeom prst="rect">
          <a:avLst/>
        </a:prstGeom>
        <a:solidFill>
          <a:schemeClr val="bg1"/>
        </a:solidFill>
        <a:ln w="9525">
          <a:solidFill>
            <a:schemeClr val="accent1"/>
          </a:solidFill>
          <a:miter lim="800000"/>
          <a:headEnd/>
          <a:tailEnd/>
        </a:ln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  <a:cs typeface="+mn-cs"/>
            </a:rPr>
            <a:t>ファミリーマート</a:t>
          </a:r>
          <a:endParaRPr lang="en-US" altLang="ja-JP" sz="9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泉佐野りんくう店</a:t>
          </a:r>
          <a:endParaRPr lang="en-US" altLang="ja-JP" sz="9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13</xdr:col>
      <xdr:colOff>7768</xdr:colOff>
      <xdr:row>44</xdr:row>
      <xdr:rowOff>87026</xdr:rowOff>
    </xdr:from>
    <xdr:ext cx="119905" cy="626326"/>
    <xdr:sp macro="" textlink="">
      <xdr:nvSpPr>
        <xdr:cNvPr id="1492" name="Text Box 843">
          <a:extLst>
            <a:ext uri="{FF2B5EF4-FFF2-40B4-BE49-F238E27FC236}">
              <a16:creationId xmlns:a16="http://schemas.microsoft.com/office/drawing/2014/main" id="{15A936AC-6FF6-45D9-8B98-B1CCEB8E5C77}"/>
            </a:ext>
          </a:extLst>
        </xdr:cNvPr>
        <xdr:cNvSpPr txBox="1">
          <a:spLocks noChangeArrowheads="1"/>
        </xdr:cNvSpPr>
      </xdr:nvSpPr>
      <xdr:spPr bwMode="auto">
        <a:xfrm>
          <a:off x="8468805" y="7702973"/>
          <a:ext cx="119905" cy="626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eaVert" wrap="square" lIns="0" tIns="18288" rIns="0" bIns="0" anchor="t" anchorCtr="0" upright="1">
          <a:sp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りんくう公園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13</xdr:col>
      <xdr:colOff>13007</xdr:colOff>
      <xdr:row>41</xdr:row>
      <xdr:rowOff>23231</xdr:rowOff>
    </xdr:from>
    <xdr:to>
      <xdr:col>13</xdr:col>
      <xdr:colOff>171283</xdr:colOff>
      <xdr:row>42</xdr:row>
      <xdr:rowOff>0</xdr:rowOff>
    </xdr:to>
    <xdr:sp macro="" textlink="">
      <xdr:nvSpPr>
        <xdr:cNvPr id="1493" name="六角形 1492">
          <a:extLst>
            <a:ext uri="{FF2B5EF4-FFF2-40B4-BE49-F238E27FC236}">
              <a16:creationId xmlns:a16="http://schemas.microsoft.com/office/drawing/2014/main" id="{FE7E9DC5-7DD8-4B8C-A471-84D255FC3749}"/>
            </a:ext>
          </a:extLst>
        </xdr:cNvPr>
        <xdr:cNvSpPr/>
      </xdr:nvSpPr>
      <xdr:spPr bwMode="auto">
        <a:xfrm>
          <a:off x="12846357" y="7008231"/>
          <a:ext cx="158276" cy="148219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141495</xdr:colOff>
      <xdr:row>47</xdr:row>
      <xdr:rowOff>24632</xdr:rowOff>
    </xdr:from>
    <xdr:to>
      <xdr:col>13</xdr:col>
      <xdr:colOff>325179</xdr:colOff>
      <xdr:row>47</xdr:row>
      <xdr:rowOff>172515</xdr:rowOff>
    </xdr:to>
    <xdr:sp macro="" textlink="">
      <xdr:nvSpPr>
        <xdr:cNvPr id="1494" name="六角形 1493">
          <a:extLst>
            <a:ext uri="{FF2B5EF4-FFF2-40B4-BE49-F238E27FC236}">
              <a16:creationId xmlns:a16="http://schemas.microsoft.com/office/drawing/2014/main" id="{361809C3-0D41-4CC3-8D9F-51089DB8E8A8}"/>
            </a:ext>
          </a:extLst>
        </xdr:cNvPr>
        <xdr:cNvSpPr/>
      </xdr:nvSpPr>
      <xdr:spPr bwMode="auto">
        <a:xfrm>
          <a:off x="8602532" y="8163441"/>
          <a:ext cx="183684" cy="14788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63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359819</xdr:colOff>
      <xdr:row>44</xdr:row>
      <xdr:rowOff>132916</xdr:rowOff>
    </xdr:from>
    <xdr:to>
      <xdr:col>13</xdr:col>
      <xdr:colOff>363185</xdr:colOff>
      <xdr:row>46</xdr:row>
      <xdr:rowOff>123161</xdr:rowOff>
    </xdr:to>
    <xdr:sp macro="" textlink="">
      <xdr:nvSpPr>
        <xdr:cNvPr id="1495" name="Line 73">
          <a:extLst>
            <a:ext uri="{FF2B5EF4-FFF2-40B4-BE49-F238E27FC236}">
              <a16:creationId xmlns:a16="http://schemas.microsoft.com/office/drawing/2014/main" id="{6EA0EBC5-DC26-4FFD-8714-C6EF5DB3E598}"/>
            </a:ext>
          </a:extLst>
        </xdr:cNvPr>
        <xdr:cNvSpPr>
          <a:spLocks noChangeShapeType="1"/>
        </xdr:cNvSpPr>
      </xdr:nvSpPr>
      <xdr:spPr bwMode="auto">
        <a:xfrm flipH="1" flipV="1">
          <a:off x="13193169" y="7632266"/>
          <a:ext cx="3366" cy="33314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97705</xdr:colOff>
      <xdr:row>46</xdr:row>
      <xdr:rowOff>31739</xdr:rowOff>
    </xdr:from>
    <xdr:to>
      <xdr:col>14</xdr:col>
      <xdr:colOff>112148</xdr:colOff>
      <xdr:row>46</xdr:row>
      <xdr:rowOff>37223</xdr:rowOff>
    </xdr:to>
    <xdr:sp macro="" textlink="">
      <xdr:nvSpPr>
        <xdr:cNvPr id="1496" name="Line 73">
          <a:extLst>
            <a:ext uri="{FF2B5EF4-FFF2-40B4-BE49-F238E27FC236}">
              <a16:creationId xmlns:a16="http://schemas.microsoft.com/office/drawing/2014/main" id="{B50F243C-3453-4701-BEDB-7FB03CF7550C}"/>
            </a:ext>
          </a:extLst>
        </xdr:cNvPr>
        <xdr:cNvSpPr>
          <a:spLocks noChangeShapeType="1"/>
        </xdr:cNvSpPr>
      </xdr:nvSpPr>
      <xdr:spPr bwMode="auto">
        <a:xfrm flipV="1">
          <a:off x="8553379" y="8015899"/>
          <a:ext cx="706979" cy="548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134013</xdr:colOff>
      <xdr:row>44</xdr:row>
      <xdr:rowOff>170632</xdr:rowOff>
    </xdr:from>
    <xdr:to>
      <xdr:col>13</xdr:col>
      <xdr:colOff>317697</xdr:colOff>
      <xdr:row>45</xdr:row>
      <xdr:rowOff>145706</xdr:rowOff>
    </xdr:to>
    <xdr:sp macro="" textlink="">
      <xdr:nvSpPr>
        <xdr:cNvPr id="1497" name="六角形 1496">
          <a:extLst>
            <a:ext uri="{FF2B5EF4-FFF2-40B4-BE49-F238E27FC236}">
              <a16:creationId xmlns:a16="http://schemas.microsoft.com/office/drawing/2014/main" id="{2CEF4824-D645-4F55-84D9-C04B61E4CB1D}"/>
            </a:ext>
          </a:extLst>
        </xdr:cNvPr>
        <xdr:cNvSpPr/>
      </xdr:nvSpPr>
      <xdr:spPr bwMode="auto">
        <a:xfrm>
          <a:off x="12967363" y="7669982"/>
          <a:ext cx="183684" cy="14652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63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13</xdr:col>
      <xdr:colOff>384693</xdr:colOff>
      <xdr:row>45</xdr:row>
      <xdr:rowOff>16829</xdr:rowOff>
    </xdr:from>
    <xdr:ext cx="530459" cy="136300"/>
    <xdr:sp macro="" textlink="">
      <xdr:nvSpPr>
        <xdr:cNvPr id="1498" name="Text Box 849">
          <a:extLst>
            <a:ext uri="{FF2B5EF4-FFF2-40B4-BE49-F238E27FC236}">
              <a16:creationId xmlns:a16="http://schemas.microsoft.com/office/drawing/2014/main" id="{37DB7756-CB7D-432A-82F6-812CA66E4947}"/>
            </a:ext>
          </a:extLst>
        </xdr:cNvPr>
        <xdr:cNvSpPr txBox="1">
          <a:spLocks noChangeArrowheads="1"/>
        </xdr:cNvSpPr>
      </xdr:nvSpPr>
      <xdr:spPr bwMode="auto">
        <a:xfrm>
          <a:off x="8845730" y="7807063"/>
          <a:ext cx="530459" cy="136300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0" tIns="18000" rIns="0" bIns="0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臨海南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号</a:t>
          </a:r>
        </a:p>
      </xdr:txBody>
    </xdr:sp>
    <xdr:clientData/>
  </xdr:oneCellAnchor>
  <xdr:twoCellAnchor>
    <xdr:from>
      <xdr:col>13</xdr:col>
      <xdr:colOff>278175</xdr:colOff>
      <xdr:row>45</xdr:row>
      <xdr:rowOff>125406</xdr:rowOff>
    </xdr:from>
    <xdr:to>
      <xdr:col>13</xdr:col>
      <xdr:colOff>436032</xdr:colOff>
      <xdr:row>46</xdr:row>
      <xdr:rowOff>135466</xdr:rowOff>
    </xdr:to>
    <xdr:sp macro="" textlink="">
      <xdr:nvSpPr>
        <xdr:cNvPr id="1499" name="Oval 420">
          <a:extLst>
            <a:ext uri="{FF2B5EF4-FFF2-40B4-BE49-F238E27FC236}">
              <a16:creationId xmlns:a16="http://schemas.microsoft.com/office/drawing/2014/main" id="{1FEA9980-DC73-4DDA-94EC-9193F4BDEA1E}"/>
            </a:ext>
          </a:extLst>
        </xdr:cNvPr>
        <xdr:cNvSpPr>
          <a:spLocks noChangeArrowheads="1"/>
        </xdr:cNvSpPr>
      </xdr:nvSpPr>
      <xdr:spPr bwMode="auto">
        <a:xfrm>
          <a:off x="13111525" y="7796206"/>
          <a:ext cx="157857" cy="18151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13</xdr:col>
      <xdr:colOff>605953</xdr:colOff>
      <xdr:row>47</xdr:row>
      <xdr:rowOff>139835</xdr:rowOff>
    </xdr:from>
    <xdr:ext cx="433690" cy="103357"/>
    <xdr:sp macro="" textlink="">
      <xdr:nvSpPr>
        <xdr:cNvPr id="1500" name="Text Box 303">
          <a:extLst>
            <a:ext uri="{FF2B5EF4-FFF2-40B4-BE49-F238E27FC236}">
              <a16:creationId xmlns:a16="http://schemas.microsoft.com/office/drawing/2014/main" id="{ACE73D1B-3A50-4F71-91B9-F89C1116AF3D}"/>
            </a:ext>
          </a:extLst>
        </xdr:cNvPr>
        <xdr:cNvSpPr txBox="1">
          <a:spLocks noChangeArrowheads="1"/>
        </xdr:cNvSpPr>
      </xdr:nvSpPr>
      <xdr:spPr bwMode="auto">
        <a:xfrm>
          <a:off x="9066990" y="8278644"/>
          <a:ext cx="433690" cy="103357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ﾚｼｰﾄ取得</a:t>
          </a:r>
        </a:p>
      </xdr:txBody>
    </xdr:sp>
    <xdr:clientData/>
  </xdr:oneCellAnchor>
  <xdr:twoCellAnchor>
    <xdr:from>
      <xdr:col>11</xdr:col>
      <xdr:colOff>12700</xdr:colOff>
      <xdr:row>41</xdr:row>
      <xdr:rowOff>9524</xdr:rowOff>
    </xdr:from>
    <xdr:to>
      <xdr:col>11</xdr:col>
      <xdr:colOff>185015</xdr:colOff>
      <xdr:row>42</xdr:row>
      <xdr:rowOff>2115</xdr:rowOff>
    </xdr:to>
    <xdr:sp macro="" textlink="">
      <xdr:nvSpPr>
        <xdr:cNvPr id="1501" name="六角形 1500">
          <a:extLst>
            <a:ext uri="{FF2B5EF4-FFF2-40B4-BE49-F238E27FC236}">
              <a16:creationId xmlns:a16="http://schemas.microsoft.com/office/drawing/2014/main" id="{C0C0CC64-0CAE-4E6A-BBE5-E5C79E1E54A8}"/>
            </a:ext>
          </a:extLst>
        </xdr:cNvPr>
        <xdr:cNvSpPr/>
      </xdr:nvSpPr>
      <xdr:spPr bwMode="auto">
        <a:xfrm>
          <a:off x="11436350" y="6994524"/>
          <a:ext cx="172315" cy="16404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66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404362</xdr:colOff>
      <xdr:row>46</xdr:row>
      <xdr:rowOff>136058</xdr:rowOff>
    </xdr:from>
    <xdr:to>
      <xdr:col>12</xdr:col>
      <xdr:colOff>20412</xdr:colOff>
      <xdr:row>48</xdr:row>
      <xdr:rowOff>0</xdr:rowOff>
    </xdr:to>
    <xdr:sp macro="" textlink="">
      <xdr:nvSpPr>
        <xdr:cNvPr id="1502" name="Text Box 1620">
          <a:extLst>
            <a:ext uri="{FF2B5EF4-FFF2-40B4-BE49-F238E27FC236}">
              <a16:creationId xmlns:a16="http://schemas.microsoft.com/office/drawing/2014/main" id="{3BC16DB3-20DB-4ECF-9B35-BE5B58DA3D6C}"/>
            </a:ext>
          </a:extLst>
        </xdr:cNvPr>
        <xdr:cNvSpPr txBox="1">
          <a:spLocks noChangeArrowheads="1"/>
        </xdr:cNvSpPr>
      </xdr:nvSpPr>
      <xdr:spPr bwMode="auto">
        <a:xfrm>
          <a:off x="11828012" y="7978308"/>
          <a:ext cx="320900" cy="20684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27432" bIns="18288" anchor="b" upright="1"/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404362</xdr:colOff>
      <xdr:row>46</xdr:row>
      <xdr:rowOff>136058</xdr:rowOff>
    </xdr:from>
    <xdr:to>
      <xdr:col>12</xdr:col>
      <xdr:colOff>20412</xdr:colOff>
      <xdr:row>48</xdr:row>
      <xdr:rowOff>0</xdr:rowOff>
    </xdr:to>
    <xdr:sp macro="" textlink="">
      <xdr:nvSpPr>
        <xdr:cNvPr id="1503" name="Text Box 1620">
          <a:extLst>
            <a:ext uri="{FF2B5EF4-FFF2-40B4-BE49-F238E27FC236}">
              <a16:creationId xmlns:a16="http://schemas.microsoft.com/office/drawing/2014/main" id="{47BC5270-E4C9-406A-A624-1D302B8BAB63}"/>
            </a:ext>
          </a:extLst>
        </xdr:cNvPr>
        <xdr:cNvSpPr txBox="1">
          <a:spLocks noChangeArrowheads="1"/>
        </xdr:cNvSpPr>
      </xdr:nvSpPr>
      <xdr:spPr bwMode="auto">
        <a:xfrm>
          <a:off x="11828012" y="7978308"/>
          <a:ext cx="320900" cy="20684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27432" bIns="18288" anchor="b" upright="1"/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404362</xdr:colOff>
      <xdr:row>46</xdr:row>
      <xdr:rowOff>136058</xdr:rowOff>
    </xdr:from>
    <xdr:to>
      <xdr:col>12</xdr:col>
      <xdr:colOff>20412</xdr:colOff>
      <xdr:row>48</xdr:row>
      <xdr:rowOff>0</xdr:rowOff>
    </xdr:to>
    <xdr:sp macro="" textlink="">
      <xdr:nvSpPr>
        <xdr:cNvPr id="1504" name="Text Box 1620">
          <a:extLst>
            <a:ext uri="{FF2B5EF4-FFF2-40B4-BE49-F238E27FC236}">
              <a16:creationId xmlns:a16="http://schemas.microsoft.com/office/drawing/2014/main" id="{BE8076E4-5A30-47CA-BDB3-83340BA2E7B0}"/>
            </a:ext>
          </a:extLst>
        </xdr:cNvPr>
        <xdr:cNvSpPr txBox="1">
          <a:spLocks noChangeArrowheads="1"/>
        </xdr:cNvSpPr>
      </xdr:nvSpPr>
      <xdr:spPr bwMode="auto">
        <a:xfrm>
          <a:off x="11828012" y="7978308"/>
          <a:ext cx="320900" cy="20684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27432" bIns="18288" anchor="b" upright="1"/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404362</xdr:colOff>
      <xdr:row>46</xdr:row>
      <xdr:rowOff>136058</xdr:rowOff>
    </xdr:from>
    <xdr:to>
      <xdr:col>12</xdr:col>
      <xdr:colOff>20412</xdr:colOff>
      <xdr:row>48</xdr:row>
      <xdr:rowOff>0</xdr:rowOff>
    </xdr:to>
    <xdr:sp macro="" textlink="">
      <xdr:nvSpPr>
        <xdr:cNvPr id="1505" name="Text Box 1620">
          <a:extLst>
            <a:ext uri="{FF2B5EF4-FFF2-40B4-BE49-F238E27FC236}">
              <a16:creationId xmlns:a16="http://schemas.microsoft.com/office/drawing/2014/main" id="{0291AF7B-6B48-40C5-ABCF-B72FF39B4D70}"/>
            </a:ext>
          </a:extLst>
        </xdr:cNvPr>
        <xdr:cNvSpPr txBox="1">
          <a:spLocks noChangeArrowheads="1"/>
        </xdr:cNvSpPr>
      </xdr:nvSpPr>
      <xdr:spPr bwMode="auto">
        <a:xfrm>
          <a:off x="11828012" y="7978308"/>
          <a:ext cx="320900" cy="20684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27432" bIns="18288" anchor="b" upright="1"/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512931</xdr:colOff>
      <xdr:row>47</xdr:row>
      <xdr:rowOff>155186</xdr:rowOff>
    </xdr:from>
    <xdr:to>
      <xdr:col>12</xdr:col>
      <xdr:colOff>8420</xdr:colOff>
      <xdr:row>48</xdr:row>
      <xdr:rowOff>124195</xdr:rowOff>
    </xdr:to>
    <xdr:sp macro="" textlink="">
      <xdr:nvSpPr>
        <xdr:cNvPr id="1518" name="六角形 1517">
          <a:extLst>
            <a:ext uri="{FF2B5EF4-FFF2-40B4-BE49-F238E27FC236}">
              <a16:creationId xmlns:a16="http://schemas.microsoft.com/office/drawing/2014/main" id="{F1715CDD-F2E2-406F-A8DC-0C8CDADD1133}"/>
            </a:ext>
          </a:extLst>
        </xdr:cNvPr>
        <xdr:cNvSpPr/>
      </xdr:nvSpPr>
      <xdr:spPr bwMode="auto">
        <a:xfrm>
          <a:off x="7583533" y="8314059"/>
          <a:ext cx="188025" cy="14372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349310</xdr:colOff>
      <xdr:row>46</xdr:row>
      <xdr:rowOff>103629</xdr:rowOff>
    </xdr:from>
    <xdr:to>
      <xdr:col>13</xdr:col>
      <xdr:colOff>547180</xdr:colOff>
      <xdr:row>48</xdr:row>
      <xdr:rowOff>44585</xdr:rowOff>
    </xdr:to>
    <xdr:sp macro="" textlink="">
      <xdr:nvSpPr>
        <xdr:cNvPr id="1519" name="Freeform 344">
          <a:extLst>
            <a:ext uri="{FF2B5EF4-FFF2-40B4-BE49-F238E27FC236}">
              <a16:creationId xmlns:a16="http://schemas.microsoft.com/office/drawing/2014/main" id="{E5A86CE1-AED4-47F3-8DF8-54B9C9034F63}"/>
            </a:ext>
          </a:extLst>
        </xdr:cNvPr>
        <xdr:cNvSpPr>
          <a:spLocks/>
        </xdr:cNvSpPr>
      </xdr:nvSpPr>
      <xdr:spPr bwMode="auto">
        <a:xfrm flipH="1">
          <a:off x="8810347" y="8068150"/>
          <a:ext cx="197870" cy="289531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3964 w 13964"/>
            <a:gd name="connsiteY0" fmla="*/ 9772 h 9772"/>
            <a:gd name="connsiteX1" fmla="*/ 13771 w 13964"/>
            <a:gd name="connsiteY1" fmla="*/ 394 h 9772"/>
            <a:gd name="connsiteX2" fmla="*/ 0 w 13964"/>
            <a:gd name="connsiteY2" fmla="*/ 0 h 9772"/>
            <a:gd name="connsiteX0" fmla="*/ 10000 w 10000"/>
            <a:gd name="connsiteY0" fmla="*/ 10000 h 10000"/>
            <a:gd name="connsiteX1" fmla="*/ 9862 w 10000"/>
            <a:gd name="connsiteY1" fmla="*/ 403 h 10000"/>
            <a:gd name="connsiteX2" fmla="*/ 0 w 10000"/>
            <a:gd name="connsiteY2" fmla="*/ 0 h 10000"/>
            <a:gd name="connsiteX0" fmla="*/ 10000 w 10000"/>
            <a:gd name="connsiteY0" fmla="*/ 9796 h 9796"/>
            <a:gd name="connsiteX1" fmla="*/ 9862 w 10000"/>
            <a:gd name="connsiteY1" fmla="*/ 199 h 9796"/>
            <a:gd name="connsiteX2" fmla="*/ 0 w 10000"/>
            <a:gd name="connsiteY2" fmla="*/ 176 h 9796"/>
            <a:gd name="connsiteX0" fmla="*/ 10000 w 10000"/>
            <a:gd name="connsiteY0" fmla="*/ 9916 h 9916"/>
            <a:gd name="connsiteX1" fmla="*/ 9862 w 10000"/>
            <a:gd name="connsiteY1" fmla="*/ 119 h 9916"/>
            <a:gd name="connsiteX2" fmla="*/ 0 w 10000"/>
            <a:gd name="connsiteY2" fmla="*/ 96 h 9916"/>
            <a:gd name="connsiteX0" fmla="*/ 10000 w 10000"/>
            <a:gd name="connsiteY0" fmla="*/ 9903 h 9903"/>
            <a:gd name="connsiteX1" fmla="*/ 9862 w 10000"/>
            <a:gd name="connsiteY1" fmla="*/ 23 h 9903"/>
            <a:gd name="connsiteX2" fmla="*/ 0 w 10000"/>
            <a:gd name="connsiteY2" fmla="*/ 0 h 9903"/>
            <a:gd name="connsiteX0" fmla="*/ 5486 w 5486"/>
            <a:gd name="connsiteY0" fmla="*/ 9977 h 9977"/>
            <a:gd name="connsiteX1" fmla="*/ 5348 w 5486"/>
            <a:gd name="connsiteY1" fmla="*/ 0 h 9977"/>
            <a:gd name="connsiteX2" fmla="*/ 0 w 5486"/>
            <a:gd name="connsiteY2" fmla="*/ 3206 h 9977"/>
            <a:gd name="connsiteX0" fmla="*/ 10017 w 10017"/>
            <a:gd name="connsiteY0" fmla="*/ 10000 h 10000"/>
            <a:gd name="connsiteX1" fmla="*/ 9765 w 10017"/>
            <a:gd name="connsiteY1" fmla="*/ 0 h 10000"/>
            <a:gd name="connsiteX2" fmla="*/ 17 w 10017"/>
            <a:gd name="connsiteY2" fmla="*/ 3213 h 10000"/>
            <a:gd name="connsiteX0" fmla="*/ 10420 w 10420"/>
            <a:gd name="connsiteY0" fmla="*/ 10796 h 10796"/>
            <a:gd name="connsiteX1" fmla="*/ 10168 w 10420"/>
            <a:gd name="connsiteY1" fmla="*/ 796 h 10796"/>
            <a:gd name="connsiteX2" fmla="*/ 662 w 10420"/>
            <a:gd name="connsiteY2" fmla="*/ 1097 h 10796"/>
            <a:gd name="connsiteX3" fmla="*/ 420 w 10420"/>
            <a:gd name="connsiteY3" fmla="*/ 4009 h 10796"/>
            <a:gd name="connsiteX0" fmla="*/ 10420 w 10420"/>
            <a:gd name="connsiteY0" fmla="*/ 10694 h 10694"/>
            <a:gd name="connsiteX1" fmla="*/ 10168 w 10420"/>
            <a:gd name="connsiteY1" fmla="*/ 694 h 10694"/>
            <a:gd name="connsiteX2" fmla="*/ 662 w 10420"/>
            <a:gd name="connsiteY2" fmla="*/ 995 h 10694"/>
            <a:gd name="connsiteX3" fmla="*/ 420 w 10420"/>
            <a:gd name="connsiteY3" fmla="*/ 3907 h 10694"/>
            <a:gd name="connsiteX0" fmla="*/ 10420 w 10420"/>
            <a:gd name="connsiteY0" fmla="*/ 10000 h 10000"/>
            <a:gd name="connsiteX1" fmla="*/ 10168 w 10420"/>
            <a:gd name="connsiteY1" fmla="*/ 0 h 10000"/>
            <a:gd name="connsiteX2" fmla="*/ 662 w 10420"/>
            <a:gd name="connsiteY2" fmla="*/ 301 h 10000"/>
            <a:gd name="connsiteX3" fmla="*/ 420 w 10420"/>
            <a:gd name="connsiteY3" fmla="*/ 3213 h 10000"/>
            <a:gd name="connsiteX0" fmla="*/ 10000 w 10000"/>
            <a:gd name="connsiteY0" fmla="*/ 10000 h 10000"/>
            <a:gd name="connsiteX1" fmla="*/ 9748 w 10000"/>
            <a:gd name="connsiteY1" fmla="*/ 0 h 10000"/>
            <a:gd name="connsiteX2" fmla="*/ 4356 w 10000"/>
            <a:gd name="connsiteY2" fmla="*/ 139 h 10000"/>
            <a:gd name="connsiteX3" fmla="*/ 0 w 10000"/>
            <a:gd name="connsiteY3" fmla="*/ 3213 h 10000"/>
            <a:gd name="connsiteX0" fmla="*/ 6854 w 6854"/>
            <a:gd name="connsiteY0" fmla="*/ 10000 h 10000"/>
            <a:gd name="connsiteX1" fmla="*/ 6602 w 6854"/>
            <a:gd name="connsiteY1" fmla="*/ 0 h 10000"/>
            <a:gd name="connsiteX2" fmla="*/ 1210 w 6854"/>
            <a:gd name="connsiteY2" fmla="*/ 139 h 10000"/>
            <a:gd name="connsiteX3" fmla="*/ 0 w 6854"/>
            <a:gd name="connsiteY3" fmla="*/ 2889 h 10000"/>
            <a:gd name="connsiteX0" fmla="*/ 9128 w 9128"/>
            <a:gd name="connsiteY0" fmla="*/ 10000 h 10000"/>
            <a:gd name="connsiteX1" fmla="*/ 8760 w 9128"/>
            <a:gd name="connsiteY1" fmla="*/ 0 h 10000"/>
            <a:gd name="connsiteX2" fmla="*/ 893 w 9128"/>
            <a:gd name="connsiteY2" fmla="*/ 139 h 10000"/>
            <a:gd name="connsiteX3" fmla="*/ 893 w 9128"/>
            <a:gd name="connsiteY3" fmla="*/ 3536 h 10000"/>
            <a:gd name="connsiteX0" fmla="*/ 9065 w 9065"/>
            <a:gd name="connsiteY0" fmla="*/ 10000 h 10000"/>
            <a:gd name="connsiteX1" fmla="*/ 8662 w 9065"/>
            <a:gd name="connsiteY1" fmla="*/ 0 h 10000"/>
            <a:gd name="connsiteX2" fmla="*/ 43 w 9065"/>
            <a:gd name="connsiteY2" fmla="*/ 139 h 10000"/>
            <a:gd name="connsiteX3" fmla="*/ 43 w 9065"/>
            <a:gd name="connsiteY3" fmla="*/ 3536 h 10000"/>
            <a:gd name="connsiteX0" fmla="*/ 9953 w 9953"/>
            <a:gd name="connsiteY0" fmla="*/ 10000 h 10000"/>
            <a:gd name="connsiteX1" fmla="*/ 9508 w 9953"/>
            <a:gd name="connsiteY1" fmla="*/ 0 h 10000"/>
            <a:gd name="connsiteX2" fmla="*/ 0 w 9953"/>
            <a:gd name="connsiteY2" fmla="*/ 139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953" h="10000">
              <a:moveTo>
                <a:pt x="9953" y="10000"/>
              </a:moveTo>
              <a:cubicBezTo>
                <a:pt x="9804" y="6667"/>
                <a:pt x="9657" y="3333"/>
                <a:pt x="9508" y="0"/>
              </a:cubicBezTo>
              <a:lnTo>
                <a:pt x="0" y="139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287499</xdr:colOff>
      <xdr:row>46</xdr:row>
      <xdr:rowOff>138744</xdr:rowOff>
    </xdr:from>
    <xdr:to>
      <xdr:col>13</xdr:col>
      <xdr:colOff>423230</xdr:colOff>
      <xdr:row>47</xdr:row>
      <xdr:rowOff>83523</xdr:rowOff>
    </xdr:to>
    <xdr:sp macro="" textlink="">
      <xdr:nvSpPr>
        <xdr:cNvPr id="1520" name="AutoShape 341">
          <a:extLst>
            <a:ext uri="{FF2B5EF4-FFF2-40B4-BE49-F238E27FC236}">
              <a16:creationId xmlns:a16="http://schemas.microsoft.com/office/drawing/2014/main" id="{9D26BC54-7F5F-4730-ACB0-CAF48C0747A0}"/>
            </a:ext>
          </a:extLst>
        </xdr:cNvPr>
        <xdr:cNvSpPr>
          <a:spLocks noChangeArrowheads="1"/>
        </xdr:cNvSpPr>
      </xdr:nvSpPr>
      <xdr:spPr bwMode="auto">
        <a:xfrm>
          <a:off x="13120849" y="7980994"/>
          <a:ext cx="135731" cy="11622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14</xdr:col>
      <xdr:colOff>185001</xdr:colOff>
      <xdr:row>45</xdr:row>
      <xdr:rowOff>0</xdr:rowOff>
    </xdr:from>
    <xdr:ext cx="489945" cy="199108"/>
    <xdr:sp macro="" textlink="">
      <xdr:nvSpPr>
        <xdr:cNvPr id="1521" name="Text Box 303">
          <a:extLst>
            <a:ext uri="{FF2B5EF4-FFF2-40B4-BE49-F238E27FC236}">
              <a16:creationId xmlns:a16="http://schemas.microsoft.com/office/drawing/2014/main" id="{C7B469D3-CC87-4CF8-8729-ADD9E177DB0A}"/>
            </a:ext>
          </a:extLst>
        </xdr:cNvPr>
        <xdr:cNvSpPr txBox="1">
          <a:spLocks noChangeArrowheads="1"/>
        </xdr:cNvSpPr>
      </xdr:nvSpPr>
      <xdr:spPr bwMode="auto">
        <a:xfrm rot="5400000">
          <a:off x="9484553" y="7644815"/>
          <a:ext cx="199108" cy="4899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vert="horz" wrap="none" lIns="27432" tIns="18288" rIns="0" bIns="0" anchor="b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道和</a:t>
          </a:r>
          <a:endParaRPr lang="en-US" altLang="ja-JP" sz="8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ﾓｰﾀｰﾌﾟｰﾙ</a:t>
          </a:r>
          <a:endParaRPr lang="en-US" altLang="ja-JP" sz="8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</xdr:txBody>
    </xdr:sp>
    <xdr:clientData/>
  </xdr:oneCellAnchor>
  <xdr:twoCellAnchor>
    <xdr:from>
      <xdr:col>18</xdr:col>
      <xdr:colOff>704800</xdr:colOff>
      <xdr:row>41</xdr:row>
      <xdr:rowOff>1683</xdr:rowOff>
    </xdr:from>
    <xdr:to>
      <xdr:col>19</xdr:col>
      <xdr:colOff>190210</xdr:colOff>
      <xdr:row>42</xdr:row>
      <xdr:rowOff>16626</xdr:rowOff>
    </xdr:to>
    <xdr:sp macro="" textlink="">
      <xdr:nvSpPr>
        <xdr:cNvPr id="1523" name="六角形 1522">
          <a:extLst>
            <a:ext uri="{FF2B5EF4-FFF2-40B4-BE49-F238E27FC236}">
              <a16:creationId xmlns:a16="http://schemas.microsoft.com/office/drawing/2014/main" id="{4C19EDD8-D994-4D9D-B587-1053322822FD}"/>
            </a:ext>
          </a:extLst>
        </xdr:cNvPr>
        <xdr:cNvSpPr/>
      </xdr:nvSpPr>
      <xdr:spPr bwMode="auto">
        <a:xfrm>
          <a:off x="10013900" y="8358283"/>
          <a:ext cx="190260" cy="186393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70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9814</xdr:colOff>
      <xdr:row>41</xdr:row>
      <xdr:rowOff>8659</xdr:rowOff>
    </xdr:from>
    <xdr:to>
      <xdr:col>15</xdr:col>
      <xdr:colOff>195036</xdr:colOff>
      <xdr:row>41</xdr:row>
      <xdr:rowOff>163286</xdr:rowOff>
    </xdr:to>
    <xdr:sp macro="" textlink="">
      <xdr:nvSpPr>
        <xdr:cNvPr id="1524" name="六角形 1523">
          <a:extLst>
            <a:ext uri="{FF2B5EF4-FFF2-40B4-BE49-F238E27FC236}">
              <a16:creationId xmlns:a16="http://schemas.microsoft.com/office/drawing/2014/main" id="{346F637E-265E-4C4D-8509-2CD761C97683}"/>
            </a:ext>
          </a:extLst>
        </xdr:cNvPr>
        <xdr:cNvSpPr/>
      </xdr:nvSpPr>
      <xdr:spPr bwMode="auto">
        <a:xfrm>
          <a:off x="7204364" y="8365259"/>
          <a:ext cx="185222" cy="154627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68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14854</xdr:colOff>
      <xdr:row>41</xdr:row>
      <xdr:rowOff>4470</xdr:rowOff>
    </xdr:from>
    <xdr:to>
      <xdr:col>17</xdr:col>
      <xdr:colOff>186303</xdr:colOff>
      <xdr:row>42</xdr:row>
      <xdr:rowOff>6930</xdr:rowOff>
    </xdr:to>
    <xdr:sp macro="" textlink="">
      <xdr:nvSpPr>
        <xdr:cNvPr id="1525" name="六角形 1524">
          <a:extLst>
            <a:ext uri="{FF2B5EF4-FFF2-40B4-BE49-F238E27FC236}">
              <a16:creationId xmlns:a16="http://schemas.microsoft.com/office/drawing/2014/main" id="{3D26FD2B-2CCA-4B5B-8321-E99ADEF1CF95}"/>
            </a:ext>
          </a:extLst>
        </xdr:cNvPr>
        <xdr:cNvSpPr/>
      </xdr:nvSpPr>
      <xdr:spPr bwMode="auto">
        <a:xfrm>
          <a:off x="8619104" y="8361070"/>
          <a:ext cx="171449" cy="17391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54166</xdr:colOff>
      <xdr:row>43</xdr:row>
      <xdr:rowOff>37594</xdr:rowOff>
    </xdr:from>
    <xdr:to>
      <xdr:col>16</xdr:col>
      <xdr:colOff>54166</xdr:colOff>
      <xdr:row>45</xdr:row>
      <xdr:rowOff>112788</xdr:rowOff>
    </xdr:to>
    <xdr:sp macro="" textlink="">
      <xdr:nvSpPr>
        <xdr:cNvPr id="1526" name="Line 73">
          <a:extLst>
            <a:ext uri="{FF2B5EF4-FFF2-40B4-BE49-F238E27FC236}">
              <a16:creationId xmlns:a16="http://schemas.microsoft.com/office/drawing/2014/main" id="{3ED1AD07-49FF-48F7-974B-C160918AF561}"/>
            </a:ext>
          </a:extLst>
        </xdr:cNvPr>
        <xdr:cNvSpPr>
          <a:spLocks noChangeShapeType="1"/>
        </xdr:cNvSpPr>
      </xdr:nvSpPr>
      <xdr:spPr bwMode="auto">
        <a:xfrm flipV="1">
          <a:off x="10594490" y="7479254"/>
          <a:ext cx="0" cy="42376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60311</xdr:colOff>
      <xdr:row>45</xdr:row>
      <xdr:rowOff>142798</xdr:rowOff>
    </xdr:from>
    <xdr:to>
      <xdr:col>16</xdr:col>
      <xdr:colOff>599448</xdr:colOff>
      <xdr:row>48</xdr:row>
      <xdr:rowOff>162741</xdr:rowOff>
    </xdr:to>
    <xdr:sp macro="" textlink="">
      <xdr:nvSpPr>
        <xdr:cNvPr id="1527" name="Freeform 344">
          <a:extLst>
            <a:ext uri="{FF2B5EF4-FFF2-40B4-BE49-F238E27FC236}">
              <a16:creationId xmlns:a16="http://schemas.microsoft.com/office/drawing/2014/main" id="{008461EB-C6CE-4194-B094-1B2B5DBB5BC3}"/>
            </a:ext>
          </a:extLst>
        </xdr:cNvPr>
        <xdr:cNvSpPr>
          <a:spLocks/>
        </xdr:cNvSpPr>
      </xdr:nvSpPr>
      <xdr:spPr bwMode="auto">
        <a:xfrm flipH="1">
          <a:off x="10600635" y="7933032"/>
          <a:ext cx="539137" cy="542805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3964 w 13964"/>
            <a:gd name="connsiteY0" fmla="*/ 9772 h 9772"/>
            <a:gd name="connsiteX1" fmla="*/ 13771 w 13964"/>
            <a:gd name="connsiteY1" fmla="*/ 394 h 9772"/>
            <a:gd name="connsiteX2" fmla="*/ 0 w 13964"/>
            <a:gd name="connsiteY2" fmla="*/ 0 h 9772"/>
            <a:gd name="connsiteX0" fmla="*/ 10000 w 10000"/>
            <a:gd name="connsiteY0" fmla="*/ 10000 h 10000"/>
            <a:gd name="connsiteX1" fmla="*/ 9862 w 10000"/>
            <a:gd name="connsiteY1" fmla="*/ 403 h 10000"/>
            <a:gd name="connsiteX2" fmla="*/ 0 w 10000"/>
            <a:gd name="connsiteY2" fmla="*/ 0 h 10000"/>
            <a:gd name="connsiteX0" fmla="*/ 10000 w 10000"/>
            <a:gd name="connsiteY0" fmla="*/ 9796 h 9796"/>
            <a:gd name="connsiteX1" fmla="*/ 9862 w 10000"/>
            <a:gd name="connsiteY1" fmla="*/ 199 h 9796"/>
            <a:gd name="connsiteX2" fmla="*/ 0 w 10000"/>
            <a:gd name="connsiteY2" fmla="*/ 176 h 9796"/>
            <a:gd name="connsiteX0" fmla="*/ 10000 w 10000"/>
            <a:gd name="connsiteY0" fmla="*/ 9916 h 9916"/>
            <a:gd name="connsiteX1" fmla="*/ 9862 w 10000"/>
            <a:gd name="connsiteY1" fmla="*/ 119 h 9916"/>
            <a:gd name="connsiteX2" fmla="*/ 0 w 10000"/>
            <a:gd name="connsiteY2" fmla="*/ 96 h 9916"/>
            <a:gd name="connsiteX0" fmla="*/ 10000 w 10000"/>
            <a:gd name="connsiteY0" fmla="*/ 9903 h 9903"/>
            <a:gd name="connsiteX1" fmla="*/ 9862 w 10000"/>
            <a:gd name="connsiteY1" fmla="*/ 23 h 9903"/>
            <a:gd name="connsiteX2" fmla="*/ 0 w 10000"/>
            <a:gd name="connsiteY2" fmla="*/ 0 h 990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9903">
              <a:moveTo>
                <a:pt x="10000" y="9903"/>
              </a:moveTo>
              <a:lnTo>
                <a:pt x="9862" y="23"/>
              </a:lnTo>
              <a:cubicBezTo>
                <a:pt x="5692" y="138"/>
                <a:pt x="5971" y="202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3616</xdr:colOff>
      <xdr:row>46</xdr:row>
      <xdr:rowOff>45740</xdr:rowOff>
    </xdr:from>
    <xdr:to>
      <xdr:col>16</xdr:col>
      <xdr:colOff>129503</xdr:colOff>
      <xdr:row>46</xdr:row>
      <xdr:rowOff>158748</xdr:rowOff>
    </xdr:to>
    <xdr:sp macro="" textlink="">
      <xdr:nvSpPr>
        <xdr:cNvPr id="1528" name="AutoShape 341">
          <a:extLst>
            <a:ext uri="{FF2B5EF4-FFF2-40B4-BE49-F238E27FC236}">
              <a16:creationId xmlns:a16="http://schemas.microsoft.com/office/drawing/2014/main" id="{63D37462-A494-44F3-A943-0DC7E956FDB3}"/>
            </a:ext>
          </a:extLst>
        </xdr:cNvPr>
        <xdr:cNvSpPr>
          <a:spLocks noChangeArrowheads="1"/>
        </xdr:cNvSpPr>
      </xdr:nvSpPr>
      <xdr:spPr bwMode="auto">
        <a:xfrm>
          <a:off x="7903016" y="9259590"/>
          <a:ext cx="125887" cy="11300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216475</xdr:colOff>
      <xdr:row>45</xdr:row>
      <xdr:rowOff>123985</xdr:rowOff>
    </xdr:from>
    <xdr:to>
      <xdr:col>16</xdr:col>
      <xdr:colOff>3323</xdr:colOff>
      <xdr:row>45</xdr:row>
      <xdr:rowOff>135992</xdr:rowOff>
    </xdr:to>
    <xdr:sp macro="" textlink="">
      <xdr:nvSpPr>
        <xdr:cNvPr id="1529" name="Line 73">
          <a:extLst>
            <a:ext uri="{FF2B5EF4-FFF2-40B4-BE49-F238E27FC236}">
              <a16:creationId xmlns:a16="http://schemas.microsoft.com/office/drawing/2014/main" id="{F4DCF1A9-0888-4AF1-A8B3-529D957489E7}"/>
            </a:ext>
          </a:extLst>
        </xdr:cNvPr>
        <xdr:cNvSpPr>
          <a:spLocks noChangeShapeType="1"/>
        </xdr:cNvSpPr>
      </xdr:nvSpPr>
      <xdr:spPr bwMode="auto">
        <a:xfrm>
          <a:off x="10063704" y="7914219"/>
          <a:ext cx="479943" cy="1200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251111</xdr:colOff>
      <xdr:row>44</xdr:row>
      <xdr:rowOff>167473</xdr:rowOff>
    </xdr:from>
    <xdr:to>
      <xdr:col>16</xdr:col>
      <xdr:colOff>467591</xdr:colOff>
      <xdr:row>45</xdr:row>
      <xdr:rowOff>1847</xdr:rowOff>
    </xdr:to>
    <xdr:sp macro="" textlink="">
      <xdr:nvSpPr>
        <xdr:cNvPr id="1530" name="Line 73">
          <a:extLst>
            <a:ext uri="{FF2B5EF4-FFF2-40B4-BE49-F238E27FC236}">
              <a16:creationId xmlns:a16="http://schemas.microsoft.com/office/drawing/2014/main" id="{BF87001C-A9B0-4F0D-98AC-474F649DFE8F}"/>
            </a:ext>
          </a:extLst>
        </xdr:cNvPr>
        <xdr:cNvSpPr>
          <a:spLocks noChangeShapeType="1"/>
        </xdr:cNvSpPr>
      </xdr:nvSpPr>
      <xdr:spPr bwMode="auto">
        <a:xfrm>
          <a:off x="10098340" y="7783420"/>
          <a:ext cx="909575" cy="866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2490</xdr:colOff>
      <xdr:row>45</xdr:row>
      <xdr:rowOff>65161</xdr:rowOff>
    </xdr:from>
    <xdr:to>
      <xdr:col>16</xdr:col>
      <xdr:colOff>116970</xdr:colOff>
      <xdr:row>46</xdr:row>
      <xdr:rowOff>8911</xdr:rowOff>
    </xdr:to>
    <xdr:sp macro="" textlink="">
      <xdr:nvSpPr>
        <xdr:cNvPr id="1531" name="Oval 420">
          <a:extLst>
            <a:ext uri="{FF2B5EF4-FFF2-40B4-BE49-F238E27FC236}">
              <a16:creationId xmlns:a16="http://schemas.microsoft.com/office/drawing/2014/main" id="{1F6B9994-4FD3-4182-B485-C935D062D891}"/>
            </a:ext>
          </a:extLst>
        </xdr:cNvPr>
        <xdr:cNvSpPr>
          <a:spLocks noChangeArrowheads="1"/>
        </xdr:cNvSpPr>
      </xdr:nvSpPr>
      <xdr:spPr bwMode="auto">
        <a:xfrm>
          <a:off x="10542814" y="7855395"/>
          <a:ext cx="114480" cy="11803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15</xdr:col>
      <xdr:colOff>225134</xdr:colOff>
      <xdr:row>44</xdr:row>
      <xdr:rowOff>37588</xdr:rowOff>
    </xdr:from>
    <xdr:ext cx="484911" cy="86591"/>
    <xdr:sp macro="" textlink="">
      <xdr:nvSpPr>
        <xdr:cNvPr id="1533" name="Text Box 1620">
          <a:extLst>
            <a:ext uri="{FF2B5EF4-FFF2-40B4-BE49-F238E27FC236}">
              <a16:creationId xmlns:a16="http://schemas.microsoft.com/office/drawing/2014/main" id="{608F8A1D-6D9E-4EC3-B86C-EF81C6F25AD8}"/>
            </a:ext>
          </a:extLst>
        </xdr:cNvPr>
        <xdr:cNvSpPr txBox="1">
          <a:spLocks noChangeArrowheads="1"/>
        </xdr:cNvSpPr>
      </xdr:nvSpPr>
      <xdr:spPr bwMode="auto">
        <a:xfrm>
          <a:off x="10072363" y="7653535"/>
          <a:ext cx="484911" cy="8659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阪南鉄工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17</xdr:col>
      <xdr:colOff>558203</xdr:colOff>
      <xdr:row>46</xdr:row>
      <xdr:rowOff>10349</xdr:rowOff>
    </xdr:from>
    <xdr:to>
      <xdr:col>17</xdr:col>
      <xdr:colOff>558203</xdr:colOff>
      <xdr:row>48</xdr:row>
      <xdr:rowOff>85543</xdr:rowOff>
    </xdr:to>
    <xdr:sp macro="" textlink="">
      <xdr:nvSpPr>
        <xdr:cNvPr id="1534" name="Line 73">
          <a:extLst>
            <a:ext uri="{FF2B5EF4-FFF2-40B4-BE49-F238E27FC236}">
              <a16:creationId xmlns:a16="http://schemas.microsoft.com/office/drawing/2014/main" id="{0130FD47-FB34-4161-9A08-35273FB98F6A}"/>
            </a:ext>
          </a:extLst>
        </xdr:cNvPr>
        <xdr:cNvSpPr>
          <a:spLocks noChangeShapeType="1"/>
        </xdr:cNvSpPr>
      </xdr:nvSpPr>
      <xdr:spPr bwMode="auto">
        <a:xfrm flipV="1">
          <a:off x="11791623" y="7974870"/>
          <a:ext cx="0" cy="42376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21567</xdr:colOff>
      <xdr:row>45</xdr:row>
      <xdr:rowOff>106372</xdr:rowOff>
    </xdr:from>
    <xdr:to>
      <xdr:col>17</xdr:col>
      <xdr:colOff>683726</xdr:colOff>
      <xdr:row>48</xdr:row>
      <xdr:rowOff>66365</xdr:rowOff>
    </xdr:to>
    <xdr:sp macro="" textlink="">
      <xdr:nvSpPr>
        <xdr:cNvPr id="1535" name="Freeform 344">
          <a:extLst>
            <a:ext uri="{FF2B5EF4-FFF2-40B4-BE49-F238E27FC236}">
              <a16:creationId xmlns:a16="http://schemas.microsoft.com/office/drawing/2014/main" id="{C249F81C-4DA7-4DBF-83FB-9F02607DC8DD}"/>
            </a:ext>
          </a:extLst>
        </xdr:cNvPr>
        <xdr:cNvSpPr>
          <a:spLocks/>
        </xdr:cNvSpPr>
      </xdr:nvSpPr>
      <xdr:spPr bwMode="auto">
        <a:xfrm>
          <a:off x="11254987" y="7896606"/>
          <a:ext cx="662159" cy="482855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3964 w 13964"/>
            <a:gd name="connsiteY0" fmla="*/ 9772 h 9772"/>
            <a:gd name="connsiteX1" fmla="*/ 13771 w 13964"/>
            <a:gd name="connsiteY1" fmla="*/ 394 h 9772"/>
            <a:gd name="connsiteX2" fmla="*/ 0 w 13964"/>
            <a:gd name="connsiteY2" fmla="*/ 0 h 9772"/>
            <a:gd name="connsiteX0" fmla="*/ 10000 w 10000"/>
            <a:gd name="connsiteY0" fmla="*/ 10000 h 10000"/>
            <a:gd name="connsiteX1" fmla="*/ 9862 w 10000"/>
            <a:gd name="connsiteY1" fmla="*/ 403 h 10000"/>
            <a:gd name="connsiteX2" fmla="*/ 0 w 10000"/>
            <a:gd name="connsiteY2" fmla="*/ 0 h 10000"/>
            <a:gd name="connsiteX0" fmla="*/ 10000 w 10000"/>
            <a:gd name="connsiteY0" fmla="*/ 9796 h 9796"/>
            <a:gd name="connsiteX1" fmla="*/ 9862 w 10000"/>
            <a:gd name="connsiteY1" fmla="*/ 199 h 9796"/>
            <a:gd name="connsiteX2" fmla="*/ 0 w 10000"/>
            <a:gd name="connsiteY2" fmla="*/ 176 h 9796"/>
            <a:gd name="connsiteX0" fmla="*/ 10000 w 10000"/>
            <a:gd name="connsiteY0" fmla="*/ 9916 h 9916"/>
            <a:gd name="connsiteX1" fmla="*/ 9862 w 10000"/>
            <a:gd name="connsiteY1" fmla="*/ 119 h 9916"/>
            <a:gd name="connsiteX2" fmla="*/ 0 w 10000"/>
            <a:gd name="connsiteY2" fmla="*/ 96 h 9916"/>
            <a:gd name="connsiteX0" fmla="*/ 10000 w 10000"/>
            <a:gd name="connsiteY0" fmla="*/ 9903 h 9903"/>
            <a:gd name="connsiteX1" fmla="*/ 9862 w 10000"/>
            <a:gd name="connsiteY1" fmla="*/ 23 h 9903"/>
            <a:gd name="connsiteX2" fmla="*/ 0 w 10000"/>
            <a:gd name="connsiteY2" fmla="*/ 0 h 9903"/>
            <a:gd name="connsiteX0" fmla="*/ 9850 w 9850"/>
            <a:gd name="connsiteY0" fmla="*/ 9977 h 9977"/>
            <a:gd name="connsiteX1" fmla="*/ 9712 w 9850"/>
            <a:gd name="connsiteY1" fmla="*/ 0 h 9977"/>
            <a:gd name="connsiteX2" fmla="*/ 0 w 9850"/>
            <a:gd name="connsiteY2" fmla="*/ 1362 h 9977"/>
            <a:gd name="connsiteX0" fmla="*/ 10152 w 10152"/>
            <a:gd name="connsiteY0" fmla="*/ 11412 h 11412"/>
            <a:gd name="connsiteX1" fmla="*/ 10012 w 10152"/>
            <a:gd name="connsiteY1" fmla="*/ 1412 h 11412"/>
            <a:gd name="connsiteX2" fmla="*/ 0 w 10152"/>
            <a:gd name="connsiteY2" fmla="*/ 0 h 11412"/>
            <a:gd name="connsiteX0" fmla="*/ 10609 w 10609"/>
            <a:gd name="connsiteY0" fmla="*/ 10718 h 10718"/>
            <a:gd name="connsiteX1" fmla="*/ 10469 w 10609"/>
            <a:gd name="connsiteY1" fmla="*/ 718 h 10718"/>
            <a:gd name="connsiteX2" fmla="*/ 0 w 10609"/>
            <a:gd name="connsiteY2" fmla="*/ 0 h 10718"/>
            <a:gd name="connsiteX0" fmla="*/ 10914 w 10914"/>
            <a:gd name="connsiteY0" fmla="*/ 11065 h 11065"/>
            <a:gd name="connsiteX1" fmla="*/ 10774 w 10914"/>
            <a:gd name="connsiteY1" fmla="*/ 1065 h 11065"/>
            <a:gd name="connsiteX2" fmla="*/ 0 w 10914"/>
            <a:gd name="connsiteY2" fmla="*/ 0 h 1106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914" h="11065">
              <a:moveTo>
                <a:pt x="10914" y="11065"/>
              </a:moveTo>
              <a:cubicBezTo>
                <a:pt x="10867" y="7732"/>
                <a:pt x="10821" y="4398"/>
                <a:pt x="10774" y="1065"/>
              </a:cubicBezTo>
              <a:cubicBezTo>
                <a:pt x="6540" y="1181"/>
                <a:pt x="6062" y="205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608657</xdr:colOff>
      <xdr:row>46</xdr:row>
      <xdr:rowOff>30407</xdr:rowOff>
    </xdr:from>
    <xdr:to>
      <xdr:col>18</xdr:col>
      <xdr:colOff>48532</xdr:colOff>
      <xdr:row>46</xdr:row>
      <xdr:rowOff>164269</xdr:rowOff>
    </xdr:to>
    <xdr:sp macro="" textlink="">
      <xdr:nvSpPr>
        <xdr:cNvPr id="1536" name="AutoShape 341">
          <a:extLst>
            <a:ext uri="{FF2B5EF4-FFF2-40B4-BE49-F238E27FC236}">
              <a16:creationId xmlns:a16="http://schemas.microsoft.com/office/drawing/2014/main" id="{C2CB7A2D-857B-4998-8B90-F257C35905AA}"/>
            </a:ext>
          </a:extLst>
        </xdr:cNvPr>
        <xdr:cNvSpPr>
          <a:spLocks noChangeArrowheads="1"/>
        </xdr:cNvSpPr>
      </xdr:nvSpPr>
      <xdr:spPr bwMode="auto">
        <a:xfrm>
          <a:off x="11842077" y="7994928"/>
          <a:ext cx="132971" cy="13386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660672</xdr:colOff>
      <xdr:row>45</xdr:row>
      <xdr:rowOff>147349</xdr:rowOff>
    </xdr:from>
    <xdr:to>
      <xdr:col>18</xdr:col>
      <xdr:colOff>475342</xdr:colOff>
      <xdr:row>45</xdr:row>
      <xdr:rowOff>152001</xdr:rowOff>
    </xdr:to>
    <xdr:sp macro="" textlink="">
      <xdr:nvSpPr>
        <xdr:cNvPr id="1537" name="Line 73">
          <a:extLst>
            <a:ext uri="{FF2B5EF4-FFF2-40B4-BE49-F238E27FC236}">
              <a16:creationId xmlns:a16="http://schemas.microsoft.com/office/drawing/2014/main" id="{DF06637C-6230-4BE4-B27E-DA80999F20C8}"/>
            </a:ext>
          </a:extLst>
        </xdr:cNvPr>
        <xdr:cNvSpPr>
          <a:spLocks noChangeShapeType="1"/>
        </xdr:cNvSpPr>
      </xdr:nvSpPr>
      <xdr:spPr bwMode="auto">
        <a:xfrm flipV="1">
          <a:off x="11894092" y="7937583"/>
          <a:ext cx="507766" cy="465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17</xdr:col>
      <xdr:colOff>327748</xdr:colOff>
      <xdr:row>44</xdr:row>
      <xdr:rowOff>144672</xdr:rowOff>
    </xdr:from>
    <xdr:ext cx="742209" cy="142257"/>
    <xdr:sp macro="" textlink="">
      <xdr:nvSpPr>
        <xdr:cNvPr id="1538" name="Text Box 1620">
          <a:extLst>
            <a:ext uri="{FF2B5EF4-FFF2-40B4-BE49-F238E27FC236}">
              <a16:creationId xmlns:a16="http://schemas.microsoft.com/office/drawing/2014/main" id="{061DBD92-967F-485F-973D-93D2E18EF75A}"/>
            </a:ext>
          </a:extLst>
        </xdr:cNvPr>
        <xdr:cNvSpPr txBox="1">
          <a:spLocks noChangeArrowheads="1"/>
        </xdr:cNvSpPr>
      </xdr:nvSpPr>
      <xdr:spPr bwMode="auto">
        <a:xfrm>
          <a:off x="11561168" y="7760619"/>
          <a:ext cx="742209" cy="142257"/>
        </a:xfrm>
        <a:prstGeom prst="rect">
          <a:avLst/>
        </a:prstGeom>
        <a:solidFill>
          <a:schemeClr val="bg1">
            <a:alpha val="67000"/>
          </a:schemeClr>
        </a:solidFill>
        <a:ln>
          <a:solidFill>
            <a:schemeClr val="tx2"/>
          </a:solidFill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田尻日曜朝市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658076</xdr:colOff>
      <xdr:row>47</xdr:row>
      <xdr:rowOff>1844</xdr:rowOff>
    </xdr:from>
    <xdr:ext cx="165229" cy="272144"/>
    <xdr:sp macro="" textlink="">
      <xdr:nvSpPr>
        <xdr:cNvPr id="1539" name="Text Box 1300">
          <a:extLst>
            <a:ext uri="{FF2B5EF4-FFF2-40B4-BE49-F238E27FC236}">
              <a16:creationId xmlns:a16="http://schemas.microsoft.com/office/drawing/2014/main" id="{EFBE25FA-0E61-48C8-A183-C32B703A5DA0}"/>
            </a:ext>
          </a:extLst>
        </xdr:cNvPr>
        <xdr:cNvSpPr txBox="1">
          <a:spLocks noChangeArrowheads="1"/>
        </xdr:cNvSpPr>
      </xdr:nvSpPr>
      <xdr:spPr bwMode="auto">
        <a:xfrm>
          <a:off x="11891496" y="8140653"/>
          <a:ext cx="165229" cy="272144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eaVert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32662</xdr:colOff>
      <xdr:row>44</xdr:row>
      <xdr:rowOff>123302</xdr:rowOff>
    </xdr:from>
    <xdr:ext cx="257706" cy="157076"/>
    <xdr:sp macro="" textlink="">
      <xdr:nvSpPr>
        <xdr:cNvPr id="1540" name="Text Box 1300">
          <a:extLst>
            <a:ext uri="{FF2B5EF4-FFF2-40B4-BE49-F238E27FC236}">
              <a16:creationId xmlns:a16="http://schemas.microsoft.com/office/drawing/2014/main" id="{17F589B8-82DA-4FA7-A1F9-9466D9915D69}"/>
            </a:ext>
          </a:extLst>
        </xdr:cNvPr>
        <xdr:cNvSpPr txBox="1">
          <a:spLocks noChangeArrowheads="1"/>
        </xdr:cNvSpPr>
      </xdr:nvSpPr>
      <xdr:spPr bwMode="auto">
        <a:xfrm>
          <a:off x="11266082" y="7739249"/>
          <a:ext cx="257706" cy="157076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165223</xdr:colOff>
      <xdr:row>45</xdr:row>
      <xdr:rowOff>168503</xdr:rowOff>
    </xdr:from>
    <xdr:ext cx="166791" cy="136072"/>
    <xdr:sp macro="" textlink="">
      <xdr:nvSpPr>
        <xdr:cNvPr id="1541" name="Text Box 1300">
          <a:extLst>
            <a:ext uri="{FF2B5EF4-FFF2-40B4-BE49-F238E27FC236}">
              <a16:creationId xmlns:a16="http://schemas.microsoft.com/office/drawing/2014/main" id="{2FCEECBB-CDD3-4BC1-B1FC-2FF26CBE9ABE}"/>
            </a:ext>
          </a:extLst>
        </xdr:cNvPr>
        <xdr:cNvSpPr txBox="1">
          <a:spLocks noChangeArrowheads="1"/>
        </xdr:cNvSpPr>
      </xdr:nvSpPr>
      <xdr:spPr bwMode="auto">
        <a:xfrm>
          <a:off x="10705547" y="7958737"/>
          <a:ext cx="166791" cy="13607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none" lIns="0" tIns="0" rIns="0" bIns="0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58492</xdr:colOff>
      <xdr:row>47</xdr:row>
      <xdr:rowOff>38876</xdr:rowOff>
    </xdr:from>
    <xdr:ext cx="145790" cy="272146"/>
    <xdr:sp macro="" textlink="">
      <xdr:nvSpPr>
        <xdr:cNvPr id="1542" name="Text Box 1300">
          <a:extLst>
            <a:ext uri="{FF2B5EF4-FFF2-40B4-BE49-F238E27FC236}">
              <a16:creationId xmlns:a16="http://schemas.microsoft.com/office/drawing/2014/main" id="{DE885607-4B26-4D0C-AB08-D4551E3F903A}"/>
            </a:ext>
          </a:extLst>
        </xdr:cNvPr>
        <xdr:cNvSpPr txBox="1">
          <a:spLocks noChangeArrowheads="1"/>
        </xdr:cNvSpPr>
      </xdr:nvSpPr>
      <xdr:spPr bwMode="auto">
        <a:xfrm>
          <a:off x="10574092" y="8170505"/>
          <a:ext cx="145790" cy="272146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eaVert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191343</xdr:colOff>
      <xdr:row>44</xdr:row>
      <xdr:rowOff>156339</xdr:rowOff>
    </xdr:from>
    <xdr:ext cx="257706" cy="157076"/>
    <xdr:sp macro="" textlink="">
      <xdr:nvSpPr>
        <xdr:cNvPr id="1543" name="Text Box 1300">
          <a:extLst>
            <a:ext uri="{FF2B5EF4-FFF2-40B4-BE49-F238E27FC236}">
              <a16:creationId xmlns:a16="http://schemas.microsoft.com/office/drawing/2014/main" id="{D379A52A-4CAB-462A-9197-3EE8BC6334EF}"/>
            </a:ext>
          </a:extLst>
        </xdr:cNvPr>
        <xdr:cNvSpPr txBox="1">
          <a:spLocks noChangeArrowheads="1"/>
        </xdr:cNvSpPr>
      </xdr:nvSpPr>
      <xdr:spPr bwMode="auto">
        <a:xfrm>
          <a:off x="10731667" y="7772286"/>
          <a:ext cx="257706" cy="157076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緑地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15</xdr:col>
      <xdr:colOff>270904</xdr:colOff>
      <xdr:row>44</xdr:row>
      <xdr:rowOff>147049</xdr:rowOff>
    </xdr:from>
    <xdr:ext cx="257706" cy="157076"/>
    <xdr:sp macro="" textlink="">
      <xdr:nvSpPr>
        <xdr:cNvPr id="1544" name="Text Box 1300">
          <a:extLst>
            <a:ext uri="{FF2B5EF4-FFF2-40B4-BE49-F238E27FC236}">
              <a16:creationId xmlns:a16="http://schemas.microsoft.com/office/drawing/2014/main" id="{0CA74E09-3414-40F3-A288-509297287572}"/>
            </a:ext>
          </a:extLst>
        </xdr:cNvPr>
        <xdr:cNvSpPr txBox="1">
          <a:spLocks noChangeArrowheads="1"/>
        </xdr:cNvSpPr>
      </xdr:nvSpPr>
      <xdr:spPr bwMode="auto">
        <a:xfrm>
          <a:off x="10118133" y="7762996"/>
          <a:ext cx="257706" cy="157076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緑地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542140</xdr:colOff>
      <xdr:row>47</xdr:row>
      <xdr:rowOff>54583</xdr:rowOff>
    </xdr:from>
    <xdr:ext cx="149678" cy="265339"/>
    <xdr:sp macro="" textlink="">
      <xdr:nvSpPr>
        <xdr:cNvPr id="1545" name="Text Box 1300">
          <a:extLst>
            <a:ext uri="{FF2B5EF4-FFF2-40B4-BE49-F238E27FC236}">
              <a16:creationId xmlns:a16="http://schemas.microsoft.com/office/drawing/2014/main" id="{7597CC20-040E-44CF-9EBD-657FF61E8B20}"/>
            </a:ext>
          </a:extLst>
        </xdr:cNvPr>
        <xdr:cNvSpPr txBox="1">
          <a:spLocks noChangeArrowheads="1"/>
        </xdr:cNvSpPr>
      </xdr:nvSpPr>
      <xdr:spPr bwMode="auto">
        <a:xfrm>
          <a:off x="11775560" y="8193392"/>
          <a:ext cx="149678" cy="265339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eaVert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緑地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19</xdr:col>
      <xdr:colOff>281197</xdr:colOff>
      <xdr:row>43</xdr:row>
      <xdr:rowOff>138690</xdr:rowOff>
    </xdr:from>
    <xdr:to>
      <xdr:col>19</xdr:col>
      <xdr:colOff>282164</xdr:colOff>
      <xdr:row>45</xdr:row>
      <xdr:rowOff>15815</xdr:rowOff>
    </xdr:to>
    <xdr:sp macro="" textlink="">
      <xdr:nvSpPr>
        <xdr:cNvPr id="1546" name="Line 73">
          <a:extLst>
            <a:ext uri="{FF2B5EF4-FFF2-40B4-BE49-F238E27FC236}">
              <a16:creationId xmlns:a16="http://schemas.microsoft.com/office/drawing/2014/main" id="{268B0BB2-8756-45B5-BA90-CCBB30808B11}"/>
            </a:ext>
          </a:extLst>
        </xdr:cNvPr>
        <xdr:cNvSpPr>
          <a:spLocks noChangeShapeType="1"/>
        </xdr:cNvSpPr>
      </xdr:nvSpPr>
      <xdr:spPr bwMode="auto">
        <a:xfrm flipV="1">
          <a:off x="12900809" y="7580350"/>
          <a:ext cx="967" cy="22569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20265</xdr:colOff>
      <xdr:row>44</xdr:row>
      <xdr:rowOff>147940</xdr:rowOff>
    </xdr:from>
    <xdr:to>
      <xdr:col>20</xdr:col>
      <xdr:colOff>677313</xdr:colOff>
      <xdr:row>44</xdr:row>
      <xdr:rowOff>162440</xdr:rowOff>
    </xdr:to>
    <xdr:sp macro="" textlink="">
      <xdr:nvSpPr>
        <xdr:cNvPr id="1547" name="Line 73">
          <a:extLst>
            <a:ext uri="{FF2B5EF4-FFF2-40B4-BE49-F238E27FC236}">
              <a16:creationId xmlns:a16="http://schemas.microsoft.com/office/drawing/2014/main" id="{751C6744-7C2A-4E4A-8372-344AD933345C}"/>
            </a:ext>
          </a:extLst>
        </xdr:cNvPr>
        <xdr:cNvSpPr>
          <a:spLocks noChangeShapeType="1"/>
        </xdr:cNvSpPr>
      </xdr:nvSpPr>
      <xdr:spPr bwMode="auto">
        <a:xfrm>
          <a:off x="12639877" y="7763887"/>
          <a:ext cx="1350143" cy="14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210638</xdr:colOff>
      <xdr:row>44</xdr:row>
      <xdr:rowOff>107734</xdr:rowOff>
    </xdr:from>
    <xdr:to>
      <xdr:col>19</xdr:col>
      <xdr:colOff>346503</xdr:colOff>
      <xdr:row>45</xdr:row>
      <xdr:rowOff>73369</xdr:rowOff>
    </xdr:to>
    <xdr:sp macro="" textlink="">
      <xdr:nvSpPr>
        <xdr:cNvPr id="1548" name="Oval 420">
          <a:extLst>
            <a:ext uri="{FF2B5EF4-FFF2-40B4-BE49-F238E27FC236}">
              <a16:creationId xmlns:a16="http://schemas.microsoft.com/office/drawing/2014/main" id="{0D901776-5917-45A3-8876-35B24ECC9FEF}"/>
            </a:ext>
          </a:extLst>
        </xdr:cNvPr>
        <xdr:cNvSpPr>
          <a:spLocks noChangeArrowheads="1"/>
        </xdr:cNvSpPr>
      </xdr:nvSpPr>
      <xdr:spPr bwMode="auto">
        <a:xfrm>
          <a:off x="12830250" y="7723681"/>
          <a:ext cx="135865" cy="13992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682405</xdr:colOff>
      <xdr:row>43</xdr:row>
      <xdr:rowOff>149931</xdr:rowOff>
    </xdr:from>
    <xdr:to>
      <xdr:col>20</xdr:col>
      <xdr:colOff>185209</xdr:colOff>
      <xdr:row>44</xdr:row>
      <xdr:rowOff>148255</xdr:rowOff>
    </xdr:to>
    <xdr:sp macro="" textlink="">
      <xdr:nvSpPr>
        <xdr:cNvPr id="1549" name="六角形 1548">
          <a:extLst>
            <a:ext uri="{FF2B5EF4-FFF2-40B4-BE49-F238E27FC236}">
              <a16:creationId xmlns:a16="http://schemas.microsoft.com/office/drawing/2014/main" id="{B9F2FA90-F42E-43F3-BA04-6F5FDD676F75}"/>
            </a:ext>
          </a:extLst>
        </xdr:cNvPr>
        <xdr:cNvSpPr/>
      </xdr:nvSpPr>
      <xdr:spPr bwMode="auto">
        <a:xfrm>
          <a:off x="10696355" y="8849431"/>
          <a:ext cx="207654" cy="16977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250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19</xdr:col>
      <xdr:colOff>227981</xdr:colOff>
      <xdr:row>47</xdr:row>
      <xdr:rowOff>74655</xdr:rowOff>
    </xdr:from>
    <xdr:ext cx="138246" cy="251664"/>
    <xdr:sp macro="" textlink="">
      <xdr:nvSpPr>
        <xdr:cNvPr id="1550" name="Text Box 1300">
          <a:extLst>
            <a:ext uri="{FF2B5EF4-FFF2-40B4-BE49-F238E27FC236}">
              <a16:creationId xmlns:a16="http://schemas.microsoft.com/office/drawing/2014/main" id="{FEFD6B5E-B9AC-4A38-9B04-34CAC8ECBCD2}"/>
            </a:ext>
          </a:extLst>
        </xdr:cNvPr>
        <xdr:cNvSpPr txBox="1">
          <a:spLocks noChangeArrowheads="1"/>
        </xdr:cNvSpPr>
      </xdr:nvSpPr>
      <xdr:spPr bwMode="auto">
        <a:xfrm>
          <a:off x="12847593" y="8213464"/>
          <a:ext cx="138246" cy="251664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eaVert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20</xdr:col>
      <xdr:colOff>288653</xdr:colOff>
      <xdr:row>47</xdr:row>
      <xdr:rowOff>27029</xdr:rowOff>
    </xdr:from>
    <xdr:ext cx="357189" cy="158750"/>
    <xdr:sp macro="" textlink="">
      <xdr:nvSpPr>
        <xdr:cNvPr id="1551" name="Text Box 1300">
          <a:extLst>
            <a:ext uri="{FF2B5EF4-FFF2-40B4-BE49-F238E27FC236}">
              <a16:creationId xmlns:a16="http://schemas.microsoft.com/office/drawing/2014/main" id="{A91ECCED-A9C1-431E-A2DA-745F6EE327A8}"/>
            </a:ext>
          </a:extLst>
        </xdr:cNvPr>
        <xdr:cNvSpPr txBox="1">
          <a:spLocks noChangeArrowheads="1"/>
        </xdr:cNvSpPr>
      </xdr:nvSpPr>
      <xdr:spPr bwMode="auto">
        <a:xfrm>
          <a:off x="13601360" y="8165838"/>
          <a:ext cx="357189" cy="158750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ctr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通用口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632772</xdr:colOff>
      <xdr:row>45</xdr:row>
      <xdr:rowOff>24948</xdr:rowOff>
    </xdr:from>
    <xdr:ext cx="357189" cy="158750"/>
    <xdr:sp macro="" textlink="">
      <xdr:nvSpPr>
        <xdr:cNvPr id="1552" name="Text Box 1300">
          <a:extLst>
            <a:ext uri="{FF2B5EF4-FFF2-40B4-BE49-F238E27FC236}">
              <a16:creationId xmlns:a16="http://schemas.microsoft.com/office/drawing/2014/main" id="{092375BD-7841-4929-AE68-5C3D08BE9133}"/>
            </a:ext>
          </a:extLst>
        </xdr:cNvPr>
        <xdr:cNvSpPr txBox="1">
          <a:spLocks noChangeArrowheads="1"/>
        </xdr:cNvSpPr>
      </xdr:nvSpPr>
      <xdr:spPr bwMode="auto">
        <a:xfrm>
          <a:off x="10646722" y="9067348"/>
          <a:ext cx="357189" cy="158750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駐輪場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348766</xdr:colOff>
      <xdr:row>45</xdr:row>
      <xdr:rowOff>173118</xdr:rowOff>
    </xdr:from>
    <xdr:ext cx="762299" cy="273000"/>
    <xdr:sp macro="" textlink="">
      <xdr:nvSpPr>
        <xdr:cNvPr id="1553" name="Text Box 1620">
          <a:extLst>
            <a:ext uri="{FF2B5EF4-FFF2-40B4-BE49-F238E27FC236}">
              <a16:creationId xmlns:a16="http://schemas.microsoft.com/office/drawing/2014/main" id="{C0E2DED9-9D5B-48EC-902F-D921184ADAA9}"/>
            </a:ext>
          </a:extLst>
        </xdr:cNvPr>
        <xdr:cNvSpPr txBox="1">
          <a:spLocks noChangeArrowheads="1"/>
        </xdr:cNvSpPr>
      </xdr:nvSpPr>
      <xdr:spPr bwMode="auto">
        <a:xfrm>
          <a:off x="12968378" y="7963352"/>
          <a:ext cx="762299" cy="273000"/>
        </a:xfrm>
        <a:prstGeom prst="rect">
          <a:avLst/>
        </a:prstGeom>
        <a:solidFill>
          <a:schemeClr val="bg1"/>
        </a:solidFill>
        <a:ln>
          <a:solidFill>
            <a:schemeClr val="tx2"/>
          </a:solidFill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田尻町総合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保健福祉ｾﾝﾀｰ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19</xdr:col>
      <xdr:colOff>213881</xdr:colOff>
      <xdr:row>45</xdr:row>
      <xdr:rowOff>10668</xdr:rowOff>
    </xdr:from>
    <xdr:to>
      <xdr:col>20</xdr:col>
      <xdr:colOff>474221</xdr:colOff>
      <xdr:row>48</xdr:row>
      <xdr:rowOff>119570</xdr:rowOff>
    </xdr:to>
    <xdr:sp macro="" textlink="">
      <xdr:nvSpPr>
        <xdr:cNvPr id="1554" name="Freeform 344">
          <a:extLst>
            <a:ext uri="{FF2B5EF4-FFF2-40B4-BE49-F238E27FC236}">
              <a16:creationId xmlns:a16="http://schemas.microsoft.com/office/drawing/2014/main" id="{47539BB4-8056-4609-A3CE-3C2CD378F51F}"/>
            </a:ext>
          </a:extLst>
        </xdr:cNvPr>
        <xdr:cNvSpPr>
          <a:spLocks/>
        </xdr:cNvSpPr>
      </xdr:nvSpPr>
      <xdr:spPr bwMode="auto">
        <a:xfrm flipH="1">
          <a:off x="12833493" y="7800902"/>
          <a:ext cx="953435" cy="631764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3964 w 13964"/>
            <a:gd name="connsiteY0" fmla="*/ 9772 h 9772"/>
            <a:gd name="connsiteX1" fmla="*/ 13771 w 13964"/>
            <a:gd name="connsiteY1" fmla="*/ 394 h 9772"/>
            <a:gd name="connsiteX2" fmla="*/ 0 w 13964"/>
            <a:gd name="connsiteY2" fmla="*/ 0 h 9772"/>
            <a:gd name="connsiteX0" fmla="*/ 10000 w 10000"/>
            <a:gd name="connsiteY0" fmla="*/ 10000 h 10000"/>
            <a:gd name="connsiteX1" fmla="*/ 9862 w 10000"/>
            <a:gd name="connsiteY1" fmla="*/ 403 h 10000"/>
            <a:gd name="connsiteX2" fmla="*/ 0 w 10000"/>
            <a:gd name="connsiteY2" fmla="*/ 0 h 10000"/>
            <a:gd name="connsiteX0" fmla="*/ 10000 w 10000"/>
            <a:gd name="connsiteY0" fmla="*/ 9796 h 9796"/>
            <a:gd name="connsiteX1" fmla="*/ 9862 w 10000"/>
            <a:gd name="connsiteY1" fmla="*/ 199 h 9796"/>
            <a:gd name="connsiteX2" fmla="*/ 0 w 10000"/>
            <a:gd name="connsiteY2" fmla="*/ 176 h 9796"/>
            <a:gd name="connsiteX0" fmla="*/ 10000 w 10000"/>
            <a:gd name="connsiteY0" fmla="*/ 9916 h 9916"/>
            <a:gd name="connsiteX1" fmla="*/ 9862 w 10000"/>
            <a:gd name="connsiteY1" fmla="*/ 119 h 9916"/>
            <a:gd name="connsiteX2" fmla="*/ 0 w 10000"/>
            <a:gd name="connsiteY2" fmla="*/ 96 h 9916"/>
            <a:gd name="connsiteX0" fmla="*/ 10000 w 10000"/>
            <a:gd name="connsiteY0" fmla="*/ 9903 h 9903"/>
            <a:gd name="connsiteX1" fmla="*/ 9862 w 10000"/>
            <a:gd name="connsiteY1" fmla="*/ 23 h 9903"/>
            <a:gd name="connsiteX2" fmla="*/ 0 w 10000"/>
            <a:gd name="connsiteY2" fmla="*/ 0 h 9903"/>
            <a:gd name="connsiteX0" fmla="*/ 3877 w 3877"/>
            <a:gd name="connsiteY0" fmla="*/ 9977 h 9977"/>
            <a:gd name="connsiteX1" fmla="*/ 3739 w 3877"/>
            <a:gd name="connsiteY1" fmla="*/ 0 h 9977"/>
            <a:gd name="connsiteX2" fmla="*/ 0 w 3877"/>
            <a:gd name="connsiteY2" fmla="*/ 2385 h 9977"/>
            <a:gd name="connsiteX0" fmla="*/ 10181 w 10181"/>
            <a:gd name="connsiteY0" fmla="*/ 10000 h 10000"/>
            <a:gd name="connsiteX1" fmla="*/ 9825 w 10181"/>
            <a:gd name="connsiteY1" fmla="*/ 0 h 10000"/>
            <a:gd name="connsiteX2" fmla="*/ 181 w 10181"/>
            <a:gd name="connsiteY2" fmla="*/ 2390 h 10000"/>
            <a:gd name="connsiteX0" fmla="*/ 10535 w 10535"/>
            <a:gd name="connsiteY0" fmla="*/ 10514 h 10514"/>
            <a:gd name="connsiteX1" fmla="*/ 10179 w 10535"/>
            <a:gd name="connsiteY1" fmla="*/ 514 h 10514"/>
            <a:gd name="connsiteX2" fmla="*/ 771 w 10535"/>
            <a:gd name="connsiteY2" fmla="*/ 1593 h 10514"/>
            <a:gd name="connsiteX3" fmla="*/ 535 w 10535"/>
            <a:gd name="connsiteY3" fmla="*/ 2904 h 10514"/>
            <a:gd name="connsiteX0" fmla="*/ 10535 w 10535"/>
            <a:gd name="connsiteY0" fmla="*/ 10750 h 10750"/>
            <a:gd name="connsiteX1" fmla="*/ 10179 w 10535"/>
            <a:gd name="connsiteY1" fmla="*/ 750 h 10750"/>
            <a:gd name="connsiteX2" fmla="*/ 771 w 10535"/>
            <a:gd name="connsiteY2" fmla="*/ 776 h 10750"/>
            <a:gd name="connsiteX3" fmla="*/ 535 w 10535"/>
            <a:gd name="connsiteY3" fmla="*/ 3140 h 10750"/>
            <a:gd name="connsiteX0" fmla="*/ 10535 w 10535"/>
            <a:gd name="connsiteY0" fmla="*/ 10133 h 10133"/>
            <a:gd name="connsiteX1" fmla="*/ 10179 w 10535"/>
            <a:gd name="connsiteY1" fmla="*/ 133 h 10133"/>
            <a:gd name="connsiteX2" fmla="*/ 771 w 10535"/>
            <a:gd name="connsiteY2" fmla="*/ 159 h 10133"/>
            <a:gd name="connsiteX3" fmla="*/ 535 w 10535"/>
            <a:gd name="connsiteY3" fmla="*/ 2523 h 10133"/>
            <a:gd name="connsiteX0" fmla="*/ 11499 w 11499"/>
            <a:gd name="connsiteY0" fmla="*/ 10000 h 10000"/>
            <a:gd name="connsiteX1" fmla="*/ 11143 w 11499"/>
            <a:gd name="connsiteY1" fmla="*/ 0 h 10000"/>
            <a:gd name="connsiteX2" fmla="*/ 521 w 11499"/>
            <a:gd name="connsiteY2" fmla="*/ 303 h 10000"/>
            <a:gd name="connsiteX3" fmla="*/ 1499 w 11499"/>
            <a:gd name="connsiteY3" fmla="*/ 2390 h 10000"/>
            <a:gd name="connsiteX0" fmla="*/ 11048 w 11048"/>
            <a:gd name="connsiteY0" fmla="*/ 10000 h 10000"/>
            <a:gd name="connsiteX1" fmla="*/ 10692 w 11048"/>
            <a:gd name="connsiteY1" fmla="*/ 0 h 10000"/>
            <a:gd name="connsiteX2" fmla="*/ 70 w 11048"/>
            <a:gd name="connsiteY2" fmla="*/ 303 h 10000"/>
            <a:gd name="connsiteX3" fmla="*/ 1048 w 11048"/>
            <a:gd name="connsiteY3" fmla="*/ 2390 h 10000"/>
            <a:gd name="connsiteX0" fmla="*/ 11172 w 11172"/>
            <a:gd name="connsiteY0" fmla="*/ 10000 h 10000"/>
            <a:gd name="connsiteX1" fmla="*/ 10816 w 11172"/>
            <a:gd name="connsiteY1" fmla="*/ 0 h 10000"/>
            <a:gd name="connsiteX2" fmla="*/ 194 w 11172"/>
            <a:gd name="connsiteY2" fmla="*/ 303 h 10000"/>
            <a:gd name="connsiteX3" fmla="*/ 93 w 11172"/>
            <a:gd name="connsiteY3" fmla="*/ 2667 h 10000"/>
            <a:gd name="connsiteX0" fmla="*/ 15877 w 15877"/>
            <a:gd name="connsiteY0" fmla="*/ 10000 h 10000"/>
            <a:gd name="connsiteX1" fmla="*/ 10816 w 15877"/>
            <a:gd name="connsiteY1" fmla="*/ 0 h 10000"/>
            <a:gd name="connsiteX2" fmla="*/ 194 w 15877"/>
            <a:gd name="connsiteY2" fmla="*/ 303 h 10000"/>
            <a:gd name="connsiteX3" fmla="*/ 93 w 15877"/>
            <a:gd name="connsiteY3" fmla="*/ 2667 h 10000"/>
            <a:gd name="connsiteX0" fmla="*/ 15877 w 15877"/>
            <a:gd name="connsiteY0" fmla="*/ 10000 h 10036"/>
            <a:gd name="connsiteX1" fmla="*/ 10816 w 15877"/>
            <a:gd name="connsiteY1" fmla="*/ 0 h 10036"/>
            <a:gd name="connsiteX2" fmla="*/ 194 w 15877"/>
            <a:gd name="connsiteY2" fmla="*/ 303 h 10036"/>
            <a:gd name="connsiteX3" fmla="*/ 93 w 15877"/>
            <a:gd name="connsiteY3" fmla="*/ 2667 h 10036"/>
            <a:gd name="connsiteX0" fmla="*/ 15877 w 15877"/>
            <a:gd name="connsiteY0" fmla="*/ 10000 h 11940"/>
            <a:gd name="connsiteX1" fmla="*/ 12675 w 15877"/>
            <a:gd name="connsiteY1" fmla="*/ 11485 h 11940"/>
            <a:gd name="connsiteX2" fmla="*/ 10816 w 15877"/>
            <a:gd name="connsiteY2" fmla="*/ 0 h 11940"/>
            <a:gd name="connsiteX3" fmla="*/ 194 w 15877"/>
            <a:gd name="connsiteY3" fmla="*/ 303 h 11940"/>
            <a:gd name="connsiteX4" fmla="*/ 93 w 15877"/>
            <a:gd name="connsiteY4" fmla="*/ 2667 h 11940"/>
            <a:gd name="connsiteX0" fmla="*/ 24201 w 24201"/>
            <a:gd name="connsiteY0" fmla="*/ 12486 h 12493"/>
            <a:gd name="connsiteX1" fmla="*/ 12675 w 24201"/>
            <a:gd name="connsiteY1" fmla="*/ 11485 h 12493"/>
            <a:gd name="connsiteX2" fmla="*/ 10816 w 24201"/>
            <a:gd name="connsiteY2" fmla="*/ 0 h 12493"/>
            <a:gd name="connsiteX3" fmla="*/ 194 w 24201"/>
            <a:gd name="connsiteY3" fmla="*/ 303 h 12493"/>
            <a:gd name="connsiteX4" fmla="*/ 93 w 24201"/>
            <a:gd name="connsiteY4" fmla="*/ 2667 h 12493"/>
            <a:gd name="connsiteX0" fmla="*/ 24201 w 24201"/>
            <a:gd name="connsiteY0" fmla="*/ 12486 h 12852"/>
            <a:gd name="connsiteX1" fmla="*/ 12675 w 24201"/>
            <a:gd name="connsiteY1" fmla="*/ 12070 h 12852"/>
            <a:gd name="connsiteX2" fmla="*/ 10816 w 24201"/>
            <a:gd name="connsiteY2" fmla="*/ 0 h 12852"/>
            <a:gd name="connsiteX3" fmla="*/ 194 w 24201"/>
            <a:gd name="connsiteY3" fmla="*/ 303 h 12852"/>
            <a:gd name="connsiteX4" fmla="*/ 93 w 24201"/>
            <a:gd name="connsiteY4" fmla="*/ 2667 h 12852"/>
            <a:gd name="connsiteX0" fmla="*/ 24201 w 24201"/>
            <a:gd name="connsiteY0" fmla="*/ 12486 h 13066"/>
            <a:gd name="connsiteX1" fmla="*/ 13761 w 24201"/>
            <a:gd name="connsiteY1" fmla="*/ 12362 h 13066"/>
            <a:gd name="connsiteX2" fmla="*/ 10816 w 24201"/>
            <a:gd name="connsiteY2" fmla="*/ 0 h 13066"/>
            <a:gd name="connsiteX3" fmla="*/ 194 w 24201"/>
            <a:gd name="connsiteY3" fmla="*/ 303 h 13066"/>
            <a:gd name="connsiteX4" fmla="*/ 93 w 24201"/>
            <a:gd name="connsiteY4" fmla="*/ 2667 h 13066"/>
            <a:gd name="connsiteX0" fmla="*/ 24201 w 24201"/>
            <a:gd name="connsiteY0" fmla="*/ 12486 h 12486"/>
            <a:gd name="connsiteX1" fmla="*/ 13761 w 24201"/>
            <a:gd name="connsiteY1" fmla="*/ 12362 h 12486"/>
            <a:gd name="connsiteX2" fmla="*/ 10816 w 24201"/>
            <a:gd name="connsiteY2" fmla="*/ 0 h 12486"/>
            <a:gd name="connsiteX3" fmla="*/ 194 w 24201"/>
            <a:gd name="connsiteY3" fmla="*/ 303 h 12486"/>
            <a:gd name="connsiteX4" fmla="*/ 93 w 24201"/>
            <a:gd name="connsiteY4" fmla="*/ 2667 h 12486"/>
            <a:gd name="connsiteX0" fmla="*/ 26373 w 26373"/>
            <a:gd name="connsiteY0" fmla="*/ 12486 h 12486"/>
            <a:gd name="connsiteX1" fmla="*/ 13761 w 26373"/>
            <a:gd name="connsiteY1" fmla="*/ 12362 h 12486"/>
            <a:gd name="connsiteX2" fmla="*/ 10816 w 26373"/>
            <a:gd name="connsiteY2" fmla="*/ 0 h 12486"/>
            <a:gd name="connsiteX3" fmla="*/ 194 w 26373"/>
            <a:gd name="connsiteY3" fmla="*/ 303 h 12486"/>
            <a:gd name="connsiteX4" fmla="*/ 93 w 26373"/>
            <a:gd name="connsiteY4" fmla="*/ 2667 h 12486"/>
            <a:gd name="connsiteX0" fmla="*/ 26373 w 26373"/>
            <a:gd name="connsiteY0" fmla="*/ 12486 h 12486"/>
            <a:gd name="connsiteX1" fmla="*/ 13761 w 26373"/>
            <a:gd name="connsiteY1" fmla="*/ 12362 h 12486"/>
            <a:gd name="connsiteX2" fmla="*/ 10816 w 26373"/>
            <a:gd name="connsiteY2" fmla="*/ 0 h 12486"/>
            <a:gd name="connsiteX3" fmla="*/ 194 w 26373"/>
            <a:gd name="connsiteY3" fmla="*/ 303 h 12486"/>
            <a:gd name="connsiteX4" fmla="*/ 93 w 26373"/>
            <a:gd name="connsiteY4" fmla="*/ 2667 h 12486"/>
            <a:gd name="connsiteX0" fmla="*/ 26373 w 26373"/>
            <a:gd name="connsiteY0" fmla="*/ 12486 h 12486"/>
            <a:gd name="connsiteX1" fmla="*/ 13761 w 26373"/>
            <a:gd name="connsiteY1" fmla="*/ 12362 h 12486"/>
            <a:gd name="connsiteX2" fmla="*/ 10816 w 26373"/>
            <a:gd name="connsiteY2" fmla="*/ 0 h 12486"/>
            <a:gd name="connsiteX3" fmla="*/ 194 w 26373"/>
            <a:gd name="connsiteY3" fmla="*/ 303 h 12486"/>
            <a:gd name="connsiteX4" fmla="*/ 93 w 26373"/>
            <a:gd name="connsiteY4" fmla="*/ 2667 h 12486"/>
            <a:gd name="connsiteX0" fmla="*/ 26373 w 26373"/>
            <a:gd name="connsiteY0" fmla="*/ 12486 h 12486"/>
            <a:gd name="connsiteX1" fmla="*/ 12675 w 26373"/>
            <a:gd name="connsiteY1" fmla="*/ 10753 h 12486"/>
            <a:gd name="connsiteX2" fmla="*/ 10816 w 26373"/>
            <a:gd name="connsiteY2" fmla="*/ 0 h 12486"/>
            <a:gd name="connsiteX3" fmla="*/ 194 w 26373"/>
            <a:gd name="connsiteY3" fmla="*/ 303 h 12486"/>
            <a:gd name="connsiteX4" fmla="*/ 93 w 26373"/>
            <a:gd name="connsiteY4" fmla="*/ 2667 h 12486"/>
            <a:gd name="connsiteX0" fmla="*/ 26735 w 26735"/>
            <a:gd name="connsiteY0" fmla="*/ 10877 h 10877"/>
            <a:gd name="connsiteX1" fmla="*/ 12675 w 26735"/>
            <a:gd name="connsiteY1" fmla="*/ 10753 h 10877"/>
            <a:gd name="connsiteX2" fmla="*/ 10816 w 26735"/>
            <a:gd name="connsiteY2" fmla="*/ 0 h 10877"/>
            <a:gd name="connsiteX3" fmla="*/ 194 w 26735"/>
            <a:gd name="connsiteY3" fmla="*/ 303 h 10877"/>
            <a:gd name="connsiteX4" fmla="*/ 93 w 26735"/>
            <a:gd name="connsiteY4" fmla="*/ 2667 h 10877"/>
            <a:gd name="connsiteX0" fmla="*/ 46452 w 46452"/>
            <a:gd name="connsiteY0" fmla="*/ 10877 h 10877"/>
            <a:gd name="connsiteX1" fmla="*/ 32392 w 46452"/>
            <a:gd name="connsiteY1" fmla="*/ 10753 h 10877"/>
            <a:gd name="connsiteX2" fmla="*/ 30533 w 46452"/>
            <a:gd name="connsiteY2" fmla="*/ 0 h 10877"/>
            <a:gd name="connsiteX3" fmla="*/ 5 w 46452"/>
            <a:gd name="connsiteY3" fmla="*/ 303 h 10877"/>
            <a:gd name="connsiteX4" fmla="*/ 19810 w 46452"/>
            <a:gd name="connsiteY4" fmla="*/ 2667 h 10877"/>
            <a:gd name="connsiteX0" fmla="*/ 46568 w 46568"/>
            <a:gd name="connsiteY0" fmla="*/ 10877 h 10877"/>
            <a:gd name="connsiteX1" fmla="*/ 32508 w 46568"/>
            <a:gd name="connsiteY1" fmla="*/ 10753 h 10877"/>
            <a:gd name="connsiteX2" fmla="*/ 30649 w 46568"/>
            <a:gd name="connsiteY2" fmla="*/ 0 h 10877"/>
            <a:gd name="connsiteX3" fmla="*/ 121 w 46568"/>
            <a:gd name="connsiteY3" fmla="*/ 303 h 10877"/>
            <a:gd name="connsiteX4" fmla="*/ 382 w 46568"/>
            <a:gd name="connsiteY4" fmla="*/ 2521 h 10877"/>
            <a:gd name="connsiteX0" fmla="*/ 46568 w 46568"/>
            <a:gd name="connsiteY0" fmla="*/ 10877 h 10877"/>
            <a:gd name="connsiteX1" fmla="*/ 32508 w 46568"/>
            <a:gd name="connsiteY1" fmla="*/ 10753 h 10877"/>
            <a:gd name="connsiteX2" fmla="*/ 29563 w 46568"/>
            <a:gd name="connsiteY2" fmla="*/ 0 h 10877"/>
            <a:gd name="connsiteX3" fmla="*/ 121 w 46568"/>
            <a:gd name="connsiteY3" fmla="*/ 303 h 10877"/>
            <a:gd name="connsiteX4" fmla="*/ 382 w 46568"/>
            <a:gd name="connsiteY4" fmla="*/ 2521 h 10877"/>
            <a:gd name="connsiteX0" fmla="*/ 46568 w 46568"/>
            <a:gd name="connsiteY0" fmla="*/ 10877 h 10877"/>
            <a:gd name="connsiteX1" fmla="*/ 32508 w 46568"/>
            <a:gd name="connsiteY1" fmla="*/ 10753 h 10877"/>
            <a:gd name="connsiteX2" fmla="*/ 29563 w 46568"/>
            <a:gd name="connsiteY2" fmla="*/ 0 h 10877"/>
            <a:gd name="connsiteX3" fmla="*/ 121 w 46568"/>
            <a:gd name="connsiteY3" fmla="*/ 303 h 10877"/>
            <a:gd name="connsiteX4" fmla="*/ 382 w 46568"/>
            <a:gd name="connsiteY4" fmla="*/ 2521 h 10877"/>
            <a:gd name="connsiteX0" fmla="*/ 46568 w 46568"/>
            <a:gd name="connsiteY0" fmla="*/ 10877 h 10877"/>
            <a:gd name="connsiteX1" fmla="*/ 32508 w 46568"/>
            <a:gd name="connsiteY1" fmla="*/ 10753 h 10877"/>
            <a:gd name="connsiteX2" fmla="*/ 29563 w 46568"/>
            <a:gd name="connsiteY2" fmla="*/ 0 h 10877"/>
            <a:gd name="connsiteX3" fmla="*/ 121 w 46568"/>
            <a:gd name="connsiteY3" fmla="*/ 303 h 10877"/>
            <a:gd name="connsiteX4" fmla="*/ 382 w 46568"/>
            <a:gd name="connsiteY4" fmla="*/ 2521 h 10877"/>
            <a:gd name="connsiteX0" fmla="*/ 46568 w 46568"/>
            <a:gd name="connsiteY0" fmla="*/ 10877 h 10877"/>
            <a:gd name="connsiteX1" fmla="*/ 32508 w 46568"/>
            <a:gd name="connsiteY1" fmla="*/ 10753 h 10877"/>
            <a:gd name="connsiteX2" fmla="*/ 29563 w 46568"/>
            <a:gd name="connsiteY2" fmla="*/ 0 h 10877"/>
            <a:gd name="connsiteX3" fmla="*/ 121 w 46568"/>
            <a:gd name="connsiteY3" fmla="*/ 303 h 10877"/>
            <a:gd name="connsiteX4" fmla="*/ 382 w 46568"/>
            <a:gd name="connsiteY4" fmla="*/ 2521 h 10877"/>
            <a:gd name="connsiteX0" fmla="*/ 57448 w 57448"/>
            <a:gd name="connsiteY0" fmla="*/ 10877 h 10877"/>
            <a:gd name="connsiteX1" fmla="*/ 43388 w 57448"/>
            <a:gd name="connsiteY1" fmla="*/ 10753 h 10877"/>
            <a:gd name="connsiteX2" fmla="*/ 40443 w 57448"/>
            <a:gd name="connsiteY2" fmla="*/ 0 h 10877"/>
            <a:gd name="connsiteX3" fmla="*/ 9 w 57448"/>
            <a:gd name="connsiteY3" fmla="*/ 508 h 10877"/>
            <a:gd name="connsiteX4" fmla="*/ 11262 w 57448"/>
            <a:gd name="connsiteY4" fmla="*/ 2521 h 10877"/>
            <a:gd name="connsiteX0" fmla="*/ 57469 w 57469"/>
            <a:gd name="connsiteY0" fmla="*/ 10877 h 10877"/>
            <a:gd name="connsiteX1" fmla="*/ 43409 w 57469"/>
            <a:gd name="connsiteY1" fmla="*/ 10753 h 10877"/>
            <a:gd name="connsiteX2" fmla="*/ 40464 w 57469"/>
            <a:gd name="connsiteY2" fmla="*/ 0 h 10877"/>
            <a:gd name="connsiteX3" fmla="*/ 30 w 57469"/>
            <a:gd name="connsiteY3" fmla="*/ 508 h 10877"/>
            <a:gd name="connsiteX4" fmla="*/ 3122 w 57469"/>
            <a:gd name="connsiteY4" fmla="*/ 5528 h 10877"/>
            <a:gd name="connsiteX0" fmla="*/ 60555 w 60555"/>
            <a:gd name="connsiteY0" fmla="*/ 10877 h 10877"/>
            <a:gd name="connsiteX1" fmla="*/ 46495 w 60555"/>
            <a:gd name="connsiteY1" fmla="*/ 10753 h 10877"/>
            <a:gd name="connsiteX2" fmla="*/ 43550 w 60555"/>
            <a:gd name="connsiteY2" fmla="*/ 0 h 10877"/>
            <a:gd name="connsiteX3" fmla="*/ 3116 w 60555"/>
            <a:gd name="connsiteY3" fmla="*/ 508 h 10877"/>
            <a:gd name="connsiteX4" fmla="*/ 2764 w 60555"/>
            <a:gd name="connsiteY4" fmla="*/ 4704 h 10877"/>
            <a:gd name="connsiteX5" fmla="*/ 6208 w 60555"/>
            <a:gd name="connsiteY5" fmla="*/ 5528 h 10877"/>
            <a:gd name="connsiteX0" fmla="*/ 60555 w 60555"/>
            <a:gd name="connsiteY0" fmla="*/ 10877 h 10877"/>
            <a:gd name="connsiteX1" fmla="*/ 46495 w 60555"/>
            <a:gd name="connsiteY1" fmla="*/ 10753 h 10877"/>
            <a:gd name="connsiteX2" fmla="*/ 43550 w 60555"/>
            <a:gd name="connsiteY2" fmla="*/ 0 h 10877"/>
            <a:gd name="connsiteX3" fmla="*/ 3116 w 60555"/>
            <a:gd name="connsiteY3" fmla="*/ 508 h 10877"/>
            <a:gd name="connsiteX4" fmla="*/ 2764 w 60555"/>
            <a:gd name="connsiteY4" fmla="*/ 4704 h 10877"/>
            <a:gd name="connsiteX5" fmla="*/ 6208 w 60555"/>
            <a:gd name="connsiteY5" fmla="*/ 5118 h 10877"/>
            <a:gd name="connsiteX0" fmla="*/ 61066 w 61066"/>
            <a:gd name="connsiteY0" fmla="*/ 10877 h 10877"/>
            <a:gd name="connsiteX1" fmla="*/ 47006 w 61066"/>
            <a:gd name="connsiteY1" fmla="*/ 10753 h 10877"/>
            <a:gd name="connsiteX2" fmla="*/ 44061 w 61066"/>
            <a:gd name="connsiteY2" fmla="*/ 0 h 10877"/>
            <a:gd name="connsiteX3" fmla="*/ 3627 w 61066"/>
            <a:gd name="connsiteY3" fmla="*/ 508 h 10877"/>
            <a:gd name="connsiteX4" fmla="*/ 1776 w 61066"/>
            <a:gd name="connsiteY4" fmla="*/ 4841 h 10877"/>
            <a:gd name="connsiteX5" fmla="*/ 6719 w 61066"/>
            <a:gd name="connsiteY5" fmla="*/ 5118 h 10877"/>
            <a:gd name="connsiteX0" fmla="*/ 61937 w 61937"/>
            <a:gd name="connsiteY0" fmla="*/ 10877 h 10877"/>
            <a:gd name="connsiteX1" fmla="*/ 47877 w 61937"/>
            <a:gd name="connsiteY1" fmla="*/ 10753 h 10877"/>
            <a:gd name="connsiteX2" fmla="*/ 44932 w 61937"/>
            <a:gd name="connsiteY2" fmla="*/ 0 h 10877"/>
            <a:gd name="connsiteX3" fmla="*/ 3166 w 61937"/>
            <a:gd name="connsiteY3" fmla="*/ 166 h 10877"/>
            <a:gd name="connsiteX4" fmla="*/ 2647 w 61937"/>
            <a:gd name="connsiteY4" fmla="*/ 4841 h 10877"/>
            <a:gd name="connsiteX5" fmla="*/ 7590 w 61937"/>
            <a:gd name="connsiteY5" fmla="*/ 5118 h 10877"/>
            <a:gd name="connsiteX0" fmla="*/ 59422 w 59422"/>
            <a:gd name="connsiteY0" fmla="*/ 10877 h 10877"/>
            <a:gd name="connsiteX1" fmla="*/ 45362 w 59422"/>
            <a:gd name="connsiteY1" fmla="*/ 10753 h 10877"/>
            <a:gd name="connsiteX2" fmla="*/ 42417 w 59422"/>
            <a:gd name="connsiteY2" fmla="*/ 0 h 10877"/>
            <a:gd name="connsiteX3" fmla="*/ 651 w 59422"/>
            <a:gd name="connsiteY3" fmla="*/ 166 h 10877"/>
            <a:gd name="connsiteX4" fmla="*/ 132 w 59422"/>
            <a:gd name="connsiteY4" fmla="*/ 4841 h 10877"/>
            <a:gd name="connsiteX5" fmla="*/ 5075 w 59422"/>
            <a:gd name="connsiteY5" fmla="*/ 5118 h 10877"/>
            <a:gd name="connsiteX0" fmla="*/ 59422 w 59422"/>
            <a:gd name="connsiteY0" fmla="*/ 10877 h 10877"/>
            <a:gd name="connsiteX1" fmla="*/ 45362 w 59422"/>
            <a:gd name="connsiteY1" fmla="*/ 10753 h 10877"/>
            <a:gd name="connsiteX2" fmla="*/ 42417 w 59422"/>
            <a:gd name="connsiteY2" fmla="*/ 0 h 10877"/>
            <a:gd name="connsiteX3" fmla="*/ 651 w 59422"/>
            <a:gd name="connsiteY3" fmla="*/ 166 h 10877"/>
            <a:gd name="connsiteX4" fmla="*/ 132 w 59422"/>
            <a:gd name="connsiteY4" fmla="*/ 4841 h 10877"/>
            <a:gd name="connsiteX5" fmla="*/ 5575 w 59422"/>
            <a:gd name="connsiteY5" fmla="*/ 5255 h 10877"/>
            <a:gd name="connsiteX0" fmla="*/ 59422 w 59422"/>
            <a:gd name="connsiteY0" fmla="*/ 10877 h 10877"/>
            <a:gd name="connsiteX1" fmla="*/ 45362 w 59422"/>
            <a:gd name="connsiteY1" fmla="*/ 10753 h 10877"/>
            <a:gd name="connsiteX2" fmla="*/ 42417 w 59422"/>
            <a:gd name="connsiteY2" fmla="*/ 0 h 10877"/>
            <a:gd name="connsiteX3" fmla="*/ 651 w 59422"/>
            <a:gd name="connsiteY3" fmla="*/ 166 h 10877"/>
            <a:gd name="connsiteX4" fmla="*/ 132 w 59422"/>
            <a:gd name="connsiteY4" fmla="*/ 4841 h 10877"/>
            <a:gd name="connsiteX5" fmla="*/ 6075 w 59422"/>
            <a:gd name="connsiteY5" fmla="*/ 5187 h 10877"/>
            <a:gd name="connsiteX0" fmla="*/ 58771 w 58771"/>
            <a:gd name="connsiteY0" fmla="*/ 10877 h 10877"/>
            <a:gd name="connsiteX1" fmla="*/ 44711 w 58771"/>
            <a:gd name="connsiteY1" fmla="*/ 10753 h 10877"/>
            <a:gd name="connsiteX2" fmla="*/ 41766 w 58771"/>
            <a:gd name="connsiteY2" fmla="*/ 0 h 10877"/>
            <a:gd name="connsiteX3" fmla="*/ 0 w 58771"/>
            <a:gd name="connsiteY3" fmla="*/ 166 h 10877"/>
            <a:gd name="connsiteX4" fmla="*/ 314 w 58771"/>
            <a:gd name="connsiteY4" fmla="*/ 4841 h 10877"/>
            <a:gd name="connsiteX5" fmla="*/ 5424 w 58771"/>
            <a:gd name="connsiteY5" fmla="*/ 5187 h 10877"/>
            <a:gd name="connsiteX0" fmla="*/ 58771 w 58771"/>
            <a:gd name="connsiteY0" fmla="*/ 10877 h 10877"/>
            <a:gd name="connsiteX1" fmla="*/ 44711 w 58771"/>
            <a:gd name="connsiteY1" fmla="*/ 10753 h 10877"/>
            <a:gd name="connsiteX2" fmla="*/ 41766 w 58771"/>
            <a:gd name="connsiteY2" fmla="*/ 0 h 10877"/>
            <a:gd name="connsiteX3" fmla="*/ 0 w 58771"/>
            <a:gd name="connsiteY3" fmla="*/ 166 h 10877"/>
            <a:gd name="connsiteX4" fmla="*/ 314 w 58771"/>
            <a:gd name="connsiteY4" fmla="*/ 4841 h 10877"/>
            <a:gd name="connsiteX5" fmla="*/ 5424 w 58771"/>
            <a:gd name="connsiteY5" fmla="*/ 5187 h 10877"/>
            <a:gd name="connsiteX0" fmla="*/ 44711 w 44711"/>
            <a:gd name="connsiteY0" fmla="*/ 10753 h 10753"/>
            <a:gd name="connsiteX1" fmla="*/ 41766 w 44711"/>
            <a:gd name="connsiteY1" fmla="*/ 0 h 10753"/>
            <a:gd name="connsiteX2" fmla="*/ 0 w 44711"/>
            <a:gd name="connsiteY2" fmla="*/ 166 h 10753"/>
            <a:gd name="connsiteX3" fmla="*/ 314 w 44711"/>
            <a:gd name="connsiteY3" fmla="*/ 4841 h 10753"/>
            <a:gd name="connsiteX4" fmla="*/ 5424 w 44711"/>
            <a:gd name="connsiteY4" fmla="*/ 5187 h 1075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44711" h="10753">
              <a:moveTo>
                <a:pt x="44711" y="10753"/>
              </a:moveTo>
              <a:cubicBezTo>
                <a:pt x="43868" y="3091"/>
                <a:pt x="41855" y="7006"/>
                <a:pt x="41766" y="0"/>
              </a:cubicBezTo>
              <a:lnTo>
                <a:pt x="0" y="166"/>
              </a:lnTo>
              <a:cubicBezTo>
                <a:pt x="142" y="3285"/>
                <a:pt x="-201" y="4004"/>
                <a:pt x="314" y="4841"/>
              </a:cubicBezTo>
              <a:cubicBezTo>
                <a:pt x="829" y="5678"/>
                <a:pt x="5128" y="4788"/>
                <a:pt x="5424" y="5187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19</xdr:col>
      <xdr:colOff>368948</xdr:colOff>
      <xdr:row>45</xdr:row>
      <xdr:rowOff>8115</xdr:rowOff>
    </xdr:from>
    <xdr:ext cx="153905" cy="225841"/>
    <xdr:sp macro="" textlink="">
      <xdr:nvSpPr>
        <xdr:cNvPr id="1555" name="Text Box 1300">
          <a:extLst>
            <a:ext uri="{FF2B5EF4-FFF2-40B4-BE49-F238E27FC236}">
              <a16:creationId xmlns:a16="http://schemas.microsoft.com/office/drawing/2014/main" id="{2502B71E-027E-4E19-B333-18F72A671B99}"/>
            </a:ext>
          </a:extLst>
        </xdr:cNvPr>
        <xdr:cNvSpPr txBox="1">
          <a:spLocks noChangeArrowheads="1"/>
        </xdr:cNvSpPr>
      </xdr:nvSpPr>
      <xdr:spPr bwMode="auto">
        <a:xfrm>
          <a:off x="12988560" y="7798349"/>
          <a:ext cx="153905" cy="22584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eaVert" wrap="none" lIns="27432" tIns="18288" rIns="0" bIns="0" anchor="t" upright="1">
          <a:no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正門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19</xdr:col>
      <xdr:colOff>219818</xdr:colOff>
      <xdr:row>45</xdr:row>
      <xdr:rowOff>108558</xdr:rowOff>
    </xdr:from>
    <xdr:to>
      <xdr:col>19</xdr:col>
      <xdr:colOff>341878</xdr:colOff>
      <xdr:row>46</xdr:row>
      <xdr:rowOff>62244</xdr:rowOff>
    </xdr:to>
    <xdr:sp macro="" textlink="">
      <xdr:nvSpPr>
        <xdr:cNvPr id="1556" name="AutoShape 341">
          <a:extLst>
            <a:ext uri="{FF2B5EF4-FFF2-40B4-BE49-F238E27FC236}">
              <a16:creationId xmlns:a16="http://schemas.microsoft.com/office/drawing/2014/main" id="{41FC5F55-D440-4202-8083-00A830F67C39}"/>
            </a:ext>
          </a:extLst>
        </xdr:cNvPr>
        <xdr:cNvSpPr>
          <a:spLocks noChangeArrowheads="1"/>
        </xdr:cNvSpPr>
      </xdr:nvSpPr>
      <xdr:spPr bwMode="auto">
        <a:xfrm>
          <a:off x="12839430" y="7898792"/>
          <a:ext cx="122060" cy="127973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54429</xdr:colOff>
      <xdr:row>42</xdr:row>
      <xdr:rowOff>127004</xdr:rowOff>
    </xdr:from>
    <xdr:to>
      <xdr:col>9</xdr:col>
      <xdr:colOff>648664</xdr:colOff>
      <xdr:row>46</xdr:row>
      <xdr:rowOff>73149</xdr:rowOff>
    </xdr:to>
    <xdr:pic>
      <xdr:nvPicPr>
        <xdr:cNvPr id="84" name="図 83">
          <a:extLst>
            <a:ext uri="{FF2B5EF4-FFF2-40B4-BE49-F238E27FC236}">
              <a16:creationId xmlns:a16="http://schemas.microsoft.com/office/drawing/2014/main" id="{2034E063-6233-480B-951D-4420828A51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5823858" y="7320647"/>
          <a:ext cx="594235" cy="635573"/>
        </a:xfrm>
        <a:prstGeom prst="rect">
          <a:avLst/>
        </a:prstGeom>
      </xdr:spPr>
    </xdr:pic>
    <xdr:clientData/>
  </xdr:twoCellAnchor>
  <xdr:twoCellAnchor>
    <xdr:from>
      <xdr:col>11</xdr:col>
      <xdr:colOff>27776</xdr:colOff>
      <xdr:row>21</xdr:row>
      <xdr:rowOff>113120</xdr:rowOff>
    </xdr:from>
    <xdr:to>
      <xdr:col>12</xdr:col>
      <xdr:colOff>534177</xdr:colOff>
      <xdr:row>21</xdr:row>
      <xdr:rowOff>162603</xdr:rowOff>
    </xdr:to>
    <xdr:grpSp>
      <xdr:nvGrpSpPr>
        <xdr:cNvPr id="432" name="グループ化 431">
          <a:extLst>
            <a:ext uri="{FF2B5EF4-FFF2-40B4-BE49-F238E27FC236}">
              <a16:creationId xmlns:a16="http://schemas.microsoft.com/office/drawing/2014/main" id="{ECC65CE8-EDDE-47E0-98C5-3201432DAB18}"/>
            </a:ext>
          </a:extLst>
        </xdr:cNvPr>
        <xdr:cNvGrpSpPr/>
      </xdr:nvGrpSpPr>
      <xdr:grpSpPr>
        <a:xfrm rot="5400000">
          <a:off x="7661242" y="3196640"/>
          <a:ext cx="49483" cy="1197644"/>
          <a:chOff x="1512360" y="838933"/>
          <a:chExt cx="49597" cy="1269827"/>
        </a:xfrm>
      </xdr:grpSpPr>
      <xdr:sp macro="" textlink="">
        <xdr:nvSpPr>
          <xdr:cNvPr id="433" name="Line 76">
            <a:extLst>
              <a:ext uri="{FF2B5EF4-FFF2-40B4-BE49-F238E27FC236}">
                <a16:creationId xmlns:a16="http://schemas.microsoft.com/office/drawing/2014/main" id="{C89F1820-D02E-3E8F-8CF7-76F0EFDD9AA7}"/>
              </a:ext>
            </a:extLst>
          </xdr:cNvPr>
          <xdr:cNvSpPr>
            <a:spLocks noChangeShapeType="1"/>
          </xdr:cNvSpPr>
        </xdr:nvSpPr>
        <xdr:spPr bwMode="auto">
          <a:xfrm flipH="1">
            <a:off x="1532773" y="852605"/>
            <a:ext cx="8773" cy="1256155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4" name="Line 76">
            <a:extLst>
              <a:ext uri="{FF2B5EF4-FFF2-40B4-BE49-F238E27FC236}">
                <a16:creationId xmlns:a16="http://schemas.microsoft.com/office/drawing/2014/main" id="{103B40EF-C06D-559D-40CF-2539B8490099}"/>
              </a:ext>
            </a:extLst>
          </xdr:cNvPr>
          <xdr:cNvSpPr>
            <a:spLocks noChangeShapeType="1"/>
          </xdr:cNvSpPr>
        </xdr:nvSpPr>
        <xdr:spPr bwMode="auto">
          <a:xfrm flipH="1">
            <a:off x="1555154" y="838933"/>
            <a:ext cx="6803" cy="125615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5" name="Line 76">
            <a:extLst>
              <a:ext uri="{FF2B5EF4-FFF2-40B4-BE49-F238E27FC236}">
                <a16:creationId xmlns:a16="http://schemas.microsoft.com/office/drawing/2014/main" id="{373AC223-1CB6-811B-C4E2-7ACA4A642814}"/>
              </a:ext>
            </a:extLst>
          </xdr:cNvPr>
          <xdr:cNvSpPr>
            <a:spLocks noChangeShapeType="1"/>
          </xdr:cNvSpPr>
        </xdr:nvSpPr>
        <xdr:spPr bwMode="auto">
          <a:xfrm flipH="1">
            <a:off x="1512360" y="843691"/>
            <a:ext cx="6803" cy="125615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11</xdr:col>
      <xdr:colOff>105738</xdr:colOff>
      <xdr:row>21</xdr:row>
      <xdr:rowOff>80981</xdr:rowOff>
    </xdr:from>
    <xdr:to>
      <xdr:col>11</xdr:col>
      <xdr:colOff>631031</xdr:colOff>
      <xdr:row>22</xdr:row>
      <xdr:rowOff>31750</xdr:rowOff>
    </xdr:to>
    <xdr:sp macro="" textlink="">
      <xdr:nvSpPr>
        <xdr:cNvPr id="436" name="Text Box 638">
          <a:extLst>
            <a:ext uri="{FF2B5EF4-FFF2-40B4-BE49-F238E27FC236}">
              <a16:creationId xmlns:a16="http://schemas.microsoft.com/office/drawing/2014/main" id="{C5F07BA4-F64D-4B58-A3E7-D270AB5D207E}"/>
            </a:ext>
          </a:extLst>
        </xdr:cNvPr>
        <xdr:cNvSpPr txBox="1">
          <a:spLocks noChangeArrowheads="1"/>
        </xdr:cNvSpPr>
      </xdr:nvSpPr>
      <xdr:spPr bwMode="auto">
        <a:xfrm rot="16200000">
          <a:off x="7499047" y="3462828"/>
          <a:ext cx="121426" cy="525293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vert="horz" wrap="none" lIns="27432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紀伊小倉駅</a:t>
          </a:r>
        </a:p>
      </xdr:txBody>
    </xdr:sp>
    <xdr:clientData/>
  </xdr:twoCellAnchor>
  <xdr:twoCellAnchor>
    <xdr:from>
      <xdr:col>10</xdr:col>
      <xdr:colOff>43823</xdr:colOff>
      <xdr:row>53</xdr:row>
      <xdr:rowOff>105418</xdr:rowOff>
    </xdr:from>
    <xdr:to>
      <xdr:col>10</xdr:col>
      <xdr:colOff>221023</xdr:colOff>
      <xdr:row>54</xdr:row>
      <xdr:rowOff>75779</xdr:rowOff>
    </xdr:to>
    <xdr:sp macro="" textlink="">
      <xdr:nvSpPr>
        <xdr:cNvPr id="437" name="六角形 436">
          <a:extLst>
            <a:ext uri="{FF2B5EF4-FFF2-40B4-BE49-F238E27FC236}">
              <a16:creationId xmlns:a16="http://schemas.microsoft.com/office/drawing/2014/main" id="{A8B3B0CA-931D-4BB2-BB67-60B2290491F2}"/>
            </a:ext>
          </a:extLst>
        </xdr:cNvPr>
        <xdr:cNvSpPr/>
      </xdr:nvSpPr>
      <xdr:spPr bwMode="auto">
        <a:xfrm>
          <a:off x="6421889" y="9312567"/>
          <a:ext cx="177200" cy="14507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114</a:t>
          </a:r>
          <a:r>
            <a:rPr kumimoji="1" lang="ja-JP" altLang="en-US" sz="900" b="1">
              <a:solidFill>
                <a:schemeClr val="bg1"/>
              </a:solidFill>
              <a:latin typeface="+mj-ea"/>
              <a:ea typeface="+mj-ea"/>
            </a:rPr>
            <a:t> </a:t>
          </a:r>
        </a:p>
      </xdr:txBody>
    </xdr:sp>
    <xdr:clientData/>
  </xdr:twoCellAnchor>
  <xdr:oneCellAnchor>
    <xdr:from>
      <xdr:col>10</xdr:col>
      <xdr:colOff>74759</xdr:colOff>
      <xdr:row>52</xdr:row>
      <xdr:rowOff>9463</xdr:rowOff>
    </xdr:from>
    <xdr:ext cx="344715" cy="226791"/>
    <xdr:sp macro="" textlink="">
      <xdr:nvSpPr>
        <xdr:cNvPr id="438" name="Text Box 1620">
          <a:extLst>
            <a:ext uri="{FF2B5EF4-FFF2-40B4-BE49-F238E27FC236}">
              <a16:creationId xmlns:a16="http://schemas.microsoft.com/office/drawing/2014/main" id="{5BE7381F-CB17-4AB1-AC6F-DAE5E3CA0E77}"/>
            </a:ext>
          </a:extLst>
        </xdr:cNvPr>
        <xdr:cNvSpPr txBox="1">
          <a:spLocks noChangeArrowheads="1"/>
        </xdr:cNvSpPr>
      </xdr:nvSpPr>
      <xdr:spPr bwMode="auto">
        <a:xfrm>
          <a:off x="6575298" y="8929571"/>
          <a:ext cx="344715" cy="226791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　↗</a:t>
          </a:r>
          <a:endParaRPr lang="en-US" altLang="ja-JP" sz="900" b="1" i="0" u="none" strike="noStrike" baseline="0">
            <a:solidFill>
              <a:srgbClr val="00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橋本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9</xdr:col>
      <xdr:colOff>444508</xdr:colOff>
      <xdr:row>49</xdr:row>
      <xdr:rowOff>15413</xdr:rowOff>
    </xdr:from>
    <xdr:ext cx="275265" cy="686301"/>
    <xdr:sp macro="" textlink="">
      <xdr:nvSpPr>
        <xdr:cNvPr id="760" name="Text Box 1620">
          <a:extLst>
            <a:ext uri="{FF2B5EF4-FFF2-40B4-BE49-F238E27FC236}">
              <a16:creationId xmlns:a16="http://schemas.microsoft.com/office/drawing/2014/main" id="{7178BE2B-AD72-4C47-A47F-B9BF7C97B0F1}"/>
            </a:ext>
          </a:extLst>
        </xdr:cNvPr>
        <xdr:cNvSpPr txBox="1">
          <a:spLocks noChangeArrowheads="1"/>
        </xdr:cNvSpPr>
      </xdr:nvSpPr>
      <xdr:spPr bwMode="auto">
        <a:xfrm>
          <a:off x="6159508" y="8671733"/>
          <a:ext cx="275265" cy="686301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0" rIns="27432" bIns="18288" anchor="b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en-US" altLang="ja-JP" sz="1000" b="1" i="0" baseline="0">
              <a:effectLst/>
              <a:latin typeface="+mn-lt"/>
              <a:ea typeface="+mn-ea"/>
              <a:cs typeface="+mn-cs"/>
            </a:rPr>
            <a:t>  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↑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Microsoft Tai Le" panose="020B0502040204020203" pitchFamily="34" charset="0"/>
              <a:ea typeface="ＭＳ Ｐゴシック"/>
              <a:cs typeface="Microsoft Tai Le" panose="020B0502040204020203" pitchFamily="34" charset="0"/>
            </a:rPr>
            <a:t>九度山町街</a:t>
          </a:r>
          <a:endParaRPr lang="en-US" altLang="ja-JP" sz="900" b="1" i="0" u="none" strike="noStrike" baseline="0">
            <a:solidFill>
              <a:srgbClr val="00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oneCellAnchor>
  <xdr:twoCellAnchor>
    <xdr:from>
      <xdr:col>10</xdr:col>
      <xdr:colOff>349850</xdr:colOff>
      <xdr:row>53</xdr:row>
      <xdr:rowOff>15514</xdr:rowOff>
    </xdr:from>
    <xdr:to>
      <xdr:col>10</xdr:col>
      <xdr:colOff>428117</xdr:colOff>
      <xdr:row>54</xdr:row>
      <xdr:rowOff>131041</xdr:rowOff>
    </xdr:to>
    <xdr:grpSp>
      <xdr:nvGrpSpPr>
        <xdr:cNvPr id="1206" name="グループ化 1205">
          <a:extLst>
            <a:ext uri="{FF2B5EF4-FFF2-40B4-BE49-F238E27FC236}">
              <a16:creationId xmlns:a16="http://schemas.microsoft.com/office/drawing/2014/main" id="{66A5CC17-25C3-4449-AAE3-28CB955084A3}"/>
            </a:ext>
          </a:extLst>
        </xdr:cNvPr>
        <xdr:cNvGrpSpPr/>
      </xdr:nvGrpSpPr>
      <xdr:grpSpPr>
        <a:xfrm rot="2189849">
          <a:off x="6717993" y="9192171"/>
          <a:ext cx="78267" cy="289699"/>
          <a:chOff x="10917301" y="7686676"/>
          <a:chExt cx="78267" cy="299577"/>
        </a:xfrm>
      </xdr:grpSpPr>
      <xdr:sp macro="" textlink="">
        <xdr:nvSpPr>
          <xdr:cNvPr id="1207" name="Line 72">
            <a:extLst>
              <a:ext uri="{FF2B5EF4-FFF2-40B4-BE49-F238E27FC236}">
                <a16:creationId xmlns:a16="http://schemas.microsoft.com/office/drawing/2014/main" id="{7506A8FB-BAB6-0A91-D963-869FA619F698}"/>
              </a:ext>
            </a:extLst>
          </xdr:cNvPr>
          <xdr:cNvSpPr>
            <a:spLocks noChangeShapeType="1"/>
          </xdr:cNvSpPr>
        </xdr:nvSpPr>
        <xdr:spPr bwMode="auto">
          <a:xfrm>
            <a:off x="10950576" y="7686676"/>
            <a:ext cx="6026" cy="299577"/>
          </a:xfrm>
          <a:prstGeom prst="line">
            <a:avLst/>
          </a:prstGeom>
          <a:noFill/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8" name="Line 72">
            <a:extLst>
              <a:ext uri="{FF2B5EF4-FFF2-40B4-BE49-F238E27FC236}">
                <a16:creationId xmlns:a16="http://schemas.microsoft.com/office/drawing/2014/main" id="{498129A4-B92A-7BB2-22B6-A210297A6657}"/>
              </a:ext>
            </a:extLst>
          </xdr:cNvPr>
          <xdr:cNvSpPr>
            <a:spLocks noChangeShapeType="1"/>
          </xdr:cNvSpPr>
        </xdr:nvSpPr>
        <xdr:spPr bwMode="auto">
          <a:xfrm flipV="1">
            <a:off x="10917301" y="7710845"/>
            <a:ext cx="70731" cy="2078"/>
          </a:xfrm>
          <a:prstGeom prst="line">
            <a:avLst/>
          </a:prstGeom>
          <a:noFill/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9" name="Line 72">
            <a:extLst>
              <a:ext uri="{FF2B5EF4-FFF2-40B4-BE49-F238E27FC236}">
                <a16:creationId xmlns:a16="http://schemas.microsoft.com/office/drawing/2014/main" id="{D4708C36-D0CD-AA03-BCA5-F2B79DD7FDA1}"/>
              </a:ext>
            </a:extLst>
          </xdr:cNvPr>
          <xdr:cNvSpPr>
            <a:spLocks noChangeShapeType="1"/>
          </xdr:cNvSpPr>
        </xdr:nvSpPr>
        <xdr:spPr bwMode="auto">
          <a:xfrm flipV="1">
            <a:off x="10922574" y="7783876"/>
            <a:ext cx="70731" cy="2078"/>
          </a:xfrm>
          <a:prstGeom prst="line">
            <a:avLst/>
          </a:prstGeom>
          <a:noFill/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10" name="Line 72">
            <a:extLst>
              <a:ext uri="{FF2B5EF4-FFF2-40B4-BE49-F238E27FC236}">
                <a16:creationId xmlns:a16="http://schemas.microsoft.com/office/drawing/2014/main" id="{9711EAA3-78D8-025B-97CE-76C834D26B3E}"/>
              </a:ext>
            </a:extLst>
          </xdr:cNvPr>
          <xdr:cNvSpPr>
            <a:spLocks noChangeShapeType="1"/>
          </xdr:cNvSpPr>
        </xdr:nvSpPr>
        <xdr:spPr bwMode="auto">
          <a:xfrm flipV="1">
            <a:off x="10921222" y="7865341"/>
            <a:ext cx="70731" cy="2078"/>
          </a:xfrm>
          <a:prstGeom prst="line">
            <a:avLst/>
          </a:prstGeom>
          <a:noFill/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11" name="Line 72">
            <a:extLst>
              <a:ext uri="{FF2B5EF4-FFF2-40B4-BE49-F238E27FC236}">
                <a16:creationId xmlns:a16="http://schemas.microsoft.com/office/drawing/2014/main" id="{4E6C4757-E9DA-8A06-1433-95A6CD9060F4}"/>
              </a:ext>
            </a:extLst>
          </xdr:cNvPr>
          <xdr:cNvSpPr>
            <a:spLocks noChangeShapeType="1"/>
          </xdr:cNvSpPr>
        </xdr:nvSpPr>
        <xdr:spPr bwMode="auto">
          <a:xfrm flipV="1">
            <a:off x="10925175" y="7952501"/>
            <a:ext cx="70393" cy="2078"/>
          </a:xfrm>
          <a:prstGeom prst="line">
            <a:avLst/>
          </a:prstGeom>
          <a:noFill/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404362</xdr:colOff>
      <xdr:row>6</xdr:row>
      <xdr:rowOff>136058</xdr:rowOff>
    </xdr:from>
    <xdr:to>
      <xdr:col>6</xdr:col>
      <xdr:colOff>20412</xdr:colOff>
      <xdr:row>8</xdr:row>
      <xdr:rowOff>0</xdr:rowOff>
    </xdr:to>
    <xdr:sp macro="" textlink="">
      <xdr:nvSpPr>
        <xdr:cNvPr id="431" name="Text Box 1620">
          <a:extLst>
            <a:ext uri="{FF2B5EF4-FFF2-40B4-BE49-F238E27FC236}">
              <a16:creationId xmlns:a16="http://schemas.microsoft.com/office/drawing/2014/main" id="{353F29F5-CAC7-4BDC-8A73-E52EABCEBBFA}"/>
            </a:ext>
          </a:extLst>
        </xdr:cNvPr>
        <xdr:cNvSpPr txBox="1">
          <a:spLocks noChangeArrowheads="1"/>
        </xdr:cNvSpPr>
      </xdr:nvSpPr>
      <xdr:spPr bwMode="auto">
        <a:xfrm>
          <a:off x="3292342" y="1141898"/>
          <a:ext cx="301850" cy="19922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27432" bIns="18288" anchor="b" upright="1"/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404362</xdr:colOff>
      <xdr:row>6</xdr:row>
      <xdr:rowOff>136058</xdr:rowOff>
    </xdr:from>
    <xdr:to>
      <xdr:col>6</xdr:col>
      <xdr:colOff>20412</xdr:colOff>
      <xdr:row>8</xdr:row>
      <xdr:rowOff>0</xdr:rowOff>
    </xdr:to>
    <xdr:sp macro="" textlink="">
      <xdr:nvSpPr>
        <xdr:cNvPr id="439" name="Text Box 1620">
          <a:extLst>
            <a:ext uri="{FF2B5EF4-FFF2-40B4-BE49-F238E27FC236}">
              <a16:creationId xmlns:a16="http://schemas.microsoft.com/office/drawing/2014/main" id="{F2B9DDFC-106D-47DB-9471-BCBE7EF99BEF}"/>
            </a:ext>
          </a:extLst>
        </xdr:cNvPr>
        <xdr:cNvSpPr txBox="1">
          <a:spLocks noChangeArrowheads="1"/>
        </xdr:cNvSpPr>
      </xdr:nvSpPr>
      <xdr:spPr bwMode="auto">
        <a:xfrm>
          <a:off x="3292342" y="1141898"/>
          <a:ext cx="301850" cy="19922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27432" bIns="18288" anchor="b" upright="1"/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3777</xdr:colOff>
      <xdr:row>4</xdr:row>
      <xdr:rowOff>95338</xdr:rowOff>
    </xdr:from>
    <xdr:to>
      <xdr:col>6</xdr:col>
      <xdr:colOff>438341</xdr:colOff>
      <xdr:row>5</xdr:row>
      <xdr:rowOff>29359</xdr:rowOff>
    </xdr:to>
    <xdr:grpSp>
      <xdr:nvGrpSpPr>
        <xdr:cNvPr id="691" name="グループ化 690">
          <a:extLst>
            <a:ext uri="{FF2B5EF4-FFF2-40B4-BE49-F238E27FC236}">
              <a16:creationId xmlns:a16="http://schemas.microsoft.com/office/drawing/2014/main" id="{4F1F1C9E-ECEC-49E8-9665-02A46DEA73CB}"/>
            </a:ext>
          </a:extLst>
        </xdr:cNvPr>
        <xdr:cNvGrpSpPr/>
      </xdr:nvGrpSpPr>
      <xdr:grpSpPr>
        <a:xfrm>
          <a:off x="2915706" y="792024"/>
          <a:ext cx="1125806" cy="108192"/>
          <a:chOff x="3239124" y="792332"/>
          <a:chExt cx="1228778" cy="104300"/>
        </a:xfrm>
      </xdr:grpSpPr>
      <xdr:grpSp>
        <xdr:nvGrpSpPr>
          <xdr:cNvPr id="692" name="グループ化 691">
            <a:extLst>
              <a:ext uri="{FF2B5EF4-FFF2-40B4-BE49-F238E27FC236}">
                <a16:creationId xmlns:a16="http://schemas.microsoft.com/office/drawing/2014/main" id="{D3BF6BD3-DD7B-0F93-261C-7C70A7A68A64}"/>
              </a:ext>
            </a:extLst>
          </xdr:cNvPr>
          <xdr:cNvGrpSpPr/>
        </xdr:nvGrpSpPr>
        <xdr:grpSpPr>
          <a:xfrm rot="20392962">
            <a:off x="3239124" y="792332"/>
            <a:ext cx="1228778" cy="76392"/>
            <a:chOff x="3334921" y="787010"/>
            <a:chExt cx="1228778" cy="76392"/>
          </a:xfrm>
        </xdr:grpSpPr>
        <xdr:sp macro="" textlink="">
          <xdr:nvSpPr>
            <xdr:cNvPr id="937" name="Line 77">
              <a:extLst>
                <a:ext uri="{FF2B5EF4-FFF2-40B4-BE49-F238E27FC236}">
                  <a16:creationId xmlns:a16="http://schemas.microsoft.com/office/drawing/2014/main" id="{C3DD633A-1645-E66D-7A95-981560BEEBA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334921" y="825110"/>
              <a:ext cx="1228778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38" name="Line 78">
              <a:extLst>
                <a:ext uri="{FF2B5EF4-FFF2-40B4-BE49-F238E27FC236}">
                  <a16:creationId xmlns:a16="http://schemas.microsoft.com/office/drawing/2014/main" id="{2C4AD296-2EC4-FB73-BA88-DC37E49F828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82571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39" name="Line 79">
              <a:extLst>
                <a:ext uri="{FF2B5EF4-FFF2-40B4-BE49-F238E27FC236}">
                  <a16:creationId xmlns:a16="http://schemas.microsoft.com/office/drawing/2014/main" id="{0F8B2597-EBBD-7702-BEC9-9B1107C8152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58771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40" name="Line 80">
              <a:extLst>
                <a:ext uri="{FF2B5EF4-FFF2-40B4-BE49-F238E27FC236}">
                  <a16:creationId xmlns:a16="http://schemas.microsoft.com/office/drawing/2014/main" id="{1A7B7925-13DA-5F0E-CEBE-6B2460D7C83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36333" y="787013"/>
              <a:ext cx="0" cy="7638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41" name="Line 81">
              <a:extLst>
                <a:ext uri="{FF2B5EF4-FFF2-40B4-BE49-F238E27FC236}">
                  <a16:creationId xmlns:a16="http://schemas.microsoft.com/office/drawing/2014/main" id="{6D06A9D7-3850-82CC-1CB1-8EA53C60C42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363496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43" name="Line 82">
              <a:extLst>
                <a:ext uri="{FF2B5EF4-FFF2-40B4-BE49-F238E27FC236}">
                  <a16:creationId xmlns:a16="http://schemas.microsoft.com/office/drawing/2014/main" id="{3712E658-C447-7955-6B88-061D880FD6E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439696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44" name="Line 83">
              <a:extLst>
                <a:ext uri="{FF2B5EF4-FFF2-40B4-BE49-F238E27FC236}">
                  <a16:creationId xmlns:a16="http://schemas.microsoft.com/office/drawing/2014/main" id="{942FF400-D936-C18C-8197-CD662651DD5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15896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45" name="Line 84">
              <a:extLst>
                <a:ext uri="{FF2B5EF4-FFF2-40B4-BE49-F238E27FC236}">
                  <a16:creationId xmlns:a16="http://schemas.microsoft.com/office/drawing/2014/main" id="{08781ECB-4035-598E-4BDF-6E478DF9CCD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811171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46" name="Line 85">
              <a:extLst>
                <a:ext uri="{FF2B5EF4-FFF2-40B4-BE49-F238E27FC236}">
                  <a16:creationId xmlns:a16="http://schemas.microsoft.com/office/drawing/2014/main" id="{3F2C07A6-C259-353B-3588-F49E848BA66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211274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47" name="Line 86">
              <a:extLst>
                <a:ext uri="{FF2B5EF4-FFF2-40B4-BE49-F238E27FC236}">
                  <a16:creationId xmlns:a16="http://schemas.microsoft.com/office/drawing/2014/main" id="{F999E8CF-BFC5-64D2-1BCE-6D7D7AB6955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58924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48" name="Line 87">
              <a:extLst>
                <a:ext uri="{FF2B5EF4-FFF2-40B4-BE49-F238E27FC236}">
                  <a16:creationId xmlns:a16="http://schemas.microsoft.com/office/drawing/2014/main" id="{57D09737-D320-A0B7-0C91-E363E2C9674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58874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49" name="Line 88">
              <a:extLst>
                <a:ext uri="{FF2B5EF4-FFF2-40B4-BE49-F238E27FC236}">
                  <a16:creationId xmlns:a16="http://schemas.microsoft.com/office/drawing/2014/main" id="{0DA1DD93-6DF4-8860-2243-2B6FF8CEB8E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135074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50" name="Line 91">
              <a:extLst>
                <a:ext uri="{FF2B5EF4-FFF2-40B4-BE49-F238E27FC236}">
                  <a16:creationId xmlns:a16="http://schemas.microsoft.com/office/drawing/2014/main" id="{A9A83866-DDA8-9D82-733A-F289EFA5718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73199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51" name="Line 92">
              <a:extLst>
                <a:ext uri="{FF2B5EF4-FFF2-40B4-BE49-F238E27FC236}">
                  <a16:creationId xmlns:a16="http://schemas.microsoft.com/office/drawing/2014/main" id="{63CB53EA-7EFD-4229-CF79-ABB2C37E2F8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287474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761" name="Line 84">
            <a:extLst>
              <a:ext uri="{FF2B5EF4-FFF2-40B4-BE49-F238E27FC236}">
                <a16:creationId xmlns:a16="http://schemas.microsoft.com/office/drawing/2014/main" id="{F8E14F67-E280-524E-27F7-F20773EA0872}"/>
              </a:ext>
            </a:extLst>
          </xdr:cNvPr>
          <xdr:cNvSpPr>
            <a:spLocks noChangeShapeType="1"/>
          </xdr:cNvSpPr>
        </xdr:nvSpPr>
        <xdr:spPr bwMode="auto">
          <a:xfrm rot="20392962">
            <a:off x="3787290" y="821603"/>
            <a:ext cx="0" cy="7502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36" name="Line 84">
            <a:extLst>
              <a:ext uri="{FF2B5EF4-FFF2-40B4-BE49-F238E27FC236}">
                <a16:creationId xmlns:a16="http://schemas.microsoft.com/office/drawing/2014/main" id="{96E70CD3-4530-3845-3762-D2B378E8658B}"/>
              </a:ext>
            </a:extLst>
          </xdr:cNvPr>
          <xdr:cNvSpPr>
            <a:spLocks noChangeShapeType="1"/>
          </xdr:cNvSpPr>
        </xdr:nvSpPr>
        <xdr:spPr bwMode="auto">
          <a:xfrm rot="20392962">
            <a:off x="3847236" y="803522"/>
            <a:ext cx="0" cy="7502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5</xdr:col>
      <xdr:colOff>37090</xdr:colOff>
      <xdr:row>4</xdr:row>
      <xdr:rowOff>91439</xdr:rowOff>
    </xdr:from>
    <xdr:to>
      <xdr:col>5</xdr:col>
      <xdr:colOff>491490</xdr:colOff>
      <xdr:row>5</xdr:row>
      <xdr:rowOff>78306</xdr:rowOff>
    </xdr:to>
    <xdr:sp macro="" textlink="">
      <xdr:nvSpPr>
        <xdr:cNvPr id="1205" name="Line 1048">
          <a:extLst>
            <a:ext uri="{FF2B5EF4-FFF2-40B4-BE49-F238E27FC236}">
              <a16:creationId xmlns:a16="http://schemas.microsoft.com/office/drawing/2014/main" id="{126647FF-19C1-4C4F-BF97-2BBE075441CE}"/>
            </a:ext>
          </a:extLst>
        </xdr:cNvPr>
        <xdr:cNvSpPr>
          <a:spLocks noChangeShapeType="1"/>
        </xdr:cNvSpPr>
      </xdr:nvSpPr>
      <xdr:spPr bwMode="auto">
        <a:xfrm flipV="1">
          <a:off x="2955550" y="792479"/>
          <a:ext cx="454400" cy="16212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13876</xdr:colOff>
      <xdr:row>5</xdr:row>
      <xdr:rowOff>25063</xdr:rowOff>
    </xdr:from>
    <xdr:to>
      <xdr:col>5</xdr:col>
      <xdr:colOff>588570</xdr:colOff>
      <xdr:row>6</xdr:row>
      <xdr:rowOff>72954</xdr:rowOff>
    </xdr:to>
    <xdr:sp macro="" textlink="">
      <xdr:nvSpPr>
        <xdr:cNvPr id="1212" name="Line 1049">
          <a:extLst>
            <a:ext uri="{FF2B5EF4-FFF2-40B4-BE49-F238E27FC236}">
              <a16:creationId xmlns:a16="http://schemas.microsoft.com/office/drawing/2014/main" id="{C19C0C59-5F2D-4D64-A4C5-2A85F38E07F6}"/>
            </a:ext>
          </a:extLst>
        </xdr:cNvPr>
        <xdr:cNvSpPr>
          <a:spLocks noChangeShapeType="1"/>
        </xdr:cNvSpPr>
      </xdr:nvSpPr>
      <xdr:spPr bwMode="auto">
        <a:xfrm flipV="1">
          <a:off x="2932336" y="901363"/>
          <a:ext cx="574694" cy="22315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723900</xdr:colOff>
      <xdr:row>4</xdr:row>
      <xdr:rowOff>95250</xdr:rowOff>
    </xdr:from>
    <xdr:to>
      <xdr:col>5</xdr:col>
      <xdr:colOff>723900</xdr:colOff>
      <xdr:row>5</xdr:row>
      <xdr:rowOff>0</xdr:rowOff>
    </xdr:to>
    <xdr:sp macro="" textlink="">
      <xdr:nvSpPr>
        <xdr:cNvPr id="1213" name="Line 89">
          <a:extLst>
            <a:ext uri="{FF2B5EF4-FFF2-40B4-BE49-F238E27FC236}">
              <a16:creationId xmlns:a16="http://schemas.microsoft.com/office/drawing/2014/main" id="{140BC798-867D-44B0-B878-867DEF3744DE}"/>
            </a:ext>
          </a:extLst>
        </xdr:cNvPr>
        <xdr:cNvSpPr>
          <a:spLocks noChangeShapeType="1"/>
        </xdr:cNvSpPr>
      </xdr:nvSpPr>
      <xdr:spPr bwMode="auto">
        <a:xfrm>
          <a:off x="3573780" y="765810"/>
          <a:ext cx="0" cy="7239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367665</xdr:colOff>
      <xdr:row>7</xdr:row>
      <xdr:rowOff>76200</xdr:rowOff>
    </xdr:from>
    <xdr:to>
      <xdr:col>6</xdr:col>
      <xdr:colOff>415290</xdr:colOff>
      <xdr:row>7</xdr:row>
      <xdr:rowOff>76200</xdr:rowOff>
    </xdr:to>
    <xdr:sp macro="" textlink="">
      <xdr:nvSpPr>
        <xdr:cNvPr id="1214" name="Line 120">
          <a:extLst>
            <a:ext uri="{FF2B5EF4-FFF2-40B4-BE49-F238E27FC236}">
              <a16:creationId xmlns:a16="http://schemas.microsoft.com/office/drawing/2014/main" id="{DFEAAAC6-8F8C-4616-8552-ACAD1A7E600D}"/>
            </a:ext>
          </a:extLst>
        </xdr:cNvPr>
        <xdr:cNvSpPr>
          <a:spLocks noChangeShapeType="1"/>
        </xdr:cNvSpPr>
      </xdr:nvSpPr>
      <xdr:spPr bwMode="auto">
        <a:xfrm>
          <a:off x="3286125" y="1303020"/>
          <a:ext cx="74104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18418</xdr:colOff>
      <xdr:row>5</xdr:row>
      <xdr:rowOff>129632</xdr:rowOff>
    </xdr:from>
    <xdr:ext cx="481853" cy="156882"/>
    <xdr:sp macro="" textlink="">
      <xdr:nvSpPr>
        <xdr:cNvPr id="1215" name="Text Box 209">
          <a:extLst>
            <a:ext uri="{FF2B5EF4-FFF2-40B4-BE49-F238E27FC236}">
              <a16:creationId xmlns:a16="http://schemas.microsoft.com/office/drawing/2014/main" id="{25AFC5B6-6186-400F-971D-303B7EDE1B51}"/>
            </a:ext>
          </a:extLst>
        </xdr:cNvPr>
        <xdr:cNvSpPr txBox="1">
          <a:spLocks noChangeArrowheads="1"/>
        </xdr:cNvSpPr>
      </xdr:nvSpPr>
      <xdr:spPr bwMode="auto">
        <a:xfrm>
          <a:off x="2936878" y="1005932"/>
          <a:ext cx="481853" cy="15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南海本線</a:t>
          </a:r>
        </a:p>
      </xdr:txBody>
    </xdr:sp>
    <xdr:clientData/>
  </xdr:oneCellAnchor>
  <xdr:twoCellAnchor>
    <xdr:from>
      <xdr:col>5</xdr:col>
      <xdr:colOff>592230</xdr:colOff>
      <xdr:row>2</xdr:row>
      <xdr:rowOff>95250</xdr:rowOff>
    </xdr:from>
    <xdr:to>
      <xdr:col>6</xdr:col>
      <xdr:colOff>20730</xdr:colOff>
      <xdr:row>6</xdr:row>
      <xdr:rowOff>76200</xdr:rowOff>
    </xdr:to>
    <xdr:grpSp>
      <xdr:nvGrpSpPr>
        <xdr:cNvPr id="1216" name="Group 213">
          <a:extLst>
            <a:ext uri="{FF2B5EF4-FFF2-40B4-BE49-F238E27FC236}">
              <a16:creationId xmlns:a16="http://schemas.microsoft.com/office/drawing/2014/main" id="{745AFBBF-98E3-4699-9D2E-D1B768B8DBC6}"/>
            </a:ext>
          </a:extLst>
        </xdr:cNvPr>
        <xdr:cNvGrpSpPr>
          <a:grpSpLocks/>
        </xdr:cNvGrpSpPr>
      </xdr:nvGrpSpPr>
      <xdr:grpSpPr bwMode="auto">
        <a:xfrm>
          <a:off x="3504159" y="443593"/>
          <a:ext cx="119742" cy="677636"/>
          <a:chOff x="234" y="388"/>
          <a:chExt cx="17" cy="48"/>
        </a:xfrm>
      </xdr:grpSpPr>
      <xdr:sp macro="" textlink="">
        <xdr:nvSpPr>
          <xdr:cNvPr id="1217" name="Freeform 214">
            <a:extLst>
              <a:ext uri="{FF2B5EF4-FFF2-40B4-BE49-F238E27FC236}">
                <a16:creationId xmlns:a16="http://schemas.microsoft.com/office/drawing/2014/main" id="{9E156DC9-952D-A39E-6BF6-0B344AAC96B7}"/>
              </a:ext>
            </a:extLst>
          </xdr:cNvPr>
          <xdr:cNvSpPr>
            <a:spLocks/>
          </xdr:cNvSpPr>
        </xdr:nvSpPr>
        <xdr:spPr bwMode="auto">
          <a:xfrm>
            <a:off x="234" y="389"/>
            <a:ext cx="4" cy="47"/>
          </a:xfrm>
          <a:custGeom>
            <a:avLst/>
            <a:gdLst>
              <a:gd name="T0" fmla="*/ 0 w 5"/>
              <a:gd name="T1" fmla="*/ 0 h 46"/>
              <a:gd name="T2" fmla="*/ 2 w 5"/>
              <a:gd name="T3" fmla="*/ 5 h 46"/>
              <a:gd name="T4" fmla="*/ 2 w 5"/>
              <a:gd name="T5" fmla="*/ 61 h 46"/>
              <a:gd name="T6" fmla="*/ 1 w 5"/>
              <a:gd name="T7" fmla="*/ 67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18" name="Freeform 215">
            <a:extLst>
              <a:ext uri="{FF2B5EF4-FFF2-40B4-BE49-F238E27FC236}">
                <a16:creationId xmlns:a16="http://schemas.microsoft.com/office/drawing/2014/main" id="{210A530D-0FBB-212E-8933-051BF4C37410}"/>
              </a:ext>
            </a:extLst>
          </xdr:cNvPr>
          <xdr:cNvSpPr>
            <a:spLocks/>
          </xdr:cNvSpPr>
        </xdr:nvSpPr>
        <xdr:spPr bwMode="auto">
          <a:xfrm flipH="1" flipV="1">
            <a:off x="248" y="388"/>
            <a:ext cx="3" cy="48"/>
          </a:xfrm>
          <a:custGeom>
            <a:avLst/>
            <a:gdLst>
              <a:gd name="T0" fmla="*/ 0 w 5"/>
              <a:gd name="T1" fmla="*/ 0 h 46"/>
              <a:gd name="T2" fmla="*/ 1 w 5"/>
              <a:gd name="T3" fmla="*/ 5 h 46"/>
              <a:gd name="T4" fmla="*/ 1 w 5"/>
              <a:gd name="T5" fmla="*/ 98 h 46"/>
              <a:gd name="T6" fmla="*/ 1 w 5"/>
              <a:gd name="T7" fmla="*/ 111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5</xdr:col>
      <xdr:colOff>565122</xdr:colOff>
      <xdr:row>5</xdr:row>
      <xdr:rowOff>20312</xdr:rowOff>
    </xdr:from>
    <xdr:to>
      <xdr:col>5</xdr:col>
      <xdr:colOff>664666</xdr:colOff>
      <xdr:row>8</xdr:row>
      <xdr:rowOff>159991</xdr:rowOff>
    </xdr:to>
    <xdr:sp macro="" textlink="">
      <xdr:nvSpPr>
        <xdr:cNvPr id="1219" name="Freeform 379">
          <a:extLst>
            <a:ext uri="{FF2B5EF4-FFF2-40B4-BE49-F238E27FC236}">
              <a16:creationId xmlns:a16="http://schemas.microsoft.com/office/drawing/2014/main" id="{47E58392-24C2-414B-B1B2-0F9D9AD9ABF7}"/>
            </a:ext>
          </a:extLst>
        </xdr:cNvPr>
        <xdr:cNvSpPr>
          <a:spLocks/>
        </xdr:cNvSpPr>
      </xdr:nvSpPr>
      <xdr:spPr bwMode="auto">
        <a:xfrm>
          <a:off x="3483582" y="896612"/>
          <a:ext cx="99544" cy="665459"/>
        </a:xfrm>
        <a:custGeom>
          <a:avLst/>
          <a:gdLst>
            <a:gd name="T0" fmla="*/ 2147483647 w 16"/>
            <a:gd name="T1" fmla="*/ 2147483647 h 52"/>
            <a:gd name="T2" fmla="*/ 2147483647 w 16"/>
            <a:gd name="T3" fmla="*/ 2147483647 h 52"/>
            <a:gd name="T4" fmla="*/ 2147483647 w 16"/>
            <a:gd name="T5" fmla="*/ 2147483647 h 52"/>
            <a:gd name="T6" fmla="*/ 2147483647 w 16"/>
            <a:gd name="T7" fmla="*/ 2147483647 h 52"/>
            <a:gd name="T8" fmla="*/ 2147483647 w 16"/>
            <a:gd name="T9" fmla="*/ 2147483647 h 52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9161 w 9317"/>
            <a:gd name="connsiteY0" fmla="*/ 10015 h 10015"/>
            <a:gd name="connsiteX1" fmla="*/ 8536 w 9317"/>
            <a:gd name="connsiteY1" fmla="*/ 7515 h 10015"/>
            <a:gd name="connsiteX2" fmla="*/ 1036 w 9317"/>
            <a:gd name="connsiteY2" fmla="*/ 5400 h 10015"/>
            <a:gd name="connsiteX3" fmla="*/ 411 w 9317"/>
            <a:gd name="connsiteY3" fmla="*/ 784 h 10015"/>
            <a:gd name="connsiteX4" fmla="*/ 5935 w 9317"/>
            <a:gd name="connsiteY4" fmla="*/ 0 h 10015"/>
            <a:gd name="connsiteX0" fmla="*/ 9833 w 10000"/>
            <a:gd name="connsiteY0" fmla="*/ 10000 h 10000"/>
            <a:gd name="connsiteX1" fmla="*/ 9162 w 10000"/>
            <a:gd name="connsiteY1" fmla="*/ 7504 h 10000"/>
            <a:gd name="connsiteX2" fmla="*/ 1112 w 10000"/>
            <a:gd name="connsiteY2" fmla="*/ 5392 h 10000"/>
            <a:gd name="connsiteX3" fmla="*/ 441 w 10000"/>
            <a:gd name="connsiteY3" fmla="*/ 783 h 10000"/>
            <a:gd name="connsiteX4" fmla="*/ 6370 w 10000"/>
            <a:gd name="connsiteY4" fmla="*/ 0 h 10000"/>
            <a:gd name="connsiteX0" fmla="*/ 9833 w 10043"/>
            <a:gd name="connsiteY0" fmla="*/ 11934 h 11934"/>
            <a:gd name="connsiteX1" fmla="*/ 9162 w 10043"/>
            <a:gd name="connsiteY1" fmla="*/ 7504 h 11934"/>
            <a:gd name="connsiteX2" fmla="*/ 1112 w 10043"/>
            <a:gd name="connsiteY2" fmla="*/ 5392 h 11934"/>
            <a:gd name="connsiteX3" fmla="*/ 441 w 10043"/>
            <a:gd name="connsiteY3" fmla="*/ 783 h 11934"/>
            <a:gd name="connsiteX4" fmla="*/ 6370 w 10043"/>
            <a:gd name="connsiteY4" fmla="*/ 0 h 11934"/>
            <a:gd name="connsiteX0" fmla="*/ 9495 w 9705"/>
            <a:gd name="connsiteY0" fmla="*/ 11934 h 11934"/>
            <a:gd name="connsiteX1" fmla="*/ 8824 w 9705"/>
            <a:gd name="connsiteY1" fmla="*/ 7504 h 11934"/>
            <a:gd name="connsiteX2" fmla="*/ 774 w 9705"/>
            <a:gd name="connsiteY2" fmla="*/ 5392 h 11934"/>
            <a:gd name="connsiteX3" fmla="*/ 103 w 9705"/>
            <a:gd name="connsiteY3" fmla="*/ 783 h 11934"/>
            <a:gd name="connsiteX4" fmla="*/ 6032 w 9705"/>
            <a:gd name="connsiteY4" fmla="*/ 0 h 11934"/>
            <a:gd name="connsiteX0" fmla="*/ 9768 w 9984"/>
            <a:gd name="connsiteY0" fmla="*/ 10000 h 10000"/>
            <a:gd name="connsiteX1" fmla="*/ 9076 w 9984"/>
            <a:gd name="connsiteY1" fmla="*/ 6288 h 10000"/>
            <a:gd name="connsiteX2" fmla="*/ 782 w 9984"/>
            <a:gd name="connsiteY2" fmla="*/ 4518 h 10000"/>
            <a:gd name="connsiteX3" fmla="*/ 90 w 9984"/>
            <a:gd name="connsiteY3" fmla="*/ 656 h 10000"/>
            <a:gd name="connsiteX4" fmla="*/ 6199 w 9984"/>
            <a:gd name="connsiteY4" fmla="*/ 0 h 10000"/>
            <a:gd name="connsiteX0" fmla="*/ 9398 w 9614"/>
            <a:gd name="connsiteY0" fmla="*/ 10000 h 10000"/>
            <a:gd name="connsiteX1" fmla="*/ 8705 w 9614"/>
            <a:gd name="connsiteY1" fmla="*/ 6288 h 10000"/>
            <a:gd name="connsiteX2" fmla="*/ 397 w 9614"/>
            <a:gd name="connsiteY2" fmla="*/ 4518 h 10000"/>
            <a:gd name="connsiteX3" fmla="*/ 1655 w 9614"/>
            <a:gd name="connsiteY3" fmla="*/ 282 h 10000"/>
            <a:gd name="connsiteX4" fmla="*/ 5823 w 9614"/>
            <a:gd name="connsiteY4" fmla="*/ 0 h 10000"/>
            <a:gd name="connsiteX0" fmla="*/ 8465 w 8567"/>
            <a:gd name="connsiteY0" fmla="*/ 10000 h 10000"/>
            <a:gd name="connsiteX1" fmla="*/ 7745 w 8567"/>
            <a:gd name="connsiteY1" fmla="*/ 6288 h 10000"/>
            <a:gd name="connsiteX2" fmla="*/ 1132 w 8567"/>
            <a:gd name="connsiteY2" fmla="*/ 4604 h 10000"/>
            <a:gd name="connsiteX3" fmla="*/ 411 w 8567"/>
            <a:gd name="connsiteY3" fmla="*/ 282 h 10000"/>
            <a:gd name="connsiteX4" fmla="*/ 4747 w 8567"/>
            <a:gd name="connsiteY4" fmla="*/ 0 h 10000"/>
            <a:gd name="connsiteX0" fmla="*/ 9652 w 9771"/>
            <a:gd name="connsiteY0" fmla="*/ 10000 h 10000"/>
            <a:gd name="connsiteX1" fmla="*/ 8812 w 9771"/>
            <a:gd name="connsiteY1" fmla="*/ 6288 h 10000"/>
            <a:gd name="connsiteX2" fmla="*/ 1092 w 9771"/>
            <a:gd name="connsiteY2" fmla="*/ 4604 h 10000"/>
            <a:gd name="connsiteX3" fmla="*/ 251 w 9771"/>
            <a:gd name="connsiteY3" fmla="*/ 282 h 10000"/>
            <a:gd name="connsiteX4" fmla="*/ 5312 w 9771"/>
            <a:gd name="connsiteY4" fmla="*/ 0 h 10000"/>
            <a:gd name="connsiteX0" fmla="*/ 9878 w 10000"/>
            <a:gd name="connsiteY0" fmla="*/ 10230 h 10230"/>
            <a:gd name="connsiteX1" fmla="*/ 9019 w 10000"/>
            <a:gd name="connsiteY1" fmla="*/ 6518 h 10230"/>
            <a:gd name="connsiteX2" fmla="*/ 1118 w 10000"/>
            <a:gd name="connsiteY2" fmla="*/ 4834 h 10230"/>
            <a:gd name="connsiteX3" fmla="*/ 257 w 10000"/>
            <a:gd name="connsiteY3" fmla="*/ 512 h 10230"/>
            <a:gd name="connsiteX4" fmla="*/ 7114 w 10000"/>
            <a:gd name="connsiteY4" fmla="*/ 0 h 10230"/>
            <a:gd name="connsiteX0" fmla="*/ 9878 w 10000"/>
            <a:gd name="connsiteY0" fmla="*/ 10001 h 10001"/>
            <a:gd name="connsiteX1" fmla="*/ 9019 w 10000"/>
            <a:gd name="connsiteY1" fmla="*/ 6289 h 10001"/>
            <a:gd name="connsiteX2" fmla="*/ 1118 w 10000"/>
            <a:gd name="connsiteY2" fmla="*/ 4605 h 10001"/>
            <a:gd name="connsiteX3" fmla="*/ 257 w 10000"/>
            <a:gd name="connsiteY3" fmla="*/ 283 h 10001"/>
            <a:gd name="connsiteX4" fmla="*/ 6741 w 10000"/>
            <a:gd name="connsiteY4" fmla="*/ 1 h 10001"/>
            <a:gd name="connsiteX0" fmla="*/ 9878 w 10000"/>
            <a:gd name="connsiteY0" fmla="*/ 10058 h 10058"/>
            <a:gd name="connsiteX1" fmla="*/ 9019 w 10000"/>
            <a:gd name="connsiteY1" fmla="*/ 6346 h 10058"/>
            <a:gd name="connsiteX2" fmla="*/ 1118 w 10000"/>
            <a:gd name="connsiteY2" fmla="*/ 4662 h 10058"/>
            <a:gd name="connsiteX3" fmla="*/ 257 w 10000"/>
            <a:gd name="connsiteY3" fmla="*/ 340 h 10058"/>
            <a:gd name="connsiteX4" fmla="*/ 6182 w 10000"/>
            <a:gd name="connsiteY4" fmla="*/ 0 h 10058"/>
            <a:gd name="connsiteX0" fmla="*/ 9621 w 9743"/>
            <a:gd name="connsiteY0" fmla="*/ 10058 h 10058"/>
            <a:gd name="connsiteX1" fmla="*/ 8762 w 9743"/>
            <a:gd name="connsiteY1" fmla="*/ 6346 h 10058"/>
            <a:gd name="connsiteX2" fmla="*/ 861 w 9743"/>
            <a:gd name="connsiteY2" fmla="*/ 4662 h 10058"/>
            <a:gd name="connsiteX3" fmla="*/ 0 w 9743"/>
            <a:gd name="connsiteY3" fmla="*/ 340 h 10058"/>
            <a:gd name="connsiteX4" fmla="*/ 5925 w 9743"/>
            <a:gd name="connsiteY4" fmla="*/ 0 h 10058"/>
            <a:gd name="connsiteX0" fmla="*/ 9875 w 10000"/>
            <a:gd name="connsiteY0" fmla="*/ 10000 h 10000"/>
            <a:gd name="connsiteX1" fmla="*/ 8993 w 10000"/>
            <a:gd name="connsiteY1" fmla="*/ 6309 h 10000"/>
            <a:gd name="connsiteX2" fmla="*/ 884 w 10000"/>
            <a:gd name="connsiteY2" fmla="*/ 4635 h 10000"/>
            <a:gd name="connsiteX3" fmla="*/ 0 w 10000"/>
            <a:gd name="connsiteY3" fmla="*/ 338 h 10000"/>
            <a:gd name="connsiteX4" fmla="*/ 6081 w 10000"/>
            <a:gd name="connsiteY4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000" h="10000">
              <a:moveTo>
                <a:pt x="9875" y="10000"/>
              </a:moveTo>
              <a:cubicBezTo>
                <a:pt x="9875" y="9680"/>
                <a:pt x="10491" y="7203"/>
                <a:pt x="8993" y="6309"/>
              </a:cubicBezTo>
              <a:cubicBezTo>
                <a:pt x="7494" y="5416"/>
                <a:pt x="1042" y="5688"/>
                <a:pt x="884" y="4635"/>
              </a:cubicBezTo>
              <a:cubicBezTo>
                <a:pt x="725" y="3582"/>
                <a:pt x="1796" y="1122"/>
                <a:pt x="0" y="338"/>
              </a:cubicBezTo>
              <a:cubicBezTo>
                <a:pt x="1869" y="27"/>
                <a:pt x="4316" y="0"/>
                <a:pt x="6081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632581</xdr:colOff>
      <xdr:row>3</xdr:row>
      <xdr:rowOff>125609</xdr:rowOff>
    </xdr:from>
    <xdr:to>
      <xdr:col>5</xdr:col>
      <xdr:colOff>681886</xdr:colOff>
      <xdr:row>5</xdr:row>
      <xdr:rowOff>122359</xdr:rowOff>
    </xdr:to>
    <xdr:sp macro="" textlink="">
      <xdr:nvSpPr>
        <xdr:cNvPr id="1220" name="Text Box 380">
          <a:extLst>
            <a:ext uri="{FF2B5EF4-FFF2-40B4-BE49-F238E27FC236}">
              <a16:creationId xmlns:a16="http://schemas.microsoft.com/office/drawing/2014/main" id="{A8D53205-82E4-4DFD-9E5B-7E7D771711F5}"/>
            </a:ext>
          </a:extLst>
        </xdr:cNvPr>
        <xdr:cNvSpPr txBox="1">
          <a:spLocks noChangeArrowheads="1"/>
        </xdr:cNvSpPr>
      </xdr:nvSpPr>
      <xdr:spPr bwMode="auto">
        <a:xfrm>
          <a:off x="3548852" y="648471"/>
          <a:ext cx="49305" cy="34532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654023</xdr:colOff>
      <xdr:row>1</xdr:row>
      <xdr:rowOff>23981</xdr:rowOff>
    </xdr:from>
    <xdr:to>
      <xdr:col>5</xdr:col>
      <xdr:colOff>654770</xdr:colOff>
      <xdr:row>7</xdr:row>
      <xdr:rowOff>13335</xdr:rowOff>
    </xdr:to>
    <xdr:sp macro="" textlink="">
      <xdr:nvSpPr>
        <xdr:cNvPr id="1221" name="Line 381">
          <a:extLst>
            <a:ext uri="{FF2B5EF4-FFF2-40B4-BE49-F238E27FC236}">
              <a16:creationId xmlns:a16="http://schemas.microsoft.com/office/drawing/2014/main" id="{2D9D823E-9A9D-4CFE-9192-E088EDCA9446}"/>
            </a:ext>
          </a:extLst>
        </xdr:cNvPr>
        <xdr:cNvSpPr>
          <a:spLocks noChangeShapeType="1"/>
        </xdr:cNvSpPr>
      </xdr:nvSpPr>
      <xdr:spPr bwMode="auto">
        <a:xfrm flipH="1" flipV="1">
          <a:off x="3572483" y="199241"/>
          <a:ext cx="747" cy="104091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98447</xdr:colOff>
      <xdr:row>4</xdr:row>
      <xdr:rowOff>109437</xdr:rowOff>
    </xdr:from>
    <xdr:to>
      <xdr:col>6</xdr:col>
      <xdr:colOff>689040</xdr:colOff>
      <xdr:row>4</xdr:row>
      <xdr:rowOff>118351</xdr:rowOff>
    </xdr:to>
    <xdr:sp macro="" textlink="">
      <xdr:nvSpPr>
        <xdr:cNvPr id="1222" name="Line 725">
          <a:extLst>
            <a:ext uri="{FF2B5EF4-FFF2-40B4-BE49-F238E27FC236}">
              <a16:creationId xmlns:a16="http://schemas.microsoft.com/office/drawing/2014/main" id="{1495DE95-2787-4DA3-AA15-1466C3530FC2}"/>
            </a:ext>
          </a:extLst>
        </xdr:cNvPr>
        <xdr:cNvSpPr>
          <a:spLocks noChangeShapeType="1"/>
        </xdr:cNvSpPr>
      </xdr:nvSpPr>
      <xdr:spPr bwMode="auto">
        <a:xfrm flipH="1">
          <a:off x="3707814" y="806586"/>
          <a:ext cx="590593" cy="891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1215</xdr:colOff>
      <xdr:row>4</xdr:row>
      <xdr:rowOff>170278</xdr:rowOff>
    </xdr:from>
    <xdr:to>
      <xdr:col>6</xdr:col>
      <xdr:colOff>43665</xdr:colOff>
      <xdr:row>7</xdr:row>
      <xdr:rowOff>70878</xdr:rowOff>
    </xdr:to>
    <xdr:sp macro="" textlink="">
      <xdr:nvSpPr>
        <xdr:cNvPr id="1223" name="Line 184">
          <a:extLst>
            <a:ext uri="{FF2B5EF4-FFF2-40B4-BE49-F238E27FC236}">
              <a16:creationId xmlns:a16="http://schemas.microsoft.com/office/drawing/2014/main" id="{4E2D5950-2E89-4C71-88AF-406369AA7777}"/>
            </a:ext>
          </a:extLst>
        </xdr:cNvPr>
        <xdr:cNvSpPr>
          <a:spLocks noChangeShapeType="1"/>
        </xdr:cNvSpPr>
      </xdr:nvSpPr>
      <xdr:spPr bwMode="auto">
        <a:xfrm flipV="1">
          <a:off x="3613095" y="871318"/>
          <a:ext cx="42450" cy="426380"/>
        </a:xfrm>
        <a:custGeom>
          <a:avLst/>
          <a:gdLst>
            <a:gd name="T0" fmla="*/ 0 w 43333"/>
            <a:gd name="T1" fmla="*/ 0 h 348995"/>
            <a:gd name="T2" fmla="*/ 51826 w 43333"/>
            <a:gd name="T3" fmla="*/ 357075 h 348995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43333" h="348995">
              <a:moveTo>
                <a:pt x="0" y="0"/>
              </a:moveTo>
              <a:cubicBezTo>
                <a:pt x="68835" y="105425"/>
                <a:pt x="32238" y="69065"/>
                <a:pt x="42905" y="348995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135678</xdr:colOff>
      <xdr:row>3</xdr:row>
      <xdr:rowOff>162258</xdr:rowOff>
    </xdr:from>
    <xdr:to>
      <xdr:col>5</xdr:col>
      <xdr:colOff>348615</xdr:colOff>
      <xdr:row>4</xdr:row>
      <xdr:rowOff>152400</xdr:rowOff>
    </xdr:to>
    <xdr:sp macro="" textlink="">
      <xdr:nvSpPr>
        <xdr:cNvPr id="1225" name="六角形 1224">
          <a:extLst>
            <a:ext uri="{FF2B5EF4-FFF2-40B4-BE49-F238E27FC236}">
              <a16:creationId xmlns:a16="http://schemas.microsoft.com/office/drawing/2014/main" id="{CFA92809-C94D-475E-9159-CC55BAC74C1A}"/>
            </a:ext>
          </a:extLst>
        </xdr:cNvPr>
        <xdr:cNvSpPr/>
      </xdr:nvSpPr>
      <xdr:spPr bwMode="auto">
        <a:xfrm>
          <a:off x="3054138" y="688038"/>
          <a:ext cx="212937" cy="16540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250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581270</xdr:colOff>
      <xdr:row>7</xdr:row>
      <xdr:rowOff>488</xdr:rowOff>
    </xdr:from>
    <xdr:to>
      <xdr:col>6</xdr:col>
      <xdr:colOff>39781</xdr:colOff>
      <xdr:row>7</xdr:row>
      <xdr:rowOff>151424</xdr:rowOff>
    </xdr:to>
    <xdr:sp macro="" textlink="">
      <xdr:nvSpPr>
        <xdr:cNvPr id="1239" name="Oval 383">
          <a:extLst>
            <a:ext uri="{FF2B5EF4-FFF2-40B4-BE49-F238E27FC236}">
              <a16:creationId xmlns:a16="http://schemas.microsoft.com/office/drawing/2014/main" id="{BD377B89-4F10-4BF6-97D5-678EE21E7122}"/>
            </a:ext>
          </a:extLst>
        </xdr:cNvPr>
        <xdr:cNvSpPr>
          <a:spLocks noChangeArrowheads="1"/>
        </xdr:cNvSpPr>
      </xdr:nvSpPr>
      <xdr:spPr bwMode="auto">
        <a:xfrm>
          <a:off x="3469250" y="1173968"/>
          <a:ext cx="144311" cy="15093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6</xdr:col>
      <xdr:colOff>129429</xdr:colOff>
      <xdr:row>4</xdr:row>
      <xdr:rowOff>13335</xdr:rowOff>
    </xdr:from>
    <xdr:ext cx="259192" cy="116205"/>
    <xdr:sp macro="" textlink="">
      <xdr:nvSpPr>
        <xdr:cNvPr id="1244" name="Text Box 1300">
          <a:extLst>
            <a:ext uri="{FF2B5EF4-FFF2-40B4-BE49-F238E27FC236}">
              <a16:creationId xmlns:a16="http://schemas.microsoft.com/office/drawing/2014/main" id="{866C2390-D263-498D-835A-A4A054B71312}"/>
            </a:ext>
          </a:extLst>
        </xdr:cNvPr>
        <xdr:cNvSpPr txBox="1">
          <a:spLocks noChangeArrowheads="1"/>
        </xdr:cNvSpPr>
      </xdr:nvSpPr>
      <xdr:spPr bwMode="auto">
        <a:xfrm>
          <a:off x="3741309" y="714375"/>
          <a:ext cx="259192" cy="116205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踏切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6</xdr:col>
      <xdr:colOff>28430</xdr:colOff>
      <xdr:row>4</xdr:row>
      <xdr:rowOff>123025</xdr:rowOff>
    </xdr:from>
    <xdr:to>
      <xdr:col>6</xdr:col>
      <xdr:colOff>231396</xdr:colOff>
      <xdr:row>7</xdr:row>
      <xdr:rowOff>101357</xdr:rowOff>
    </xdr:to>
    <xdr:sp macro="" textlink="">
      <xdr:nvSpPr>
        <xdr:cNvPr id="1246" name="AutoShape 1653">
          <a:extLst>
            <a:ext uri="{FF2B5EF4-FFF2-40B4-BE49-F238E27FC236}">
              <a16:creationId xmlns:a16="http://schemas.microsoft.com/office/drawing/2014/main" id="{437788E9-A083-4714-AD82-E8C071C7F3BF}"/>
            </a:ext>
          </a:extLst>
        </xdr:cNvPr>
        <xdr:cNvSpPr>
          <a:spLocks/>
        </xdr:cNvSpPr>
      </xdr:nvSpPr>
      <xdr:spPr bwMode="auto">
        <a:xfrm rot="799343">
          <a:off x="3640310" y="824065"/>
          <a:ext cx="202966" cy="504112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6</xdr:col>
      <xdr:colOff>231815</xdr:colOff>
      <xdr:row>6</xdr:row>
      <xdr:rowOff>62224</xdr:rowOff>
    </xdr:from>
    <xdr:ext cx="341736" cy="120804"/>
    <xdr:sp macro="" textlink="">
      <xdr:nvSpPr>
        <xdr:cNvPr id="1247" name="Text Box 1563">
          <a:extLst>
            <a:ext uri="{FF2B5EF4-FFF2-40B4-BE49-F238E27FC236}">
              <a16:creationId xmlns:a16="http://schemas.microsoft.com/office/drawing/2014/main" id="{43F0B88E-6B4A-4920-BBB4-C0C7EC5A4225}"/>
            </a:ext>
          </a:extLst>
        </xdr:cNvPr>
        <xdr:cNvSpPr txBox="1">
          <a:spLocks noChangeArrowheads="1"/>
        </xdr:cNvSpPr>
      </xdr:nvSpPr>
      <xdr:spPr bwMode="auto">
        <a:xfrm>
          <a:off x="3843695" y="1113784"/>
          <a:ext cx="341736" cy="120804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0" bIns="0" anchor="b" upright="1">
          <a:noAutofit/>
        </a:bodyPr>
        <a:lstStyle/>
        <a:p>
          <a:pPr algn="ctr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twoCellAnchor>
    <xdr:from>
      <xdr:col>6</xdr:col>
      <xdr:colOff>254013</xdr:colOff>
      <xdr:row>4</xdr:row>
      <xdr:rowOff>152014</xdr:rowOff>
    </xdr:from>
    <xdr:to>
      <xdr:col>6</xdr:col>
      <xdr:colOff>451485</xdr:colOff>
      <xdr:row>5</xdr:row>
      <xdr:rowOff>118110</xdr:rowOff>
    </xdr:to>
    <xdr:sp macro="" textlink="">
      <xdr:nvSpPr>
        <xdr:cNvPr id="1248" name="六角形 1247">
          <a:extLst>
            <a:ext uri="{FF2B5EF4-FFF2-40B4-BE49-F238E27FC236}">
              <a16:creationId xmlns:a16="http://schemas.microsoft.com/office/drawing/2014/main" id="{90D226B0-6262-4B95-9BD8-6AD3F6C8A8E8}"/>
            </a:ext>
          </a:extLst>
        </xdr:cNvPr>
        <xdr:cNvSpPr/>
      </xdr:nvSpPr>
      <xdr:spPr bwMode="auto">
        <a:xfrm>
          <a:off x="3865893" y="853054"/>
          <a:ext cx="197472" cy="14135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250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394594</xdr:colOff>
      <xdr:row>1</xdr:row>
      <xdr:rowOff>71404</xdr:rowOff>
    </xdr:from>
    <xdr:to>
      <xdr:col>5</xdr:col>
      <xdr:colOff>687151</xdr:colOff>
      <xdr:row>4</xdr:row>
      <xdr:rowOff>69386</xdr:rowOff>
    </xdr:to>
    <xdr:sp macro="" textlink="">
      <xdr:nvSpPr>
        <xdr:cNvPr id="1250" name="Freeform 382">
          <a:extLst>
            <a:ext uri="{FF2B5EF4-FFF2-40B4-BE49-F238E27FC236}">
              <a16:creationId xmlns:a16="http://schemas.microsoft.com/office/drawing/2014/main" id="{43416F75-C0FD-4E1E-9C55-4A4937A84DB8}"/>
            </a:ext>
          </a:extLst>
        </xdr:cNvPr>
        <xdr:cNvSpPr>
          <a:spLocks/>
        </xdr:cNvSpPr>
      </xdr:nvSpPr>
      <xdr:spPr bwMode="auto">
        <a:xfrm rot="14974395">
          <a:off x="3197452" y="362266"/>
          <a:ext cx="523762" cy="292557"/>
        </a:xfrm>
        <a:custGeom>
          <a:avLst/>
          <a:gdLst>
            <a:gd name="T0" fmla="*/ 2147483647 w 24"/>
            <a:gd name="T1" fmla="*/ 2147483647 h 21"/>
            <a:gd name="T2" fmla="*/ 2147483647 w 24"/>
            <a:gd name="T3" fmla="*/ 2147483647 h 21"/>
            <a:gd name="T4" fmla="*/ 2147483647 w 24"/>
            <a:gd name="T5" fmla="*/ 2147483647 h 21"/>
            <a:gd name="T6" fmla="*/ 0 w 24"/>
            <a:gd name="T7" fmla="*/ 0 h 21"/>
            <a:gd name="T8" fmla="*/ 0 60000 65536"/>
            <a:gd name="T9" fmla="*/ 0 60000 65536"/>
            <a:gd name="T10" fmla="*/ 0 60000 65536"/>
            <a:gd name="T11" fmla="*/ 0 60000 65536"/>
            <a:gd name="connsiteX0" fmla="*/ 417 w 9288"/>
            <a:gd name="connsiteY0" fmla="*/ 9524 h 9721"/>
            <a:gd name="connsiteX1" fmla="*/ 9167 w 9288"/>
            <a:gd name="connsiteY1" fmla="*/ 9048 h 9721"/>
            <a:gd name="connsiteX2" fmla="*/ 5099 w 9288"/>
            <a:gd name="connsiteY2" fmla="*/ 2604 h 9721"/>
            <a:gd name="connsiteX3" fmla="*/ 0 w 9288"/>
            <a:gd name="connsiteY3" fmla="*/ 0 h 9721"/>
            <a:gd name="connsiteX0" fmla="*/ 449 w 9870"/>
            <a:gd name="connsiteY0" fmla="*/ 9797 h 10186"/>
            <a:gd name="connsiteX1" fmla="*/ 9870 w 9870"/>
            <a:gd name="connsiteY1" fmla="*/ 9308 h 10186"/>
            <a:gd name="connsiteX2" fmla="*/ 0 w 9870"/>
            <a:gd name="connsiteY2" fmla="*/ 0 h 10186"/>
            <a:gd name="connsiteX0" fmla="*/ 0 w 18294"/>
            <a:gd name="connsiteY0" fmla="*/ 869 h 7746"/>
            <a:gd name="connsiteX1" fmla="*/ 9545 w 18294"/>
            <a:gd name="connsiteY1" fmla="*/ 389 h 7746"/>
            <a:gd name="connsiteX2" fmla="*/ 17934 w 18294"/>
            <a:gd name="connsiteY2" fmla="*/ 7451 h 7746"/>
            <a:gd name="connsiteX0" fmla="*/ 0 w 10004"/>
            <a:gd name="connsiteY0" fmla="*/ 562 h 9465"/>
            <a:gd name="connsiteX1" fmla="*/ 5313 w 10004"/>
            <a:gd name="connsiteY1" fmla="*/ 655 h 9465"/>
            <a:gd name="connsiteX2" fmla="*/ 9803 w 10004"/>
            <a:gd name="connsiteY2" fmla="*/ 9059 h 9465"/>
            <a:gd name="connsiteX0" fmla="*/ 0 w 9983"/>
            <a:gd name="connsiteY0" fmla="*/ 1150 h 10604"/>
            <a:gd name="connsiteX1" fmla="*/ 5311 w 9983"/>
            <a:gd name="connsiteY1" fmla="*/ 1248 h 10604"/>
            <a:gd name="connsiteX2" fmla="*/ 9799 w 9983"/>
            <a:gd name="connsiteY2" fmla="*/ 10127 h 10604"/>
            <a:gd name="connsiteX0" fmla="*/ 0 w 10006"/>
            <a:gd name="connsiteY0" fmla="*/ 68 h 8903"/>
            <a:gd name="connsiteX1" fmla="*/ 5320 w 10006"/>
            <a:gd name="connsiteY1" fmla="*/ 161 h 8903"/>
            <a:gd name="connsiteX2" fmla="*/ 9816 w 10006"/>
            <a:gd name="connsiteY2" fmla="*/ 8534 h 8903"/>
            <a:gd name="connsiteX0" fmla="*/ 0 w 9810"/>
            <a:gd name="connsiteY0" fmla="*/ 2982 h 12492"/>
            <a:gd name="connsiteX1" fmla="*/ 5317 w 9810"/>
            <a:gd name="connsiteY1" fmla="*/ 3087 h 12492"/>
            <a:gd name="connsiteX2" fmla="*/ 2543 w 9810"/>
            <a:gd name="connsiteY2" fmla="*/ 341 h 12492"/>
            <a:gd name="connsiteX3" fmla="*/ 9810 w 9810"/>
            <a:gd name="connsiteY3" fmla="*/ 12492 h 12492"/>
            <a:gd name="connsiteX0" fmla="*/ 0 w 10000"/>
            <a:gd name="connsiteY0" fmla="*/ 2429 h 10042"/>
            <a:gd name="connsiteX1" fmla="*/ 2592 w 10000"/>
            <a:gd name="connsiteY1" fmla="*/ 315 h 10042"/>
            <a:gd name="connsiteX2" fmla="*/ 10000 w 10000"/>
            <a:gd name="connsiteY2" fmla="*/ 10042 h 10042"/>
            <a:gd name="connsiteX0" fmla="*/ 0 w 10000"/>
            <a:gd name="connsiteY0" fmla="*/ 2114 h 9727"/>
            <a:gd name="connsiteX1" fmla="*/ 2592 w 10000"/>
            <a:gd name="connsiteY1" fmla="*/ 0 h 9727"/>
            <a:gd name="connsiteX2" fmla="*/ 10000 w 10000"/>
            <a:gd name="connsiteY2" fmla="*/ 9727 h 9727"/>
            <a:gd name="connsiteX0" fmla="*/ 0 w 8366"/>
            <a:gd name="connsiteY0" fmla="*/ 4199 h 10000"/>
            <a:gd name="connsiteX1" fmla="*/ 958 w 8366"/>
            <a:gd name="connsiteY1" fmla="*/ 0 h 10000"/>
            <a:gd name="connsiteX2" fmla="*/ 8366 w 8366"/>
            <a:gd name="connsiteY2" fmla="*/ 10000 h 10000"/>
            <a:gd name="connsiteX0" fmla="*/ 0 w 10002"/>
            <a:gd name="connsiteY0" fmla="*/ 4199 h 15425"/>
            <a:gd name="connsiteX1" fmla="*/ 1145 w 10002"/>
            <a:gd name="connsiteY1" fmla="*/ 0 h 15425"/>
            <a:gd name="connsiteX2" fmla="*/ 10002 w 10002"/>
            <a:gd name="connsiteY2" fmla="*/ 15425 h 15425"/>
            <a:gd name="connsiteX0" fmla="*/ 0 w 10560"/>
            <a:gd name="connsiteY0" fmla="*/ 4199 h 16004"/>
            <a:gd name="connsiteX1" fmla="*/ 1145 w 10560"/>
            <a:gd name="connsiteY1" fmla="*/ 0 h 16004"/>
            <a:gd name="connsiteX2" fmla="*/ 10560 w 10560"/>
            <a:gd name="connsiteY2" fmla="*/ 16004 h 16004"/>
            <a:gd name="connsiteX0" fmla="*/ 0 w 10560"/>
            <a:gd name="connsiteY0" fmla="*/ 4199 h 16004"/>
            <a:gd name="connsiteX1" fmla="*/ 1145 w 10560"/>
            <a:gd name="connsiteY1" fmla="*/ 0 h 16004"/>
            <a:gd name="connsiteX2" fmla="*/ 9432 w 10560"/>
            <a:gd name="connsiteY2" fmla="*/ 8677 h 16004"/>
            <a:gd name="connsiteX3" fmla="*/ 10560 w 10560"/>
            <a:gd name="connsiteY3" fmla="*/ 16004 h 16004"/>
            <a:gd name="connsiteX0" fmla="*/ 0 w 13636"/>
            <a:gd name="connsiteY0" fmla="*/ 4199 h 16145"/>
            <a:gd name="connsiteX1" fmla="*/ 1145 w 13636"/>
            <a:gd name="connsiteY1" fmla="*/ 0 h 16145"/>
            <a:gd name="connsiteX2" fmla="*/ 9432 w 13636"/>
            <a:gd name="connsiteY2" fmla="*/ 8677 h 16145"/>
            <a:gd name="connsiteX3" fmla="*/ 13636 w 13636"/>
            <a:gd name="connsiteY3" fmla="*/ 16145 h 16145"/>
            <a:gd name="connsiteX0" fmla="*/ 0 w 13636"/>
            <a:gd name="connsiteY0" fmla="*/ 4199 h 16145"/>
            <a:gd name="connsiteX1" fmla="*/ 1145 w 13636"/>
            <a:gd name="connsiteY1" fmla="*/ 0 h 16145"/>
            <a:gd name="connsiteX2" fmla="*/ 9432 w 13636"/>
            <a:gd name="connsiteY2" fmla="*/ 8677 h 16145"/>
            <a:gd name="connsiteX3" fmla="*/ 13636 w 13636"/>
            <a:gd name="connsiteY3" fmla="*/ 16145 h 16145"/>
            <a:gd name="connsiteX0" fmla="*/ 0 w 13132"/>
            <a:gd name="connsiteY0" fmla="*/ 4199 h 19011"/>
            <a:gd name="connsiteX1" fmla="*/ 1145 w 13132"/>
            <a:gd name="connsiteY1" fmla="*/ 0 h 19011"/>
            <a:gd name="connsiteX2" fmla="*/ 9432 w 13132"/>
            <a:gd name="connsiteY2" fmla="*/ 8677 h 19011"/>
            <a:gd name="connsiteX3" fmla="*/ 13132 w 13132"/>
            <a:gd name="connsiteY3" fmla="*/ 19011 h 19011"/>
            <a:gd name="connsiteX0" fmla="*/ 0 w 13132"/>
            <a:gd name="connsiteY0" fmla="*/ 4199 h 19011"/>
            <a:gd name="connsiteX1" fmla="*/ 1145 w 13132"/>
            <a:gd name="connsiteY1" fmla="*/ 0 h 19011"/>
            <a:gd name="connsiteX2" fmla="*/ 9432 w 13132"/>
            <a:gd name="connsiteY2" fmla="*/ 8677 h 19011"/>
            <a:gd name="connsiteX3" fmla="*/ 13132 w 13132"/>
            <a:gd name="connsiteY3" fmla="*/ 19011 h 19011"/>
            <a:gd name="connsiteX0" fmla="*/ 0 w 11072"/>
            <a:gd name="connsiteY0" fmla="*/ 4199 h 17474"/>
            <a:gd name="connsiteX1" fmla="*/ 1145 w 11072"/>
            <a:gd name="connsiteY1" fmla="*/ 0 h 17474"/>
            <a:gd name="connsiteX2" fmla="*/ 9432 w 11072"/>
            <a:gd name="connsiteY2" fmla="*/ 8677 h 17474"/>
            <a:gd name="connsiteX3" fmla="*/ 11072 w 11072"/>
            <a:gd name="connsiteY3" fmla="*/ 17474 h 17474"/>
            <a:gd name="connsiteX0" fmla="*/ 0 w 12191"/>
            <a:gd name="connsiteY0" fmla="*/ 3183 h 17474"/>
            <a:gd name="connsiteX1" fmla="*/ 2264 w 12191"/>
            <a:gd name="connsiteY1" fmla="*/ 0 h 17474"/>
            <a:gd name="connsiteX2" fmla="*/ 10551 w 12191"/>
            <a:gd name="connsiteY2" fmla="*/ 8677 h 17474"/>
            <a:gd name="connsiteX3" fmla="*/ 12191 w 12191"/>
            <a:gd name="connsiteY3" fmla="*/ 17474 h 17474"/>
            <a:gd name="connsiteX0" fmla="*/ 0 w 12191"/>
            <a:gd name="connsiteY0" fmla="*/ 65 h 14356"/>
            <a:gd name="connsiteX1" fmla="*/ 3564 w 12191"/>
            <a:gd name="connsiteY1" fmla="*/ 885 h 14356"/>
            <a:gd name="connsiteX2" fmla="*/ 10551 w 12191"/>
            <a:gd name="connsiteY2" fmla="*/ 5559 h 14356"/>
            <a:gd name="connsiteX3" fmla="*/ 12191 w 12191"/>
            <a:gd name="connsiteY3" fmla="*/ 14356 h 14356"/>
            <a:gd name="connsiteX0" fmla="*/ 0 w 12191"/>
            <a:gd name="connsiteY0" fmla="*/ 38 h 14329"/>
            <a:gd name="connsiteX1" fmla="*/ 3470 w 12191"/>
            <a:gd name="connsiteY1" fmla="*/ 2608 h 14329"/>
            <a:gd name="connsiteX2" fmla="*/ 10551 w 12191"/>
            <a:gd name="connsiteY2" fmla="*/ 5532 h 14329"/>
            <a:gd name="connsiteX3" fmla="*/ 12191 w 12191"/>
            <a:gd name="connsiteY3" fmla="*/ 14329 h 14329"/>
            <a:gd name="connsiteX0" fmla="*/ 0 w 12191"/>
            <a:gd name="connsiteY0" fmla="*/ 15 h 14306"/>
            <a:gd name="connsiteX1" fmla="*/ 8272 w 12191"/>
            <a:gd name="connsiteY1" fmla="*/ 9061 h 14306"/>
            <a:gd name="connsiteX2" fmla="*/ 10551 w 12191"/>
            <a:gd name="connsiteY2" fmla="*/ 5509 h 14306"/>
            <a:gd name="connsiteX3" fmla="*/ 12191 w 12191"/>
            <a:gd name="connsiteY3" fmla="*/ 14306 h 14306"/>
            <a:gd name="connsiteX0" fmla="*/ 0 w 14471"/>
            <a:gd name="connsiteY0" fmla="*/ 15 h 20610"/>
            <a:gd name="connsiteX1" fmla="*/ 8272 w 14471"/>
            <a:gd name="connsiteY1" fmla="*/ 9061 h 20610"/>
            <a:gd name="connsiteX2" fmla="*/ 10551 w 14471"/>
            <a:gd name="connsiteY2" fmla="*/ 5509 h 20610"/>
            <a:gd name="connsiteX3" fmla="*/ 14471 w 14471"/>
            <a:gd name="connsiteY3" fmla="*/ 20610 h 20610"/>
            <a:gd name="connsiteX0" fmla="*/ 0 w 14471"/>
            <a:gd name="connsiteY0" fmla="*/ 15 h 20610"/>
            <a:gd name="connsiteX1" fmla="*/ 8272 w 14471"/>
            <a:gd name="connsiteY1" fmla="*/ 9061 h 20610"/>
            <a:gd name="connsiteX2" fmla="*/ 14471 w 14471"/>
            <a:gd name="connsiteY2" fmla="*/ 20610 h 20610"/>
            <a:gd name="connsiteX0" fmla="*/ 0 w 14471"/>
            <a:gd name="connsiteY0" fmla="*/ 14 h 20609"/>
            <a:gd name="connsiteX1" fmla="*/ 8190 w 14471"/>
            <a:gd name="connsiteY1" fmla="*/ 9974 h 20609"/>
            <a:gd name="connsiteX2" fmla="*/ 14471 w 14471"/>
            <a:gd name="connsiteY2" fmla="*/ 20609 h 20609"/>
            <a:gd name="connsiteX0" fmla="*/ 0 w 14471"/>
            <a:gd name="connsiteY0" fmla="*/ 14 h 20609"/>
            <a:gd name="connsiteX1" fmla="*/ 8190 w 14471"/>
            <a:gd name="connsiteY1" fmla="*/ 9974 h 20609"/>
            <a:gd name="connsiteX2" fmla="*/ 14471 w 14471"/>
            <a:gd name="connsiteY2" fmla="*/ 20609 h 20609"/>
            <a:gd name="connsiteX0" fmla="*/ 0 w 14471"/>
            <a:gd name="connsiteY0" fmla="*/ 12 h 20607"/>
            <a:gd name="connsiteX1" fmla="*/ 8675 w 14471"/>
            <a:gd name="connsiteY1" fmla="*/ 12106 h 20607"/>
            <a:gd name="connsiteX2" fmla="*/ 14471 w 14471"/>
            <a:gd name="connsiteY2" fmla="*/ 20607 h 20607"/>
            <a:gd name="connsiteX0" fmla="*/ 0 w 14922"/>
            <a:gd name="connsiteY0" fmla="*/ 12 h 20310"/>
            <a:gd name="connsiteX1" fmla="*/ 8675 w 14922"/>
            <a:gd name="connsiteY1" fmla="*/ 12106 h 20310"/>
            <a:gd name="connsiteX2" fmla="*/ 14922 w 14922"/>
            <a:gd name="connsiteY2" fmla="*/ 20310 h 20310"/>
            <a:gd name="connsiteX0" fmla="*/ 0 w 14922"/>
            <a:gd name="connsiteY0" fmla="*/ 17 h 20315"/>
            <a:gd name="connsiteX1" fmla="*/ 8675 w 14922"/>
            <a:gd name="connsiteY1" fmla="*/ 12111 h 20315"/>
            <a:gd name="connsiteX2" fmla="*/ 14922 w 14922"/>
            <a:gd name="connsiteY2" fmla="*/ 20315 h 20315"/>
            <a:gd name="connsiteX0" fmla="*/ 0 w 14922"/>
            <a:gd name="connsiteY0" fmla="*/ 16 h 20314"/>
            <a:gd name="connsiteX1" fmla="*/ 8079 w 14922"/>
            <a:gd name="connsiteY1" fmla="*/ 12980 h 20314"/>
            <a:gd name="connsiteX2" fmla="*/ 14922 w 14922"/>
            <a:gd name="connsiteY2" fmla="*/ 20314 h 2031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4922" h="20314">
              <a:moveTo>
                <a:pt x="0" y="16"/>
              </a:moveTo>
              <a:cubicBezTo>
                <a:pt x="645" y="-436"/>
                <a:pt x="3848" y="9020"/>
                <a:pt x="8079" y="12980"/>
              </a:cubicBezTo>
              <a:cubicBezTo>
                <a:pt x="10491" y="16412"/>
                <a:pt x="10491" y="15340"/>
                <a:pt x="14922" y="20314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587350</xdr:colOff>
      <xdr:row>8</xdr:row>
      <xdr:rowOff>19050</xdr:rowOff>
    </xdr:from>
    <xdr:to>
      <xdr:col>6</xdr:col>
      <xdr:colOff>38830</xdr:colOff>
      <xdr:row>8</xdr:row>
      <xdr:rowOff>132129</xdr:rowOff>
    </xdr:to>
    <xdr:sp macro="" textlink="">
      <xdr:nvSpPr>
        <xdr:cNvPr id="1251" name="AutoShape 69">
          <a:extLst>
            <a:ext uri="{FF2B5EF4-FFF2-40B4-BE49-F238E27FC236}">
              <a16:creationId xmlns:a16="http://schemas.microsoft.com/office/drawing/2014/main" id="{8866D870-1EC1-4EA3-BCA0-9C3F6B787A76}"/>
            </a:ext>
          </a:extLst>
        </xdr:cNvPr>
        <xdr:cNvSpPr>
          <a:spLocks noChangeArrowheads="1"/>
        </xdr:cNvSpPr>
      </xdr:nvSpPr>
      <xdr:spPr bwMode="auto">
        <a:xfrm>
          <a:off x="3505810" y="1421130"/>
          <a:ext cx="144900" cy="11307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19271</xdr:colOff>
      <xdr:row>7</xdr:row>
      <xdr:rowOff>120200</xdr:rowOff>
    </xdr:from>
    <xdr:to>
      <xdr:col>6</xdr:col>
      <xdr:colOff>90924</xdr:colOff>
      <xdr:row>9</xdr:row>
      <xdr:rowOff>3115</xdr:rowOff>
    </xdr:to>
    <xdr:sp macro="" textlink="">
      <xdr:nvSpPr>
        <xdr:cNvPr id="1252" name="Freeform 663">
          <a:extLst>
            <a:ext uri="{FF2B5EF4-FFF2-40B4-BE49-F238E27FC236}">
              <a16:creationId xmlns:a16="http://schemas.microsoft.com/office/drawing/2014/main" id="{67EED706-12B4-4C99-AA7B-6099AAB14F51}"/>
            </a:ext>
          </a:extLst>
        </xdr:cNvPr>
        <xdr:cNvSpPr>
          <a:spLocks/>
        </xdr:cNvSpPr>
      </xdr:nvSpPr>
      <xdr:spPr bwMode="auto">
        <a:xfrm rot="5400000" flipH="1" flipV="1">
          <a:off x="3519780" y="1366951"/>
          <a:ext cx="218195" cy="71653"/>
        </a:xfrm>
        <a:custGeom>
          <a:avLst/>
          <a:gdLst>
            <a:gd name="T0" fmla="*/ 0 w 12"/>
            <a:gd name="T1" fmla="*/ 2147483647 h 41"/>
            <a:gd name="T2" fmla="*/ 0 w 12"/>
            <a:gd name="T3" fmla="*/ 2147483647 h 41"/>
            <a:gd name="T4" fmla="*/ 2147483647 w 12"/>
            <a:gd name="T5" fmla="*/ 2147483647 h 41"/>
            <a:gd name="T6" fmla="*/ 2147483647 w 12"/>
            <a:gd name="T7" fmla="*/ 0 h 41"/>
            <a:gd name="T8" fmla="*/ 0 60000 65536"/>
            <a:gd name="T9" fmla="*/ 0 60000 65536"/>
            <a:gd name="T10" fmla="*/ 0 60000 65536"/>
            <a:gd name="T11" fmla="*/ 0 60000 65536"/>
            <a:gd name="connsiteX0" fmla="*/ 5417 w 10000"/>
            <a:gd name="connsiteY0" fmla="*/ 4997 h 10000"/>
            <a:gd name="connsiteX1" fmla="*/ 0 w 10000"/>
            <a:gd name="connsiteY1" fmla="*/ 10000 h 10000"/>
            <a:gd name="connsiteX2" fmla="*/ 10000 w 10000"/>
            <a:gd name="connsiteY2" fmla="*/ 10000 h 10000"/>
            <a:gd name="connsiteX3" fmla="*/ 10000 w 10000"/>
            <a:gd name="connsiteY3" fmla="*/ 0 h 10000"/>
            <a:gd name="connsiteX0" fmla="*/ 5417 w 10000"/>
            <a:gd name="connsiteY0" fmla="*/ 4997 h 10000"/>
            <a:gd name="connsiteX1" fmla="*/ 0 w 10000"/>
            <a:gd name="connsiteY1" fmla="*/ 10000 h 10000"/>
            <a:gd name="connsiteX2" fmla="*/ 10000 w 10000"/>
            <a:gd name="connsiteY2" fmla="*/ 10000 h 10000"/>
            <a:gd name="connsiteX3" fmla="*/ 10000 w 10000"/>
            <a:gd name="connsiteY3" fmla="*/ 0 h 10000"/>
            <a:gd name="connsiteX0" fmla="*/ 6563 w 11146"/>
            <a:gd name="connsiteY0" fmla="*/ 4997 h 10000"/>
            <a:gd name="connsiteX1" fmla="*/ 729 w 11146"/>
            <a:gd name="connsiteY1" fmla="*/ 5125 h 10000"/>
            <a:gd name="connsiteX2" fmla="*/ 1146 w 11146"/>
            <a:gd name="connsiteY2" fmla="*/ 10000 h 10000"/>
            <a:gd name="connsiteX3" fmla="*/ 11146 w 11146"/>
            <a:gd name="connsiteY3" fmla="*/ 10000 h 10000"/>
            <a:gd name="connsiteX4" fmla="*/ 11146 w 11146"/>
            <a:gd name="connsiteY4" fmla="*/ 0 h 10000"/>
            <a:gd name="connsiteX0" fmla="*/ 6068 w 10651"/>
            <a:gd name="connsiteY0" fmla="*/ 4997 h 10000"/>
            <a:gd name="connsiteX1" fmla="*/ 234 w 10651"/>
            <a:gd name="connsiteY1" fmla="*/ 5125 h 10000"/>
            <a:gd name="connsiteX2" fmla="*/ 651 w 10651"/>
            <a:gd name="connsiteY2" fmla="*/ 10000 h 10000"/>
            <a:gd name="connsiteX3" fmla="*/ 10651 w 10651"/>
            <a:gd name="connsiteY3" fmla="*/ 10000 h 10000"/>
            <a:gd name="connsiteX4" fmla="*/ 10651 w 10651"/>
            <a:gd name="connsiteY4" fmla="*/ 0 h 10000"/>
            <a:gd name="connsiteX0" fmla="*/ 6563 w 11146"/>
            <a:gd name="connsiteY0" fmla="*/ 4997 h 10000"/>
            <a:gd name="connsiteX1" fmla="*/ 729 w 11146"/>
            <a:gd name="connsiteY1" fmla="*/ 5125 h 10000"/>
            <a:gd name="connsiteX2" fmla="*/ 1146 w 11146"/>
            <a:gd name="connsiteY2" fmla="*/ 10000 h 10000"/>
            <a:gd name="connsiteX3" fmla="*/ 11146 w 11146"/>
            <a:gd name="connsiteY3" fmla="*/ 10000 h 10000"/>
            <a:gd name="connsiteX4" fmla="*/ 11146 w 11146"/>
            <a:gd name="connsiteY4" fmla="*/ 0 h 10000"/>
            <a:gd name="connsiteX0" fmla="*/ 6275 w 10858"/>
            <a:gd name="connsiteY0" fmla="*/ 4997 h 10000"/>
            <a:gd name="connsiteX1" fmla="*/ 441 w 10858"/>
            <a:gd name="connsiteY1" fmla="*/ 5125 h 10000"/>
            <a:gd name="connsiteX2" fmla="*/ 858 w 10858"/>
            <a:gd name="connsiteY2" fmla="*/ 10000 h 10000"/>
            <a:gd name="connsiteX3" fmla="*/ 10858 w 10858"/>
            <a:gd name="connsiteY3" fmla="*/ 10000 h 10000"/>
            <a:gd name="connsiteX4" fmla="*/ 10858 w 10858"/>
            <a:gd name="connsiteY4" fmla="*/ 0 h 10000"/>
            <a:gd name="connsiteX0" fmla="*/ 441 w 10858"/>
            <a:gd name="connsiteY0" fmla="*/ 5125 h 10000"/>
            <a:gd name="connsiteX1" fmla="*/ 858 w 10858"/>
            <a:gd name="connsiteY1" fmla="*/ 10000 h 10000"/>
            <a:gd name="connsiteX2" fmla="*/ 10858 w 10858"/>
            <a:gd name="connsiteY2" fmla="*/ 10000 h 10000"/>
            <a:gd name="connsiteX3" fmla="*/ 10858 w 10858"/>
            <a:gd name="connsiteY3" fmla="*/ 0 h 10000"/>
            <a:gd name="connsiteX0" fmla="*/ 0 w 10000"/>
            <a:gd name="connsiteY0" fmla="*/ 10000 h 10000"/>
            <a:gd name="connsiteX1" fmla="*/ 10000 w 10000"/>
            <a:gd name="connsiteY1" fmla="*/ 10000 h 10000"/>
            <a:gd name="connsiteX2" fmla="*/ 10000 w 10000"/>
            <a:gd name="connsiteY2" fmla="*/ 0 h 10000"/>
            <a:gd name="connsiteX0" fmla="*/ 0 w 13847"/>
            <a:gd name="connsiteY0" fmla="*/ 10000 h 10000"/>
            <a:gd name="connsiteX1" fmla="*/ 13847 w 13847"/>
            <a:gd name="connsiteY1" fmla="*/ 10000 h 10000"/>
            <a:gd name="connsiteX2" fmla="*/ 13847 w 13847"/>
            <a:gd name="connsiteY2" fmla="*/ 0 h 10000"/>
            <a:gd name="connsiteX0" fmla="*/ 0 w 16045"/>
            <a:gd name="connsiteY0" fmla="*/ 11101 h 11101"/>
            <a:gd name="connsiteX1" fmla="*/ 13847 w 16045"/>
            <a:gd name="connsiteY1" fmla="*/ 11101 h 11101"/>
            <a:gd name="connsiteX2" fmla="*/ 16045 w 16045"/>
            <a:gd name="connsiteY2" fmla="*/ 0 h 11101"/>
            <a:gd name="connsiteX0" fmla="*/ 0 w 16045"/>
            <a:gd name="connsiteY0" fmla="*/ 11101 h 11101"/>
            <a:gd name="connsiteX1" fmla="*/ 13847 w 16045"/>
            <a:gd name="connsiteY1" fmla="*/ 9633 h 11101"/>
            <a:gd name="connsiteX2" fmla="*/ 16045 w 16045"/>
            <a:gd name="connsiteY2" fmla="*/ 0 h 11101"/>
            <a:gd name="connsiteX0" fmla="*/ 0 w 16045"/>
            <a:gd name="connsiteY0" fmla="*/ 11101 h 11101"/>
            <a:gd name="connsiteX1" fmla="*/ 13847 w 16045"/>
            <a:gd name="connsiteY1" fmla="*/ 8494 h 11101"/>
            <a:gd name="connsiteX2" fmla="*/ 16045 w 16045"/>
            <a:gd name="connsiteY2" fmla="*/ 0 h 11101"/>
            <a:gd name="connsiteX0" fmla="*/ 0 w 16918"/>
            <a:gd name="connsiteY0" fmla="*/ 9202 h 9202"/>
            <a:gd name="connsiteX1" fmla="*/ 14720 w 16918"/>
            <a:gd name="connsiteY1" fmla="*/ 8494 h 9202"/>
            <a:gd name="connsiteX2" fmla="*/ 16918 w 16918"/>
            <a:gd name="connsiteY2" fmla="*/ 0 h 9202"/>
            <a:gd name="connsiteX0" fmla="*/ 0 w 10000"/>
            <a:gd name="connsiteY0" fmla="*/ 8555 h 9231"/>
            <a:gd name="connsiteX1" fmla="*/ 8701 w 10000"/>
            <a:gd name="connsiteY1" fmla="*/ 9231 h 9231"/>
            <a:gd name="connsiteX2" fmla="*/ 10000 w 10000"/>
            <a:gd name="connsiteY2" fmla="*/ 0 h 9231"/>
            <a:gd name="connsiteX0" fmla="*/ 0 w 10000"/>
            <a:gd name="connsiteY0" fmla="*/ 9268 h 9268"/>
            <a:gd name="connsiteX1" fmla="*/ 9045 w 10000"/>
            <a:gd name="connsiteY1" fmla="*/ 8659 h 9268"/>
            <a:gd name="connsiteX2" fmla="*/ 10000 w 10000"/>
            <a:gd name="connsiteY2" fmla="*/ 0 h 9268"/>
            <a:gd name="connsiteX0" fmla="*/ 0 w 10000"/>
            <a:gd name="connsiteY0" fmla="*/ 9276 h 9343"/>
            <a:gd name="connsiteX1" fmla="*/ 9045 w 10000"/>
            <a:gd name="connsiteY1" fmla="*/ 9343 h 9343"/>
            <a:gd name="connsiteX2" fmla="*/ 10000 w 10000"/>
            <a:gd name="connsiteY2" fmla="*/ 0 h 9343"/>
            <a:gd name="connsiteX0" fmla="*/ 0 w 10688"/>
            <a:gd name="connsiteY0" fmla="*/ 9928 h 10000"/>
            <a:gd name="connsiteX1" fmla="*/ 9045 w 10688"/>
            <a:gd name="connsiteY1" fmla="*/ 10000 h 10000"/>
            <a:gd name="connsiteX2" fmla="*/ 10688 w 10688"/>
            <a:gd name="connsiteY2" fmla="*/ 0 h 10000"/>
            <a:gd name="connsiteX0" fmla="*/ 0 w 12377"/>
            <a:gd name="connsiteY0" fmla="*/ 10363 h 10435"/>
            <a:gd name="connsiteX1" fmla="*/ 9045 w 12377"/>
            <a:gd name="connsiteY1" fmla="*/ 10435 h 10435"/>
            <a:gd name="connsiteX2" fmla="*/ 12377 w 12377"/>
            <a:gd name="connsiteY2" fmla="*/ 0 h 10435"/>
            <a:gd name="connsiteX0" fmla="*/ 0 w 12377"/>
            <a:gd name="connsiteY0" fmla="*/ 10363 h 10435"/>
            <a:gd name="connsiteX1" fmla="*/ 9045 w 12377"/>
            <a:gd name="connsiteY1" fmla="*/ 10435 h 10435"/>
            <a:gd name="connsiteX2" fmla="*/ 12377 w 12377"/>
            <a:gd name="connsiteY2" fmla="*/ 0 h 10435"/>
            <a:gd name="connsiteX0" fmla="*/ 0 w 9147"/>
            <a:gd name="connsiteY0" fmla="*/ 9968 h 10435"/>
            <a:gd name="connsiteX1" fmla="*/ 5815 w 9147"/>
            <a:gd name="connsiteY1" fmla="*/ 10435 h 10435"/>
            <a:gd name="connsiteX2" fmla="*/ 9147 w 9147"/>
            <a:gd name="connsiteY2" fmla="*/ 0 h 1043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147" h="10435">
              <a:moveTo>
                <a:pt x="0" y="9968"/>
              </a:moveTo>
              <a:lnTo>
                <a:pt x="5815" y="10435"/>
              </a:lnTo>
              <a:cubicBezTo>
                <a:pt x="7207" y="5361"/>
                <a:pt x="8599" y="3333"/>
                <a:pt x="9147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4</xdr:col>
      <xdr:colOff>17692</xdr:colOff>
      <xdr:row>7</xdr:row>
      <xdr:rowOff>1216</xdr:rowOff>
    </xdr:from>
    <xdr:ext cx="612777" cy="204106"/>
    <xdr:sp macro="" textlink="">
      <xdr:nvSpPr>
        <xdr:cNvPr id="1254" name="Text Box 860">
          <a:extLst>
            <a:ext uri="{FF2B5EF4-FFF2-40B4-BE49-F238E27FC236}">
              <a16:creationId xmlns:a16="http://schemas.microsoft.com/office/drawing/2014/main" id="{DE97E06F-D4E7-4C39-9B00-13D765946BA5}"/>
            </a:ext>
          </a:extLst>
        </xdr:cNvPr>
        <xdr:cNvSpPr txBox="1">
          <a:spLocks noChangeArrowheads="1"/>
        </xdr:cNvSpPr>
      </xdr:nvSpPr>
      <xdr:spPr bwMode="auto">
        <a:xfrm>
          <a:off x="2242732" y="1228036"/>
          <a:ext cx="612777" cy="204106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0" tIns="18000" rIns="0" bIns="0" anchor="t" anchorCtr="0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泉佐野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りんくう公園</a:t>
          </a:r>
        </a:p>
      </xdr:txBody>
    </xdr:sp>
    <xdr:clientData/>
  </xdr:oneCellAnchor>
  <xdr:twoCellAnchor>
    <xdr:from>
      <xdr:col>7</xdr:col>
      <xdr:colOff>492012</xdr:colOff>
      <xdr:row>5</xdr:row>
      <xdr:rowOff>139788</xdr:rowOff>
    </xdr:from>
    <xdr:to>
      <xdr:col>8</xdr:col>
      <xdr:colOff>660467</xdr:colOff>
      <xdr:row>8</xdr:row>
      <xdr:rowOff>132092</xdr:rowOff>
    </xdr:to>
    <xdr:sp macro="" textlink="">
      <xdr:nvSpPr>
        <xdr:cNvPr id="1258" name="Freeform 92">
          <a:extLst>
            <a:ext uri="{FF2B5EF4-FFF2-40B4-BE49-F238E27FC236}">
              <a16:creationId xmlns:a16="http://schemas.microsoft.com/office/drawing/2014/main" id="{433902A2-FB2D-4C5F-9381-8B1402484AD0}"/>
            </a:ext>
          </a:extLst>
        </xdr:cNvPr>
        <xdr:cNvSpPr>
          <a:spLocks/>
        </xdr:cNvSpPr>
      </xdr:nvSpPr>
      <xdr:spPr bwMode="auto">
        <a:xfrm>
          <a:off x="4815092" y="1028788"/>
          <a:ext cx="864415" cy="525704"/>
        </a:xfrm>
        <a:custGeom>
          <a:avLst/>
          <a:gdLst>
            <a:gd name="T0" fmla="*/ 0 w 74"/>
            <a:gd name="T1" fmla="*/ 2147483647 h 73"/>
            <a:gd name="T2" fmla="*/ 0 w 74"/>
            <a:gd name="T3" fmla="*/ 0 h 73"/>
            <a:gd name="T4" fmla="*/ 2147483647 w 74"/>
            <a:gd name="T5" fmla="*/ 0 h 73"/>
            <a:gd name="T6" fmla="*/ 0 60000 65536"/>
            <a:gd name="T7" fmla="*/ 0 60000 65536"/>
            <a:gd name="T8" fmla="*/ 0 60000 65536"/>
            <a:gd name="connsiteX0" fmla="*/ 0 w 9849"/>
            <a:gd name="connsiteY0" fmla="*/ 10449 h 10449"/>
            <a:gd name="connsiteX1" fmla="*/ 0 w 9849"/>
            <a:gd name="connsiteY1" fmla="*/ 449 h 10449"/>
            <a:gd name="connsiteX2" fmla="*/ 9849 w 9849"/>
            <a:gd name="connsiteY2" fmla="*/ 0 h 10449"/>
            <a:gd name="connsiteX0" fmla="*/ 0 w 10000"/>
            <a:gd name="connsiteY0" fmla="*/ 8369 h 8369"/>
            <a:gd name="connsiteX1" fmla="*/ 0 w 10000"/>
            <a:gd name="connsiteY1" fmla="*/ 430 h 8369"/>
            <a:gd name="connsiteX2" fmla="*/ 10000 w 10000"/>
            <a:gd name="connsiteY2" fmla="*/ 0 h 8369"/>
            <a:gd name="connsiteX0" fmla="*/ 0 w 11767"/>
            <a:gd name="connsiteY0" fmla="*/ 10000 h 10000"/>
            <a:gd name="connsiteX1" fmla="*/ 0 w 11767"/>
            <a:gd name="connsiteY1" fmla="*/ 514 h 10000"/>
            <a:gd name="connsiteX2" fmla="*/ 11767 w 11767"/>
            <a:gd name="connsiteY2" fmla="*/ 0 h 10000"/>
            <a:gd name="connsiteX0" fmla="*/ 0 w 11383"/>
            <a:gd name="connsiteY0" fmla="*/ 10616 h 10616"/>
            <a:gd name="connsiteX1" fmla="*/ 0 w 11383"/>
            <a:gd name="connsiteY1" fmla="*/ 1130 h 10616"/>
            <a:gd name="connsiteX2" fmla="*/ 11383 w 11383"/>
            <a:gd name="connsiteY2" fmla="*/ 0 h 10616"/>
            <a:gd name="connsiteX0" fmla="*/ 0 w 12920"/>
            <a:gd name="connsiteY0" fmla="*/ 10308 h 10308"/>
            <a:gd name="connsiteX1" fmla="*/ 0 w 12920"/>
            <a:gd name="connsiteY1" fmla="*/ 822 h 10308"/>
            <a:gd name="connsiteX2" fmla="*/ 12920 w 12920"/>
            <a:gd name="connsiteY2" fmla="*/ 0 h 10308"/>
            <a:gd name="connsiteX0" fmla="*/ 0 w 13074"/>
            <a:gd name="connsiteY0" fmla="*/ 10616 h 10616"/>
            <a:gd name="connsiteX1" fmla="*/ 0 w 13074"/>
            <a:gd name="connsiteY1" fmla="*/ 1130 h 10616"/>
            <a:gd name="connsiteX2" fmla="*/ 13074 w 13074"/>
            <a:gd name="connsiteY2" fmla="*/ 0 h 10616"/>
            <a:gd name="connsiteX0" fmla="*/ 0 w 13074"/>
            <a:gd name="connsiteY0" fmla="*/ 10616 h 10616"/>
            <a:gd name="connsiteX1" fmla="*/ 0 w 13074"/>
            <a:gd name="connsiteY1" fmla="*/ 1130 h 10616"/>
            <a:gd name="connsiteX2" fmla="*/ 13074 w 13074"/>
            <a:gd name="connsiteY2" fmla="*/ 0 h 1061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3074" h="10616">
              <a:moveTo>
                <a:pt x="0" y="10616"/>
              </a:moveTo>
              <a:lnTo>
                <a:pt x="0" y="1130"/>
              </a:lnTo>
              <a:cubicBezTo>
                <a:pt x="3384" y="1130"/>
                <a:pt x="9690" y="103"/>
                <a:pt x="13074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272280</xdr:colOff>
      <xdr:row>7</xdr:row>
      <xdr:rowOff>121148</xdr:rowOff>
    </xdr:from>
    <xdr:to>
      <xdr:col>7</xdr:col>
      <xdr:colOff>452120</xdr:colOff>
      <xdr:row>8</xdr:row>
      <xdr:rowOff>116840</xdr:rowOff>
    </xdr:to>
    <xdr:sp macro="" textlink="">
      <xdr:nvSpPr>
        <xdr:cNvPr id="1259" name="六角形 1258">
          <a:extLst>
            <a:ext uri="{FF2B5EF4-FFF2-40B4-BE49-F238E27FC236}">
              <a16:creationId xmlns:a16="http://schemas.microsoft.com/office/drawing/2014/main" id="{D2BA870E-E12F-4059-A90A-8448C827B77F}"/>
            </a:ext>
          </a:extLst>
        </xdr:cNvPr>
        <xdr:cNvSpPr/>
      </xdr:nvSpPr>
      <xdr:spPr bwMode="auto">
        <a:xfrm>
          <a:off x="4595360" y="1365748"/>
          <a:ext cx="179840" cy="17349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498173</xdr:colOff>
      <xdr:row>3</xdr:row>
      <xdr:rowOff>45720</xdr:rowOff>
    </xdr:from>
    <xdr:to>
      <xdr:col>7</xdr:col>
      <xdr:colOff>499638</xdr:colOff>
      <xdr:row>5</xdr:row>
      <xdr:rowOff>126491</xdr:rowOff>
    </xdr:to>
    <xdr:sp macro="" textlink="">
      <xdr:nvSpPr>
        <xdr:cNvPr id="1260" name="Line 685">
          <a:extLst>
            <a:ext uri="{FF2B5EF4-FFF2-40B4-BE49-F238E27FC236}">
              <a16:creationId xmlns:a16="http://schemas.microsoft.com/office/drawing/2014/main" id="{D1933CDB-B0DE-432B-B998-BC6DE5D84B32}"/>
            </a:ext>
          </a:extLst>
        </xdr:cNvPr>
        <xdr:cNvSpPr>
          <a:spLocks noChangeShapeType="1"/>
        </xdr:cNvSpPr>
      </xdr:nvSpPr>
      <xdr:spPr bwMode="auto">
        <a:xfrm>
          <a:off x="4821253" y="579120"/>
          <a:ext cx="1465" cy="43637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25400</xdr:colOff>
      <xdr:row>6</xdr:row>
      <xdr:rowOff>21017</xdr:rowOff>
    </xdr:from>
    <xdr:to>
      <xdr:col>7</xdr:col>
      <xdr:colOff>436273</xdr:colOff>
      <xdr:row>6</xdr:row>
      <xdr:rowOff>66039</xdr:rowOff>
    </xdr:to>
    <xdr:sp macro="" textlink="">
      <xdr:nvSpPr>
        <xdr:cNvPr id="1261" name="Line 120">
          <a:extLst>
            <a:ext uri="{FF2B5EF4-FFF2-40B4-BE49-F238E27FC236}">
              <a16:creationId xmlns:a16="http://schemas.microsoft.com/office/drawing/2014/main" id="{DF9ECD1B-5AEF-4C56-91A6-926D50EA8643}"/>
            </a:ext>
          </a:extLst>
        </xdr:cNvPr>
        <xdr:cNvSpPr>
          <a:spLocks noChangeShapeType="1"/>
        </xdr:cNvSpPr>
      </xdr:nvSpPr>
      <xdr:spPr bwMode="auto">
        <a:xfrm flipV="1">
          <a:off x="4348480" y="1087817"/>
          <a:ext cx="410873" cy="4502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419328</xdr:colOff>
      <xdr:row>5</xdr:row>
      <xdr:rowOff>114521</xdr:rowOff>
    </xdr:from>
    <xdr:to>
      <xdr:col>7</xdr:col>
      <xdr:colOff>561421</xdr:colOff>
      <xdr:row>6</xdr:row>
      <xdr:rowOff>83958</xdr:rowOff>
    </xdr:to>
    <xdr:sp macro="" textlink="">
      <xdr:nvSpPr>
        <xdr:cNvPr id="1262" name="Oval 94">
          <a:extLst>
            <a:ext uri="{FF2B5EF4-FFF2-40B4-BE49-F238E27FC236}">
              <a16:creationId xmlns:a16="http://schemas.microsoft.com/office/drawing/2014/main" id="{57A8F9AD-00F7-42CE-BFB4-CE516C986403}"/>
            </a:ext>
          </a:extLst>
        </xdr:cNvPr>
        <xdr:cNvSpPr>
          <a:spLocks noChangeArrowheads="1"/>
        </xdr:cNvSpPr>
      </xdr:nvSpPr>
      <xdr:spPr bwMode="auto">
        <a:xfrm>
          <a:off x="4742408" y="1003521"/>
          <a:ext cx="142093" cy="14723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415792</xdr:colOff>
      <xdr:row>6</xdr:row>
      <xdr:rowOff>133518</xdr:rowOff>
    </xdr:from>
    <xdr:to>
      <xdr:col>7</xdr:col>
      <xdr:colOff>563232</xdr:colOff>
      <xdr:row>7</xdr:row>
      <xdr:rowOff>68797</xdr:rowOff>
    </xdr:to>
    <xdr:sp macro="" textlink="">
      <xdr:nvSpPr>
        <xdr:cNvPr id="1263" name="AutoShape 69">
          <a:extLst>
            <a:ext uri="{FF2B5EF4-FFF2-40B4-BE49-F238E27FC236}">
              <a16:creationId xmlns:a16="http://schemas.microsoft.com/office/drawing/2014/main" id="{385307C6-366C-4EA1-840A-4D82E5F39F84}"/>
            </a:ext>
          </a:extLst>
        </xdr:cNvPr>
        <xdr:cNvSpPr>
          <a:spLocks noChangeArrowheads="1"/>
        </xdr:cNvSpPr>
      </xdr:nvSpPr>
      <xdr:spPr bwMode="auto">
        <a:xfrm>
          <a:off x="4738872" y="1200318"/>
          <a:ext cx="147440" cy="11307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116840</xdr:colOff>
      <xdr:row>5</xdr:row>
      <xdr:rowOff>162561</xdr:rowOff>
    </xdr:from>
    <xdr:to>
      <xdr:col>7</xdr:col>
      <xdr:colOff>350520</xdr:colOff>
      <xdr:row>6</xdr:row>
      <xdr:rowOff>157481</xdr:rowOff>
    </xdr:to>
    <xdr:sp macro="" textlink="">
      <xdr:nvSpPr>
        <xdr:cNvPr id="1265" name="六角形 1264">
          <a:extLst>
            <a:ext uri="{FF2B5EF4-FFF2-40B4-BE49-F238E27FC236}">
              <a16:creationId xmlns:a16="http://schemas.microsoft.com/office/drawing/2014/main" id="{CB70F2D4-DA82-43BC-83A4-3093AC6EC788}"/>
            </a:ext>
          </a:extLst>
        </xdr:cNvPr>
        <xdr:cNvSpPr/>
      </xdr:nvSpPr>
      <xdr:spPr bwMode="auto">
        <a:xfrm>
          <a:off x="4439920" y="1051561"/>
          <a:ext cx="233680" cy="17272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204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619760</xdr:colOff>
      <xdr:row>5</xdr:row>
      <xdr:rowOff>81281</xdr:rowOff>
    </xdr:from>
    <xdr:to>
      <xdr:col>8</xdr:col>
      <xdr:colOff>142240</xdr:colOff>
      <xdr:row>6</xdr:row>
      <xdr:rowOff>106681</xdr:rowOff>
    </xdr:to>
    <xdr:sp macro="" textlink="">
      <xdr:nvSpPr>
        <xdr:cNvPr id="1266" name="六角形 1265">
          <a:extLst>
            <a:ext uri="{FF2B5EF4-FFF2-40B4-BE49-F238E27FC236}">
              <a16:creationId xmlns:a16="http://schemas.microsoft.com/office/drawing/2014/main" id="{E83F721E-BCAA-4880-BDFA-27461EED04B7}"/>
            </a:ext>
          </a:extLst>
        </xdr:cNvPr>
        <xdr:cNvSpPr/>
      </xdr:nvSpPr>
      <xdr:spPr bwMode="auto">
        <a:xfrm>
          <a:off x="4942840" y="970281"/>
          <a:ext cx="218440" cy="20320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204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203848</xdr:colOff>
      <xdr:row>5</xdr:row>
      <xdr:rowOff>100579</xdr:rowOff>
    </xdr:from>
    <xdr:to>
      <xdr:col>8</xdr:col>
      <xdr:colOff>416560</xdr:colOff>
      <xdr:row>6</xdr:row>
      <xdr:rowOff>96520</xdr:rowOff>
    </xdr:to>
    <xdr:sp macro="" textlink="">
      <xdr:nvSpPr>
        <xdr:cNvPr id="1377" name="六角形 1376">
          <a:extLst>
            <a:ext uri="{FF2B5EF4-FFF2-40B4-BE49-F238E27FC236}">
              <a16:creationId xmlns:a16="http://schemas.microsoft.com/office/drawing/2014/main" id="{DEAC15D9-FAEC-4667-AF08-03E66AE1B90A}"/>
            </a:ext>
          </a:extLst>
        </xdr:cNvPr>
        <xdr:cNvSpPr/>
      </xdr:nvSpPr>
      <xdr:spPr bwMode="auto">
        <a:xfrm>
          <a:off x="5222888" y="989579"/>
          <a:ext cx="212712" cy="17374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125997</xdr:colOff>
      <xdr:row>4</xdr:row>
      <xdr:rowOff>175369</xdr:rowOff>
    </xdr:from>
    <xdr:to>
      <xdr:col>8</xdr:col>
      <xdr:colOff>243051</xdr:colOff>
      <xdr:row>5</xdr:row>
      <xdr:rowOff>100178</xdr:rowOff>
    </xdr:to>
    <xdr:sp macro="" textlink="">
      <xdr:nvSpPr>
        <xdr:cNvPr id="1379" name="Line 2254">
          <a:extLst>
            <a:ext uri="{FF2B5EF4-FFF2-40B4-BE49-F238E27FC236}">
              <a16:creationId xmlns:a16="http://schemas.microsoft.com/office/drawing/2014/main" id="{E262E3DD-FAB7-42E6-9936-12958E68EE77}"/>
            </a:ext>
          </a:extLst>
        </xdr:cNvPr>
        <xdr:cNvSpPr>
          <a:spLocks noChangeShapeType="1"/>
        </xdr:cNvSpPr>
      </xdr:nvSpPr>
      <xdr:spPr bwMode="auto">
        <a:xfrm rot="3594779" flipV="1">
          <a:off x="5152259" y="879347"/>
          <a:ext cx="102609" cy="117054"/>
        </a:xfrm>
        <a:custGeom>
          <a:avLst/>
          <a:gdLst>
            <a:gd name="connsiteX0" fmla="*/ 0 w 745984"/>
            <a:gd name="connsiteY0" fmla="*/ 0 h 400385"/>
            <a:gd name="connsiteX1" fmla="*/ 745984 w 745984"/>
            <a:gd name="connsiteY1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1769"/>
            <a:gd name="connsiteY0" fmla="*/ 0 h 387741"/>
            <a:gd name="connsiteX1" fmla="*/ 741769 w 741769"/>
            <a:gd name="connsiteY1" fmla="*/ 29500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9105 w 9105"/>
            <a:gd name="connsiteY0" fmla="*/ 1 h 375101"/>
            <a:gd name="connsiteX1" fmla="*/ 676 w 9105"/>
            <a:gd name="connsiteY1" fmla="*/ 375101 h 375101"/>
            <a:gd name="connsiteX0" fmla="*/ 303931 w 303931"/>
            <a:gd name="connsiteY0" fmla="*/ 0 h 26729"/>
            <a:gd name="connsiteX1" fmla="*/ 162 w 303931"/>
            <a:gd name="connsiteY1" fmla="*/ 26729 h 26729"/>
            <a:gd name="connsiteX2" fmla="*/ 294673 w 303931"/>
            <a:gd name="connsiteY2" fmla="*/ 10000 h 26729"/>
            <a:gd name="connsiteX0" fmla="*/ 963802 w 963802"/>
            <a:gd name="connsiteY0" fmla="*/ 21937 h 22120"/>
            <a:gd name="connsiteX1" fmla="*/ 162 w 963802"/>
            <a:gd name="connsiteY1" fmla="*/ 17700 h 22120"/>
            <a:gd name="connsiteX2" fmla="*/ 294673 w 963802"/>
            <a:gd name="connsiteY2" fmla="*/ 971 h 22120"/>
            <a:gd name="connsiteX0" fmla="*/ 669130 w 669130"/>
            <a:gd name="connsiteY0" fmla="*/ 22107 h 22231"/>
            <a:gd name="connsiteX1" fmla="*/ 195070 w 669130"/>
            <a:gd name="connsiteY1" fmla="*/ 13955 h 22231"/>
            <a:gd name="connsiteX2" fmla="*/ 1 w 669130"/>
            <a:gd name="connsiteY2" fmla="*/ 1141 h 22231"/>
            <a:gd name="connsiteX0" fmla="*/ 1009709 w 1009709"/>
            <a:gd name="connsiteY0" fmla="*/ 8519 h 8643"/>
            <a:gd name="connsiteX1" fmla="*/ 535649 w 1009709"/>
            <a:gd name="connsiteY1" fmla="*/ 367 h 8643"/>
            <a:gd name="connsiteX2" fmla="*/ 0 w 1009709"/>
            <a:gd name="connsiteY2" fmla="*/ 4638 h 8643"/>
            <a:gd name="connsiteX0" fmla="*/ 10000 w 10000"/>
            <a:gd name="connsiteY0" fmla="*/ 9654 h 9798"/>
            <a:gd name="connsiteX1" fmla="*/ 5305 w 10000"/>
            <a:gd name="connsiteY1" fmla="*/ 222 h 9798"/>
            <a:gd name="connsiteX2" fmla="*/ 0 w 10000"/>
            <a:gd name="connsiteY2" fmla="*/ 5163 h 9798"/>
            <a:gd name="connsiteX0" fmla="*/ 10000 w 10000"/>
            <a:gd name="connsiteY0" fmla="*/ 10029 h 10168"/>
            <a:gd name="connsiteX1" fmla="*/ 5305 w 10000"/>
            <a:gd name="connsiteY1" fmla="*/ 403 h 10168"/>
            <a:gd name="connsiteX2" fmla="*/ 0 w 10000"/>
            <a:gd name="connsiteY2" fmla="*/ 5445 h 10168"/>
            <a:gd name="connsiteX0" fmla="*/ 10000 w 10000"/>
            <a:gd name="connsiteY0" fmla="*/ 9675 h 9928"/>
            <a:gd name="connsiteX1" fmla="*/ 5305 w 10000"/>
            <a:gd name="connsiteY1" fmla="*/ 49 h 9928"/>
            <a:gd name="connsiteX2" fmla="*/ 0 w 10000"/>
            <a:gd name="connsiteY2" fmla="*/ 5091 h 9928"/>
            <a:gd name="connsiteX0" fmla="*/ 10000 w 10000"/>
            <a:gd name="connsiteY0" fmla="*/ 9733 h 9988"/>
            <a:gd name="connsiteX1" fmla="*/ 5305 w 10000"/>
            <a:gd name="connsiteY1" fmla="*/ 37 h 9988"/>
            <a:gd name="connsiteX2" fmla="*/ 0 w 10000"/>
            <a:gd name="connsiteY2" fmla="*/ 5116 h 9988"/>
            <a:gd name="connsiteX0" fmla="*/ 12319 w 12319"/>
            <a:gd name="connsiteY0" fmla="*/ 7626 h 7963"/>
            <a:gd name="connsiteX1" fmla="*/ 5305 w 12319"/>
            <a:gd name="connsiteY1" fmla="*/ 37 h 7963"/>
            <a:gd name="connsiteX2" fmla="*/ 0 w 12319"/>
            <a:gd name="connsiteY2" fmla="*/ 5122 h 7963"/>
            <a:gd name="connsiteX0" fmla="*/ 10000 w 10000"/>
            <a:gd name="connsiteY0" fmla="*/ 9577 h 11193"/>
            <a:gd name="connsiteX1" fmla="*/ 4306 w 10000"/>
            <a:gd name="connsiteY1" fmla="*/ 46 h 11193"/>
            <a:gd name="connsiteX2" fmla="*/ 0 w 10000"/>
            <a:gd name="connsiteY2" fmla="*/ 6432 h 11193"/>
            <a:gd name="connsiteX0" fmla="*/ 10000 w 10000"/>
            <a:gd name="connsiteY0" fmla="*/ 9577 h 11381"/>
            <a:gd name="connsiteX1" fmla="*/ 4306 w 10000"/>
            <a:gd name="connsiteY1" fmla="*/ 46 h 11381"/>
            <a:gd name="connsiteX2" fmla="*/ 0 w 10000"/>
            <a:gd name="connsiteY2" fmla="*/ 6432 h 11381"/>
            <a:gd name="connsiteX0" fmla="*/ 8781 w 8781"/>
            <a:gd name="connsiteY0" fmla="*/ 13865 h 15270"/>
            <a:gd name="connsiteX1" fmla="*/ 4306 w 8781"/>
            <a:gd name="connsiteY1" fmla="*/ 46 h 15270"/>
            <a:gd name="connsiteX2" fmla="*/ 0 w 8781"/>
            <a:gd name="connsiteY2" fmla="*/ 6432 h 15270"/>
            <a:gd name="connsiteX0" fmla="*/ 10000 w 10000"/>
            <a:gd name="connsiteY0" fmla="*/ 9080 h 9080"/>
            <a:gd name="connsiteX1" fmla="*/ 4904 w 10000"/>
            <a:gd name="connsiteY1" fmla="*/ 30 h 9080"/>
            <a:gd name="connsiteX2" fmla="*/ 0 w 10000"/>
            <a:gd name="connsiteY2" fmla="*/ 4212 h 9080"/>
            <a:gd name="connsiteX0" fmla="*/ 10000 w 10000"/>
            <a:gd name="connsiteY0" fmla="*/ 10679 h 10679"/>
            <a:gd name="connsiteX1" fmla="*/ 4904 w 10000"/>
            <a:gd name="connsiteY1" fmla="*/ 712 h 10679"/>
            <a:gd name="connsiteX2" fmla="*/ 0 w 10000"/>
            <a:gd name="connsiteY2" fmla="*/ 5318 h 10679"/>
            <a:gd name="connsiteX0" fmla="*/ 11607 w 11607"/>
            <a:gd name="connsiteY0" fmla="*/ 11223 h 11223"/>
            <a:gd name="connsiteX1" fmla="*/ 6511 w 11607"/>
            <a:gd name="connsiteY1" fmla="*/ 1256 h 11223"/>
            <a:gd name="connsiteX2" fmla="*/ 0 w 11607"/>
            <a:gd name="connsiteY2" fmla="*/ 4647 h 11223"/>
            <a:gd name="connsiteX0" fmla="*/ 11607 w 11607"/>
            <a:gd name="connsiteY0" fmla="*/ 10465 h 10465"/>
            <a:gd name="connsiteX1" fmla="*/ 6511 w 11607"/>
            <a:gd name="connsiteY1" fmla="*/ 498 h 10465"/>
            <a:gd name="connsiteX2" fmla="*/ 0 w 11607"/>
            <a:gd name="connsiteY2" fmla="*/ 3889 h 10465"/>
            <a:gd name="connsiteX0" fmla="*/ 11631 w 11631"/>
            <a:gd name="connsiteY0" fmla="*/ 12404 h 12404"/>
            <a:gd name="connsiteX1" fmla="*/ 6535 w 11631"/>
            <a:gd name="connsiteY1" fmla="*/ 2437 h 12404"/>
            <a:gd name="connsiteX2" fmla="*/ 0 w 11631"/>
            <a:gd name="connsiteY2" fmla="*/ 2408 h 12404"/>
            <a:gd name="connsiteX0" fmla="*/ 11631 w 11631"/>
            <a:gd name="connsiteY0" fmla="*/ 11085 h 11085"/>
            <a:gd name="connsiteX1" fmla="*/ 6535 w 11631"/>
            <a:gd name="connsiteY1" fmla="*/ 1118 h 11085"/>
            <a:gd name="connsiteX2" fmla="*/ 0 w 11631"/>
            <a:gd name="connsiteY2" fmla="*/ 1089 h 11085"/>
            <a:gd name="connsiteX0" fmla="*/ 11631 w 11631"/>
            <a:gd name="connsiteY0" fmla="*/ 11085 h 11085"/>
            <a:gd name="connsiteX1" fmla="*/ 6535 w 11631"/>
            <a:gd name="connsiteY1" fmla="*/ 1118 h 11085"/>
            <a:gd name="connsiteX2" fmla="*/ 0 w 11631"/>
            <a:gd name="connsiteY2" fmla="*/ 1089 h 11085"/>
            <a:gd name="connsiteX0" fmla="*/ 11631 w 11631"/>
            <a:gd name="connsiteY0" fmla="*/ 11085 h 11085"/>
            <a:gd name="connsiteX1" fmla="*/ 6535 w 11631"/>
            <a:gd name="connsiteY1" fmla="*/ 1118 h 11085"/>
            <a:gd name="connsiteX2" fmla="*/ 0 w 11631"/>
            <a:gd name="connsiteY2" fmla="*/ 1089 h 11085"/>
            <a:gd name="connsiteX0" fmla="*/ 11886 w 11886"/>
            <a:gd name="connsiteY0" fmla="*/ 10370 h 10370"/>
            <a:gd name="connsiteX1" fmla="*/ 6535 w 11886"/>
            <a:gd name="connsiteY1" fmla="*/ 1118 h 10370"/>
            <a:gd name="connsiteX2" fmla="*/ 0 w 11886"/>
            <a:gd name="connsiteY2" fmla="*/ 1089 h 10370"/>
            <a:gd name="connsiteX0" fmla="*/ 11886 w 11886"/>
            <a:gd name="connsiteY0" fmla="*/ 10370 h 11076"/>
            <a:gd name="connsiteX1" fmla="*/ 5824 w 11886"/>
            <a:gd name="connsiteY1" fmla="*/ 10653 h 11076"/>
            <a:gd name="connsiteX2" fmla="*/ 6535 w 11886"/>
            <a:gd name="connsiteY2" fmla="*/ 1118 h 11076"/>
            <a:gd name="connsiteX3" fmla="*/ 0 w 11886"/>
            <a:gd name="connsiteY3" fmla="*/ 1089 h 11076"/>
            <a:gd name="connsiteX0" fmla="*/ 11886 w 11886"/>
            <a:gd name="connsiteY0" fmla="*/ 9788 h 10494"/>
            <a:gd name="connsiteX1" fmla="*/ 5824 w 11886"/>
            <a:gd name="connsiteY1" fmla="*/ 10071 h 10494"/>
            <a:gd name="connsiteX2" fmla="*/ 3033 w 11886"/>
            <a:gd name="connsiteY2" fmla="*/ 4543 h 10494"/>
            <a:gd name="connsiteX3" fmla="*/ 0 w 11886"/>
            <a:gd name="connsiteY3" fmla="*/ 507 h 10494"/>
            <a:gd name="connsiteX0" fmla="*/ 11886 w 11886"/>
            <a:gd name="connsiteY0" fmla="*/ 9281 h 9987"/>
            <a:gd name="connsiteX1" fmla="*/ 5824 w 11886"/>
            <a:gd name="connsiteY1" fmla="*/ 9564 h 9987"/>
            <a:gd name="connsiteX2" fmla="*/ 3033 w 11886"/>
            <a:gd name="connsiteY2" fmla="*/ 4036 h 9987"/>
            <a:gd name="connsiteX3" fmla="*/ 0 w 11886"/>
            <a:gd name="connsiteY3" fmla="*/ 0 h 9987"/>
            <a:gd name="connsiteX0" fmla="*/ 10000 w 10000"/>
            <a:gd name="connsiteY0" fmla="*/ 9293 h 10000"/>
            <a:gd name="connsiteX1" fmla="*/ 4900 w 10000"/>
            <a:gd name="connsiteY1" fmla="*/ 9576 h 10000"/>
            <a:gd name="connsiteX2" fmla="*/ 2079 w 10000"/>
            <a:gd name="connsiteY2" fmla="*/ 5873 h 10000"/>
            <a:gd name="connsiteX3" fmla="*/ 0 w 10000"/>
            <a:gd name="connsiteY3" fmla="*/ 0 h 10000"/>
            <a:gd name="connsiteX0" fmla="*/ 39 w 6739"/>
            <a:gd name="connsiteY0" fmla="*/ 15082 h 15082"/>
            <a:gd name="connsiteX1" fmla="*/ 6690 w 6739"/>
            <a:gd name="connsiteY1" fmla="*/ 9576 h 15082"/>
            <a:gd name="connsiteX2" fmla="*/ 3869 w 6739"/>
            <a:gd name="connsiteY2" fmla="*/ 5873 h 15082"/>
            <a:gd name="connsiteX3" fmla="*/ 1790 w 6739"/>
            <a:gd name="connsiteY3" fmla="*/ 0 h 15082"/>
            <a:gd name="connsiteX0" fmla="*/ 58 w 10000"/>
            <a:gd name="connsiteY0" fmla="*/ 10000 h 10000"/>
            <a:gd name="connsiteX1" fmla="*/ 9927 w 10000"/>
            <a:gd name="connsiteY1" fmla="*/ 6349 h 10000"/>
            <a:gd name="connsiteX2" fmla="*/ 5741 w 10000"/>
            <a:gd name="connsiteY2" fmla="*/ 3894 h 10000"/>
            <a:gd name="connsiteX3" fmla="*/ 2656 w 10000"/>
            <a:gd name="connsiteY3" fmla="*/ 0 h 10000"/>
            <a:gd name="connsiteX0" fmla="*/ 194 w 10063"/>
            <a:gd name="connsiteY0" fmla="*/ 10000 h 10000"/>
            <a:gd name="connsiteX1" fmla="*/ 10063 w 10063"/>
            <a:gd name="connsiteY1" fmla="*/ 6349 h 10000"/>
            <a:gd name="connsiteX2" fmla="*/ 5877 w 10063"/>
            <a:gd name="connsiteY2" fmla="*/ 3894 h 10000"/>
            <a:gd name="connsiteX3" fmla="*/ 2792 w 10063"/>
            <a:gd name="connsiteY3" fmla="*/ 0 h 10000"/>
            <a:gd name="connsiteX0" fmla="*/ 17330 w 17330"/>
            <a:gd name="connsiteY0" fmla="*/ 17083 h 17083"/>
            <a:gd name="connsiteX1" fmla="*/ 7271 w 17330"/>
            <a:gd name="connsiteY1" fmla="*/ 6349 h 17083"/>
            <a:gd name="connsiteX2" fmla="*/ 3085 w 17330"/>
            <a:gd name="connsiteY2" fmla="*/ 3894 h 17083"/>
            <a:gd name="connsiteX3" fmla="*/ 0 w 17330"/>
            <a:gd name="connsiteY3" fmla="*/ 0 h 17083"/>
            <a:gd name="connsiteX0" fmla="*/ 18043 w 18043"/>
            <a:gd name="connsiteY0" fmla="*/ 17083 h 17083"/>
            <a:gd name="connsiteX1" fmla="*/ 1716 w 18043"/>
            <a:gd name="connsiteY1" fmla="*/ 11296 h 17083"/>
            <a:gd name="connsiteX2" fmla="*/ 3798 w 18043"/>
            <a:gd name="connsiteY2" fmla="*/ 3894 h 17083"/>
            <a:gd name="connsiteX3" fmla="*/ 713 w 18043"/>
            <a:gd name="connsiteY3" fmla="*/ 0 h 17083"/>
            <a:gd name="connsiteX0" fmla="*/ 18164 w 18164"/>
            <a:gd name="connsiteY0" fmla="*/ 13138 h 13138"/>
            <a:gd name="connsiteX1" fmla="*/ 1709 w 18164"/>
            <a:gd name="connsiteY1" fmla="*/ 11296 h 13138"/>
            <a:gd name="connsiteX2" fmla="*/ 3791 w 18164"/>
            <a:gd name="connsiteY2" fmla="*/ 3894 h 13138"/>
            <a:gd name="connsiteX3" fmla="*/ 706 w 18164"/>
            <a:gd name="connsiteY3" fmla="*/ 0 h 13138"/>
            <a:gd name="connsiteX0" fmla="*/ 18351 w 18351"/>
            <a:gd name="connsiteY0" fmla="*/ 13138 h 13801"/>
            <a:gd name="connsiteX1" fmla="*/ 1896 w 18351"/>
            <a:gd name="connsiteY1" fmla="*/ 11296 h 13801"/>
            <a:gd name="connsiteX2" fmla="*/ 3978 w 18351"/>
            <a:gd name="connsiteY2" fmla="*/ 3894 h 13801"/>
            <a:gd name="connsiteX3" fmla="*/ 893 w 18351"/>
            <a:gd name="connsiteY3" fmla="*/ 0 h 13801"/>
            <a:gd name="connsiteX0" fmla="*/ 17878 w 17878"/>
            <a:gd name="connsiteY0" fmla="*/ 13138 h 13568"/>
            <a:gd name="connsiteX1" fmla="*/ 1423 w 17878"/>
            <a:gd name="connsiteY1" fmla="*/ 11296 h 13568"/>
            <a:gd name="connsiteX2" fmla="*/ 3505 w 17878"/>
            <a:gd name="connsiteY2" fmla="*/ 3894 h 13568"/>
            <a:gd name="connsiteX3" fmla="*/ 420 w 17878"/>
            <a:gd name="connsiteY3" fmla="*/ 0 h 13568"/>
            <a:gd name="connsiteX0" fmla="*/ 17878 w 17878"/>
            <a:gd name="connsiteY0" fmla="*/ 13138 h 13568"/>
            <a:gd name="connsiteX1" fmla="*/ 1423 w 17878"/>
            <a:gd name="connsiteY1" fmla="*/ 11296 h 13568"/>
            <a:gd name="connsiteX2" fmla="*/ 3505 w 17878"/>
            <a:gd name="connsiteY2" fmla="*/ 3894 h 13568"/>
            <a:gd name="connsiteX3" fmla="*/ 420 w 17878"/>
            <a:gd name="connsiteY3" fmla="*/ 0 h 13568"/>
            <a:gd name="connsiteX0" fmla="*/ 17472 w 17472"/>
            <a:gd name="connsiteY0" fmla="*/ 13138 h 13485"/>
            <a:gd name="connsiteX1" fmla="*/ 1017 w 17472"/>
            <a:gd name="connsiteY1" fmla="*/ 11296 h 13485"/>
            <a:gd name="connsiteX2" fmla="*/ 3099 w 17472"/>
            <a:gd name="connsiteY2" fmla="*/ 3894 h 13485"/>
            <a:gd name="connsiteX3" fmla="*/ 14 w 17472"/>
            <a:gd name="connsiteY3" fmla="*/ 0 h 13485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191 w 17564"/>
            <a:gd name="connsiteY2" fmla="*/ 3894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4386 w 17564"/>
            <a:gd name="connsiteY2" fmla="*/ 2822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4386 w 17564"/>
            <a:gd name="connsiteY2" fmla="*/ 2822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4386 w 17564"/>
            <a:gd name="connsiteY2" fmla="*/ 2822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676 w 17564"/>
            <a:gd name="connsiteY2" fmla="*/ 5125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676 w 17564"/>
            <a:gd name="connsiteY2" fmla="*/ 5125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676 w 17564"/>
            <a:gd name="connsiteY2" fmla="*/ 5125 h 15580"/>
            <a:gd name="connsiteX3" fmla="*/ 106 w 17564"/>
            <a:gd name="connsiteY3" fmla="*/ 0 h 15580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3570 w 17458"/>
            <a:gd name="connsiteY2" fmla="*/ 5125 h 15449"/>
            <a:gd name="connsiteX3" fmla="*/ 0 w 17458"/>
            <a:gd name="connsiteY3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5484 w 17458"/>
            <a:gd name="connsiteY2" fmla="*/ 7142 h 15449"/>
            <a:gd name="connsiteX3" fmla="*/ 3570 w 17458"/>
            <a:gd name="connsiteY3" fmla="*/ 5125 h 15449"/>
            <a:gd name="connsiteX4" fmla="*/ 0 w 17458"/>
            <a:gd name="connsiteY4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6461 w 17458"/>
            <a:gd name="connsiteY2" fmla="*/ 8789 h 15449"/>
            <a:gd name="connsiteX3" fmla="*/ 3570 w 17458"/>
            <a:gd name="connsiteY3" fmla="*/ 5125 h 15449"/>
            <a:gd name="connsiteX4" fmla="*/ 0 w 17458"/>
            <a:gd name="connsiteY4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3570 w 17458"/>
            <a:gd name="connsiteY2" fmla="*/ 5125 h 15449"/>
            <a:gd name="connsiteX3" fmla="*/ 0 w 17458"/>
            <a:gd name="connsiteY3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5734 w 17458"/>
            <a:gd name="connsiteY2" fmla="*/ 6788 h 15449"/>
            <a:gd name="connsiteX3" fmla="*/ 0 w 17458"/>
            <a:gd name="connsiteY3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5734 w 17458"/>
            <a:gd name="connsiteY2" fmla="*/ 6788 h 15449"/>
            <a:gd name="connsiteX3" fmla="*/ 0 w 17458"/>
            <a:gd name="connsiteY3" fmla="*/ 0 h 15449"/>
            <a:gd name="connsiteX0" fmla="*/ 17458 w 17458"/>
            <a:gd name="connsiteY0" fmla="*/ 13138 h 17284"/>
            <a:gd name="connsiteX1" fmla="*/ 1003 w 17458"/>
            <a:gd name="connsiteY1" fmla="*/ 11296 h 17284"/>
            <a:gd name="connsiteX2" fmla="*/ 5734 w 17458"/>
            <a:gd name="connsiteY2" fmla="*/ 6788 h 17284"/>
            <a:gd name="connsiteX3" fmla="*/ 0 w 17458"/>
            <a:gd name="connsiteY3" fmla="*/ 0 h 17284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5734 w 17458"/>
            <a:gd name="connsiteY2" fmla="*/ 6788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5734 w 17458"/>
            <a:gd name="connsiteY2" fmla="*/ 6788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668 w 17458"/>
            <a:gd name="connsiteY2" fmla="*/ 5262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668 w 17458"/>
            <a:gd name="connsiteY2" fmla="*/ 5262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172 w 17458"/>
            <a:gd name="connsiteY2" fmla="*/ 5391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172 w 17458"/>
            <a:gd name="connsiteY2" fmla="*/ 5391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172 w 17458"/>
            <a:gd name="connsiteY2" fmla="*/ 5391 h 15393"/>
            <a:gd name="connsiteX3" fmla="*/ 0 w 17458"/>
            <a:gd name="connsiteY3" fmla="*/ 0 h 15393"/>
            <a:gd name="connsiteX0" fmla="*/ 17796 w 17796"/>
            <a:gd name="connsiteY0" fmla="*/ 13138 h 15484"/>
            <a:gd name="connsiteX1" fmla="*/ 640 w 17796"/>
            <a:gd name="connsiteY1" fmla="*/ 12511 h 15484"/>
            <a:gd name="connsiteX2" fmla="*/ 3510 w 17796"/>
            <a:gd name="connsiteY2" fmla="*/ 5391 h 15484"/>
            <a:gd name="connsiteX3" fmla="*/ 338 w 17796"/>
            <a:gd name="connsiteY3" fmla="*/ 0 h 15484"/>
            <a:gd name="connsiteX0" fmla="*/ 17910 w 17910"/>
            <a:gd name="connsiteY0" fmla="*/ 13138 h 16723"/>
            <a:gd name="connsiteX1" fmla="*/ 754 w 17910"/>
            <a:gd name="connsiteY1" fmla="*/ 12511 h 16723"/>
            <a:gd name="connsiteX2" fmla="*/ 3624 w 17910"/>
            <a:gd name="connsiteY2" fmla="*/ 5391 h 16723"/>
            <a:gd name="connsiteX3" fmla="*/ 452 w 17910"/>
            <a:gd name="connsiteY3" fmla="*/ 0 h 16723"/>
            <a:gd name="connsiteX0" fmla="*/ 17566 w 17566"/>
            <a:gd name="connsiteY0" fmla="*/ 13138 h 17298"/>
            <a:gd name="connsiteX1" fmla="*/ 410 w 17566"/>
            <a:gd name="connsiteY1" fmla="*/ 12511 h 17298"/>
            <a:gd name="connsiteX2" fmla="*/ 3280 w 17566"/>
            <a:gd name="connsiteY2" fmla="*/ 5391 h 17298"/>
            <a:gd name="connsiteX3" fmla="*/ 108 w 17566"/>
            <a:gd name="connsiteY3" fmla="*/ 0 h 17298"/>
            <a:gd name="connsiteX0" fmla="*/ 17458 w 17458"/>
            <a:gd name="connsiteY0" fmla="*/ 13138 h 17001"/>
            <a:gd name="connsiteX1" fmla="*/ 302 w 17458"/>
            <a:gd name="connsiteY1" fmla="*/ 12511 h 17001"/>
            <a:gd name="connsiteX2" fmla="*/ 3172 w 17458"/>
            <a:gd name="connsiteY2" fmla="*/ 5391 h 17001"/>
            <a:gd name="connsiteX3" fmla="*/ 0 w 17458"/>
            <a:gd name="connsiteY3" fmla="*/ 0 h 17001"/>
            <a:gd name="connsiteX0" fmla="*/ 17458 w 17458"/>
            <a:gd name="connsiteY0" fmla="*/ 13138 h 16920"/>
            <a:gd name="connsiteX1" fmla="*/ 302 w 17458"/>
            <a:gd name="connsiteY1" fmla="*/ 12511 h 16920"/>
            <a:gd name="connsiteX2" fmla="*/ 3172 w 17458"/>
            <a:gd name="connsiteY2" fmla="*/ 5391 h 16920"/>
            <a:gd name="connsiteX3" fmla="*/ 0 w 17458"/>
            <a:gd name="connsiteY3" fmla="*/ 0 h 16920"/>
            <a:gd name="connsiteX0" fmla="*/ 17458 w 17458"/>
            <a:gd name="connsiteY0" fmla="*/ 13138 h 16920"/>
            <a:gd name="connsiteX1" fmla="*/ 302 w 17458"/>
            <a:gd name="connsiteY1" fmla="*/ 12511 h 16920"/>
            <a:gd name="connsiteX2" fmla="*/ 3172 w 17458"/>
            <a:gd name="connsiteY2" fmla="*/ 5391 h 16920"/>
            <a:gd name="connsiteX3" fmla="*/ 0 w 17458"/>
            <a:gd name="connsiteY3" fmla="*/ 0 h 16920"/>
            <a:gd name="connsiteX0" fmla="*/ 17458 w 17458"/>
            <a:gd name="connsiteY0" fmla="*/ 13138 h 19166"/>
            <a:gd name="connsiteX1" fmla="*/ 302 w 17458"/>
            <a:gd name="connsiteY1" fmla="*/ 12511 h 19166"/>
            <a:gd name="connsiteX2" fmla="*/ 3172 w 17458"/>
            <a:gd name="connsiteY2" fmla="*/ 5391 h 19166"/>
            <a:gd name="connsiteX3" fmla="*/ 0 w 17458"/>
            <a:gd name="connsiteY3" fmla="*/ 0 h 19166"/>
            <a:gd name="connsiteX0" fmla="*/ 17458 w 17458"/>
            <a:gd name="connsiteY0" fmla="*/ 13138 h 17417"/>
            <a:gd name="connsiteX1" fmla="*/ 302 w 17458"/>
            <a:gd name="connsiteY1" fmla="*/ 12511 h 17417"/>
            <a:gd name="connsiteX2" fmla="*/ 3172 w 17458"/>
            <a:gd name="connsiteY2" fmla="*/ 5391 h 17417"/>
            <a:gd name="connsiteX3" fmla="*/ 0 w 17458"/>
            <a:gd name="connsiteY3" fmla="*/ 0 h 17417"/>
            <a:gd name="connsiteX0" fmla="*/ 17458 w 17458"/>
            <a:gd name="connsiteY0" fmla="*/ 13138 h 16357"/>
            <a:gd name="connsiteX1" fmla="*/ 302 w 17458"/>
            <a:gd name="connsiteY1" fmla="*/ 12511 h 16357"/>
            <a:gd name="connsiteX2" fmla="*/ 3172 w 17458"/>
            <a:gd name="connsiteY2" fmla="*/ 5391 h 16357"/>
            <a:gd name="connsiteX3" fmla="*/ 0 w 17458"/>
            <a:gd name="connsiteY3" fmla="*/ 0 h 16357"/>
            <a:gd name="connsiteX0" fmla="*/ 17458 w 17458"/>
            <a:gd name="connsiteY0" fmla="*/ 13138 h 18141"/>
            <a:gd name="connsiteX1" fmla="*/ 302 w 17458"/>
            <a:gd name="connsiteY1" fmla="*/ 12511 h 18141"/>
            <a:gd name="connsiteX2" fmla="*/ 3172 w 17458"/>
            <a:gd name="connsiteY2" fmla="*/ 5391 h 18141"/>
            <a:gd name="connsiteX3" fmla="*/ 0 w 17458"/>
            <a:gd name="connsiteY3" fmla="*/ 0 h 18141"/>
            <a:gd name="connsiteX0" fmla="*/ 17458 w 17458"/>
            <a:gd name="connsiteY0" fmla="*/ 13138 h 17906"/>
            <a:gd name="connsiteX1" fmla="*/ 302 w 17458"/>
            <a:gd name="connsiteY1" fmla="*/ 12511 h 17906"/>
            <a:gd name="connsiteX2" fmla="*/ 3172 w 17458"/>
            <a:gd name="connsiteY2" fmla="*/ 5391 h 17906"/>
            <a:gd name="connsiteX3" fmla="*/ 0 w 17458"/>
            <a:gd name="connsiteY3" fmla="*/ 0 h 17906"/>
            <a:gd name="connsiteX0" fmla="*/ 17458 w 17458"/>
            <a:gd name="connsiteY0" fmla="*/ 13138 h 17409"/>
            <a:gd name="connsiteX1" fmla="*/ 7753 w 17458"/>
            <a:gd name="connsiteY1" fmla="*/ 8125 h 17409"/>
            <a:gd name="connsiteX2" fmla="*/ 3172 w 17458"/>
            <a:gd name="connsiteY2" fmla="*/ 5391 h 17409"/>
            <a:gd name="connsiteX3" fmla="*/ 0 w 17458"/>
            <a:gd name="connsiteY3" fmla="*/ 0 h 17409"/>
            <a:gd name="connsiteX0" fmla="*/ 17458 w 17458"/>
            <a:gd name="connsiteY0" fmla="*/ 13138 h 18495"/>
            <a:gd name="connsiteX1" fmla="*/ 7753 w 17458"/>
            <a:gd name="connsiteY1" fmla="*/ 8125 h 18495"/>
            <a:gd name="connsiteX2" fmla="*/ 3172 w 17458"/>
            <a:gd name="connsiteY2" fmla="*/ 5391 h 18495"/>
            <a:gd name="connsiteX3" fmla="*/ 0 w 17458"/>
            <a:gd name="connsiteY3" fmla="*/ 0 h 18495"/>
            <a:gd name="connsiteX0" fmla="*/ 17458 w 17458"/>
            <a:gd name="connsiteY0" fmla="*/ 13138 h 18009"/>
            <a:gd name="connsiteX1" fmla="*/ 6492 w 17458"/>
            <a:gd name="connsiteY1" fmla="*/ 4705 h 18009"/>
            <a:gd name="connsiteX2" fmla="*/ 3172 w 17458"/>
            <a:gd name="connsiteY2" fmla="*/ 5391 h 18009"/>
            <a:gd name="connsiteX3" fmla="*/ 0 w 17458"/>
            <a:gd name="connsiteY3" fmla="*/ 0 h 18009"/>
            <a:gd name="connsiteX0" fmla="*/ 17458 w 17458"/>
            <a:gd name="connsiteY0" fmla="*/ 13138 h 18009"/>
            <a:gd name="connsiteX1" fmla="*/ 6492 w 17458"/>
            <a:gd name="connsiteY1" fmla="*/ 4705 h 18009"/>
            <a:gd name="connsiteX2" fmla="*/ 3172 w 17458"/>
            <a:gd name="connsiteY2" fmla="*/ 5391 h 18009"/>
            <a:gd name="connsiteX3" fmla="*/ 0 w 17458"/>
            <a:gd name="connsiteY3" fmla="*/ 0 h 18009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334"/>
            <a:gd name="connsiteX1" fmla="*/ 6492 w 17458"/>
            <a:gd name="connsiteY1" fmla="*/ 4705 h 17334"/>
            <a:gd name="connsiteX2" fmla="*/ 3172 w 17458"/>
            <a:gd name="connsiteY2" fmla="*/ 5391 h 17334"/>
            <a:gd name="connsiteX3" fmla="*/ 0 w 17458"/>
            <a:gd name="connsiteY3" fmla="*/ 0 h 17334"/>
            <a:gd name="connsiteX0" fmla="*/ 17458 w 17458"/>
            <a:gd name="connsiteY0" fmla="*/ 13138 h 16429"/>
            <a:gd name="connsiteX1" fmla="*/ 6492 w 17458"/>
            <a:gd name="connsiteY1" fmla="*/ 4705 h 16429"/>
            <a:gd name="connsiteX2" fmla="*/ 3172 w 17458"/>
            <a:gd name="connsiteY2" fmla="*/ 5391 h 16429"/>
            <a:gd name="connsiteX3" fmla="*/ 0 w 17458"/>
            <a:gd name="connsiteY3" fmla="*/ 0 h 16429"/>
            <a:gd name="connsiteX0" fmla="*/ 17458 w 17458"/>
            <a:gd name="connsiteY0" fmla="*/ 13138 h 15872"/>
            <a:gd name="connsiteX1" fmla="*/ 6492 w 17458"/>
            <a:gd name="connsiteY1" fmla="*/ 4705 h 15872"/>
            <a:gd name="connsiteX2" fmla="*/ 3172 w 17458"/>
            <a:gd name="connsiteY2" fmla="*/ 5391 h 15872"/>
            <a:gd name="connsiteX3" fmla="*/ 0 w 17458"/>
            <a:gd name="connsiteY3" fmla="*/ 0 h 15872"/>
            <a:gd name="connsiteX0" fmla="*/ 16321 w 16321"/>
            <a:gd name="connsiteY0" fmla="*/ 14932 h 17524"/>
            <a:gd name="connsiteX1" fmla="*/ 6492 w 16321"/>
            <a:gd name="connsiteY1" fmla="*/ 4705 h 17524"/>
            <a:gd name="connsiteX2" fmla="*/ 3172 w 16321"/>
            <a:gd name="connsiteY2" fmla="*/ 5391 h 17524"/>
            <a:gd name="connsiteX3" fmla="*/ 0 w 16321"/>
            <a:gd name="connsiteY3" fmla="*/ 0 h 17524"/>
            <a:gd name="connsiteX0" fmla="*/ 17583 w 17583"/>
            <a:gd name="connsiteY0" fmla="*/ 13721 h 16407"/>
            <a:gd name="connsiteX1" fmla="*/ 6492 w 17583"/>
            <a:gd name="connsiteY1" fmla="*/ 4705 h 16407"/>
            <a:gd name="connsiteX2" fmla="*/ 3172 w 17583"/>
            <a:gd name="connsiteY2" fmla="*/ 5391 h 16407"/>
            <a:gd name="connsiteX3" fmla="*/ 0 w 17583"/>
            <a:gd name="connsiteY3" fmla="*/ 0 h 16407"/>
            <a:gd name="connsiteX0" fmla="*/ 17583 w 17583"/>
            <a:gd name="connsiteY0" fmla="*/ 13721 h 16259"/>
            <a:gd name="connsiteX1" fmla="*/ 6492 w 17583"/>
            <a:gd name="connsiteY1" fmla="*/ 4705 h 16259"/>
            <a:gd name="connsiteX2" fmla="*/ 3172 w 17583"/>
            <a:gd name="connsiteY2" fmla="*/ 5391 h 16259"/>
            <a:gd name="connsiteX3" fmla="*/ 0 w 17583"/>
            <a:gd name="connsiteY3" fmla="*/ 0 h 16259"/>
            <a:gd name="connsiteX0" fmla="*/ 11741 w 11741"/>
            <a:gd name="connsiteY0" fmla="*/ 11773 h 14461"/>
            <a:gd name="connsiteX1" fmla="*/ 6492 w 11741"/>
            <a:gd name="connsiteY1" fmla="*/ 4705 h 14461"/>
            <a:gd name="connsiteX2" fmla="*/ 3172 w 11741"/>
            <a:gd name="connsiteY2" fmla="*/ 5391 h 14461"/>
            <a:gd name="connsiteX3" fmla="*/ 0 w 11741"/>
            <a:gd name="connsiteY3" fmla="*/ 0 h 14461"/>
            <a:gd name="connsiteX0" fmla="*/ 11741 w 11741"/>
            <a:gd name="connsiteY0" fmla="*/ 11773 h 11773"/>
            <a:gd name="connsiteX1" fmla="*/ 6492 w 11741"/>
            <a:gd name="connsiteY1" fmla="*/ 4705 h 11773"/>
            <a:gd name="connsiteX2" fmla="*/ 3172 w 11741"/>
            <a:gd name="connsiteY2" fmla="*/ 5391 h 11773"/>
            <a:gd name="connsiteX3" fmla="*/ 0 w 11741"/>
            <a:gd name="connsiteY3" fmla="*/ 0 h 11773"/>
            <a:gd name="connsiteX0" fmla="*/ 11313 w 11313"/>
            <a:gd name="connsiteY0" fmla="*/ 14199 h 14199"/>
            <a:gd name="connsiteX1" fmla="*/ 6492 w 11313"/>
            <a:gd name="connsiteY1" fmla="*/ 4705 h 14199"/>
            <a:gd name="connsiteX2" fmla="*/ 3172 w 11313"/>
            <a:gd name="connsiteY2" fmla="*/ 5391 h 14199"/>
            <a:gd name="connsiteX3" fmla="*/ 0 w 11313"/>
            <a:gd name="connsiteY3" fmla="*/ 0 h 14199"/>
            <a:gd name="connsiteX0" fmla="*/ 11313 w 11313"/>
            <a:gd name="connsiteY0" fmla="*/ 14199 h 14199"/>
            <a:gd name="connsiteX1" fmla="*/ 6492 w 11313"/>
            <a:gd name="connsiteY1" fmla="*/ 4705 h 14199"/>
            <a:gd name="connsiteX2" fmla="*/ 3172 w 11313"/>
            <a:gd name="connsiteY2" fmla="*/ 5391 h 14199"/>
            <a:gd name="connsiteX3" fmla="*/ 0 w 11313"/>
            <a:gd name="connsiteY3" fmla="*/ 0 h 14199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1519 w 11519"/>
            <a:gd name="connsiteY0" fmla="*/ 15638 h 15638"/>
            <a:gd name="connsiteX1" fmla="*/ 7196 w 11519"/>
            <a:gd name="connsiteY1" fmla="*/ 5726 h 15638"/>
            <a:gd name="connsiteX2" fmla="*/ 3876 w 11519"/>
            <a:gd name="connsiteY2" fmla="*/ 6412 h 15638"/>
            <a:gd name="connsiteX3" fmla="*/ 0 w 11519"/>
            <a:gd name="connsiteY3" fmla="*/ 0 h 15638"/>
            <a:gd name="connsiteX0" fmla="*/ 11519 w 11519"/>
            <a:gd name="connsiteY0" fmla="*/ 15638 h 16066"/>
            <a:gd name="connsiteX1" fmla="*/ 9706 w 11519"/>
            <a:gd name="connsiteY1" fmla="*/ 15227 h 16066"/>
            <a:gd name="connsiteX2" fmla="*/ 7196 w 11519"/>
            <a:gd name="connsiteY2" fmla="*/ 5726 h 16066"/>
            <a:gd name="connsiteX3" fmla="*/ 3876 w 11519"/>
            <a:gd name="connsiteY3" fmla="*/ 6412 h 16066"/>
            <a:gd name="connsiteX4" fmla="*/ 0 w 11519"/>
            <a:gd name="connsiteY4" fmla="*/ 0 h 16066"/>
            <a:gd name="connsiteX0" fmla="*/ 9706 w 9706"/>
            <a:gd name="connsiteY0" fmla="*/ 15227 h 15227"/>
            <a:gd name="connsiteX1" fmla="*/ 7196 w 9706"/>
            <a:gd name="connsiteY1" fmla="*/ 5726 h 15227"/>
            <a:gd name="connsiteX2" fmla="*/ 3876 w 9706"/>
            <a:gd name="connsiteY2" fmla="*/ 6412 h 15227"/>
            <a:gd name="connsiteX3" fmla="*/ 0 w 9706"/>
            <a:gd name="connsiteY3" fmla="*/ 0 h 15227"/>
            <a:gd name="connsiteX0" fmla="*/ 7414 w 8395"/>
            <a:gd name="connsiteY0" fmla="*/ 3760 h 6051"/>
            <a:gd name="connsiteX1" fmla="*/ 3993 w 8395"/>
            <a:gd name="connsiteY1" fmla="*/ 4211 h 6051"/>
            <a:gd name="connsiteX2" fmla="*/ 0 w 8395"/>
            <a:gd name="connsiteY2" fmla="*/ 0 h 6051"/>
            <a:gd name="connsiteX0" fmla="*/ 4756 w 4756"/>
            <a:gd name="connsiteY0" fmla="*/ 6959 h 6959"/>
            <a:gd name="connsiteX1" fmla="*/ 0 w 4756"/>
            <a:gd name="connsiteY1" fmla="*/ 0 h 69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756" h="6959">
              <a:moveTo>
                <a:pt x="4756" y="6959"/>
              </a:moveTo>
              <a:cubicBezTo>
                <a:pt x="2487" y="3069"/>
                <a:pt x="2217" y="3355"/>
                <a:pt x="0" y="0"/>
              </a:cubicBezTo>
            </a:path>
          </a:pathLst>
        </a:cu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stealth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264160</xdr:colOff>
      <xdr:row>3</xdr:row>
      <xdr:rowOff>0</xdr:rowOff>
    </xdr:from>
    <xdr:to>
      <xdr:col>7</xdr:col>
      <xdr:colOff>467360</xdr:colOff>
      <xdr:row>3</xdr:row>
      <xdr:rowOff>152400</xdr:rowOff>
    </xdr:to>
    <xdr:sp macro="" textlink="">
      <xdr:nvSpPr>
        <xdr:cNvPr id="1385" name="六角形 1384">
          <a:extLst>
            <a:ext uri="{FF2B5EF4-FFF2-40B4-BE49-F238E27FC236}">
              <a16:creationId xmlns:a16="http://schemas.microsoft.com/office/drawing/2014/main" id="{610DD65E-BF82-4BF7-BA7C-564DACDA955D}"/>
            </a:ext>
          </a:extLst>
        </xdr:cNvPr>
        <xdr:cNvSpPr/>
      </xdr:nvSpPr>
      <xdr:spPr bwMode="auto">
        <a:xfrm>
          <a:off x="4587240" y="533400"/>
          <a:ext cx="203200" cy="15240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7</xdr:col>
      <xdr:colOff>553720</xdr:colOff>
      <xdr:row>6</xdr:row>
      <xdr:rowOff>137160</xdr:rowOff>
    </xdr:from>
    <xdr:ext cx="540284" cy="299724"/>
    <xdr:sp macro="" textlink="">
      <xdr:nvSpPr>
        <xdr:cNvPr id="1407" name="Text Box 1620">
          <a:extLst>
            <a:ext uri="{FF2B5EF4-FFF2-40B4-BE49-F238E27FC236}">
              <a16:creationId xmlns:a16="http://schemas.microsoft.com/office/drawing/2014/main" id="{C7A14C3A-44D5-482F-9132-5BF502FBC86F}"/>
            </a:ext>
          </a:extLst>
        </xdr:cNvPr>
        <xdr:cNvSpPr txBox="1">
          <a:spLocks noChangeArrowheads="1"/>
        </xdr:cNvSpPr>
      </xdr:nvSpPr>
      <xdr:spPr bwMode="auto">
        <a:xfrm>
          <a:off x="4876800" y="1203960"/>
          <a:ext cx="540284" cy="299724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和歌山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→</a:t>
          </a:r>
          <a:endParaRPr lang="en-US" altLang="ja-JP" sz="900" b="1" i="0" u="none" strike="noStrike" baseline="0">
            <a:solidFill>
              <a:srgbClr val="00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阪南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651245</xdr:colOff>
      <xdr:row>3</xdr:row>
      <xdr:rowOff>152200</xdr:rowOff>
    </xdr:from>
    <xdr:ext cx="303795" cy="127199"/>
    <xdr:sp macro="" textlink="">
      <xdr:nvSpPr>
        <xdr:cNvPr id="1408" name="Text Box 849">
          <a:extLst>
            <a:ext uri="{FF2B5EF4-FFF2-40B4-BE49-F238E27FC236}">
              <a16:creationId xmlns:a16="http://schemas.microsoft.com/office/drawing/2014/main" id="{F3CF68F9-E8D3-47D8-BA8A-D50FAA71EB3D}"/>
            </a:ext>
          </a:extLst>
        </xdr:cNvPr>
        <xdr:cNvSpPr txBox="1">
          <a:spLocks noChangeArrowheads="1"/>
        </xdr:cNvSpPr>
      </xdr:nvSpPr>
      <xdr:spPr bwMode="auto">
        <a:xfrm>
          <a:off x="4974325" y="685600"/>
          <a:ext cx="303795" cy="127199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0" tIns="18000" rIns="0" bIns="0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下出北</a:t>
          </a:r>
        </a:p>
      </xdr:txBody>
    </xdr:sp>
    <xdr:clientData/>
  </xdr:oneCellAnchor>
  <xdr:twoCellAnchor>
    <xdr:from>
      <xdr:col>9</xdr:col>
      <xdr:colOff>15240</xdr:colOff>
      <xdr:row>1</xdr:row>
      <xdr:rowOff>4598</xdr:rowOff>
    </xdr:from>
    <xdr:to>
      <xdr:col>10</xdr:col>
      <xdr:colOff>344260</xdr:colOff>
      <xdr:row>8</xdr:row>
      <xdr:rowOff>145658</xdr:rowOff>
    </xdr:to>
    <xdr:grpSp>
      <xdr:nvGrpSpPr>
        <xdr:cNvPr id="1582" name="グループ化 1581">
          <a:extLst>
            <a:ext uri="{FF2B5EF4-FFF2-40B4-BE49-F238E27FC236}">
              <a16:creationId xmlns:a16="http://schemas.microsoft.com/office/drawing/2014/main" id="{CFD881C7-DD23-E396-E57A-79CF3AEC2448}"/>
            </a:ext>
          </a:extLst>
        </xdr:cNvPr>
        <xdr:cNvGrpSpPr/>
      </xdr:nvGrpSpPr>
      <xdr:grpSpPr>
        <a:xfrm>
          <a:off x="5692140" y="178769"/>
          <a:ext cx="1020263" cy="1360260"/>
          <a:chOff x="5730240" y="182398"/>
          <a:chExt cx="1024980" cy="1385660"/>
        </a:xfrm>
      </xdr:grpSpPr>
      <xdr:sp macro="" textlink="">
        <xdr:nvSpPr>
          <xdr:cNvPr id="122" name="Line 72">
            <a:extLst>
              <a:ext uri="{FF2B5EF4-FFF2-40B4-BE49-F238E27FC236}">
                <a16:creationId xmlns:a16="http://schemas.microsoft.com/office/drawing/2014/main" id="{0484EF48-C874-4B38-88AD-6613DF2B610E}"/>
              </a:ext>
            </a:extLst>
          </xdr:cNvPr>
          <xdr:cNvSpPr>
            <a:spLocks noChangeShapeType="1"/>
          </xdr:cNvSpPr>
        </xdr:nvSpPr>
        <xdr:spPr bwMode="auto">
          <a:xfrm>
            <a:off x="5887720" y="1112520"/>
            <a:ext cx="584200" cy="3048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4" name="Oval 383">
            <a:extLst>
              <a:ext uri="{FF2B5EF4-FFF2-40B4-BE49-F238E27FC236}">
                <a16:creationId xmlns:a16="http://schemas.microsoft.com/office/drawing/2014/main" id="{EAB6BCA3-70FD-44B0-96F5-51ECEDB0801C}"/>
              </a:ext>
            </a:extLst>
          </xdr:cNvPr>
          <xdr:cNvSpPr>
            <a:spLocks noChangeArrowheads="1"/>
          </xdr:cNvSpPr>
        </xdr:nvSpPr>
        <xdr:spPr bwMode="auto">
          <a:xfrm>
            <a:off x="6248997" y="1036950"/>
            <a:ext cx="175116" cy="19132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6" name="Freeform 601">
            <a:extLst>
              <a:ext uri="{FF2B5EF4-FFF2-40B4-BE49-F238E27FC236}">
                <a16:creationId xmlns:a16="http://schemas.microsoft.com/office/drawing/2014/main" id="{DFCCA397-5E78-49E7-AFE9-22A15C1BB303}"/>
              </a:ext>
            </a:extLst>
          </xdr:cNvPr>
          <xdr:cNvSpPr>
            <a:spLocks/>
          </xdr:cNvSpPr>
        </xdr:nvSpPr>
        <xdr:spPr bwMode="auto">
          <a:xfrm rot="-5400000" flipH="1">
            <a:off x="5724146" y="947053"/>
            <a:ext cx="1224409" cy="17602"/>
          </a:xfrm>
          <a:custGeom>
            <a:avLst/>
            <a:gdLst>
              <a:gd name="T0" fmla="*/ 2147483647 w 19436"/>
              <a:gd name="T1" fmla="*/ 2147483647 h 3803"/>
              <a:gd name="T2" fmla="*/ 2147483647 w 19436"/>
              <a:gd name="T3" fmla="*/ 2147483647 h 3803"/>
              <a:gd name="T4" fmla="*/ 2147483647 w 19436"/>
              <a:gd name="T5" fmla="*/ 0 h 3803"/>
              <a:gd name="T6" fmla="*/ 0 w 19436"/>
              <a:gd name="T7" fmla="*/ 2147483647 h 3803"/>
              <a:gd name="T8" fmla="*/ 0 60000 65536"/>
              <a:gd name="T9" fmla="*/ 0 60000 65536"/>
              <a:gd name="T10" fmla="*/ 0 60000 65536"/>
              <a:gd name="T11" fmla="*/ 0 60000 65536"/>
              <a:gd name="connsiteX0" fmla="*/ 9792 w 10000"/>
              <a:gd name="connsiteY0" fmla="*/ 6639 h 6639"/>
              <a:gd name="connsiteX1" fmla="*/ 10000 w 10000"/>
              <a:gd name="connsiteY1" fmla="*/ 0 h 6639"/>
              <a:gd name="connsiteX2" fmla="*/ 0 w 10000"/>
              <a:gd name="connsiteY2" fmla="*/ 110 h 6639"/>
              <a:gd name="connsiteX0" fmla="*/ 10005 w 10024"/>
              <a:gd name="connsiteY0" fmla="*/ 14017 h 14017"/>
              <a:gd name="connsiteX1" fmla="*/ 10000 w 10024"/>
              <a:gd name="connsiteY1" fmla="*/ 0 h 14017"/>
              <a:gd name="connsiteX2" fmla="*/ 0 w 10024"/>
              <a:gd name="connsiteY2" fmla="*/ 166 h 14017"/>
              <a:gd name="connsiteX0" fmla="*/ 17240 w 17240"/>
              <a:gd name="connsiteY0" fmla="*/ 13423 h 13423"/>
              <a:gd name="connsiteX1" fmla="*/ 10000 w 17240"/>
              <a:gd name="connsiteY1" fmla="*/ 0 h 13423"/>
              <a:gd name="connsiteX2" fmla="*/ 0 w 17240"/>
              <a:gd name="connsiteY2" fmla="*/ 166 h 13423"/>
              <a:gd name="connsiteX0" fmla="*/ 17240 w 17240"/>
              <a:gd name="connsiteY0" fmla="*/ 13423 h 13423"/>
              <a:gd name="connsiteX1" fmla="*/ 10000 w 17240"/>
              <a:gd name="connsiteY1" fmla="*/ 0 h 13423"/>
              <a:gd name="connsiteX2" fmla="*/ 0 w 17240"/>
              <a:gd name="connsiteY2" fmla="*/ 166 h 13423"/>
              <a:gd name="connsiteX0" fmla="*/ 17707 w 17707"/>
              <a:gd name="connsiteY0" fmla="*/ 9858 h 9858"/>
              <a:gd name="connsiteX1" fmla="*/ 10000 w 17707"/>
              <a:gd name="connsiteY1" fmla="*/ 0 h 9858"/>
              <a:gd name="connsiteX2" fmla="*/ 0 w 17707"/>
              <a:gd name="connsiteY2" fmla="*/ 166 h 9858"/>
              <a:gd name="connsiteX0" fmla="*/ 10000 w 10000"/>
              <a:gd name="connsiteY0" fmla="*/ 10000 h 10308"/>
              <a:gd name="connsiteX1" fmla="*/ 5647 w 10000"/>
              <a:gd name="connsiteY1" fmla="*/ 0 h 10308"/>
              <a:gd name="connsiteX2" fmla="*/ 0 w 10000"/>
              <a:gd name="connsiteY2" fmla="*/ 168 h 10308"/>
              <a:gd name="connsiteX0" fmla="*/ 10000 w 10000"/>
              <a:gd name="connsiteY0" fmla="*/ 10000 h 10308"/>
              <a:gd name="connsiteX1" fmla="*/ 5647 w 10000"/>
              <a:gd name="connsiteY1" fmla="*/ 0 h 10308"/>
              <a:gd name="connsiteX2" fmla="*/ 0 w 10000"/>
              <a:gd name="connsiteY2" fmla="*/ 168 h 10308"/>
              <a:gd name="connsiteX0" fmla="*/ 10000 w 10000"/>
              <a:gd name="connsiteY0" fmla="*/ 9832 h 10159"/>
              <a:gd name="connsiteX1" fmla="*/ 5515 w 10000"/>
              <a:gd name="connsiteY1" fmla="*/ 435 h 10159"/>
              <a:gd name="connsiteX2" fmla="*/ 0 w 10000"/>
              <a:gd name="connsiteY2" fmla="*/ 0 h 10159"/>
              <a:gd name="connsiteX0" fmla="*/ 10132 w 10132"/>
              <a:gd name="connsiteY0" fmla="*/ 12243 h 12505"/>
              <a:gd name="connsiteX1" fmla="*/ 5515 w 10132"/>
              <a:gd name="connsiteY1" fmla="*/ 435 h 12505"/>
              <a:gd name="connsiteX2" fmla="*/ 0 w 10132"/>
              <a:gd name="connsiteY2" fmla="*/ 0 h 12505"/>
              <a:gd name="connsiteX0" fmla="*/ 10991 w 10991"/>
              <a:gd name="connsiteY0" fmla="*/ 11817 h 12079"/>
              <a:gd name="connsiteX1" fmla="*/ 6374 w 10991"/>
              <a:gd name="connsiteY1" fmla="*/ 9 h 12079"/>
              <a:gd name="connsiteX2" fmla="*/ 0 w 10991"/>
              <a:gd name="connsiteY2" fmla="*/ 1440 h 12079"/>
              <a:gd name="connsiteX0" fmla="*/ 6374 w 6374"/>
              <a:gd name="connsiteY0" fmla="*/ 9 h 1448"/>
              <a:gd name="connsiteX1" fmla="*/ 0 w 6374"/>
              <a:gd name="connsiteY1" fmla="*/ 1440 h 1448"/>
              <a:gd name="connsiteX0" fmla="*/ 17209 w 17209"/>
              <a:gd name="connsiteY0" fmla="*/ 41 h 15738"/>
              <a:gd name="connsiteX1" fmla="*/ 0 w 17209"/>
              <a:gd name="connsiteY1" fmla="*/ 15697 h 15738"/>
              <a:gd name="connsiteX0" fmla="*/ 17073 w 17073"/>
              <a:gd name="connsiteY0" fmla="*/ 10321 h 10321"/>
              <a:gd name="connsiteX1" fmla="*/ 0 w 17073"/>
              <a:gd name="connsiteY1" fmla="*/ 0 h 10321"/>
              <a:gd name="connsiteX0" fmla="*/ 16189 w 16189"/>
              <a:gd name="connsiteY0" fmla="*/ 32 h 21492"/>
              <a:gd name="connsiteX1" fmla="*/ 0 w 16189"/>
              <a:gd name="connsiteY1" fmla="*/ 21461 h 21492"/>
              <a:gd name="connsiteX0" fmla="*/ 16393 w 16393"/>
              <a:gd name="connsiteY0" fmla="*/ 59 h 10001"/>
              <a:gd name="connsiteX1" fmla="*/ 0 w 16393"/>
              <a:gd name="connsiteY1" fmla="*/ 9942 h 1000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16393" h="10001">
                <a:moveTo>
                  <a:pt x="16393" y="59"/>
                </a:moveTo>
                <a:cubicBezTo>
                  <a:pt x="13509" y="-942"/>
                  <a:pt x="2884" y="10943"/>
                  <a:pt x="0" y="9942"/>
                </a:cubicBezTo>
              </a:path>
            </a:pathLst>
          </a:custGeom>
          <a:noFill/>
          <a:ln w="254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57" name="Line 72">
            <a:extLst>
              <a:ext uri="{FF2B5EF4-FFF2-40B4-BE49-F238E27FC236}">
                <a16:creationId xmlns:a16="http://schemas.microsoft.com/office/drawing/2014/main" id="{C760928C-05CE-4A06-80DE-DA853F81E8DD}"/>
              </a:ext>
            </a:extLst>
          </xdr:cNvPr>
          <xdr:cNvSpPr>
            <a:spLocks noChangeShapeType="1"/>
          </xdr:cNvSpPr>
        </xdr:nvSpPr>
        <xdr:spPr bwMode="auto">
          <a:xfrm rot="5141189" flipH="1" flipV="1">
            <a:off x="5841798" y="748936"/>
            <a:ext cx="1100303" cy="78961"/>
          </a:xfrm>
          <a:custGeom>
            <a:avLst/>
            <a:gdLst>
              <a:gd name="connsiteX0" fmla="*/ 0 w 700767"/>
              <a:gd name="connsiteY0" fmla="*/ 0 h 88445"/>
              <a:gd name="connsiteX1" fmla="*/ 700767 w 700767"/>
              <a:gd name="connsiteY1" fmla="*/ 88445 h 88445"/>
              <a:gd name="connsiteX0" fmla="*/ 0 w 142874"/>
              <a:gd name="connsiteY0" fmla="*/ 0 h 435427"/>
              <a:gd name="connsiteX1" fmla="*/ 142874 w 142874"/>
              <a:gd name="connsiteY1" fmla="*/ 435427 h 435427"/>
              <a:gd name="connsiteX0" fmla="*/ 0 w 162100"/>
              <a:gd name="connsiteY0" fmla="*/ 0 h 435427"/>
              <a:gd name="connsiteX1" fmla="*/ 142874 w 162100"/>
              <a:gd name="connsiteY1" fmla="*/ 435427 h 435427"/>
              <a:gd name="connsiteX0" fmla="*/ 0 w 171294"/>
              <a:gd name="connsiteY0" fmla="*/ 1 h 435428"/>
              <a:gd name="connsiteX1" fmla="*/ 81643 w 171294"/>
              <a:gd name="connsiteY1" fmla="*/ 0 h 435428"/>
              <a:gd name="connsiteX2" fmla="*/ 142874 w 171294"/>
              <a:gd name="connsiteY2" fmla="*/ 435428 h 435428"/>
              <a:gd name="connsiteX0" fmla="*/ 0 w 232078"/>
              <a:gd name="connsiteY0" fmla="*/ 1 h 435428"/>
              <a:gd name="connsiteX1" fmla="*/ 170090 w 232078"/>
              <a:gd name="connsiteY1" fmla="*/ 0 h 435428"/>
              <a:gd name="connsiteX2" fmla="*/ 142874 w 232078"/>
              <a:gd name="connsiteY2" fmla="*/ 435428 h 435428"/>
              <a:gd name="connsiteX0" fmla="*/ 0 w 170090"/>
              <a:gd name="connsiteY0" fmla="*/ 1 h 435428"/>
              <a:gd name="connsiteX1" fmla="*/ 170090 w 170090"/>
              <a:gd name="connsiteY1" fmla="*/ 0 h 435428"/>
              <a:gd name="connsiteX2" fmla="*/ 142874 w 170090"/>
              <a:gd name="connsiteY2" fmla="*/ 435428 h 435428"/>
              <a:gd name="connsiteX0" fmla="*/ 0 w 184299"/>
              <a:gd name="connsiteY0" fmla="*/ 1 h 421821"/>
              <a:gd name="connsiteX1" fmla="*/ 170090 w 184299"/>
              <a:gd name="connsiteY1" fmla="*/ 0 h 421821"/>
              <a:gd name="connsiteX2" fmla="*/ 183696 w 184299"/>
              <a:gd name="connsiteY2" fmla="*/ 421821 h 421821"/>
              <a:gd name="connsiteX0" fmla="*/ 0 w 184299"/>
              <a:gd name="connsiteY0" fmla="*/ 0 h 476248"/>
              <a:gd name="connsiteX1" fmla="*/ 170090 w 184299"/>
              <a:gd name="connsiteY1" fmla="*/ 54427 h 476248"/>
              <a:gd name="connsiteX2" fmla="*/ 183696 w 184299"/>
              <a:gd name="connsiteY2" fmla="*/ 476248 h 476248"/>
              <a:gd name="connsiteX0" fmla="*/ 0 w 184520"/>
              <a:gd name="connsiteY0" fmla="*/ 0 h 476248"/>
              <a:gd name="connsiteX1" fmla="*/ 176894 w 184520"/>
              <a:gd name="connsiteY1" fmla="*/ 47623 h 476248"/>
              <a:gd name="connsiteX2" fmla="*/ 183696 w 184520"/>
              <a:gd name="connsiteY2" fmla="*/ 476248 h 476248"/>
              <a:gd name="connsiteX0" fmla="*/ 825 w 8451"/>
              <a:gd name="connsiteY0" fmla="*/ 0 h 428625"/>
              <a:gd name="connsiteX1" fmla="*/ 7627 w 8451"/>
              <a:gd name="connsiteY1" fmla="*/ 428625 h 428625"/>
              <a:gd name="connsiteX0" fmla="*/ 0 w 9542"/>
              <a:gd name="connsiteY0" fmla="*/ 0 h 10000"/>
              <a:gd name="connsiteX1" fmla="*/ 8049 w 9542"/>
              <a:gd name="connsiteY1" fmla="*/ 10000 h 10000"/>
              <a:gd name="connsiteX0" fmla="*/ 0 w 32170"/>
              <a:gd name="connsiteY0" fmla="*/ 269 h 5206"/>
              <a:gd name="connsiteX1" fmla="*/ 31547 w 32170"/>
              <a:gd name="connsiteY1" fmla="*/ 5206 h 5206"/>
              <a:gd name="connsiteX0" fmla="*/ 0 w 9806"/>
              <a:gd name="connsiteY0" fmla="*/ 0 h 9483"/>
              <a:gd name="connsiteX1" fmla="*/ 9806 w 9806"/>
              <a:gd name="connsiteY1" fmla="*/ 9483 h 9483"/>
              <a:gd name="connsiteX0" fmla="*/ 33 w 10033"/>
              <a:gd name="connsiteY0" fmla="*/ 0 h 10000"/>
              <a:gd name="connsiteX1" fmla="*/ 10033 w 10033"/>
              <a:gd name="connsiteY1" fmla="*/ 10000 h 10000"/>
              <a:gd name="connsiteX0" fmla="*/ 60 w 5176"/>
              <a:gd name="connsiteY0" fmla="*/ 0 h 7180"/>
              <a:gd name="connsiteX1" fmla="*/ 5176 w 5176"/>
              <a:gd name="connsiteY1" fmla="*/ 7180 h 7180"/>
              <a:gd name="connsiteX0" fmla="*/ 23 w 56040"/>
              <a:gd name="connsiteY0" fmla="*/ 0 h 22499"/>
              <a:gd name="connsiteX1" fmla="*/ 56040 w 56040"/>
              <a:gd name="connsiteY1" fmla="*/ 22499 h 22499"/>
              <a:gd name="connsiteX0" fmla="*/ 28 w 48181"/>
              <a:gd name="connsiteY0" fmla="*/ 0 h 21785"/>
              <a:gd name="connsiteX1" fmla="*/ 48181 w 48181"/>
              <a:gd name="connsiteY1" fmla="*/ 21785 h 21785"/>
              <a:gd name="connsiteX0" fmla="*/ 0 w 48153"/>
              <a:gd name="connsiteY0" fmla="*/ 0 h 21785"/>
              <a:gd name="connsiteX1" fmla="*/ 48153 w 48153"/>
              <a:gd name="connsiteY1" fmla="*/ 21785 h 21785"/>
              <a:gd name="connsiteX0" fmla="*/ 0 w 48153"/>
              <a:gd name="connsiteY0" fmla="*/ 0 h 21785"/>
              <a:gd name="connsiteX1" fmla="*/ 7237 w 48153"/>
              <a:gd name="connsiteY1" fmla="*/ 20356 h 21785"/>
              <a:gd name="connsiteX2" fmla="*/ 48153 w 48153"/>
              <a:gd name="connsiteY2" fmla="*/ 21785 h 21785"/>
              <a:gd name="connsiteX0" fmla="*/ 0 w 63855"/>
              <a:gd name="connsiteY0" fmla="*/ 0 h 21785"/>
              <a:gd name="connsiteX1" fmla="*/ 63855 w 63855"/>
              <a:gd name="connsiteY1" fmla="*/ 7143 h 21785"/>
              <a:gd name="connsiteX2" fmla="*/ 48153 w 63855"/>
              <a:gd name="connsiteY2" fmla="*/ 21785 h 21785"/>
              <a:gd name="connsiteX0" fmla="*/ 0 w 67571"/>
              <a:gd name="connsiteY0" fmla="*/ 0 h 21785"/>
              <a:gd name="connsiteX1" fmla="*/ 61849 w 67571"/>
              <a:gd name="connsiteY1" fmla="*/ 3641 h 21785"/>
              <a:gd name="connsiteX2" fmla="*/ 63855 w 67571"/>
              <a:gd name="connsiteY2" fmla="*/ 7143 h 21785"/>
              <a:gd name="connsiteX3" fmla="*/ 48153 w 67571"/>
              <a:gd name="connsiteY3" fmla="*/ 21785 h 21785"/>
              <a:gd name="connsiteX0" fmla="*/ 0 w 66703"/>
              <a:gd name="connsiteY0" fmla="*/ 0 h 21785"/>
              <a:gd name="connsiteX1" fmla="*/ 61849 w 66703"/>
              <a:gd name="connsiteY1" fmla="*/ 3641 h 21785"/>
              <a:gd name="connsiteX2" fmla="*/ 63855 w 66703"/>
              <a:gd name="connsiteY2" fmla="*/ 7143 h 21785"/>
              <a:gd name="connsiteX3" fmla="*/ 48153 w 66703"/>
              <a:gd name="connsiteY3" fmla="*/ 21785 h 21785"/>
              <a:gd name="connsiteX0" fmla="*/ 0 w 63855"/>
              <a:gd name="connsiteY0" fmla="*/ 0 h 21785"/>
              <a:gd name="connsiteX1" fmla="*/ 61849 w 63855"/>
              <a:gd name="connsiteY1" fmla="*/ 3641 h 21785"/>
              <a:gd name="connsiteX2" fmla="*/ 63855 w 63855"/>
              <a:gd name="connsiteY2" fmla="*/ 7143 h 21785"/>
              <a:gd name="connsiteX3" fmla="*/ 48153 w 63855"/>
              <a:gd name="connsiteY3" fmla="*/ 21785 h 21785"/>
              <a:gd name="connsiteX0" fmla="*/ 0 w 63855"/>
              <a:gd name="connsiteY0" fmla="*/ 0 h 21785"/>
              <a:gd name="connsiteX1" fmla="*/ 62950 w 63855"/>
              <a:gd name="connsiteY1" fmla="*/ 3005 h 21785"/>
              <a:gd name="connsiteX2" fmla="*/ 63855 w 63855"/>
              <a:gd name="connsiteY2" fmla="*/ 7143 h 21785"/>
              <a:gd name="connsiteX3" fmla="*/ 48153 w 63855"/>
              <a:gd name="connsiteY3" fmla="*/ 21785 h 21785"/>
              <a:gd name="connsiteX0" fmla="*/ 0 w 64539"/>
              <a:gd name="connsiteY0" fmla="*/ 0 h 23805"/>
              <a:gd name="connsiteX1" fmla="*/ 63634 w 64539"/>
              <a:gd name="connsiteY1" fmla="*/ 5025 h 23805"/>
              <a:gd name="connsiteX2" fmla="*/ 64539 w 64539"/>
              <a:gd name="connsiteY2" fmla="*/ 9163 h 23805"/>
              <a:gd name="connsiteX3" fmla="*/ 48837 w 64539"/>
              <a:gd name="connsiteY3" fmla="*/ 23805 h 23805"/>
              <a:gd name="connsiteX0" fmla="*/ 0 w 64539"/>
              <a:gd name="connsiteY0" fmla="*/ 0 h 23805"/>
              <a:gd name="connsiteX1" fmla="*/ 62938 w 64539"/>
              <a:gd name="connsiteY1" fmla="*/ 3616 h 23805"/>
              <a:gd name="connsiteX2" fmla="*/ 64539 w 64539"/>
              <a:gd name="connsiteY2" fmla="*/ 9163 h 23805"/>
              <a:gd name="connsiteX3" fmla="*/ 48837 w 64539"/>
              <a:gd name="connsiteY3" fmla="*/ 23805 h 23805"/>
              <a:gd name="connsiteX0" fmla="*/ 0 w 64539"/>
              <a:gd name="connsiteY0" fmla="*/ 0 h 23805"/>
              <a:gd name="connsiteX1" fmla="*/ 63085 w 64539"/>
              <a:gd name="connsiteY1" fmla="*/ 4049 h 23805"/>
              <a:gd name="connsiteX2" fmla="*/ 64539 w 64539"/>
              <a:gd name="connsiteY2" fmla="*/ 9163 h 23805"/>
              <a:gd name="connsiteX3" fmla="*/ 48837 w 64539"/>
              <a:gd name="connsiteY3" fmla="*/ 23805 h 23805"/>
              <a:gd name="connsiteX0" fmla="*/ 0 w 83834"/>
              <a:gd name="connsiteY0" fmla="*/ 0 h 29204"/>
              <a:gd name="connsiteX1" fmla="*/ 82380 w 83834"/>
              <a:gd name="connsiteY1" fmla="*/ 9448 h 29204"/>
              <a:gd name="connsiteX2" fmla="*/ 83834 w 83834"/>
              <a:gd name="connsiteY2" fmla="*/ 14562 h 29204"/>
              <a:gd name="connsiteX3" fmla="*/ 68132 w 83834"/>
              <a:gd name="connsiteY3" fmla="*/ 29204 h 29204"/>
              <a:gd name="connsiteX0" fmla="*/ 0 w 83834"/>
              <a:gd name="connsiteY0" fmla="*/ 0 h 29204"/>
              <a:gd name="connsiteX1" fmla="*/ 23532 w 83834"/>
              <a:gd name="connsiteY1" fmla="*/ 6112 h 29204"/>
              <a:gd name="connsiteX2" fmla="*/ 83834 w 83834"/>
              <a:gd name="connsiteY2" fmla="*/ 14562 h 29204"/>
              <a:gd name="connsiteX3" fmla="*/ 68132 w 83834"/>
              <a:gd name="connsiteY3" fmla="*/ 29204 h 29204"/>
              <a:gd name="connsiteX0" fmla="*/ 0 w 106444"/>
              <a:gd name="connsiteY0" fmla="*/ 0 h 29735"/>
              <a:gd name="connsiteX1" fmla="*/ 46142 w 106444"/>
              <a:gd name="connsiteY1" fmla="*/ 6643 h 29735"/>
              <a:gd name="connsiteX2" fmla="*/ 106444 w 106444"/>
              <a:gd name="connsiteY2" fmla="*/ 15093 h 29735"/>
              <a:gd name="connsiteX3" fmla="*/ 90742 w 106444"/>
              <a:gd name="connsiteY3" fmla="*/ 29735 h 29735"/>
              <a:gd name="connsiteX0" fmla="*/ 0 w 106444"/>
              <a:gd name="connsiteY0" fmla="*/ 0 h 29735"/>
              <a:gd name="connsiteX1" fmla="*/ 46142 w 106444"/>
              <a:gd name="connsiteY1" fmla="*/ 6643 h 29735"/>
              <a:gd name="connsiteX2" fmla="*/ 106444 w 106444"/>
              <a:gd name="connsiteY2" fmla="*/ 15093 h 29735"/>
              <a:gd name="connsiteX3" fmla="*/ 90742 w 106444"/>
              <a:gd name="connsiteY3" fmla="*/ 29735 h 29735"/>
              <a:gd name="connsiteX0" fmla="*/ 0 w 106444"/>
              <a:gd name="connsiteY0" fmla="*/ 0 h 29735"/>
              <a:gd name="connsiteX1" fmla="*/ 41498 w 106444"/>
              <a:gd name="connsiteY1" fmla="*/ 2626 h 29735"/>
              <a:gd name="connsiteX2" fmla="*/ 106444 w 106444"/>
              <a:gd name="connsiteY2" fmla="*/ 15093 h 29735"/>
              <a:gd name="connsiteX3" fmla="*/ 90742 w 106444"/>
              <a:gd name="connsiteY3" fmla="*/ 29735 h 29735"/>
              <a:gd name="connsiteX0" fmla="*/ 0 w 90742"/>
              <a:gd name="connsiteY0" fmla="*/ 0 h 29735"/>
              <a:gd name="connsiteX1" fmla="*/ 41498 w 90742"/>
              <a:gd name="connsiteY1" fmla="*/ 2626 h 29735"/>
              <a:gd name="connsiteX2" fmla="*/ 54661 w 90742"/>
              <a:gd name="connsiteY2" fmla="*/ 6452 h 29735"/>
              <a:gd name="connsiteX3" fmla="*/ 90742 w 90742"/>
              <a:gd name="connsiteY3" fmla="*/ 29735 h 29735"/>
              <a:gd name="connsiteX0" fmla="*/ 0 w 101877"/>
              <a:gd name="connsiteY0" fmla="*/ 0 h 8580"/>
              <a:gd name="connsiteX1" fmla="*/ 41498 w 101877"/>
              <a:gd name="connsiteY1" fmla="*/ 2626 h 8580"/>
              <a:gd name="connsiteX2" fmla="*/ 54661 w 101877"/>
              <a:gd name="connsiteY2" fmla="*/ 6452 h 8580"/>
              <a:gd name="connsiteX3" fmla="*/ 101877 w 101877"/>
              <a:gd name="connsiteY3" fmla="*/ 8580 h 8580"/>
              <a:gd name="connsiteX0" fmla="*/ 0 w 9948"/>
              <a:gd name="connsiteY0" fmla="*/ 0 h 10702"/>
              <a:gd name="connsiteX1" fmla="*/ 4073 w 9948"/>
              <a:gd name="connsiteY1" fmla="*/ 3061 h 10702"/>
              <a:gd name="connsiteX2" fmla="*/ 5365 w 9948"/>
              <a:gd name="connsiteY2" fmla="*/ 7520 h 10702"/>
              <a:gd name="connsiteX3" fmla="*/ 9948 w 9948"/>
              <a:gd name="connsiteY3" fmla="*/ 10702 h 10702"/>
              <a:gd name="connsiteX0" fmla="*/ 0 w 10000"/>
              <a:gd name="connsiteY0" fmla="*/ 0 h 10000"/>
              <a:gd name="connsiteX1" fmla="*/ 4094 w 10000"/>
              <a:gd name="connsiteY1" fmla="*/ 2860 h 10000"/>
              <a:gd name="connsiteX2" fmla="*/ 5393 w 10000"/>
              <a:gd name="connsiteY2" fmla="*/ 7027 h 10000"/>
              <a:gd name="connsiteX3" fmla="*/ 10000 w 10000"/>
              <a:gd name="connsiteY3" fmla="*/ 10000 h 10000"/>
              <a:gd name="connsiteX0" fmla="*/ 0 w 10000"/>
              <a:gd name="connsiteY0" fmla="*/ 0 h 10000"/>
              <a:gd name="connsiteX1" fmla="*/ 4094 w 10000"/>
              <a:gd name="connsiteY1" fmla="*/ 2860 h 10000"/>
              <a:gd name="connsiteX2" fmla="*/ 5393 w 10000"/>
              <a:gd name="connsiteY2" fmla="*/ 7027 h 10000"/>
              <a:gd name="connsiteX3" fmla="*/ 10000 w 10000"/>
              <a:gd name="connsiteY3" fmla="*/ 10000 h 10000"/>
              <a:gd name="connsiteX0" fmla="*/ 1 w 5907"/>
              <a:gd name="connsiteY0" fmla="*/ 0 h 7140"/>
              <a:gd name="connsiteX1" fmla="*/ 1300 w 5907"/>
              <a:gd name="connsiteY1" fmla="*/ 4167 h 7140"/>
              <a:gd name="connsiteX2" fmla="*/ 5907 w 5907"/>
              <a:gd name="connsiteY2" fmla="*/ 7140 h 7140"/>
              <a:gd name="connsiteX0" fmla="*/ 2 w 7801"/>
              <a:gd name="connsiteY0" fmla="*/ 12 h 4176"/>
              <a:gd name="connsiteX1" fmla="*/ 7801 w 7801"/>
              <a:gd name="connsiteY1" fmla="*/ 4176 h 4176"/>
              <a:gd name="connsiteX0" fmla="*/ 0 w 18756"/>
              <a:gd name="connsiteY0" fmla="*/ 19 h 14436"/>
              <a:gd name="connsiteX1" fmla="*/ 18756 w 18756"/>
              <a:gd name="connsiteY1" fmla="*/ 14436 h 14436"/>
              <a:gd name="connsiteX0" fmla="*/ 0 w 25064"/>
              <a:gd name="connsiteY0" fmla="*/ 13 h 21391"/>
              <a:gd name="connsiteX1" fmla="*/ 25064 w 25064"/>
              <a:gd name="connsiteY1" fmla="*/ 21391 h 2139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25064" h="21391">
                <a:moveTo>
                  <a:pt x="0" y="13"/>
                </a:moveTo>
                <a:cubicBezTo>
                  <a:pt x="-153" y="-631"/>
                  <a:pt x="25017" y="21523"/>
                  <a:pt x="25064" y="21391"/>
                </a:cubicBezTo>
              </a:path>
            </a:pathLst>
          </a:cu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arrow" w="sm" len="med"/>
            <a:tailEnd type="none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58" name="Text Box 1416">
            <a:extLst>
              <a:ext uri="{FF2B5EF4-FFF2-40B4-BE49-F238E27FC236}">
                <a16:creationId xmlns:a16="http://schemas.microsoft.com/office/drawing/2014/main" id="{6B405A60-F99E-46AF-A276-14534C829A8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82132" y="182398"/>
            <a:ext cx="189091" cy="2850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overflow" horzOverflow="overflow" vert="eaVert" wrap="square" lIns="27432" tIns="18288" rIns="27432" bIns="18288" anchor="ctr" upright="1">
            <a:spAutoFit/>
          </a:bodyPr>
          <a:lstStyle/>
          <a:p>
            <a:pPr algn="l" rtl="0">
              <a:lnSpc>
                <a:spcPts val="1000"/>
              </a:lnSpc>
              <a:defRPr sz="1000"/>
            </a:pPr>
            <a:r>
              <a:rPr lang="ja-JP" altLang="en-US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復路</a:t>
            </a:r>
            <a:endPara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386" name="Text Box 209">
            <a:extLst>
              <a:ext uri="{FF2B5EF4-FFF2-40B4-BE49-F238E27FC236}">
                <a16:creationId xmlns:a16="http://schemas.microsoft.com/office/drawing/2014/main" id="{690D7E96-A679-47EB-BEAA-92C55A322D8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49720" y="1157252"/>
            <a:ext cx="105500" cy="40215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txBody>
          <a:bodyPr vertOverflow="overflow" horzOverflow="overflow" vert="eaVert" wrap="none" lIns="27432" tIns="18288" rIns="0" bIns="0" anchor="ctr" upright="1">
            <a:noAutofit/>
          </a:bodyPr>
          <a:lstStyle/>
          <a:p>
            <a:pPr algn="r" rtl="0">
              <a:lnSpc>
                <a:spcPts val="1100"/>
              </a:lnSpc>
              <a:defRPr sz="1000"/>
            </a:pPr>
            <a:r>
              <a:rPr lang="ja-JP" altLang="en-US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南海本線</a:t>
            </a:r>
          </a:p>
        </xdr:txBody>
      </xdr:sp>
      <xdr:grpSp>
        <xdr:nvGrpSpPr>
          <xdr:cNvPr id="1387" name="グループ化 1386">
            <a:extLst>
              <a:ext uri="{FF2B5EF4-FFF2-40B4-BE49-F238E27FC236}">
                <a16:creationId xmlns:a16="http://schemas.microsoft.com/office/drawing/2014/main" id="{5708CCA3-1AF4-488F-9EBF-B50C147F6F69}"/>
              </a:ext>
            </a:extLst>
          </xdr:cNvPr>
          <xdr:cNvGrpSpPr/>
        </xdr:nvGrpSpPr>
        <xdr:grpSpPr>
          <a:xfrm rot="200276">
            <a:off x="6598943" y="254000"/>
            <a:ext cx="32314" cy="1296116"/>
            <a:chOff x="1261220" y="847582"/>
            <a:chExt cx="69622" cy="1381072"/>
          </a:xfrm>
        </xdr:grpSpPr>
        <xdr:grpSp>
          <xdr:nvGrpSpPr>
            <xdr:cNvPr id="1390" name="Group 802">
              <a:extLst>
                <a:ext uri="{FF2B5EF4-FFF2-40B4-BE49-F238E27FC236}">
                  <a16:creationId xmlns:a16="http://schemas.microsoft.com/office/drawing/2014/main" id="{32AE37CF-7954-62BB-ACBD-D4CDEEAB9239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261220" y="847582"/>
              <a:ext cx="69622" cy="1381072"/>
              <a:chOff x="1729" y="1694"/>
              <a:chExt cx="21" cy="146"/>
            </a:xfrm>
          </xdr:grpSpPr>
          <xdr:sp macro="" textlink="">
            <xdr:nvSpPr>
              <xdr:cNvPr id="1393" name="Line 803">
                <a:extLst>
                  <a:ext uri="{FF2B5EF4-FFF2-40B4-BE49-F238E27FC236}">
                    <a16:creationId xmlns:a16="http://schemas.microsoft.com/office/drawing/2014/main" id="{0795FFA9-AC71-6228-A394-EE4D31F7EB76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1738" y="1694"/>
                <a:ext cx="0" cy="146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394" name="Line 804">
                <a:extLst>
                  <a:ext uri="{FF2B5EF4-FFF2-40B4-BE49-F238E27FC236}">
                    <a16:creationId xmlns:a16="http://schemas.microsoft.com/office/drawing/2014/main" id="{42848036-4787-1DBE-F6A5-823F32F7C772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1729" y="1694"/>
                <a:ext cx="20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395" name="Line 805">
                <a:extLst>
                  <a:ext uri="{FF2B5EF4-FFF2-40B4-BE49-F238E27FC236}">
                    <a16:creationId xmlns:a16="http://schemas.microsoft.com/office/drawing/2014/main" id="{6628D63B-35BD-22FB-8F38-E135F94FAD6C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1729" y="1705"/>
                <a:ext cx="20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396" name="Line 806">
                <a:extLst>
                  <a:ext uri="{FF2B5EF4-FFF2-40B4-BE49-F238E27FC236}">
                    <a16:creationId xmlns:a16="http://schemas.microsoft.com/office/drawing/2014/main" id="{C758EA12-0595-DF5B-F4DE-B06CD148EA96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1729" y="1719"/>
                <a:ext cx="20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397" name="Line 807">
                <a:extLst>
                  <a:ext uri="{FF2B5EF4-FFF2-40B4-BE49-F238E27FC236}">
                    <a16:creationId xmlns:a16="http://schemas.microsoft.com/office/drawing/2014/main" id="{221AF263-8D12-F9AC-6417-221A72AF201E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1730" y="1740"/>
                <a:ext cx="20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398" name="Line 808">
                <a:extLst>
                  <a:ext uri="{FF2B5EF4-FFF2-40B4-BE49-F238E27FC236}">
                    <a16:creationId xmlns:a16="http://schemas.microsoft.com/office/drawing/2014/main" id="{B066C6D1-56FD-31FD-3721-016C829F5D1A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1730" y="1765"/>
                <a:ext cx="20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399" name="Line 809">
                <a:extLst>
                  <a:ext uri="{FF2B5EF4-FFF2-40B4-BE49-F238E27FC236}">
                    <a16:creationId xmlns:a16="http://schemas.microsoft.com/office/drawing/2014/main" id="{DB6ABCBB-5046-C5DE-0186-B977453A1BB9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1730" y="1776"/>
                <a:ext cx="20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400" name="Line 810">
                <a:extLst>
                  <a:ext uri="{FF2B5EF4-FFF2-40B4-BE49-F238E27FC236}">
                    <a16:creationId xmlns:a16="http://schemas.microsoft.com/office/drawing/2014/main" id="{3511EAD6-8DE7-9B6E-CE62-38334CEAED1C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1729" y="1729"/>
                <a:ext cx="20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401" name="Line 811">
                <a:extLst>
                  <a:ext uri="{FF2B5EF4-FFF2-40B4-BE49-F238E27FC236}">
                    <a16:creationId xmlns:a16="http://schemas.microsoft.com/office/drawing/2014/main" id="{36D29760-780B-FFE6-7932-88BD236E2787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1730" y="1753"/>
                <a:ext cx="20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402" name="Line 812">
                <a:extLst>
                  <a:ext uri="{FF2B5EF4-FFF2-40B4-BE49-F238E27FC236}">
                    <a16:creationId xmlns:a16="http://schemas.microsoft.com/office/drawing/2014/main" id="{CA560742-85F3-3E5F-2C88-20E528490DCB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1729" y="1787"/>
                <a:ext cx="20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403" name="Line 813">
                <a:extLst>
                  <a:ext uri="{FF2B5EF4-FFF2-40B4-BE49-F238E27FC236}">
                    <a16:creationId xmlns:a16="http://schemas.microsoft.com/office/drawing/2014/main" id="{625922B1-3BA7-9D48-4634-FC62CBB93103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1730" y="1799"/>
                <a:ext cx="20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404" name="Line 814">
                <a:extLst>
                  <a:ext uri="{FF2B5EF4-FFF2-40B4-BE49-F238E27FC236}">
                    <a16:creationId xmlns:a16="http://schemas.microsoft.com/office/drawing/2014/main" id="{5B7A3359-83AD-CD72-B9E2-90F06F5A1F73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1730" y="1810"/>
                <a:ext cx="20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405" name="Line 815">
                <a:extLst>
                  <a:ext uri="{FF2B5EF4-FFF2-40B4-BE49-F238E27FC236}">
                    <a16:creationId xmlns:a16="http://schemas.microsoft.com/office/drawing/2014/main" id="{3FDC8319-76A1-BE8F-AFFB-2ED9007D4B1E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1729" y="1836"/>
                <a:ext cx="20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  <xdr:sp macro="" textlink="">
          <xdr:nvSpPr>
            <xdr:cNvPr id="1391" name="Line 813">
              <a:extLst>
                <a:ext uri="{FF2B5EF4-FFF2-40B4-BE49-F238E27FC236}">
                  <a16:creationId xmlns:a16="http://schemas.microsoft.com/office/drawing/2014/main" id="{32C4FBF2-76E6-CB22-9D74-118DB2306F35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261698" y="2026482"/>
              <a:ext cx="6630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92" name="Line 814">
              <a:extLst>
                <a:ext uri="{FF2B5EF4-FFF2-40B4-BE49-F238E27FC236}">
                  <a16:creationId xmlns:a16="http://schemas.microsoft.com/office/drawing/2014/main" id="{A7FC7D08-A016-471D-AB3D-DD75095B22A5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261698" y="2114111"/>
              <a:ext cx="6630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406" name="Text Box 1416">
            <a:extLst>
              <a:ext uri="{FF2B5EF4-FFF2-40B4-BE49-F238E27FC236}">
                <a16:creationId xmlns:a16="http://schemas.microsoft.com/office/drawing/2014/main" id="{0BD5C406-F13C-438B-9274-7AEB0E51425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537983" y="619760"/>
            <a:ext cx="162537" cy="345440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txBody>
          <a:bodyPr vertOverflow="overflow" horzOverflow="overflow" wrap="square" lIns="27432" tIns="0" rIns="27432" bIns="0" anchor="b" upright="1">
            <a:noAutofit/>
          </a:bodyPr>
          <a:lstStyle/>
          <a:p>
            <a:pPr algn="ctr" rtl="0">
              <a:lnSpc>
                <a:spcPts val="800"/>
              </a:lnSpc>
              <a:defRPr sz="1000"/>
            </a:pPr>
            <a:r>
              <a:rPr lang="ja-JP" altLang="en-US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箱作駅</a:t>
            </a:r>
            <a:endPara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410" name="Text Box 849">
            <a:extLst>
              <a:ext uri="{FF2B5EF4-FFF2-40B4-BE49-F238E27FC236}">
                <a16:creationId xmlns:a16="http://schemas.microsoft.com/office/drawing/2014/main" id="{AD3A2317-0F6F-487F-BA58-3337BD4449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30240" y="1209040"/>
            <a:ext cx="560044" cy="123529"/>
          </a:xfrm>
          <a:prstGeom prst="rect">
            <a:avLst/>
          </a:prstGeom>
          <a:solidFill>
            <a:schemeClr val="bg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overflow" horzOverflow="overflow" wrap="square" lIns="0" tIns="18000" rIns="0" bIns="0" anchor="ctr" upright="1">
            <a:noAutofit/>
          </a:bodyPr>
          <a:lstStyle/>
          <a:p>
            <a:pPr algn="ctr" rtl="0">
              <a:lnSpc>
                <a:spcPts val="1000"/>
              </a:lnSpc>
              <a:defRPr sz="1000"/>
            </a:pPr>
            <a:r>
              <a:rPr lang="ja-JP" altLang="en-US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餃子の王将</a:t>
            </a:r>
          </a:p>
        </xdr:txBody>
      </xdr:sp>
      <xdr:sp macro="" textlink="">
        <xdr:nvSpPr>
          <xdr:cNvPr id="1411" name="Line 72">
            <a:extLst>
              <a:ext uri="{FF2B5EF4-FFF2-40B4-BE49-F238E27FC236}">
                <a16:creationId xmlns:a16="http://schemas.microsoft.com/office/drawing/2014/main" id="{E8E7A029-DFD3-489D-9B80-A67A88F00F95}"/>
              </a:ext>
            </a:extLst>
          </xdr:cNvPr>
          <xdr:cNvSpPr>
            <a:spLocks noChangeShapeType="1"/>
          </xdr:cNvSpPr>
        </xdr:nvSpPr>
        <xdr:spPr bwMode="auto">
          <a:xfrm>
            <a:off x="6167120" y="1000760"/>
            <a:ext cx="584200" cy="30480"/>
          </a:xfrm>
          <a:prstGeom prst="line">
            <a:avLst/>
          </a:prstGeom>
          <a:noFill/>
          <a:ln w="19050" cmpd="dbl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59454</xdr:colOff>
      <xdr:row>12</xdr:row>
      <xdr:rowOff>142240</xdr:rowOff>
    </xdr:from>
    <xdr:to>
      <xdr:col>6</xdr:col>
      <xdr:colOff>223520</xdr:colOff>
      <xdr:row>13</xdr:row>
      <xdr:rowOff>121920</xdr:rowOff>
    </xdr:to>
    <xdr:sp macro="" textlink="">
      <xdr:nvSpPr>
        <xdr:cNvPr id="1412" name="Oval 420">
          <a:extLst>
            <a:ext uri="{FF2B5EF4-FFF2-40B4-BE49-F238E27FC236}">
              <a16:creationId xmlns:a16="http://schemas.microsoft.com/office/drawing/2014/main" id="{30BC6B97-0F23-5249-7B71-40862E40961B}"/>
            </a:ext>
          </a:extLst>
        </xdr:cNvPr>
        <xdr:cNvSpPr>
          <a:spLocks noChangeArrowheads="1"/>
        </xdr:cNvSpPr>
      </xdr:nvSpPr>
      <xdr:spPr bwMode="auto">
        <a:xfrm>
          <a:off x="3686574" y="2275840"/>
          <a:ext cx="164066" cy="15748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5</xdr:col>
      <xdr:colOff>15241</xdr:colOff>
      <xdr:row>12</xdr:row>
      <xdr:rowOff>116840</xdr:rowOff>
    </xdr:from>
    <xdr:ext cx="238760" cy="152400"/>
    <xdr:sp macro="" textlink="">
      <xdr:nvSpPr>
        <xdr:cNvPr id="1415" name="Text Box 849">
          <a:extLst>
            <a:ext uri="{FF2B5EF4-FFF2-40B4-BE49-F238E27FC236}">
              <a16:creationId xmlns:a16="http://schemas.microsoft.com/office/drawing/2014/main" id="{FF436B57-1D34-4793-8616-1B2FA9D74612}"/>
            </a:ext>
          </a:extLst>
        </xdr:cNvPr>
        <xdr:cNvSpPr txBox="1">
          <a:spLocks noChangeArrowheads="1"/>
        </xdr:cNvSpPr>
      </xdr:nvSpPr>
      <xdr:spPr bwMode="auto">
        <a:xfrm>
          <a:off x="2946401" y="2250440"/>
          <a:ext cx="238760" cy="152400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0" tIns="18000" rIns="0" bIns="0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谷川</a:t>
          </a:r>
        </a:p>
      </xdr:txBody>
    </xdr:sp>
    <xdr:clientData/>
  </xdr:oneCellAnchor>
  <xdr:twoCellAnchor>
    <xdr:from>
      <xdr:col>5</xdr:col>
      <xdr:colOff>194310</xdr:colOff>
      <xdr:row>12</xdr:row>
      <xdr:rowOff>29236</xdr:rowOff>
    </xdr:from>
    <xdr:to>
      <xdr:col>5</xdr:col>
      <xdr:colOff>330200</xdr:colOff>
      <xdr:row>12</xdr:row>
      <xdr:rowOff>162560</xdr:rowOff>
    </xdr:to>
    <xdr:sp macro="" textlink="">
      <xdr:nvSpPr>
        <xdr:cNvPr id="1413" name="Oval 420">
          <a:extLst>
            <a:ext uri="{FF2B5EF4-FFF2-40B4-BE49-F238E27FC236}">
              <a16:creationId xmlns:a16="http://schemas.microsoft.com/office/drawing/2014/main" id="{A59CE4CD-BDD6-42D0-849B-793A56ECC946}"/>
            </a:ext>
          </a:extLst>
        </xdr:cNvPr>
        <xdr:cNvSpPr>
          <a:spLocks noChangeArrowheads="1"/>
        </xdr:cNvSpPr>
      </xdr:nvSpPr>
      <xdr:spPr bwMode="auto">
        <a:xfrm>
          <a:off x="3125470" y="2162836"/>
          <a:ext cx="135890" cy="13332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5</xdr:col>
      <xdr:colOff>264160</xdr:colOff>
      <xdr:row>11</xdr:row>
      <xdr:rowOff>20320</xdr:rowOff>
    </xdr:from>
    <xdr:ext cx="269240" cy="228600"/>
    <xdr:sp macro="" textlink="">
      <xdr:nvSpPr>
        <xdr:cNvPr id="1416" name="Text Box 1620">
          <a:extLst>
            <a:ext uri="{FF2B5EF4-FFF2-40B4-BE49-F238E27FC236}">
              <a16:creationId xmlns:a16="http://schemas.microsoft.com/office/drawing/2014/main" id="{23384B6A-48C3-4727-9DF2-B453A1FB0E8B}"/>
            </a:ext>
          </a:extLst>
        </xdr:cNvPr>
        <xdr:cNvSpPr txBox="1">
          <a:spLocks noChangeArrowheads="1"/>
        </xdr:cNvSpPr>
      </xdr:nvSpPr>
      <xdr:spPr bwMode="auto">
        <a:xfrm flipH="1">
          <a:off x="3195320" y="1976120"/>
          <a:ext cx="269240" cy="228600"/>
        </a:xfrm>
        <a:prstGeom prst="rect">
          <a:avLst/>
        </a:prstGeom>
        <a:noFill/>
        <a:ln>
          <a:noFill/>
        </a:ln>
      </xdr:spPr>
      <xdr:txBody>
        <a:bodyPr vertOverflow="clip" horzOverflow="clip" wrap="none" lIns="0" tIns="0" rIns="0" bIns="0" anchor="b" anchorCtr="0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HG平成角ｺﾞｼｯｸ体W9" pitchFamily="49" charset="-128"/>
              <a:ea typeface="HG平成角ｺﾞｼｯｸ体W9" pitchFamily="49" charset="-128"/>
            </a:rPr>
            <a:t>〒</a:t>
          </a:r>
          <a:endParaRPr lang="en-US" altLang="ja-JP" sz="1400" b="1" i="0" u="none" strike="noStrike" baseline="0">
            <a:solidFill>
              <a:srgbClr val="FF0000"/>
            </a:solidFill>
            <a:latin typeface="HG平成角ｺﾞｼｯｸ体W9" pitchFamily="49" charset="-128"/>
            <a:ea typeface="HG平成角ｺﾞｼｯｸ体W9" pitchFamily="49" charset="-128"/>
          </a:endParaRPr>
        </a:p>
      </xdr:txBody>
    </xdr:sp>
    <xdr:clientData/>
  </xdr:oneCellAnchor>
  <xdr:twoCellAnchor>
    <xdr:from>
      <xdr:col>21</xdr:col>
      <xdr:colOff>733425</xdr:colOff>
      <xdr:row>39</xdr:row>
      <xdr:rowOff>0</xdr:rowOff>
    </xdr:from>
    <xdr:to>
      <xdr:col>21</xdr:col>
      <xdr:colOff>762000</xdr:colOff>
      <xdr:row>40</xdr:row>
      <xdr:rowOff>66675</xdr:rowOff>
    </xdr:to>
    <xdr:sp macro="" textlink="">
      <xdr:nvSpPr>
        <xdr:cNvPr id="1575" name="Text Box 1110">
          <a:extLst>
            <a:ext uri="{FF2B5EF4-FFF2-40B4-BE49-F238E27FC236}">
              <a16:creationId xmlns:a16="http://schemas.microsoft.com/office/drawing/2014/main" id="{FCAF850B-518D-40C4-9CCD-9E65A5E7AAF2}"/>
            </a:ext>
          </a:extLst>
        </xdr:cNvPr>
        <xdr:cNvSpPr txBox="1">
          <a:spLocks noChangeArrowheads="1"/>
        </xdr:cNvSpPr>
      </xdr:nvSpPr>
      <xdr:spPr bwMode="auto">
        <a:xfrm>
          <a:off x="11858625" y="10561320"/>
          <a:ext cx="0" cy="2343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618527</xdr:colOff>
      <xdr:row>37</xdr:row>
      <xdr:rowOff>74538</xdr:rowOff>
    </xdr:from>
    <xdr:to>
      <xdr:col>18</xdr:col>
      <xdr:colOff>435719</xdr:colOff>
      <xdr:row>37</xdr:row>
      <xdr:rowOff>103356</xdr:rowOff>
    </xdr:to>
    <xdr:sp macro="" textlink="">
      <xdr:nvSpPr>
        <xdr:cNvPr id="1584" name="Line 72">
          <a:extLst>
            <a:ext uri="{FF2B5EF4-FFF2-40B4-BE49-F238E27FC236}">
              <a16:creationId xmlns:a16="http://schemas.microsoft.com/office/drawing/2014/main" id="{9EDF3122-4ADE-571D-CAF1-78036ABC1981}"/>
            </a:ext>
          </a:extLst>
        </xdr:cNvPr>
        <xdr:cNvSpPr>
          <a:spLocks noChangeShapeType="1"/>
        </xdr:cNvSpPr>
      </xdr:nvSpPr>
      <xdr:spPr bwMode="auto">
        <a:xfrm rot="10800000">
          <a:off x="11851947" y="6523166"/>
          <a:ext cx="510288" cy="2881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646067</xdr:colOff>
      <xdr:row>36</xdr:row>
      <xdr:rowOff>167068</xdr:rowOff>
    </xdr:from>
    <xdr:to>
      <xdr:col>18</xdr:col>
      <xdr:colOff>125223</xdr:colOff>
      <xdr:row>38</xdr:row>
      <xdr:rowOff>2788</xdr:rowOff>
    </xdr:to>
    <xdr:sp macro="" textlink="">
      <xdr:nvSpPr>
        <xdr:cNvPr id="1585" name="Oval 383">
          <a:extLst>
            <a:ext uri="{FF2B5EF4-FFF2-40B4-BE49-F238E27FC236}">
              <a16:creationId xmlns:a16="http://schemas.microsoft.com/office/drawing/2014/main" id="{1398C87F-26F9-9700-1910-F910846A3D90}"/>
            </a:ext>
          </a:extLst>
        </xdr:cNvPr>
        <xdr:cNvSpPr>
          <a:spLocks noChangeArrowheads="1"/>
        </xdr:cNvSpPr>
      </xdr:nvSpPr>
      <xdr:spPr bwMode="auto">
        <a:xfrm rot="10800000">
          <a:off x="11928747" y="6567868"/>
          <a:ext cx="175116" cy="19132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31159</xdr:colOff>
      <xdr:row>33</xdr:row>
      <xdr:rowOff>5080</xdr:rowOff>
    </xdr:from>
    <xdr:to>
      <xdr:col>18</xdr:col>
      <xdr:colOff>46939</xdr:colOff>
      <xdr:row>40</xdr:row>
      <xdr:rowOff>137260</xdr:rowOff>
    </xdr:to>
    <xdr:sp macro="" textlink="">
      <xdr:nvSpPr>
        <xdr:cNvPr id="1586" name="Freeform 601">
          <a:extLst>
            <a:ext uri="{FF2B5EF4-FFF2-40B4-BE49-F238E27FC236}">
              <a16:creationId xmlns:a16="http://schemas.microsoft.com/office/drawing/2014/main" id="{BC0DDA42-CF9C-D76B-2040-0D79F9478F97}"/>
            </a:ext>
          </a:extLst>
        </xdr:cNvPr>
        <xdr:cNvSpPr>
          <a:spLocks/>
        </xdr:cNvSpPr>
      </xdr:nvSpPr>
      <xdr:spPr bwMode="auto">
        <a:xfrm rot="5400000" flipH="1" flipV="1">
          <a:off x="11357239" y="6525040"/>
          <a:ext cx="1320900" cy="15780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9792 w 10000"/>
            <a:gd name="connsiteY0" fmla="*/ 6639 h 6639"/>
            <a:gd name="connsiteX1" fmla="*/ 10000 w 10000"/>
            <a:gd name="connsiteY1" fmla="*/ 0 h 6639"/>
            <a:gd name="connsiteX2" fmla="*/ 0 w 10000"/>
            <a:gd name="connsiteY2" fmla="*/ 110 h 6639"/>
            <a:gd name="connsiteX0" fmla="*/ 10005 w 10024"/>
            <a:gd name="connsiteY0" fmla="*/ 14017 h 14017"/>
            <a:gd name="connsiteX1" fmla="*/ 10000 w 10024"/>
            <a:gd name="connsiteY1" fmla="*/ 0 h 14017"/>
            <a:gd name="connsiteX2" fmla="*/ 0 w 10024"/>
            <a:gd name="connsiteY2" fmla="*/ 166 h 14017"/>
            <a:gd name="connsiteX0" fmla="*/ 17240 w 17240"/>
            <a:gd name="connsiteY0" fmla="*/ 13423 h 13423"/>
            <a:gd name="connsiteX1" fmla="*/ 10000 w 17240"/>
            <a:gd name="connsiteY1" fmla="*/ 0 h 13423"/>
            <a:gd name="connsiteX2" fmla="*/ 0 w 17240"/>
            <a:gd name="connsiteY2" fmla="*/ 166 h 13423"/>
            <a:gd name="connsiteX0" fmla="*/ 17240 w 17240"/>
            <a:gd name="connsiteY0" fmla="*/ 13423 h 13423"/>
            <a:gd name="connsiteX1" fmla="*/ 10000 w 17240"/>
            <a:gd name="connsiteY1" fmla="*/ 0 h 13423"/>
            <a:gd name="connsiteX2" fmla="*/ 0 w 17240"/>
            <a:gd name="connsiteY2" fmla="*/ 166 h 13423"/>
            <a:gd name="connsiteX0" fmla="*/ 17707 w 17707"/>
            <a:gd name="connsiteY0" fmla="*/ 9858 h 9858"/>
            <a:gd name="connsiteX1" fmla="*/ 10000 w 17707"/>
            <a:gd name="connsiteY1" fmla="*/ 0 h 9858"/>
            <a:gd name="connsiteX2" fmla="*/ 0 w 17707"/>
            <a:gd name="connsiteY2" fmla="*/ 166 h 9858"/>
            <a:gd name="connsiteX0" fmla="*/ 10000 w 10000"/>
            <a:gd name="connsiteY0" fmla="*/ 10000 h 10308"/>
            <a:gd name="connsiteX1" fmla="*/ 5647 w 10000"/>
            <a:gd name="connsiteY1" fmla="*/ 0 h 10308"/>
            <a:gd name="connsiteX2" fmla="*/ 0 w 10000"/>
            <a:gd name="connsiteY2" fmla="*/ 168 h 10308"/>
            <a:gd name="connsiteX0" fmla="*/ 10000 w 10000"/>
            <a:gd name="connsiteY0" fmla="*/ 10000 h 10308"/>
            <a:gd name="connsiteX1" fmla="*/ 5647 w 10000"/>
            <a:gd name="connsiteY1" fmla="*/ 0 h 10308"/>
            <a:gd name="connsiteX2" fmla="*/ 0 w 10000"/>
            <a:gd name="connsiteY2" fmla="*/ 168 h 10308"/>
            <a:gd name="connsiteX0" fmla="*/ 10000 w 10000"/>
            <a:gd name="connsiteY0" fmla="*/ 9832 h 10159"/>
            <a:gd name="connsiteX1" fmla="*/ 5515 w 10000"/>
            <a:gd name="connsiteY1" fmla="*/ 435 h 10159"/>
            <a:gd name="connsiteX2" fmla="*/ 0 w 10000"/>
            <a:gd name="connsiteY2" fmla="*/ 0 h 10159"/>
            <a:gd name="connsiteX0" fmla="*/ 10132 w 10132"/>
            <a:gd name="connsiteY0" fmla="*/ 12243 h 12505"/>
            <a:gd name="connsiteX1" fmla="*/ 5515 w 10132"/>
            <a:gd name="connsiteY1" fmla="*/ 435 h 12505"/>
            <a:gd name="connsiteX2" fmla="*/ 0 w 10132"/>
            <a:gd name="connsiteY2" fmla="*/ 0 h 12505"/>
            <a:gd name="connsiteX0" fmla="*/ 10991 w 10991"/>
            <a:gd name="connsiteY0" fmla="*/ 11817 h 12079"/>
            <a:gd name="connsiteX1" fmla="*/ 6374 w 10991"/>
            <a:gd name="connsiteY1" fmla="*/ 9 h 12079"/>
            <a:gd name="connsiteX2" fmla="*/ 0 w 10991"/>
            <a:gd name="connsiteY2" fmla="*/ 1440 h 12079"/>
            <a:gd name="connsiteX0" fmla="*/ 6374 w 6374"/>
            <a:gd name="connsiteY0" fmla="*/ 9 h 1448"/>
            <a:gd name="connsiteX1" fmla="*/ 0 w 6374"/>
            <a:gd name="connsiteY1" fmla="*/ 1440 h 1448"/>
            <a:gd name="connsiteX0" fmla="*/ 17209 w 17209"/>
            <a:gd name="connsiteY0" fmla="*/ 41 h 15738"/>
            <a:gd name="connsiteX1" fmla="*/ 0 w 17209"/>
            <a:gd name="connsiteY1" fmla="*/ 15697 h 15738"/>
            <a:gd name="connsiteX0" fmla="*/ 17073 w 17073"/>
            <a:gd name="connsiteY0" fmla="*/ 10321 h 10321"/>
            <a:gd name="connsiteX1" fmla="*/ 0 w 17073"/>
            <a:gd name="connsiteY1" fmla="*/ 0 h 10321"/>
            <a:gd name="connsiteX0" fmla="*/ 16189 w 16189"/>
            <a:gd name="connsiteY0" fmla="*/ 32 h 21492"/>
            <a:gd name="connsiteX1" fmla="*/ 0 w 16189"/>
            <a:gd name="connsiteY1" fmla="*/ 21461 h 21492"/>
            <a:gd name="connsiteX0" fmla="*/ 16393 w 16393"/>
            <a:gd name="connsiteY0" fmla="*/ 59 h 10001"/>
            <a:gd name="connsiteX1" fmla="*/ 0 w 16393"/>
            <a:gd name="connsiteY1" fmla="*/ 9942 h 10001"/>
            <a:gd name="connsiteX0" fmla="*/ 16520 w 16520"/>
            <a:gd name="connsiteY0" fmla="*/ 207 h 1407"/>
            <a:gd name="connsiteX1" fmla="*/ 0 w 16520"/>
            <a:gd name="connsiteY1" fmla="*/ 1200 h 1407"/>
            <a:gd name="connsiteX0" fmla="*/ 9846 w 9846"/>
            <a:gd name="connsiteY0" fmla="*/ 32432 h 32432"/>
            <a:gd name="connsiteX1" fmla="*/ 0 w 9846"/>
            <a:gd name="connsiteY1" fmla="*/ 0 h 32432"/>
            <a:gd name="connsiteX0" fmla="*/ 10234 w 10234"/>
            <a:gd name="connsiteY0" fmla="*/ 282 h 7610"/>
            <a:gd name="connsiteX1" fmla="*/ 0 w 10234"/>
            <a:gd name="connsiteY1" fmla="*/ 7329 h 7610"/>
            <a:gd name="connsiteX0" fmla="*/ 9924 w 9924"/>
            <a:gd name="connsiteY0" fmla="*/ 9941 h 9941"/>
            <a:gd name="connsiteX1" fmla="*/ 0 w 9924"/>
            <a:gd name="connsiteY1" fmla="*/ 0 h 99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9924" h="9941">
              <a:moveTo>
                <a:pt x="9924" y="9941"/>
              </a:moveTo>
              <a:cubicBezTo>
                <a:pt x="8192" y="7058"/>
                <a:pt x="1732" y="2883"/>
                <a:pt x="0" y="0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438923</xdr:colOff>
      <xdr:row>33</xdr:row>
      <xdr:rowOff>48422</xdr:rowOff>
    </xdr:from>
    <xdr:to>
      <xdr:col>17</xdr:col>
      <xdr:colOff>471237</xdr:colOff>
      <xdr:row>40</xdr:row>
      <xdr:rowOff>155818</xdr:rowOff>
    </xdr:to>
    <xdr:grpSp>
      <xdr:nvGrpSpPr>
        <xdr:cNvPr id="1590" name="グループ化 1589">
          <a:extLst>
            <a:ext uri="{FF2B5EF4-FFF2-40B4-BE49-F238E27FC236}">
              <a16:creationId xmlns:a16="http://schemas.microsoft.com/office/drawing/2014/main" id="{C6062690-932C-A9A8-09F0-FF56AD7F9F9A}"/>
            </a:ext>
          </a:extLst>
        </xdr:cNvPr>
        <xdr:cNvGrpSpPr/>
      </xdr:nvGrpSpPr>
      <xdr:grpSpPr>
        <a:xfrm rot="11000276">
          <a:off x="11645766" y="5796079"/>
          <a:ext cx="32314" cy="1272168"/>
          <a:chOff x="1261220" y="847582"/>
          <a:chExt cx="69622" cy="1381072"/>
        </a:xfrm>
      </xdr:grpSpPr>
      <xdr:grpSp>
        <xdr:nvGrpSpPr>
          <xdr:cNvPr id="1594" name="Group 802">
            <a:extLst>
              <a:ext uri="{FF2B5EF4-FFF2-40B4-BE49-F238E27FC236}">
                <a16:creationId xmlns:a16="http://schemas.microsoft.com/office/drawing/2014/main" id="{2BC027AB-E8B2-0AF5-5F95-A4E318DC9C5A}"/>
              </a:ext>
            </a:extLst>
          </xdr:cNvPr>
          <xdr:cNvGrpSpPr>
            <a:grpSpLocks/>
          </xdr:cNvGrpSpPr>
        </xdr:nvGrpSpPr>
        <xdr:grpSpPr bwMode="auto">
          <a:xfrm>
            <a:off x="1261220" y="847582"/>
            <a:ext cx="69622" cy="1381072"/>
            <a:chOff x="1729" y="1694"/>
            <a:chExt cx="21" cy="146"/>
          </a:xfrm>
        </xdr:grpSpPr>
        <xdr:sp macro="" textlink="">
          <xdr:nvSpPr>
            <xdr:cNvPr id="1597" name="Line 803">
              <a:extLst>
                <a:ext uri="{FF2B5EF4-FFF2-40B4-BE49-F238E27FC236}">
                  <a16:creationId xmlns:a16="http://schemas.microsoft.com/office/drawing/2014/main" id="{DE1BD27C-4C96-0271-253A-86E8EE6D337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738" y="1694"/>
              <a:ext cx="0" cy="146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98" name="Line 804">
              <a:extLst>
                <a:ext uri="{FF2B5EF4-FFF2-40B4-BE49-F238E27FC236}">
                  <a16:creationId xmlns:a16="http://schemas.microsoft.com/office/drawing/2014/main" id="{99BB87E5-C30B-31D7-BD37-838640119EE7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694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599" name="Line 805">
              <a:extLst>
                <a:ext uri="{FF2B5EF4-FFF2-40B4-BE49-F238E27FC236}">
                  <a16:creationId xmlns:a16="http://schemas.microsoft.com/office/drawing/2014/main" id="{9A0D102D-6B68-9A9F-5C42-297A09C8B3A6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05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600" name="Line 806">
              <a:extLst>
                <a:ext uri="{FF2B5EF4-FFF2-40B4-BE49-F238E27FC236}">
                  <a16:creationId xmlns:a16="http://schemas.microsoft.com/office/drawing/2014/main" id="{B82ACF82-076B-FAE7-407B-7243CF344F74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1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601" name="Line 807">
              <a:extLst>
                <a:ext uri="{FF2B5EF4-FFF2-40B4-BE49-F238E27FC236}">
                  <a16:creationId xmlns:a16="http://schemas.microsoft.com/office/drawing/2014/main" id="{8E8D8173-E5B9-F65E-2161-0DB80FC27578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40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602" name="Line 808">
              <a:extLst>
                <a:ext uri="{FF2B5EF4-FFF2-40B4-BE49-F238E27FC236}">
                  <a16:creationId xmlns:a16="http://schemas.microsoft.com/office/drawing/2014/main" id="{5BABFAC9-0CB6-58EB-8346-9A2517306A45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65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603" name="Line 809">
              <a:extLst>
                <a:ext uri="{FF2B5EF4-FFF2-40B4-BE49-F238E27FC236}">
                  <a16:creationId xmlns:a16="http://schemas.microsoft.com/office/drawing/2014/main" id="{3F25BF1D-C9C9-A688-6296-AEFE2576A10B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76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604" name="Line 810">
              <a:extLst>
                <a:ext uri="{FF2B5EF4-FFF2-40B4-BE49-F238E27FC236}">
                  <a16:creationId xmlns:a16="http://schemas.microsoft.com/office/drawing/2014/main" id="{07302B74-0490-EAE6-3D64-78840981DD93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2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605" name="Line 811">
              <a:extLst>
                <a:ext uri="{FF2B5EF4-FFF2-40B4-BE49-F238E27FC236}">
                  <a16:creationId xmlns:a16="http://schemas.microsoft.com/office/drawing/2014/main" id="{83521A45-CFC8-A6DD-A3C8-30D8D8DF8347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53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606" name="Line 812">
              <a:extLst>
                <a:ext uri="{FF2B5EF4-FFF2-40B4-BE49-F238E27FC236}">
                  <a16:creationId xmlns:a16="http://schemas.microsoft.com/office/drawing/2014/main" id="{E31088D0-181B-92D3-CECF-13BC650FB104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87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607" name="Line 813">
              <a:extLst>
                <a:ext uri="{FF2B5EF4-FFF2-40B4-BE49-F238E27FC236}">
                  <a16:creationId xmlns:a16="http://schemas.microsoft.com/office/drawing/2014/main" id="{7D840C78-8433-D897-4639-A6FB1B60538C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9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608" name="Line 814">
              <a:extLst>
                <a:ext uri="{FF2B5EF4-FFF2-40B4-BE49-F238E27FC236}">
                  <a16:creationId xmlns:a16="http://schemas.microsoft.com/office/drawing/2014/main" id="{58A15A3E-1EEF-B2A3-6D57-B50F38BC7E35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810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609" name="Line 815">
              <a:extLst>
                <a:ext uri="{FF2B5EF4-FFF2-40B4-BE49-F238E27FC236}">
                  <a16:creationId xmlns:a16="http://schemas.microsoft.com/office/drawing/2014/main" id="{CC7BF334-C1B0-51F6-AB11-F744F0FDC282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836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595" name="Line 813">
            <a:extLst>
              <a:ext uri="{FF2B5EF4-FFF2-40B4-BE49-F238E27FC236}">
                <a16:creationId xmlns:a16="http://schemas.microsoft.com/office/drawing/2014/main" id="{A2CEE58E-6489-628C-BF10-0805B9FA4B9A}"/>
              </a:ext>
            </a:extLst>
          </xdr:cNvPr>
          <xdr:cNvSpPr>
            <a:spLocks noChangeShapeType="1"/>
          </xdr:cNvSpPr>
        </xdr:nvSpPr>
        <xdr:spPr bwMode="auto">
          <a:xfrm flipV="1">
            <a:off x="1261698" y="2026482"/>
            <a:ext cx="6630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96" name="Line 814">
            <a:extLst>
              <a:ext uri="{FF2B5EF4-FFF2-40B4-BE49-F238E27FC236}">
                <a16:creationId xmlns:a16="http://schemas.microsoft.com/office/drawing/2014/main" id="{B20E4CEB-5EB8-1C03-6AEC-26DC3CD690F4}"/>
              </a:ext>
            </a:extLst>
          </xdr:cNvPr>
          <xdr:cNvSpPr>
            <a:spLocks noChangeShapeType="1"/>
          </xdr:cNvSpPr>
        </xdr:nvSpPr>
        <xdr:spPr bwMode="auto">
          <a:xfrm flipV="1">
            <a:off x="1261698" y="2114111"/>
            <a:ext cx="6630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17</xdr:col>
      <xdr:colOff>369660</xdr:colOff>
      <xdr:row>38</xdr:row>
      <xdr:rowOff>74538</xdr:rowOff>
    </xdr:from>
    <xdr:to>
      <xdr:col>17</xdr:col>
      <xdr:colOff>532197</xdr:colOff>
      <xdr:row>40</xdr:row>
      <xdr:rowOff>120258</xdr:rowOff>
    </xdr:to>
    <xdr:sp macro="" textlink="">
      <xdr:nvSpPr>
        <xdr:cNvPr id="1591" name="Text Box 1416">
          <a:extLst>
            <a:ext uri="{FF2B5EF4-FFF2-40B4-BE49-F238E27FC236}">
              <a16:creationId xmlns:a16="http://schemas.microsoft.com/office/drawing/2014/main" id="{3025CD5A-0B18-9FCB-00FB-9588513AB8E3}"/>
            </a:ext>
          </a:extLst>
        </xdr:cNvPr>
        <xdr:cNvSpPr txBox="1">
          <a:spLocks noChangeArrowheads="1"/>
        </xdr:cNvSpPr>
      </xdr:nvSpPr>
      <xdr:spPr bwMode="auto">
        <a:xfrm rot="10800000">
          <a:off x="11652340" y="6830938"/>
          <a:ext cx="162537" cy="34544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txBody>
        <a:bodyPr vertOverflow="overflow" horzOverflow="overflow" wrap="square" lIns="27432" tIns="0" rIns="27432" bIns="0" anchor="b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箱作駅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318860</xdr:colOff>
      <xdr:row>38</xdr:row>
      <xdr:rowOff>8498</xdr:rowOff>
    </xdr:from>
    <xdr:to>
      <xdr:col>18</xdr:col>
      <xdr:colOff>207100</xdr:colOff>
      <xdr:row>38</xdr:row>
      <xdr:rowOff>38978</xdr:rowOff>
    </xdr:to>
    <xdr:sp macro="" textlink="">
      <xdr:nvSpPr>
        <xdr:cNvPr id="1593" name="Line 72">
          <a:extLst>
            <a:ext uri="{FF2B5EF4-FFF2-40B4-BE49-F238E27FC236}">
              <a16:creationId xmlns:a16="http://schemas.microsoft.com/office/drawing/2014/main" id="{EFEDF0FA-6422-02F0-1FDA-38411C34F2D6}"/>
            </a:ext>
          </a:extLst>
        </xdr:cNvPr>
        <xdr:cNvSpPr>
          <a:spLocks noChangeShapeType="1"/>
        </xdr:cNvSpPr>
      </xdr:nvSpPr>
      <xdr:spPr bwMode="auto">
        <a:xfrm rot="10800000">
          <a:off x="11601540" y="6764898"/>
          <a:ext cx="584200" cy="30480"/>
        </a:xfrm>
        <a:prstGeom prst="line">
          <a:avLst/>
        </a:prstGeom>
        <a:noFill/>
        <a:ln w="1905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604520</xdr:colOff>
      <xdr:row>37</xdr:row>
      <xdr:rowOff>58958</xdr:rowOff>
    </xdr:from>
    <xdr:to>
      <xdr:col>17</xdr:col>
      <xdr:colOff>614680</xdr:colOff>
      <xdr:row>40</xdr:row>
      <xdr:rowOff>114838</xdr:rowOff>
    </xdr:to>
    <xdr:sp macro="" textlink="">
      <xdr:nvSpPr>
        <xdr:cNvPr id="1610" name="Line 72">
          <a:extLst>
            <a:ext uri="{FF2B5EF4-FFF2-40B4-BE49-F238E27FC236}">
              <a16:creationId xmlns:a16="http://schemas.microsoft.com/office/drawing/2014/main" id="{1EAE95E9-EDDF-4100-8623-27F0D570E79A}"/>
            </a:ext>
          </a:extLst>
        </xdr:cNvPr>
        <xdr:cNvSpPr>
          <a:spLocks noChangeShapeType="1"/>
        </xdr:cNvSpPr>
      </xdr:nvSpPr>
      <xdr:spPr bwMode="auto">
        <a:xfrm rot="10800000" flipH="1">
          <a:off x="11837940" y="6507586"/>
          <a:ext cx="10160" cy="526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39</xdr:row>
      <xdr:rowOff>10160</xdr:rowOff>
    </xdr:from>
    <xdr:to>
      <xdr:col>18</xdr:col>
      <xdr:colOff>198330</xdr:colOff>
      <xdr:row>40</xdr:row>
      <xdr:rowOff>76445</xdr:rowOff>
    </xdr:to>
    <xdr:sp macro="" textlink="">
      <xdr:nvSpPr>
        <xdr:cNvPr id="1611" name="六角形 1610">
          <a:extLst>
            <a:ext uri="{FF2B5EF4-FFF2-40B4-BE49-F238E27FC236}">
              <a16:creationId xmlns:a16="http://schemas.microsoft.com/office/drawing/2014/main" id="{38FEBCFF-B5B1-4C63-A112-FB39BAEC7C17}"/>
            </a:ext>
          </a:extLst>
        </xdr:cNvPr>
        <xdr:cNvSpPr/>
      </xdr:nvSpPr>
      <xdr:spPr bwMode="auto">
        <a:xfrm>
          <a:off x="11978640" y="6944360"/>
          <a:ext cx="198330" cy="18820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25400</xdr:colOff>
      <xdr:row>35</xdr:row>
      <xdr:rowOff>40640</xdr:rowOff>
    </xdr:from>
    <xdr:to>
      <xdr:col>18</xdr:col>
      <xdr:colOff>223730</xdr:colOff>
      <xdr:row>36</xdr:row>
      <xdr:rowOff>51045</xdr:rowOff>
    </xdr:to>
    <xdr:sp macro="" textlink="">
      <xdr:nvSpPr>
        <xdr:cNvPr id="1612" name="六角形 1611">
          <a:extLst>
            <a:ext uri="{FF2B5EF4-FFF2-40B4-BE49-F238E27FC236}">
              <a16:creationId xmlns:a16="http://schemas.microsoft.com/office/drawing/2014/main" id="{879FB9C3-91BE-4000-B1B2-97691EF12124}"/>
            </a:ext>
          </a:extLst>
        </xdr:cNvPr>
        <xdr:cNvSpPr/>
      </xdr:nvSpPr>
      <xdr:spPr bwMode="auto">
        <a:xfrm>
          <a:off x="12004040" y="6263640"/>
          <a:ext cx="198330" cy="18820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106680</xdr:colOff>
      <xdr:row>33</xdr:row>
      <xdr:rowOff>45720</xdr:rowOff>
    </xdr:from>
    <xdr:to>
      <xdr:col>18</xdr:col>
      <xdr:colOff>317588</xdr:colOff>
      <xdr:row>34</xdr:row>
      <xdr:rowOff>21533</xdr:rowOff>
    </xdr:to>
    <xdr:sp macro="" textlink="">
      <xdr:nvSpPr>
        <xdr:cNvPr id="1614" name="六角形 1613">
          <a:extLst>
            <a:ext uri="{FF2B5EF4-FFF2-40B4-BE49-F238E27FC236}">
              <a16:creationId xmlns:a16="http://schemas.microsoft.com/office/drawing/2014/main" id="{B106E5E7-3422-4EEC-A4EC-36D7FDE2F1EC}"/>
            </a:ext>
          </a:extLst>
        </xdr:cNvPr>
        <xdr:cNvSpPr/>
      </xdr:nvSpPr>
      <xdr:spPr bwMode="auto">
        <a:xfrm>
          <a:off x="12085320" y="5913120"/>
          <a:ext cx="210908" cy="15361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204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419169</xdr:colOff>
      <xdr:row>33</xdr:row>
      <xdr:rowOff>106680</xdr:rowOff>
    </xdr:from>
    <xdr:to>
      <xdr:col>17</xdr:col>
      <xdr:colOff>665480</xdr:colOff>
      <xdr:row>35</xdr:row>
      <xdr:rowOff>109966</xdr:rowOff>
    </xdr:to>
    <xdr:sp macro="" textlink="">
      <xdr:nvSpPr>
        <xdr:cNvPr id="1616" name="Text Box 849">
          <a:extLst>
            <a:ext uri="{FF2B5EF4-FFF2-40B4-BE49-F238E27FC236}">
              <a16:creationId xmlns:a16="http://schemas.microsoft.com/office/drawing/2014/main" id="{D21471E4-5D8A-8AD7-0A8A-1A603C12B17A}"/>
            </a:ext>
          </a:extLst>
        </xdr:cNvPr>
        <xdr:cNvSpPr txBox="1">
          <a:spLocks noChangeArrowheads="1"/>
        </xdr:cNvSpPr>
      </xdr:nvSpPr>
      <xdr:spPr bwMode="auto">
        <a:xfrm>
          <a:off x="11701849" y="5974080"/>
          <a:ext cx="246311" cy="358886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t" anchorCtr="0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3.8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㎞先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314960</xdr:colOff>
      <xdr:row>35</xdr:row>
      <xdr:rowOff>89933</xdr:rowOff>
    </xdr:from>
    <xdr:to>
      <xdr:col>17</xdr:col>
      <xdr:colOff>420460</xdr:colOff>
      <xdr:row>37</xdr:row>
      <xdr:rowOff>136486</xdr:rowOff>
    </xdr:to>
    <xdr:sp macro="" textlink="">
      <xdr:nvSpPr>
        <xdr:cNvPr id="1589" name="Text Box 209">
          <a:extLst>
            <a:ext uri="{FF2B5EF4-FFF2-40B4-BE49-F238E27FC236}">
              <a16:creationId xmlns:a16="http://schemas.microsoft.com/office/drawing/2014/main" id="{02D75C89-0296-2F54-27D0-395A08407767}"/>
            </a:ext>
          </a:extLst>
        </xdr:cNvPr>
        <xdr:cNvSpPr txBox="1">
          <a:spLocks noChangeArrowheads="1"/>
        </xdr:cNvSpPr>
      </xdr:nvSpPr>
      <xdr:spPr bwMode="auto">
        <a:xfrm rot="10800000">
          <a:off x="11597640" y="6312933"/>
          <a:ext cx="105500" cy="402153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eaVert" wrap="none" lIns="27432" tIns="18288" rIns="0" bIns="0" anchor="ctr" upright="1">
          <a:no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南海本線</a:t>
          </a:r>
        </a:p>
      </xdr:txBody>
    </xdr:sp>
    <xdr:clientData/>
  </xdr:twoCellAnchor>
  <xdr:twoCellAnchor>
    <xdr:from>
      <xdr:col>17</xdr:col>
      <xdr:colOff>381001</xdr:colOff>
      <xdr:row>34</xdr:row>
      <xdr:rowOff>86360</xdr:rowOff>
    </xdr:from>
    <xdr:to>
      <xdr:col>18</xdr:col>
      <xdr:colOff>5080</xdr:colOff>
      <xdr:row>35</xdr:row>
      <xdr:rowOff>40640</xdr:rowOff>
    </xdr:to>
    <xdr:sp macro="" textlink="">
      <xdr:nvSpPr>
        <xdr:cNvPr id="1617" name="Text Box 1620">
          <a:extLst>
            <a:ext uri="{FF2B5EF4-FFF2-40B4-BE49-F238E27FC236}">
              <a16:creationId xmlns:a16="http://schemas.microsoft.com/office/drawing/2014/main" id="{925D2DAF-F333-F586-886F-0728BB0225F2}"/>
            </a:ext>
          </a:extLst>
        </xdr:cNvPr>
        <xdr:cNvSpPr txBox="1">
          <a:spLocks noChangeArrowheads="1"/>
        </xdr:cNvSpPr>
      </xdr:nvSpPr>
      <xdr:spPr bwMode="auto">
        <a:xfrm>
          <a:off x="11663681" y="6131560"/>
          <a:ext cx="320039" cy="1320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chemeClr val="tx1"/>
          </a:solidFill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下出北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18</xdr:col>
      <xdr:colOff>43110</xdr:colOff>
      <xdr:row>34</xdr:row>
      <xdr:rowOff>33910</xdr:rowOff>
    </xdr:from>
    <xdr:to>
      <xdr:col>18</xdr:col>
      <xdr:colOff>145719</xdr:colOff>
      <xdr:row>34</xdr:row>
      <xdr:rowOff>150964</xdr:rowOff>
    </xdr:to>
    <xdr:sp macro="" textlink="">
      <xdr:nvSpPr>
        <xdr:cNvPr id="9" name="Line 2254">
          <a:extLst>
            <a:ext uri="{FF2B5EF4-FFF2-40B4-BE49-F238E27FC236}">
              <a16:creationId xmlns:a16="http://schemas.microsoft.com/office/drawing/2014/main" id="{A6D0D44B-85B0-495B-91DA-06EBF450C3BF}"/>
            </a:ext>
          </a:extLst>
        </xdr:cNvPr>
        <xdr:cNvSpPr>
          <a:spLocks noChangeShapeType="1"/>
        </xdr:cNvSpPr>
      </xdr:nvSpPr>
      <xdr:spPr bwMode="auto">
        <a:xfrm rot="19642084" flipV="1">
          <a:off x="11969639" y="6051252"/>
          <a:ext cx="102609" cy="117054"/>
        </a:xfrm>
        <a:custGeom>
          <a:avLst/>
          <a:gdLst>
            <a:gd name="connsiteX0" fmla="*/ 0 w 745984"/>
            <a:gd name="connsiteY0" fmla="*/ 0 h 400385"/>
            <a:gd name="connsiteX1" fmla="*/ 745984 w 745984"/>
            <a:gd name="connsiteY1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1769"/>
            <a:gd name="connsiteY0" fmla="*/ 0 h 387741"/>
            <a:gd name="connsiteX1" fmla="*/ 741769 w 741769"/>
            <a:gd name="connsiteY1" fmla="*/ 29500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9105 w 9105"/>
            <a:gd name="connsiteY0" fmla="*/ 1 h 375101"/>
            <a:gd name="connsiteX1" fmla="*/ 676 w 9105"/>
            <a:gd name="connsiteY1" fmla="*/ 375101 h 375101"/>
            <a:gd name="connsiteX0" fmla="*/ 303931 w 303931"/>
            <a:gd name="connsiteY0" fmla="*/ 0 h 26729"/>
            <a:gd name="connsiteX1" fmla="*/ 162 w 303931"/>
            <a:gd name="connsiteY1" fmla="*/ 26729 h 26729"/>
            <a:gd name="connsiteX2" fmla="*/ 294673 w 303931"/>
            <a:gd name="connsiteY2" fmla="*/ 10000 h 26729"/>
            <a:gd name="connsiteX0" fmla="*/ 963802 w 963802"/>
            <a:gd name="connsiteY0" fmla="*/ 21937 h 22120"/>
            <a:gd name="connsiteX1" fmla="*/ 162 w 963802"/>
            <a:gd name="connsiteY1" fmla="*/ 17700 h 22120"/>
            <a:gd name="connsiteX2" fmla="*/ 294673 w 963802"/>
            <a:gd name="connsiteY2" fmla="*/ 971 h 22120"/>
            <a:gd name="connsiteX0" fmla="*/ 669130 w 669130"/>
            <a:gd name="connsiteY0" fmla="*/ 22107 h 22231"/>
            <a:gd name="connsiteX1" fmla="*/ 195070 w 669130"/>
            <a:gd name="connsiteY1" fmla="*/ 13955 h 22231"/>
            <a:gd name="connsiteX2" fmla="*/ 1 w 669130"/>
            <a:gd name="connsiteY2" fmla="*/ 1141 h 22231"/>
            <a:gd name="connsiteX0" fmla="*/ 1009709 w 1009709"/>
            <a:gd name="connsiteY0" fmla="*/ 8519 h 8643"/>
            <a:gd name="connsiteX1" fmla="*/ 535649 w 1009709"/>
            <a:gd name="connsiteY1" fmla="*/ 367 h 8643"/>
            <a:gd name="connsiteX2" fmla="*/ 0 w 1009709"/>
            <a:gd name="connsiteY2" fmla="*/ 4638 h 8643"/>
            <a:gd name="connsiteX0" fmla="*/ 10000 w 10000"/>
            <a:gd name="connsiteY0" fmla="*/ 9654 h 9798"/>
            <a:gd name="connsiteX1" fmla="*/ 5305 w 10000"/>
            <a:gd name="connsiteY1" fmla="*/ 222 h 9798"/>
            <a:gd name="connsiteX2" fmla="*/ 0 w 10000"/>
            <a:gd name="connsiteY2" fmla="*/ 5163 h 9798"/>
            <a:gd name="connsiteX0" fmla="*/ 10000 w 10000"/>
            <a:gd name="connsiteY0" fmla="*/ 10029 h 10168"/>
            <a:gd name="connsiteX1" fmla="*/ 5305 w 10000"/>
            <a:gd name="connsiteY1" fmla="*/ 403 h 10168"/>
            <a:gd name="connsiteX2" fmla="*/ 0 w 10000"/>
            <a:gd name="connsiteY2" fmla="*/ 5445 h 10168"/>
            <a:gd name="connsiteX0" fmla="*/ 10000 w 10000"/>
            <a:gd name="connsiteY0" fmla="*/ 9675 h 9928"/>
            <a:gd name="connsiteX1" fmla="*/ 5305 w 10000"/>
            <a:gd name="connsiteY1" fmla="*/ 49 h 9928"/>
            <a:gd name="connsiteX2" fmla="*/ 0 w 10000"/>
            <a:gd name="connsiteY2" fmla="*/ 5091 h 9928"/>
            <a:gd name="connsiteX0" fmla="*/ 10000 w 10000"/>
            <a:gd name="connsiteY0" fmla="*/ 9733 h 9988"/>
            <a:gd name="connsiteX1" fmla="*/ 5305 w 10000"/>
            <a:gd name="connsiteY1" fmla="*/ 37 h 9988"/>
            <a:gd name="connsiteX2" fmla="*/ 0 w 10000"/>
            <a:gd name="connsiteY2" fmla="*/ 5116 h 9988"/>
            <a:gd name="connsiteX0" fmla="*/ 12319 w 12319"/>
            <a:gd name="connsiteY0" fmla="*/ 7626 h 7963"/>
            <a:gd name="connsiteX1" fmla="*/ 5305 w 12319"/>
            <a:gd name="connsiteY1" fmla="*/ 37 h 7963"/>
            <a:gd name="connsiteX2" fmla="*/ 0 w 12319"/>
            <a:gd name="connsiteY2" fmla="*/ 5122 h 7963"/>
            <a:gd name="connsiteX0" fmla="*/ 10000 w 10000"/>
            <a:gd name="connsiteY0" fmla="*/ 9577 h 11193"/>
            <a:gd name="connsiteX1" fmla="*/ 4306 w 10000"/>
            <a:gd name="connsiteY1" fmla="*/ 46 h 11193"/>
            <a:gd name="connsiteX2" fmla="*/ 0 w 10000"/>
            <a:gd name="connsiteY2" fmla="*/ 6432 h 11193"/>
            <a:gd name="connsiteX0" fmla="*/ 10000 w 10000"/>
            <a:gd name="connsiteY0" fmla="*/ 9577 h 11381"/>
            <a:gd name="connsiteX1" fmla="*/ 4306 w 10000"/>
            <a:gd name="connsiteY1" fmla="*/ 46 h 11381"/>
            <a:gd name="connsiteX2" fmla="*/ 0 w 10000"/>
            <a:gd name="connsiteY2" fmla="*/ 6432 h 11381"/>
            <a:gd name="connsiteX0" fmla="*/ 8781 w 8781"/>
            <a:gd name="connsiteY0" fmla="*/ 13865 h 15270"/>
            <a:gd name="connsiteX1" fmla="*/ 4306 w 8781"/>
            <a:gd name="connsiteY1" fmla="*/ 46 h 15270"/>
            <a:gd name="connsiteX2" fmla="*/ 0 w 8781"/>
            <a:gd name="connsiteY2" fmla="*/ 6432 h 15270"/>
            <a:gd name="connsiteX0" fmla="*/ 10000 w 10000"/>
            <a:gd name="connsiteY0" fmla="*/ 9080 h 9080"/>
            <a:gd name="connsiteX1" fmla="*/ 4904 w 10000"/>
            <a:gd name="connsiteY1" fmla="*/ 30 h 9080"/>
            <a:gd name="connsiteX2" fmla="*/ 0 w 10000"/>
            <a:gd name="connsiteY2" fmla="*/ 4212 h 9080"/>
            <a:gd name="connsiteX0" fmla="*/ 10000 w 10000"/>
            <a:gd name="connsiteY0" fmla="*/ 10679 h 10679"/>
            <a:gd name="connsiteX1" fmla="*/ 4904 w 10000"/>
            <a:gd name="connsiteY1" fmla="*/ 712 h 10679"/>
            <a:gd name="connsiteX2" fmla="*/ 0 w 10000"/>
            <a:gd name="connsiteY2" fmla="*/ 5318 h 10679"/>
            <a:gd name="connsiteX0" fmla="*/ 11607 w 11607"/>
            <a:gd name="connsiteY0" fmla="*/ 11223 h 11223"/>
            <a:gd name="connsiteX1" fmla="*/ 6511 w 11607"/>
            <a:gd name="connsiteY1" fmla="*/ 1256 h 11223"/>
            <a:gd name="connsiteX2" fmla="*/ 0 w 11607"/>
            <a:gd name="connsiteY2" fmla="*/ 4647 h 11223"/>
            <a:gd name="connsiteX0" fmla="*/ 11607 w 11607"/>
            <a:gd name="connsiteY0" fmla="*/ 10465 h 10465"/>
            <a:gd name="connsiteX1" fmla="*/ 6511 w 11607"/>
            <a:gd name="connsiteY1" fmla="*/ 498 h 10465"/>
            <a:gd name="connsiteX2" fmla="*/ 0 w 11607"/>
            <a:gd name="connsiteY2" fmla="*/ 3889 h 10465"/>
            <a:gd name="connsiteX0" fmla="*/ 11631 w 11631"/>
            <a:gd name="connsiteY0" fmla="*/ 12404 h 12404"/>
            <a:gd name="connsiteX1" fmla="*/ 6535 w 11631"/>
            <a:gd name="connsiteY1" fmla="*/ 2437 h 12404"/>
            <a:gd name="connsiteX2" fmla="*/ 0 w 11631"/>
            <a:gd name="connsiteY2" fmla="*/ 2408 h 12404"/>
            <a:gd name="connsiteX0" fmla="*/ 11631 w 11631"/>
            <a:gd name="connsiteY0" fmla="*/ 11085 h 11085"/>
            <a:gd name="connsiteX1" fmla="*/ 6535 w 11631"/>
            <a:gd name="connsiteY1" fmla="*/ 1118 h 11085"/>
            <a:gd name="connsiteX2" fmla="*/ 0 w 11631"/>
            <a:gd name="connsiteY2" fmla="*/ 1089 h 11085"/>
            <a:gd name="connsiteX0" fmla="*/ 11631 w 11631"/>
            <a:gd name="connsiteY0" fmla="*/ 11085 h 11085"/>
            <a:gd name="connsiteX1" fmla="*/ 6535 w 11631"/>
            <a:gd name="connsiteY1" fmla="*/ 1118 h 11085"/>
            <a:gd name="connsiteX2" fmla="*/ 0 w 11631"/>
            <a:gd name="connsiteY2" fmla="*/ 1089 h 11085"/>
            <a:gd name="connsiteX0" fmla="*/ 11631 w 11631"/>
            <a:gd name="connsiteY0" fmla="*/ 11085 h 11085"/>
            <a:gd name="connsiteX1" fmla="*/ 6535 w 11631"/>
            <a:gd name="connsiteY1" fmla="*/ 1118 h 11085"/>
            <a:gd name="connsiteX2" fmla="*/ 0 w 11631"/>
            <a:gd name="connsiteY2" fmla="*/ 1089 h 11085"/>
            <a:gd name="connsiteX0" fmla="*/ 11886 w 11886"/>
            <a:gd name="connsiteY0" fmla="*/ 10370 h 10370"/>
            <a:gd name="connsiteX1" fmla="*/ 6535 w 11886"/>
            <a:gd name="connsiteY1" fmla="*/ 1118 h 10370"/>
            <a:gd name="connsiteX2" fmla="*/ 0 w 11886"/>
            <a:gd name="connsiteY2" fmla="*/ 1089 h 10370"/>
            <a:gd name="connsiteX0" fmla="*/ 11886 w 11886"/>
            <a:gd name="connsiteY0" fmla="*/ 10370 h 11076"/>
            <a:gd name="connsiteX1" fmla="*/ 5824 w 11886"/>
            <a:gd name="connsiteY1" fmla="*/ 10653 h 11076"/>
            <a:gd name="connsiteX2" fmla="*/ 6535 w 11886"/>
            <a:gd name="connsiteY2" fmla="*/ 1118 h 11076"/>
            <a:gd name="connsiteX3" fmla="*/ 0 w 11886"/>
            <a:gd name="connsiteY3" fmla="*/ 1089 h 11076"/>
            <a:gd name="connsiteX0" fmla="*/ 11886 w 11886"/>
            <a:gd name="connsiteY0" fmla="*/ 9788 h 10494"/>
            <a:gd name="connsiteX1" fmla="*/ 5824 w 11886"/>
            <a:gd name="connsiteY1" fmla="*/ 10071 h 10494"/>
            <a:gd name="connsiteX2" fmla="*/ 3033 w 11886"/>
            <a:gd name="connsiteY2" fmla="*/ 4543 h 10494"/>
            <a:gd name="connsiteX3" fmla="*/ 0 w 11886"/>
            <a:gd name="connsiteY3" fmla="*/ 507 h 10494"/>
            <a:gd name="connsiteX0" fmla="*/ 11886 w 11886"/>
            <a:gd name="connsiteY0" fmla="*/ 9281 h 9987"/>
            <a:gd name="connsiteX1" fmla="*/ 5824 w 11886"/>
            <a:gd name="connsiteY1" fmla="*/ 9564 h 9987"/>
            <a:gd name="connsiteX2" fmla="*/ 3033 w 11886"/>
            <a:gd name="connsiteY2" fmla="*/ 4036 h 9987"/>
            <a:gd name="connsiteX3" fmla="*/ 0 w 11886"/>
            <a:gd name="connsiteY3" fmla="*/ 0 h 9987"/>
            <a:gd name="connsiteX0" fmla="*/ 10000 w 10000"/>
            <a:gd name="connsiteY0" fmla="*/ 9293 h 10000"/>
            <a:gd name="connsiteX1" fmla="*/ 4900 w 10000"/>
            <a:gd name="connsiteY1" fmla="*/ 9576 h 10000"/>
            <a:gd name="connsiteX2" fmla="*/ 2079 w 10000"/>
            <a:gd name="connsiteY2" fmla="*/ 5873 h 10000"/>
            <a:gd name="connsiteX3" fmla="*/ 0 w 10000"/>
            <a:gd name="connsiteY3" fmla="*/ 0 h 10000"/>
            <a:gd name="connsiteX0" fmla="*/ 39 w 6739"/>
            <a:gd name="connsiteY0" fmla="*/ 15082 h 15082"/>
            <a:gd name="connsiteX1" fmla="*/ 6690 w 6739"/>
            <a:gd name="connsiteY1" fmla="*/ 9576 h 15082"/>
            <a:gd name="connsiteX2" fmla="*/ 3869 w 6739"/>
            <a:gd name="connsiteY2" fmla="*/ 5873 h 15082"/>
            <a:gd name="connsiteX3" fmla="*/ 1790 w 6739"/>
            <a:gd name="connsiteY3" fmla="*/ 0 h 15082"/>
            <a:gd name="connsiteX0" fmla="*/ 58 w 10000"/>
            <a:gd name="connsiteY0" fmla="*/ 10000 h 10000"/>
            <a:gd name="connsiteX1" fmla="*/ 9927 w 10000"/>
            <a:gd name="connsiteY1" fmla="*/ 6349 h 10000"/>
            <a:gd name="connsiteX2" fmla="*/ 5741 w 10000"/>
            <a:gd name="connsiteY2" fmla="*/ 3894 h 10000"/>
            <a:gd name="connsiteX3" fmla="*/ 2656 w 10000"/>
            <a:gd name="connsiteY3" fmla="*/ 0 h 10000"/>
            <a:gd name="connsiteX0" fmla="*/ 194 w 10063"/>
            <a:gd name="connsiteY0" fmla="*/ 10000 h 10000"/>
            <a:gd name="connsiteX1" fmla="*/ 10063 w 10063"/>
            <a:gd name="connsiteY1" fmla="*/ 6349 h 10000"/>
            <a:gd name="connsiteX2" fmla="*/ 5877 w 10063"/>
            <a:gd name="connsiteY2" fmla="*/ 3894 h 10000"/>
            <a:gd name="connsiteX3" fmla="*/ 2792 w 10063"/>
            <a:gd name="connsiteY3" fmla="*/ 0 h 10000"/>
            <a:gd name="connsiteX0" fmla="*/ 17330 w 17330"/>
            <a:gd name="connsiteY0" fmla="*/ 17083 h 17083"/>
            <a:gd name="connsiteX1" fmla="*/ 7271 w 17330"/>
            <a:gd name="connsiteY1" fmla="*/ 6349 h 17083"/>
            <a:gd name="connsiteX2" fmla="*/ 3085 w 17330"/>
            <a:gd name="connsiteY2" fmla="*/ 3894 h 17083"/>
            <a:gd name="connsiteX3" fmla="*/ 0 w 17330"/>
            <a:gd name="connsiteY3" fmla="*/ 0 h 17083"/>
            <a:gd name="connsiteX0" fmla="*/ 18043 w 18043"/>
            <a:gd name="connsiteY0" fmla="*/ 17083 h 17083"/>
            <a:gd name="connsiteX1" fmla="*/ 1716 w 18043"/>
            <a:gd name="connsiteY1" fmla="*/ 11296 h 17083"/>
            <a:gd name="connsiteX2" fmla="*/ 3798 w 18043"/>
            <a:gd name="connsiteY2" fmla="*/ 3894 h 17083"/>
            <a:gd name="connsiteX3" fmla="*/ 713 w 18043"/>
            <a:gd name="connsiteY3" fmla="*/ 0 h 17083"/>
            <a:gd name="connsiteX0" fmla="*/ 18164 w 18164"/>
            <a:gd name="connsiteY0" fmla="*/ 13138 h 13138"/>
            <a:gd name="connsiteX1" fmla="*/ 1709 w 18164"/>
            <a:gd name="connsiteY1" fmla="*/ 11296 h 13138"/>
            <a:gd name="connsiteX2" fmla="*/ 3791 w 18164"/>
            <a:gd name="connsiteY2" fmla="*/ 3894 h 13138"/>
            <a:gd name="connsiteX3" fmla="*/ 706 w 18164"/>
            <a:gd name="connsiteY3" fmla="*/ 0 h 13138"/>
            <a:gd name="connsiteX0" fmla="*/ 18351 w 18351"/>
            <a:gd name="connsiteY0" fmla="*/ 13138 h 13801"/>
            <a:gd name="connsiteX1" fmla="*/ 1896 w 18351"/>
            <a:gd name="connsiteY1" fmla="*/ 11296 h 13801"/>
            <a:gd name="connsiteX2" fmla="*/ 3978 w 18351"/>
            <a:gd name="connsiteY2" fmla="*/ 3894 h 13801"/>
            <a:gd name="connsiteX3" fmla="*/ 893 w 18351"/>
            <a:gd name="connsiteY3" fmla="*/ 0 h 13801"/>
            <a:gd name="connsiteX0" fmla="*/ 17878 w 17878"/>
            <a:gd name="connsiteY0" fmla="*/ 13138 h 13568"/>
            <a:gd name="connsiteX1" fmla="*/ 1423 w 17878"/>
            <a:gd name="connsiteY1" fmla="*/ 11296 h 13568"/>
            <a:gd name="connsiteX2" fmla="*/ 3505 w 17878"/>
            <a:gd name="connsiteY2" fmla="*/ 3894 h 13568"/>
            <a:gd name="connsiteX3" fmla="*/ 420 w 17878"/>
            <a:gd name="connsiteY3" fmla="*/ 0 h 13568"/>
            <a:gd name="connsiteX0" fmla="*/ 17878 w 17878"/>
            <a:gd name="connsiteY0" fmla="*/ 13138 h 13568"/>
            <a:gd name="connsiteX1" fmla="*/ 1423 w 17878"/>
            <a:gd name="connsiteY1" fmla="*/ 11296 h 13568"/>
            <a:gd name="connsiteX2" fmla="*/ 3505 w 17878"/>
            <a:gd name="connsiteY2" fmla="*/ 3894 h 13568"/>
            <a:gd name="connsiteX3" fmla="*/ 420 w 17878"/>
            <a:gd name="connsiteY3" fmla="*/ 0 h 13568"/>
            <a:gd name="connsiteX0" fmla="*/ 17472 w 17472"/>
            <a:gd name="connsiteY0" fmla="*/ 13138 h 13485"/>
            <a:gd name="connsiteX1" fmla="*/ 1017 w 17472"/>
            <a:gd name="connsiteY1" fmla="*/ 11296 h 13485"/>
            <a:gd name="connsiteX2" fmla="*/ 3099 w 17472"/>
            <a:gd name="connsiteY2" fmla="*/ 3894 h 13485"/>
            <a:gd name="connsiteX3" fmla="*/ 14 w 17472"/>
            <a:gd name="connsiteY3" fmla="*/ 0 h 13485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191 w 17564"/>
            <a:gd name="connsiteY2" fmla="*/ 3894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4386 w 17564"/>
            <a:gd name="connsiteY2" fmla="*/ 2822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4386 w 17564"/>
            <a:gd name="connsiteY2" fmla="*/ 2822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4386 w 17564"/>
            <a:gd name="connsiteY2" fmla="*/ 2822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676 w 17564"/>
            <a:gd name="connsiteY2" fmla="*/ 5125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676 w 17564"/>
            <a:gd name="connsiteY2" fmla="*/ 5125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676 w 17564"/>
            <a:gd name="connsiteY2" fmla="*/ 5125 h 15580"/>
            <a:gd name="connsiteX3" fmla="*/ 106 w 17564"/>
            <a:gd name="connsiteY3" fmla="*/ 0 h 15580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3570 w 17458"/>
            <a:gd name="connsiteY2" fmla="*/ 5125 h 15449"/>
            <a:gd name="connsiteX3" fmla="*/ 0 w 17458"/>
            <a:gd name="connsiteY3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5484 w 17458"/>
            <a:gd name="connsiteY2" fmla="*/ 7142 h 15449"/>
            <a:gd name="connsiteX3" fmla="*/ 3570 w 17458"/>
            <a:gd name="connsiteY3" fmla="*/ 5125 h 15449"/>
            <a:gd name="connsiteX4" fmla="*/ 0 w 17458"/>
            <a:gd name="connsiteY4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6461 w 17458"/>
            <a:gd name="connsiteY2" fmla="*/ 8789 h 15449"/>
            <a:gd name="connsiteX3" fmla="*/ 3570 w 17458"/>
            <a:gd name="connsiteY3" fmla="*/ 5125 h 15449"/>
            <a:gd name="connsiteX4" fmla="*/ 0 w 17458"/>
            <a:gd name="connsiteY4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3570 w 17458"/>
            <a:gd name="connsiteY2" fmla="*/ 5125 h 15449"/>
            <a:gd name="connsiteX3" fmla="*/ 0 w 17458"/>
            <a:gd name="connsiteY3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5734 w 17458"/>
            <a:gd name="connsiteY2" fmla="*/ 6788 h 15449"/>
            <a:gd name="connsiteX3" fmla="*/ 0 w 17458"/>
            <a:gd name="connsiteY3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5734 w 17458"/>
            <a:gd name="connsiteY2" fmla="*/ 6788 h 15449"/>
            <a:gd name="connsiteX3" fmla="*/ 0 w 17458"/>
            <a:gd name="connsiteY3" fmla="*/ 0 h 15449"/>
            <a:gd name="connsiteX0" fmla="*/ 17458 w 17458"/>
            <a:gd name="connsiteY0" fmla="*/ 13138 h 17284"/>
            <a:gd name="connsiteX1" fmla="*/ 1003 w 17458"/>
            <a:gd name="connsiteY1" fmla="*/ 11296 h 17284"/>
            <a:gd name="connsiteX2" fmla="*/ 5734 w 17458"/>
            <a:gd name="connsiteY2" fmla="*/ 6788 h 17284"/>
            <a:gd name="connsiteX3" fmla="*/ 0 w 17458"/>
            <a:gd name="connsiteY3" fmla="*/ 0 h 17284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5734 w 17458"/>
            <a:gd name="connsiteY2" fmla="*/ 6788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5734 w 17458"/>
            <a:gd name="connsiteY2" fmla="*/ 6788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668 w 17458"/>
            <a:gd name="connsiteY2" fmla="*/ 5262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668 w 17458"/>
            <a:gd name="connsiteY2" fmla="*/ 5262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172 w 17458"/>
            <a:gd name="connsiteY2" fmla="*/ 5391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172 w 17458"/>
            <a:gd name="connsiteY2" fmla="*/ 5391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172 w 17458"/>
            <a:gd name="connsiteY2" fmla="*/ 5391 h 15393"/>
            <a:gd name="connsiteX3" fmla="*/ 0 w 17458"/>
            <a:gd name="connsiteY3" fmla="*/ 0 h 15393"/>
            <a:gd name="connsiteX0" fmla="*/ 17796 w 17796"/>
            <a:gd name="connsiteY0" fmla="*/ 13138 h 15484"/>
            <a:gd name="connsiteX1" fmla="*/ 640 w 17796"/>
            <a:gd name="connsiteY1" fmla="*/ 12511 h 15484"/>
            <a:gd name="connsiteX2" fmla="*/ 3510 w 17796"/>
            <a:gd name="connsiteY2" fmla="*/ 5391 h 15484"/>
            <a:gd name="connsiteX3" fmla="*/ 338 w 17796"/>
            <a:gd name="connsiteY3" fmla="*/ 0 h 15484"/>
            <a:gd name="connsiteX0" fmla="*/ 17910 w 17910"/>
            <a:gd name="connsiteY0" fmla="*/ 13138 h 16723"/>
            <a:gd name="connsiteX1" fmla="*/ 754 w 17910"/>
            <a:gd name="connsiteY1" fmla="*/ 12511 h 16723"/>
            <a:gd name="connsiteX2" fmla="*/ 3624 w 17910"/>
            <a:gd name="connsiteY2" fmla="*/ 5391 h 16723"/>
            <a:gd name="connsiteX3" fmla="*/ 452 w 17910"/>
            <a:gd name="connsiteY3" fmla="*/ 0 h 16723"/>
            <a:gd name="connsiteX0" fmla="*/ 17566 w 17566"/>
            <a:gd name="connsiteY0" fmla="*/ 13138 h 17298"/>
            <a:gd name="connsiteX1" fmla="*/ 410 w 17566"/>
            <a:gd name="connsiteY1" fmla="*/ 12511 h 17298"/>
            <a:gd name="connsiteX2" fmla="*/ 3280 w 17566"/>
            <a:gd name="connsiteY2" fmla="*/ 5391 h 17298"/>
            <a:gd name="connsiteX3" fmla="*/ 108 w 17566"/>
            <a:gd name="connsiteY3" fmla="*/ 0 h 17298"/>
            <a:gd name="connsiteX0" fmla="*/ 17458 w 17458"/>
            <a:gd name="connsiteY0" fmla="*/ 13138 h 17001"/>
            <a:gd name="connsiteX1" fmla="*/ 302 w 17458"/>
            <a:gd name="connsiteY1" fmla="*/ 12511 h 17001"/>
            <a:gd name="connsiteX2" fmla="*/ 3172 w 17458"/>
            <a:gd name="connsiteY2" fmla="*/ 5391 h 17001"/>
            <a:gd name="connsiteX3" fmla="*/ 0 w 17458"/>
            <a:gd name="connsiteY3" fmla="*/ 0 h 17001"/>
            <a:gd name="connsiteX0" fmla="*/ 17458 w 17458"/>
            <a:gd name="connsiteY0" fmla="*/ 13138 h 16920"/>
            <a:gd name="connsiteX1" fmla="*/ 302 w 17458"/>
            <a:gd name="connsiteY1" fmla="*/ 12511 h 16920"/>
            <a:gd name="connsiteX2" fmla="*/ 3172 w 17458"/>
            <a:gd name="connsiteY2" fmla="*/ 5391 h 16920"/>
            <a:gd name="connsiteX3" fmla="*/ 0 w 17458"/>
            <a:gd name="connsiteY3" fmla="*/ 0 h 16920"/>
            <a:gd name="connsiteX0" fmla="*/ 17458 w 17458"/>
            <a:gd name="connsiteY0" fmla="*/ 13138 h 16920"/>
            <a:gd name="connsiteX1" fmla="*/ 302 w 17458"/>
            <a:gd name="connsiteY1" fmla="*/ 12511 h 16920"/>
            <a:gd name="connsiteX2" fmla="*/ 3172 w 17458"/>
            <a:gd name="connsiteY2" fmla="*/ 5391 h 16920"/>
            <a:gd name="connsiteX3" fmla="*/ 0 w 17458"/>
            <a:gd name="connsiteY3" fmla="*/ 0 h 16920"/>
            <a:gd name="connsiteX0" fmla="*/ 17458 w 17458"/>
            <a:gd name="connsiteY0" fmla="*/ 13138 h 19166"/>
            <a:gd name="connsiteX1" fmla="*/ 302 w 17458"/>
            <a:gd name="connsiteY1" fmla="*/ 12511 h 19166"/>
            <a:gd name="connsiteX2" fmla="*/ 3172 w 17458"/>
            <a:gd name="connsiteY2" fmla="*/ 5391 h 19166"/>
            <a:gd name="connsiteX3" fmla="*/ 0 w 17458"/>
            <a:gd name="connsiteY3" fmla="*/ 0 h 19166"/>
            <a:gd name="connsiteX0" fmla="*/ 17458 w 17458"/>
            <a:gd name="connsiteY0" fmla="*/ 13138 h 17417"/>
            <a:gd name="connsiteX1" fmla="*/ 302 w 17458"/>
            <a:gd name="connsiteY1" fmla="*/ 12511 h 17417"/>
            <a:gd name="connsiteX2" fmla="*/ 3172 w 17458"/>
            <a:gd name="connsiteY2" fmla="*/ 5391 h 17417"/>
            <a:gd name="connsiteX3" fmla="*/ 0 w 17458"/>
            <a:gd name="connsiteY3" fmla="*/ 0 h 17417"/>
            <a:gd name="connsiteX0" fmla="*/ 17458 w 17458"/>
            <a:gd name="connsiteY0" fmla="*/ 13138 h 16357"/>
            <a:gd name="connsiteX1" fmla="*/ 302 w 17458"/>
            <a:gd name="connsiteY1" fmla="*/ 12511 h 16357"/>
            <a:gd name="connsiteX2" fmla="*/ 3172 w 17458"/>
            <a:gd name="connsiteY2" fmla="*/ 5391 h 16357"/>
            <a:gd name="connsiteX3" fmla="*/ 0 w 17458"/>
            <a:gd name="connsiteY3" fmla="*/ 0 h 16357"/>
            <a:gd name="connsiteX0" fmla="*/ 17458 w 17458"/>
            <a:gd name="connsiteY0" fmla="*/ 13138 h 18141"/>
            <a:gd name="connsiteX1" fmla="*/ 302 w 17458"/>
            <a:gd name="connsiteY1" fmla="*/ 12511 h 18141"/>
            <a:gd name="connsiteX2" fmla="*/ 3172 w 17458"/>
            <a:gd name="connsiteY2" fmla="*/ 5391 h 18141"/>
            <a:gd name="connsiteX3" fmla="*/ 0 w 17458"/>
            <a:gd name="connsiteY3" fmla="*/ 0 h 18141"/>
            <a:gd name="connsiteX0" fmla="*/ 17458 w 17458"/>
            <a:gd name="connsiteY0" fmla="*/ 13138 h 17906"/>
            <a:gd name="connsiteX1" fmla="*/ 302 w 17458"/>
            <a:gd name="connsiteY1" fmla="*/ 12511 h 17906"/>
            <a:gd name="connsiteX2" fmla="*/ 3172 w 17458"/>
            <a:gd name="connsiteY2" fmla="*/ 5391 h 17906"/>
            <a:gd name="connsiteX3" fmla="*/ 0 w 17458"/>
            <a:gd name="connsiteY3" fmla="*/ 0 h 17906"/>
            <a:gd name="connsiteX0" fmla="*/ 17458 w 17458"/>
            <a:gd name="connsiteY0" fmla="*/ 13138 h 17409"/>
            <a:gd name="connsiteX1" fmla="*/ 7753 w 17458"/>
            <a:gd name="connsiteY1" fmla="*/ 8125 h 17409"/>
            <a:gd name="connsiteX2" fmla="*/ 3172 w 17458"/>
            <a:gd name="connsiteY2" fmla="*/ 5391 h 17409"/>
            <a:gd name="connsiteX3" fmla="*/ 0 w 17458"/>
            <a:gd name="connsiteY3" fmla="*/ 0 h 17409"/>
            <a:gd name="connsiteX0" fmla="*/ 17458 w 17458"/>
            <a:gd name="connsiteY0" fmla="*/ 13138 h 18495"/>
            <a:gd name="connsiteX1" fmla="*/ 7753 w 17458"/>
            <a:gd name="connsiteY1" fmla="*/ 8125 h 18495"/>
            <a:gd name="connsiteX2" fmla="*/ 3172 w 17458"/>
            <a:gd name="connsiteY2" fmla="*/ 5391 h 18495"/>
            <a:gd name="connsiteX3" fmla="*/ 0 w 17458"/>
            <a:gd name="connsiteY3" fmla="*/ 0 h 18495"/>
            <a:gd name="connsiteX0" fmla="*/ 17458 w 17458"/>
            <a:gd name="connsiteY0" fmla="*/ 13138 h 18009"/>
            <a:gd name="connsiteX1" fmla="*/ 6492 w 17458"/>
            <a:gd name="connsiteY1" fmla="*/ 4705 h 18009"/>
            <a:gd name="connsiteX2" fmla="*/ 3172 w 17458"/>
            <a:gd name="connsiteY2" fmla="*/ 5391 h 18009"/>
            <a:gd name="connsiteX3" fmla="*/ 0 w 17458"/>
            <a:gd name="connsiteY3" fmla="*/ 0 h 18009"/>
            <a:gd name="connsiteX0" fmla="*/ 17458 w 17458"/>
            <a:gd name="connsiteY0" fmla="*/ 13138 h 18009"/>
            <a:gd name="connsiteX1" fmla="*/ 6492 w 17458"/>
            <a:gd name="connsiteY1" fmla="*/ 4705 h 18009"/>
            <a:gd name="connsiteX2" fmla="*/ 3172 w 17458"/>
            <a:gd name="connsiteY2" fmla="*/ 5391 h 18009"/>
            <a:gd name="connsiteX3" fmla="*/ 0 w 17458"/>
            <a:gd name="connsiteY3" fmla="*/ 0 h 18009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334"/>
            <a:gd name="connsiteX1" fmla="*/ 6492 w 17458"/>
            <a:gd name="connsiteY1" fmla="*/ 4705 h 17334"/>
            <a:gd name="connsiteX2" fmla="*/ 3172 w 17458"/>
            <a:gd name="connsiteY2" fmla="*/ 5391 h 17334"/>
            <a:gd name="connsiteX3" fmla="*/ 0 w 17458"/>
            <a:gd name="connsiteY3" fmla="*/ 0 h 17334"/>
            <a:gd name="connsiteX0" fmla="*/ 17458 w 17458"/>
            <a:gd name="connsiteY0" fmla="*/ 13138 h 16429"/>
            <a:gd name="connsiteX1" fmla="*/ 6492 w 17458"/>
            <a:gd name="connsiteY1" fmla="*/ 4705 h 16429"/>
            <a:gd name="connsiteX2" fmla="*/ 3172 w 17458"/>
            <a:gd name="connsiteY2" fmla="*/ 5391 h 16429"/>
            <a:gd name="connsiteX3" fmla="*/ 0 w 17458"/>
            <a:gd name="connsiteY3" fmla="*/ 0 h 16429"/>
            <a:gd name="connsiteX0" fmla="*/ 17458 w 17458"/>
            <a:gd name="connsiteY0" fmla="*/ 13138 h 15872"/>
            <a:gd name="connsiteX1" fmla="*/ 6492 w 17458"/>
            <a:gd name="connsiteY1" fmla="*/ 4705 h 15872"/>
            <a:gd name="connsiteX2" fmla="*/ 3172 w 17458"/>
            <a:gd name="connsiteY2" fmla="*/ 5391 h 15872"/>
            <a:gd name="connsiteX3" fmla="*/ 0 w 17458"/>
            <a:gd name="connsiteY3" fmla="*/ 0 h 15872"/>
            <a:gd name="connsiteX0" fmla="*/ 16321 w 16321"/>
            <a:gd name="connsiteY0" fmla="*/ 14932 h 17524"/>
            <a:gd name="connsiteX1" fmla="*/ 6492 w 16321"/>
            <a:gd name="connsiteY1" fmla="*/ 4705 h 17524"/>
            <a:gd name="connsiteX2" fmla="*/ 3172 w 16321"/>
            <a:gd name="connsiteY2" fmla="*/ 5391 h 17524"/>
            <a:gd name="connsiteX3" fmla="*/ 0 w 16321"/>
            <a:gd name="connsiteY3" fmla="*/ 0 h 17524"/>
            <a:gd name="connsiteX0" fmla="*/ 17583 w 17583"/>
            <a:gd name="connsiteY0" fmla="*/ 13721 h 16407"/>
            <a:gd name="connsiteX1" fmla="*/ 6492 w 17583"/>
            <a:gd name="connsiteY1" fmla="*/ 4705 h 16407"/>
            <a:gd name="connsiteX2" fmla="*/ 3172 w 17583"/>
            <a:gd name="connsiteY2" fmla="*/ 5391 h 16407"/>
            <a:gd name="connsiteX3" fmla="*/ 0 w 17583"/>
            <a:gd name="connsiteY3" fmla="*/ 0 h 16407"/>
            <a:gd name="connsiteX0" fmla="*/ 17583 w 17583"/>
            <a:gd name="connsiteY0" fmla="*/ 13721 h 16259"/>
            <a:gd name="connsiteX1" fmla="*/ 6492 w 17583"/>
            <a:gd name="connsiteY1" fmla="*/ 4705 h 16259"/>
            <a:gd name="connsiteX2" fmla="*/ 3172 w 17583"/>
            <a:gd name="connsiteY2" fmla="*/ 5391 h 16259"/>
            <a:gd name="connsiteX3" fmla="*/ 0 w 17583"/>
            <a:gd name="connsiteY3" fmla="*/ 0 h 16259"/>
            <a:gd name="connsiteX0" fmla="*/ 11741 w 11741"/>
            <a:gd name="connsiteY0" fmla="*/ 11773 h 14461"/>
            <a:gd name="connsiteX1" fmla="*/ 6492 w 11741"/>
            <a:gd name="connsiteY1" fmla="*/ 4705 h 14461"/>
            <a:gd name="connsiteX2" fmla="*/ 3172 w 11741"/>
            <a:gd name="connsiteY2" fmla="*/ 5391 h 14461"/>
            <a:gd name="connsiteX3" fmla="*/ 0 w 11741"/>
            <a:gd name="connsiteY3" fmla="*/ 0 h 14461"/>
            <a:gd name="connsiteX0" fmla="*/ 11741 w 11741"/>
            <a:gd name="connsiteY0" fmla="*/ 11773 h 11773"/>
            <a:gd name="connsiteX1" fmla="*/ 6492 w 11741"/>
            <a:gd name="connsiteY1" fmla="*/ 4705 h 11773"/>
            <a:gd name="connsiteX2" fmla="*/ 3172 w 11741"/>
            <a:gd name="connsiteY2" fmla="*/ 5391 h 11773"/>
            <a:gd name="connsiteX3" fmla="*/ 0 w 11741"/>
            <a:gd name="connsiteY3" fmla="*/ 0 h 11773"/>
            <a:gd name="connsiteX0" fmla="*/ 11313 w 11313"/>
            <a:gd name="connsiteY0" fmla="*/ 14199 h 14199"/>
            <a:gd name="connsiteX1" fmla="*/ 6492 w 11313"/>
            <a:gd name="connsiteY1" fmla="*/ 4705 h 14199"/>
            <a:gd name="connsiteX2" fmla="*/ 3172 w 11313"/>
            <a:gd name="connsiteY2" fmla="*/ 5391 h 14199"/>
            <a:gd name="connsiteX3" fmla="*/ 0 w 11313"/>
            <a:gd name="connsiteY3" fmla="*/ 0 h 14199"/>
            <a:gd name="connsiteX0" fmla="*/ 11313 w 11313"/>
            <a:gd name="connsiteY0" fmla="*/ 14199 h 14199"/>
            <a:gd name="connsiteX1" fmla="*/ 6492 w 11313"/>
            <a:gd name="connsiteY1" fmla="*/ 4705 h 14199"/>
            <a:gd name="connsiteX2" fmla="*/ 3172 w 11313"/>
            <a:gd name="connsiteY2" fmla="*/ 5391 h 14199"/>
            <a:gd name="connsiteX3" fmla="*/ 0 w 11313"/>
            <a:gd name="connsiteY3" fmla="*/ 0 h 14199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1519 w 11519"/>
            <a:gd name="connsiteY0" fmla="*/ 15638 h 15638"/>
            <a:gd name="connsiteX1" fmla="*/ 7196 w 11519"/>
            <a:gd name="connsiteY1" fmla="*/ 5726 h 15638"/>
            <a:gd name="connsiteX2" fmla="*/ 3876 w 11519"/>
            <a:gd name="connsiteY2" fmla="*/ 6412 h 15638"/>
            <a:gd name="connsiteX3" fmla="*/ 0 w 11519"/>
            <a:gd name="connsiteY3" fmla="*/ 0 h 15638"/>
            <a:gd name="connsiteX0" fmla="*/ 11519 w 11519"/>
            <a:gd name="connsiteY0" fmla="*/ 15638 h 16066"/>
            <a:gd name="connsiteX1" fmla="*/ 9706 w 11519"/>
            <a:gd name="connsiteY1" fmla="*/ 15227 h 16066"/>
            <a:gd name="connsiteX2" fmla="*/ 7196 w 11519"/>
            <a:gd name="connsiteY2" fmla="*/ 5726 h 16066"/>
            <a:gd name="connsiteX3" fmla="*/ 3876 w 11519"/>
            <a:gd name="connsiteY3" fmla="*/ 6412 h 16066"/>
            <a:gd name="connsiteX4" fmla="*/ 0 w 11519"/>
            <a:gd name="connsiteY4" fmla="*/ 0 h 16066"/>
            <a:gd name="connsiteX0" fmla="*/ 9706 w 9706"/>
            <a:gd name="connsiteY0" fmla="*/ 15227 h 15227"/>
            <a:gd name="connsiteX1" fmla="*/ 7196 w 9706"/>
            <a:gd name="connsiteY1" fmla="*/ 5726 h 15227"/>
            <a:gd name="connsiteX2" fmla="*/ 3876 w 9706"/>
            <a:gd name="connsiteY2" fmla="*/ 6412 h 15227"/>
            <a:gd name="connsiteX3" fmla="*/ 0 w 9706"/>
            <a:gd name="connsiteY3" fmla="*/ 0 h 15227"/>
            <a:gd name="connsiteX0" fmla="*/ 7414 w 8395"/>
            <a:gd name="connsiteY0" fmla="*/ 3760 h 6051"/>
            <a:gd name="connsiteX1" fmla="*/ 3993 w 8395"/>
            <a:gd name="connsiteY1" fmla="*/ 4211 h 6051"/>
            <a:gd name="connsiteX2" fmla="*/ 0 w 8395"/>
            <a:gd name="connsiteY2" fmla="*/ 0 h 6051"/>
            <a:gd name="connsiteX0" fmla="*/ 4756 w 4756"/>
            <a:gd name="connsiteY0" fmla="*/ 6959 h 6959"/>
            <a:gd name="connsiteX1" fmla="*/ 0 w 4756"/>
            <a:gd name="connsiteY1" fmla="*/ 0 h 69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756" h="6959">
              <a:moveTo>
                <a:pt x="4756" y="6959"/>
              </a:moveTo>
              <a:cubicBezTo>
                <a:pt x="2487" y="3069"/>
                <a:pt x="2217" y="3355"/>
                <a:pt x="0" y="0"/>
              </a:cubicBezTo>
            </a:path>
          </a:pathLst>
        </a:cu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stealth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132397</xdr:colOff>
      <xdr:row>34</xdr:row>
      <xdr:rowOff>37058</xdr:rowOff>
    </xdr:from>
    <xdr:to>
      <xdr:col>20</xdr:col>
      <xdr:colOff>404810</xdr:colOff>
      <xdr:row>40</xdr:row>
      <xdr:rowOff>161317</xdr:rowOff>
    </xdr:to>
    <xdr:grpSp>
      <xdr:nvGrpSpPr>
        <xdr:cNvPr id="1096" name="グループ化 1095">
          <a:extLst>
            <a:ext uri="{FF2B5EF4-FFF2-40B4-BE49-F238E27FC236}">
              <a16:creationId xmlns:a16="http://schemas.microsoft.com/office/drawing/2014/main" id="{8E1C3634-48A9-5468-F17C-8637F92C2498}"/>
            </a:ext>
          </a:extLst>
        </xdr:cNvPr>
        <xdr:cNvGrpSpPr/>
      </xdr:nvGrpSpPr>
      <xdr:grpSpPr>
        <a:xfrm rot="5730948">
          <a:off x="12646124" y="6034489"/>
          <a:ext cx="1114859" cy="963655"/>
          <a:chOff x="12622696" y="6330462"/>
          <a:chExt cx="1126852" cy="965603"/>
        </a:xfrm>
      </xdr:grpSpPr>
      <xdr:sp macro="" textlink="">
        <xdr:nvSpPr>
          <xdr:cNvPr id="125" name="Freeform 92">
            <a:extLst>
              <a:ext uri="{FF2B5EF4-FFF2-40B4-BE49-F238E27FC236}">
                <a16:creationId xmlns:a16="http://schemas.microsoft.com/office/drawing/2014/main" id="{F73B6CD9-2BAC-4465-AC99-315E185F3CB5}"/>
              </a:ext>
            </a:extLst>
          </xdr:cNvPr>
          <xdr:cNvSpPr>
            <a:spLocks/>
          </xdr:cNvSpPr>
        </xdr:nvSpPr>
        <xdr:spPr bwMode="auto">
          <a:xfrm>
            <a:off x="13089309" y="6785429"/>
            <a:ext cx="660239" cy="510636"/>
          </a:xfrm>
          <a:custGeom>
            <a:avLst/>
            <a:gdLst>
              <a:gd name="T0" fmla="*/ 0 w 74"/>
              <a:gd name="T1" fmla="*/ 2147483647 h 73"/>
              <a:gd name="T2" fmla="*/ 0 w 74"/>
              <a:gd name="T3" fmla="*/ 0 h 73"/>
              <a:gd name="T4" fmla="*/ 2147483647 w 74"/>
              <a:gd name="T5" fmla="*/ 0 h 73"/>
              <a:gd name="T6" fmla="*/ 0 60000 65536"/>
              <a:gd name="T7" fmla="*/ 0 60000 65536"/>
              <a:gd name="T8" fmla="*/ 0 60000 65536"/>
              <a:gd name="connsiteX0" fmla="*/ 0 w 9849"/>
              <a:gd name="connsiteY0" fmla="*/ 10449 h 10449"/>
              <a:gd name="connsiteX1" fmla="*/ 0 w 9849"/>
              <a:gd name="connsiteY1" fmla="*/ 449 h 10449"/>
              <a:gd name="connsiteX2" fmla="*/ 9849 w 9849"/>
              <a:gd name="connsiteY2" fmla="*/ 0 h 10449"/>
              <a:gd name="connsiteX0" fmla="*/ 0 w 10000"/>
              <a:gd name="connsiteY0" fmla="*/ 8369 h 8369"/>
              <a:gd name="connsiteX1" fmla="*/ 0 w 10000"/>
              <a:gd name="connsiteY1" fmla="*/ 430 h 8369"/>
              <a:gd name="connsiteX2" fmla="*/ 10000 w 10000"/>
              <a:gd name="connsiteY2" fmla="*/ 0 h 8369"/>
              <a:gd name="connsiteX0" fmla="*/ 0 w 11767"/>
              <a:gd name="connsiteY0" fmla="*/ 10000 h 10000"/>
              <a:gd name="connsiteX1" fmla="*/ 0 w 11767"/>
              <a:gd name="connsiteY1" fmla="*/ 514 h 10000"/>
              <a:gd name="connsiteX2" fmla="*/ 11767 w 11767"/>
              <a:gd name="connsiteY2" fmla="*/ 0 h 10000"/>
              <a:gd name="connsiteX0" fmla="*/ 0 w 11383"/>
              <a:gd name="connsiteY0" fmla="*/ 10616 h 10616"/>
              <a:gd name="connsiteX1" fmla="*/ 0 w 11383"/>
              <a:gd name="connsiteY1" fmla="*/ 1130 h 10616"/>
              <a:gd name="connsiteX2" fmla="*/ 11383 w 11383"/>
              <a:gd name="connsiteY2" fmla="*/ 0 h 10616"/>
              <a:gd name="connsiteX0" fmla="*/ 0 w 12920"/>
              <a:gd name="connsiteY0" fmla="*/ 10308 h 10308"/>
              <a:gd name="connsiteX1" fmla="*/ 0 w 12920"/>
              <a:gd name="connsiteY1" fmla="*/ 822 h 10308"/>
              <a:gd name="connsiteX2" fmla="*/ 12920 w 12920"/>
              <a:gd name="connsiteY2" fmla="*/ 0 h 10308"/>
              <a:gd name="connsiteX0" fmla="*/ 0 w 13074"/>
              <a:gd name="connsiteY0" fmla="*/ 10616 h 10616"/>
              <a:gd name="connsiteX1" fmla="*/ 0 w 13074"/>
              <a:gd name="connsiteY1" fmla="*/ 1130 h 10616"/>
              <a:gd name="connsiteX2" fmla="*/ 13074 w 13074"/>
              <a:gd name="connsiteY2" fmla="*/ 0 h 10616"/>
              <a:gd name="connsiteX0" fmla="*/ 0 w 13074"/>
              <a:gd name="connsiteY0" fmla="*/ 10616 h 10616"/>
              <a:gd name="connsiteX1" fmla="*/ 0 w 13074"/>
              <a:gd name="connsiteY1" fmla="*/ 1130 h 10616"/>
              <a:gd name="connsiteX2" fmla="*/ 13074 w 13074"/>
              <a:gd name="connsiteY2" fmla="*/ 0 h 10616"/>
              <a:gd name="connsiteX0" fmla="*/ 0 w 10018"/>
              <a:gd name="connsiteY0" fmla="*/ 10428 h 10428"/>
              <a:gd name="connsiteX1" fmla="*/ 0 w 10018"/>
              <a:gd name="connsiteY1" fmla="*/ 942 h 10428"/>
              <a:gd name="connsiteX2" fmla="*/ 10018 w 10018"/>
              <a:gd name="connsiteY2" fmla="*/ 0 h 1042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018" h="10428">
                <a:moveTo>
                  <a:pt x="0" y="10428"/>
                </a:moveTo>
                <a:lnTo>
                  <a:pt x="0" y="942"/>
                </a:lnTo>
                <a:cubicBezTo>
                  <a:pt x="3384" y="942"/>
                  <a:pt x="6634" y="103"/>
                  <a:pt x="10018" y="0"/>
                </a:cubicBez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triangl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" name="Line 685">
            <a:extLst>
              <a:ext uri="{FF2B5EF4-FFF2-40B4-BE49-F238E27FC236}">
                <a16:creationId xmlns:a16="http://schemas.microsoft.com/office/drawing/2014/main" id="{D952DAA7-E99D-47CF-B2A4-97057B0C5F1F}"/>
              </a:ext>
            </a:extLst>
          </xdr:cNvPr>
          <xdr:cNvSpPr>
            <a:spLocks noChangeShapeType="1"/>
          </xdr:cNvSpPr>
        </xdr:nvSpPr>
        <xdr:spPr bwMode="auto">
          <a:xfrm>
            <a:off x="13095469" y="6330462"/>
            <a:ext cx="1465" cy="43246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88" name="Line 120">
            <a:extLst>
              <a:ext uri="{FF2B5EF4-FFF2-40B4-BE49-F238E27FC236}">
                <a16:creationId xmlns:a16="http://schemas.microsoft.com/office/drawing/2014/main" id="{AB31FF0F-17B1-4638-A3FB-824FD0E31A0D}"/>
              </a:ext>
            </a:extLst>
          </xdr:cNvPr>
          <xdr:cNvSpPr>
            <a:spLocks noChangeShapeType="1"/>
          </xdr:cNvSpPr>
        </xdr:nvSpPr>
        <xdr:spPr bwMode="auto">
          <a:xfrm flipV="1">
            <a:off x="12622696" y="6833298"/>
            <a:ext cx="410873" cy="4502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9" name="Oval 94">
            <a:extLst>
              <a:ext uri="{FF2B5EF4-FFF2-40B4-BE49-F238E27FC236}">
                <a16:creationId xmlns:a16="http://schemas.microsoft.com/office/drawing/2014/main" id="{4A5D0146-F8B5-4DF1-AF27-E30BEEEAF1AB}"/>
              </a:ext>
            </a:extLst>
          </xdr:cNvPr>
          <xdr:cNvSpPr>
            <a:spLocks noChangeArrowheads="1"/>
          </xdr:cNvSpPr>
        </xdr:nvSpPr>
        <xdr:spPr bwMode="auto">
          <a:xfrm>
            <a:off x="13016624" y="6750956"/>
            <a:ext cx="142093" cy="14528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19</xdr:col>
      <xdr:colOff>421811</xdr:colOff>
      <xdr:row>38</xdr:row>
      <xdr:rowOff>165847</xdr:rowOff>
    </xdr:from>
    <xdr:to>
      <xdr:col>19</xdr:col>
      <xdr:colOff>632719</xdr:colOff>
      <xdr:row>40</xdr:row>
      <xdr:rowOff>21671</xdr:rowOff>
    </xdr:to>
    <xdr:sp macro="" textlink="">
      <xdr:nvSpPr>
        <xdr:cNvPr id="1097" name="六角形 1096">
          <a:extLst>
            <a:ext uri="{FF2B5EF4-FFF2-40B4-BE49-F238E27FC236}">
              <a16:creationId xmlns:a16="http://schemas.microsoft.com/office/drawing/2014/main" id="{D2939778-1321-4F61-9067-58EF52D65A95}"/>
            </a:ext>
          </a:extLst>
        </xdr:cNvPr>
        <xdr:cNvSpPr/>
      </xdr:nvSpPr>
      <xdr:spPr bwMode="auto">
        <a:xfrm>
          <a:off x="13071011" y="6808694"/>
          <a:ext cx="210908" cy="15165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204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479105</xdr:colOff>
      <xdr:row>34</xdr:row>
      <xdr:rowOff>66268</xdr:rowOff>
    </xdr:from>
    <xdr:to>
      <xdr:col>19</xdr:col>
      <xdr:colOff>690013</xdr:colOff>
      <xdr:row>35</xdr:row>
      <xdr:rowOff>42081</xdr:rowOff>
    </xdr:to>
    <xdr:sp macro="" textlink="">
      <xdr:nvSpPr>
        <xdr:cNvPr id="1098" name="六角形 1097">
          <a:extLst>
            <a:ext uri="{FF2B5EF4-FFF2-40B4-BE49-F238E27FC236}">
              <a16:creationId xmlns:a16="http://schemas.microsoft.com/office/drawing/2014/main" id="{F01084C7-B44C-476A-AD74-85212E9CCB43}"/>
            </a:ext>
          </a:extLst>
        </xdr:cNvPr>
        <xdr:cNvSpPr/>
      </xdr:nvSpPr>
      <xdr:spPr bwMode="auto">
        <a:xfrm>
          <a:off x="13101801" y="6045037"/>
          <a:ext cx="210908" cy="15165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204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20</xdr:col>
      <xdr:colOff>134471</xdr:colOff>
      <xdr:row>37</xdr:row>
      <xdr:rowOff>40345</xdr:rowOff>
    </xdr:from>
    <xdr:to>
      <xdr:col>20</xdr:col>
      <xdr:colOff>322730</xdr:colOff>
      <xdr:row>38</xdr:row>
      <xdr:rowOff>22415</xdr:rowOff>
    </xdr:to>
    <xdr:sp macro="" textlink="">
      <xdr:nvSpPr>
        <xdr:cNvPr id="1100" name="六角形 1099">
          <a:extLst>
            <a:ext uri="{FF2B5EF4-FFF2-40B4-BE49-F238E27FC236}">
              <a16:creationId xmlns:a16="http://schemas.microsoft.com/office/drawing/2014/main" id="{E50B9562-C069-400D-939A-A5DEB4466F27}"/>
            </a:ext>
          </a:extLst>
        </xdr:cNvPr>
        <xdr:cNvSpPr/>
      </xdr:nvSpPr>
      <xdr:spPr bwMode="auto">
        <a:xfrm>
          <a:off x="13478436" y="6508380"/>
          <a:ext cx="188259" cy="15688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277904</xdr:colOff>
      <xdr:row>35</xdr:row>
      <xdr:rowOff>170330</xdr:rowOff>
    </xdr:from>
    <xdr:to>
      <xdr:col>19</xdr:col>
      <xdr:colOff>484095</xdr:colOff>
      <xdr:row>36</xdr:row>
      <xdr:rowOff>149509</xdr:rowOff>
    </xdr:to>
    <xdr:sp macro="" textlink="">
      <xdr:nvSpPr>
        <xdr:cNvPr id="1101" name="六角形 1100">
          <a:extLst>
            <a:ext uri="{FF2B5EF4-FFF2-40B4-BE49-F238E27FC236}">
              <a16:creationId xmlns:a16="http://schemas.microsoft.com/office/drawing/2014/main" id="{35874681-A740-47E3-B208-F618E02290B2}"/>
            </a:ext>
          </a:extLst>
        </xdr:cNvPr>
        <xdr:cNvSpPr/>
      </xdr:nvSpPr>
      <xdr:spPr bwMode="auto">
        <a:xfrm>
          <a:off x="12927104" y="6288742"/>
          <a:ext cx="206191" cy="15399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538352</xdr:colOff>
      <xdr:row>37</xdr:row>
      <xdr:rowOff>76200</xdr:rowOff>
    </xdr:from>
    <xdr:to>
      <xdr:col>19</xdr:col>
      <xdr:colOff>669471</xdr:colOff>
      <xdr:row>38</xdr:row>
      <xdr:rowOff>37607</xdr:rowOff>
    </xdr:to>
    <xdr:sp macro="" textlink="">
      <xdr:nvSpPr>
        <xdr:cNvPr id="1102" name="AutoShape 74">
          <a:extLst>
            <a:ext uri="{FF2B5EF4-FFF2-40B4-BE49-F238E27FC236}">
              <a16:creationId xmlns:a16="http://schemas.microsoft.com/office/drawing/2014/main" id="{CCB8C50E-BCEC-4579-8765-4AC5B22C2CC8}"/>
            </a:ext>
          </a:extLst>
        </xdr:cNvPr>
        <xdr:cNvSpPr>
          <a:spLocks noChangeArrowheads="1"/>
        </xdr:cNvSpPr>
      </xdr:nvSpPr>
      <xdr:spPr bwMode="auto">
        <a:xfrm>
          <a:off x="13187552" y="6544235"/>
          <a:ext cx="131119" cy="13621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68581</xdr:colOff>
      <xdr:row>1</xdr:row>
      <xdr:rowOff>171449</xdr:rowOff>
    </xdr:from>
    <xdr:to>
      <xdr:col>6</xdr:col>
      <xdr:colOff>156210</xdr:colOff>
      <xdr:row>2</xdr:row>
      <xdr:rowOff>169542</xdr:rowOff>
    </xdr:to>
    <xdr:sp macro="" textlink="">
      <xdr:nvSpPr>
        <xdr:cNvPr id="1123" name="Line 120">
          <a:extLst>
            <a:ext uri="{FF2B5EF4-FFF2-40B4-BE49-F238E27FC236}">
              <a16:creationId xmlns:a16="http://schemas.microsoft.com/office/drawing/2014/main" id="{13DA4CA8-B504-4316-8306-78F6CA5BFEEF}"/>
            </a:ext>
          </a:extLst>
        </xdr:cNvPr>
        <xdr:cNvSpPr>
          <a:spLocks noChangeShapeType="1"/>
        </xdr:cNvSpPr>
      </xdr:nvSpPr>
      <xdr:spPr bwMode="auto">
        <a:xfrm flipV="1">
          <a:off x="3680461" y="346709"/>
          <a:ext cx="87629" cy="17335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558042</xdr:colOff>
      <xdr:row>3</xdr:row>
      <xdr:rowOff>104897</xdr:rowOff>
    </xdr:from>
    <xdr:to>
      <xdr:col>5</xdr:col>
      <xdr:colOff>662817</xdr:colOff>
      <xdr:row>4</xdr:row>
      <xdr:rowOff>7741</xdr:rowOff>
    </xdr:to>
    <xdr:sp macro="" textlink="">
      <xdr:nvSpPr>
        <xdr:cNvPr id="1125" name="Line 120">
          <a:extLst>
            <a:ext uri="{FF2B5EF4-FFF2-40B4-BE49-F238E27FC236}">
              <a16:creationId xmlns:a16="http://schemas.microsoft.com/office/drawing/2014/main" id="{B4C305DB-52CA-454C-986A-8AB10D5C3A16}"/>
            </a:ext>
          </a:extLst>
        </xdr:cNvPr>
        <xdr:cNvSpPr>
          <a:spLocks noChangeShapeType="1"/>
        </xdr:cNvSpPr>
      </xdr:nvSpPr>
      <xdr:spPr bwMode="auto">
        <a:xfrm>
          <a:off x="3474313" y="627759"/>
          <a:ext cx="104775" cy="77131"/>
        </a:xfrm>
        <a:custGeom>
          <a:avLst/>
          <a:gdLst>
            <a:gd name="connsiteX0" fmla="*/ 0 w 127635"/>
            <a:gd name="connsiteY0" fmla="*/ 0 h 81914"/>
            <a:gd name="connsiteX1" fmla="*/ 127635 w 127635"/>
            <a:gd name="connsiteY1" fmla="*/ 81914 h 81914"/>
            <a:gd name="connsiteX0" fmla="*/ 0 w 127635"/>
            <a:gd name="connsiteY0" fmla="*/ 0 h 81914"/>
            <a:gd name="connsiteX1" fmla="*/ 127635 w 127635"/>
            <a:gd name="connsiteY1" fmla="*/ 81914 h 81914"/>
            <a:gd name="connsiteX0" fmla="*/ 0 w 133350"/>
            <a:gd name="connsiteY0" fmla="*/ 0 h 80009"/>
            <a:gd name="connsiteX1" fmla="*/ 133350 w 133350"/>
            <a:gd name="connsiteY1" fmla="*/ 80009 h 80009"/>
            <a:gd name="connsiteX0" fmla="*/ 0 w 133350"/>
            <a:gd name="connsiteY0" fmla="*/ 0 h 80009"/>
            <a:gd name="connsiteX1" fmla="*/ 133350 w 133350"/>
            <a:gd name="connsiteY1" fmla="*/ 80009 h 8000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3350" h="80009">
              <a:moveTo>
                <a:pt x="0" y="0"/>
              </a:moveTo>
              <a:cubicBezTo>
                <a:pt x="27305" y="92075"/>
                <a:pt x="83185" y="71754"/>
                <a:pt x="133350" y="80009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571180</xdr:colOff>
      <xdr:row>2</xdr:row>
      <xdr:rowOff>8528</xdr:rowOff>
    </xdr:from>
    <xdr:to>
      <xdr:col>6</xdr:col>
      <xdr:colOff>7620</xdr:colOff>
      <xdr:row>2</xdr:row>
      <xdr:rowOff>135255</xdr:rowOff>
    </xdr:to>
    <xdr:sp macro="" textlink="">
      <xdr:nvSpPr>
        <xdr:cNvPr id="1224" name="六角形 1223">
          <a:extLst>
            <a:ext uri="{FF2B5EF4-FFF2-40B4-BE49-F238E27FC236}">
              <a16:creationId xmlns:a16="http://schemas.microsoft.com/office/drawing/2014/main" id="{3AE11261-0853-43FE-BC97-0DBB494EDD36}"/>
            </a:ext>
          </a:extLst>
        </xdr:cNvPr>
        <xdr:cNvSpPr/>
      </xdr:nvSpPr>
      <xdr:spPr bwMode="auto">
        <a:xfrm>
          <a:off x="3489640" y="359048"/>
          <a:ext cx="129860" cy="12672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63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136823</xdr:colOff>
      <xdr:row>42</xdr:row>
      <xdr:rowOff>158689</xdr:rowOff>
    </xdr:from>
    <xdr:to>
      <xdr:col>12</xdr:col>
      <xdr:colOff>576997</xdr:colOff>
      <xdr:row>48</xdr:row>
      <xdr:rowOff>113574</xdr:rowOff>
    </xdr:to>
    <xdr:grpSp>
      <xdr:nvGrpSpPr>
        <xdr:cNvPr id="1465" name="グループ化 1464">
          <a:extLst>
            <a:ext uri="{FF2B5EF4-FFF2-40B4-BE49-F238E27FC236}">
              <a16:creationId xmlns:a16="http://schemas.microsoft.com/office/drawing/2014/main" id="{C3715965-856E-20DE-DDDF-322C5F3214E3}"/>
            </a:ext>
          </a:extLst>
        </xdr:cNvPr>
        <xdr:cNvGrpSpPr/>
      </xdr:nvGrpSpPr>
      <xdr:grpSpPr>
        <a:xfrm rot="10800000">
          <a:off x="7196209" y="7419460"/>
          <a:ext cx="1131417" cy="999914"/>
          <a:chOff x="7062493" y="8665295"/>
          <a:chExt cx="1132710" cy="1003162"/>
        </a:xfrm>
      </xdr:grpSpPr>
      <xdr:sp macro="" textlink="">
        <xdr:nvSpPr>
          <xdr:cNvPr id="1160" name="Freeform 379">
            <a:extLst>
              <a:ext uri="{FF2B5EF4-FFF2-40B4-BE49-F238E27FC236}">
                <a16:creationId xmlns:a16="http://schemas.microsoft.com/office/drawing/2014/main" id="{84C5150C-EE50-4300-AE81-817C0D6BB938}"/>
              </a:ext>
            </a:extLst>
          </xdr:cNvPr>
          <xdr:cNvSpPr>
            <a:spLocks/>
          </xdr:cNvSpPr>
        </xdr:nvSpPr>
        <xdr:spPr bwMode="auto">
          <a:xfrm>
            <a:off x="7633095" y="9224834"/>
            <a:ext cx="89520" cy="418659"/>
          </a:xfrm>
          <a:custGeom>
            <a:avLst/>
            <a:gdLst>
              <a:gd name="T0" fmla="*/ 2147483647 w 16"/>
              <a:gd name="T1" fmla="*/ 2147483647 h 52"/>
              <a:gd name="T2" fmla="*/ 2147483647 w 16"/>
              <a:gd name="T3" fmla="*/ 2147483647 h 52"/>
              <a:gd name="T4" fmla="*/ 2147483647 w 16"/>
              <a:gd name="T5" fmla="*/ 2147483647 h 52"/>
              <a:gd name="T6" fmla="*/ 2147483647 w 16"/>
              <a:gd name="T7" fmla="*/ 2147483647 h 52"/>
              <a:gd name="T8" fmla="*/ 2147483647 w 16"/>
              <a:gd name="T9" fmla="*/ 2147483647 h 5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connsiteX0" fmla="*/ 9161 w 9317"/>
              <a:gd name="connsiteY0" fmla="*/ 10015 h 10015"/>
              <a:gd name="connsiteX1" fmla="*/ 8536 w 9317"/>
              <a:gd name="connsiteY1" fmla="*/ 7515 h 10015"/>
              <a:gd name="connsiteX2" fmla="*/ 1036 w 9317"/>
              <a:gd name="connsiteY2" fmla="*/ 5400 h 10015"/>
              <a:gd name="connsiteX3" fmla="*/ 411 w 9317"/>
              <a:gd name="connsiteY3" fmla="*/ 784 h 10015"/>
              <a:gd name="connsiteX4" fmla="*/ 5935 w 9317"/>
              <a:gd name="connsiteY4" fmla="*/ 0 h 10015"/>
              <a:gd name="connsiteX0" fmla="*/ 9833 w 10000"/>
              <a:gd name="connsiteY0" fmla="*/ 10000 h 10000"/>
              <a:gd name="connsiteX1" fmla="*/ 9162 w 10000"/>
              <a:gd name="connsiteY1" fmla="*/ 7504 h 10000"/>
              <a:gd name="connsiteX2" fmla="*/ 1112 w 10000"/>
              <a:gd name="connsiteY2" fmla="*/ 5392 h 10000"/>
              <a:gd name="connsiteX3" fmla="*/ 441 w 10000"/>
              <a:gd name="connsiteY3" fmla="*/ 783 h 10000"/>
              <a:gd name="connsiteX4" fmla="*/ 6370 w 10000"/>
              <a:gd name="connsiteY4" fmla="*/ 0 h 10000"/>
              <a:gd name="connsiteX0" fmla="*/ 9833 w 10043"/>
              <a:gd name="connsiteY0" fmla="*/ 11934 h 11934"/>
              <a:gd name="connsiteX1" fmla="*/ 9162 w 10043"/>
              <a:gd name="connsiteY1" fmla="*/ 7504 h 11934"/>
              <a:gd name="connsiteX2" fmla="*/ 1112 w 10043"/>
              <a:gd name="connsiteY2" fmla="*/ 5392 h 11934"/>
              <a:gd name="connsiteX3" fmla="*/ 441 w 10043"/>
              <a:gd name="connsiteY3" fmla="*/ 783 h 11934"/>
              <a:gd name="connsiteX4" fmla="*/ 6370 w 10043"/>
              <a:gd name="connsiteY4" fmla="*/ 0 h 11934"/>
              <a:gd name="connsiteX0" fmla="*/ 9495 w 9705"/>
              <a:gd name="connsiteY0" fmla="*/ 11934 h 11934"/>
              <a:gd name="connsiteX1" fmla="*/ 8824 w 9705"/>
              <a:gd name="connsiteY1" fmla="*/ 7504 h 11934"/>
              <a:gd name="connsiteX2" fmla="*/ 774 w 9705"/>
              <a:gd name="connsiteY2" fmla="*/ 5392 h 11934"/>
              <a:gd name="connsiteX3" fmla="*/ 103 w 9705"/>
              <a:gd name="connsiteY3" fmla="*/ 783 h 11934"/>
              <a:gd name="connsiteX4" fmla="*/ 6032 w 9705"/>
              <a:gd name="connsiteY4" fmla="*/ 0 h 11934"/>
              <a:gd name="connsiteX0" fmla="*/ 9768 w 9984"/>
              <a:gd name="connsiteY0" fmla="*/ 10000 h 10000"/>
              <a:gd name="connsiteX1" fmla="*/ 9076 w 9984"/>
              <a:gd name="connsiteY1" fmla="*/ 6288 h 10000"/>
              <a:gd name="connsiteX2" fmla="*/ 782 w 9984"/>
              <a:gd name="connsiteY2" fmla="*/ 4518 h 10000"/>
              <a:gd name="connsiteX3" fmla="*/ 90 w 9984"/>
              <a:gd name="connsiteY3" fmla="*/ 656 h 10000"/>
              <a:gd name="connsiteX4" fmla="*/ 6199 w 9984"/>
              <a:gd name="connsiteY4" fmla="*/ 0 h 10000"/>
              <a:gd name="connsiteX0" fmla="*/ 9398 w 9614"/>
              <a:gd name="connsiteY0" fmla="*/ 10000 h 10000"/>
              <a:gd name="connsiteX1" fmla="*/ 8705 w 9614"/>
              <a:gd name="connsiteY1" fmla="*/ 6288 h 10000"/>
              <a:gd name="connsiteX2" fmla="*/ 397 w 9614"/>
              <a:gd name="connsiteY2" fmla="*/ 4518 h 10000"/>
              <a:gd name="connsiteX3" fmla="*/ 1655 w 9614"/>
              <a:gd name="connsiteY3" fmla="*/ 282 h 10000"/>
              <a:gd name="connsiteX4" fmla="*/ 5823 w 9614"/>
              <a:gd name="connsiteY4" fmla="*/ 0 h 10000"/>
              <a:gd name="connsiteX0" fmla="*/ 8465 w 8567"/>
              <a:gd name="connsiteY0" fmla="*/ 10000 h 10000"/>
              <a:gd name="connsiteX1" fmla="*/ 7745 w 8567"/>
              <a:gd name="connsiteY1" fmla="*/ 6288 h 10000"/>
              <a:gd name="connsiteX2" fmla="*/ 1132 w 8567"/>
              <a:gd name="connsiteY2" fmla="*/ 4604 h 10000"/>
              <a:gd name="connsiteX3" fmla="*/ 411 w 8567"/>
              <a:gd name="connsiteY3" fmla="*/ 282 h 10000"/>
              <a:gd name="connsiteX4" fmla="*/ 4747 w 8567"/>
              <a:gd name="connsiteY4" fmla="*/ 0 h 10000"/>
              <a:gd name="connsiteX0" fmla="*/ 9652 w 9771"/>
              <a:gd name="connsiteY0" fmla="*/ 10000 h 10000"/>
              <a:gd name="connsiteX1" fmla="*/ 8812 w 9771"/>
              <a:gd name="connsiteY1" fmla="*/ 6288 h 10000"/>
              <a:gd name="connsiteX2" fmla="*/ 1092 w 9771"/>
              <a:gd name="connsiteY2" fmla="*/ 4604 h 10000"/>
              <a:gd name="connsiteX3" fmla="*/ 251 w 9771"/>
              <a:gd name="connsiteY3" fmla="*/ 282 h 10000"/>
              <a:gd name="connsiteX4" fmla="*/ 5312 w 9771"/>
              <a:gd name="connsiteY4" fmla="*/ 0 h 10000"/>
              <a:gd name="connsiteX0" fmla="*/ 9878 w 10000"/>
              <a:gd name="connsiteY0" fmla="*/ 10230 h 10230"/>
              <a:gd name="connsiteX1" fmla="*/ 9019 w 10000"/>
              <a:gd name="connsiteY1" fmla="*/ 6518 h 10230"/>
              <a:gd name="connsiteX2" fmla="*/ 1118 w 10000"/>
              <a:gd name="connsiteY2" fmla="*/ 4834 h 10230"/>
              <a:gd name="connsiteX3" fmla="*/ 257 w 10000"/>
              <a:gd name="connsiteY3" fmla="*/ 512 h 10230"/>
              <a:gd name="connsiteX4" fmla="*/ 7114 w 10000"/>
              <a:gd name="connsiteY4" fmla="*/ 0 h 10230"/>
              <a:gd name="connsiteX0" fmla="*/ 9878 w 10000"/>
              <a:gd name="connsiteY0" fmla="*/ 10001 h 10001"/>
              <a:gd name="connsiteX1" fmla="*/ 9019 w 10000"/>
              <a:gd name="connsiteY1" fmla="*/ 6289 h 10001"/>
              <a:gd name="connsiteX2" fmla="*/ 1118 w 10000"/>
              <a:gd name="connsiteY2" fmla="*/ 4605 h 10001"/>
              <a:gd name="connsiteX3" fmla="*/ 257 w 10000"/>
              <a:gd name="connsiteY3" fmla="*/ 283 h 10001"/>
              <a:gd name="connsiteX4" fmla="*/ 6741 w 10000"/>
              <a:gd name="connsiteY4" fmla="*/ 1 h 10001"/>
              <a:gd name="connsiteX0" fmla="*/ 9878 w 10000"/>
              <a:gd name="connsiteY0" fmla="*/ 10058 h 10058"/>
              <a:gd name="connsiteX1" fmla="*/ 9019 w 10000"/>
              <a:gd name="connsiteY1" fmla="*/ 6346 h 10058"/>
              <a:gd name="connsiteX2" fmla="*/ 1118 w 10000"/>
              <a:gd name="connsiteY2" fmla="*/ 4662 h 10058"/>
              <a:gd name="connsiteX3" fmla="*/ 257 w 10000"/>
              <a:gd name="connsiteY3" fmla="*/ 340 h 10058"/>
              <a:gd name="connsiteX4" fmla="*/ 6182 w 10000"/>
              <a:gd name="connsiteY4" fmla="*/ 0 h 10058"/>
              <a:gd name="connsiteX0" fmla="*/ 9621 w 9743"/>
              <a:gd name="connsiteY0" fmla="*/ 10058 h 10058"/>
              <a:gd name="connsiteX1" fmla="*/ 8762 w 9743"/>
              <a:gd name="connsiteY1" fmla="*/ 6346 h 10058"/>
              <a:gd name="connsiteX2" fmla="*/ 861 w 9743"/>
              <a:gd name="connsiteY2" fmla="*/ 4662 h 10058"/>
              <a:gd name="connsiteX3" fmla="*/ 0 w 9743"/>
              <a:gd name="connsiteY3" fmla="*/ 340 h 10058"/>
              <a:gd name="connsiteX4" fmla="*/ 5925 w 9743"/>
              <a:gd name="connsiteY4" fmla="*/ 0 h 10058"/>
              <a:gd name="connsiteX0" fmla="*/ 9875 w 10000"/>
              <a:gd name="connsiteY0" fmla="*/ 10000 h 10000"/>
              <a:gd name="connsiteX1" fmla="*/ 8993 w 10000"/>
              <a:gd name="connsiteY1" fmla="*/ 6309 h 10000"/>
              <a:gd name="connsiteX2" fmla="*/ 884 w 10000"/>
              <a:gd name="connsiteY2" fmla="*/ 4635 h 10000"/>
              <a:gd name="connsiteX3" fmla="*/ 0 w 10000"/>
              <a:gd name="connsiteY3" fmla="*/ 338 h 10000"/>
              <a:gd name="connsiteX4" fmla="*/ 6081 w 10000"/>
              <a:gd name="connsiteY4" fmla="*/ 0 h 10000"/>
              <a:gd name="connsiteX0" fmla="*/ 8993 w 8993"/>
              <a:gd name="connsiteY0" fmla="*/ 6309 h 6309"/>
              <a:gd name="connsiteX1" fmla="*/ 884 w 8993"/>
              <a:gd name="connsiteY1" fmla="*/ 4635 h 6309"/>
              <a:gd name="connsiteX2" fmla="*/ 0 w 8993"/>
              <a:gd name="connsiteY2" fmla="*/ 338 h 6309"/>
              <a:gd name="connsiteX3" fmla="*/ 6081 w 8993"/>
              <a:gd name="connsiteY3" fmla="*/ 0 h 630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8993" h="6309">
                <a:moveTo>
                  <a:pt x="8993" y="6309"/>
                </a:moveTo>
                <a:cubicBezTo>
                  <a:pt x="7494" y="5416"/>
                  <a:pt x="1042" y="5688"/>
                  <a:pt x="884" y="4635"/>
                </a:cubicBezTo>
                <a:cubicBezTo>
                  <a:pt x="725" y="3582"/>
                  <a:pt x="1796" y="1122"/>
                  <a:pt x="0" y="338"/>
                </a:cubicBezTo>
                <a:cubicBezTo>
                  <a:pt x="1869" y="27"/>
                  <a:pt x="4316" y="0"/>
                  <a:pt x="6081" y="0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grpSp>
        <xdr:nvGrpSpPr>
          <xdr:cNvPr id="1464" name="グループ化 1463">
            <a:extLst>
              <a:ext uri="{FF2B5EF4-FFF2-40B4-BE49-F238E27FC236}">
                <a16:creationId xmlns:a16="http://schemas.microsoft.com/office/drawing/2014/main" id="{6F58085D-1C94-F4A1-5011-8474BD515329}"/>
              </a:ext>
            </a:extLst>
          </xdr:cNvPr>
          <xdr:cNvGrpSpPr/>
        </xdr:nvGrpSpPr>
        <xdr:grpSpPr>
          <a:xfrm>
            <a:off x="7062493" y="8665295"/>
            <a:ext cx="1132710" cy="1003162"/>
            <a:chOff x="7068808" y="8654770"/>
            <a:chExt cx="1132710" cy="1003162"/>
          </a:xfrm>
        </xdr:grpSpPr>
        <xdr:grpSp>
          <xdr:nvGrpSpPr>
            <xdr:cNvPr id="1463" name="グループ化 1462">
              <a:extLst>
                <a:ext uri="{FF2B5EF4-FFF2-40B4-BE49-F238E27FC236}">
                  <a16:creationId xmlns:a16="http://schemas.microsoft.com/office/drawing/2014/main" id="{1127991B-1759-B5CF-47AE-A32C50524B50}"/>
                </a:ext>
              </a:extLst>
            </xdr:cNvPr>
            <xdr:cNvGrpSpPr/>
          </xdr:nvGrpSpPr>
          <xdr:grpSpPr>
            <a:xfrm>
              <a:off x="7562010" y="9111013"/>
              <a:ext cx="639508" cy="74549"/>
              <a:chOff x="7562010" y="9111013"/>
              <a:chExt cx="639508" cy="74549"/>
            </a:xfrm>
          </xdr:grpSpPr>
          <xdr:sp macro="" textlink="">
            <xdr:nvSpPr>
              <xdr:cNvPr id="1127" name="Freeform 382">
                <a:extLst>
                  <a:ext uri="{FF2B5EF4-FFF2-40B4-BE49-F238E27FC236}">
                    <a16:creationId xmlns:a16="http://schemas.microsoft.com/office/drawing/2014/main" id="{5876D9B7-93F4-47DA-8FC0-E07F691A1BF1}"/>
                  </a:ext>
                </a:extLst>
              </xdr:cNvPr>
              <xdr:cNvSpPr>
                <a:spLocks/>
              </xdr:cNvSpPr>
            </xdr:nvSpPr>
            <xdr:spPr bwMode="auto">
              <a:xfrm rot="-300000">
                <a:off x="7562010" y="9111013"/>
                <a:ext cx="297467" cy="74549"/>
              </a:xfrm>
              <a:custGeom>
                <a:avLst/>
                <a:gdLst>
                  <a:gd name="T0" fmla="*/ 2147483647 w 24"/>
                  <a:gd name="T1" fmla="*/ 2147483647 h 21"/>
                  <a:gd name="T2" fmla="*/ 2147483647 w 24"/>
                  <a:gd name="T3" fmla="*/ 2147483647 h 21"/>
                  <a:gd name="T4" fmla="*/ 2147483647 w 24"/>
                  <a:gd name="T5" fmla="*/ 2147483647 h 21"/>
                  <a:gd name="T6" fmla="*/ 0 w 24"/>
                  <a:gd name="T7" fmla="*/ 0 h 21"/>
                  <a:gd name="T8" fmla="*/ 0 60000 65536"/>
                  <a:gd name="T9" fmla="*/ 0 60000 65536"/>
                  <a:gd name="T10" fmla="*/ 0 60000 65536"/>
                  <a:gd name="T11" fmla="*/ 0 60000 65536"/>
                  <a:gd name="connsiteX0" fmla="*/ 417 w 9288"/>
                  <a:gd name="connsiteY0" fmla="*/ 9524 h 9721"/>
                  <a:gd name="connsiteX1" fmla="*/ 9167 w 9288"/>
                  <a:gd name="connsiteY1" fmla="*/ 9048 h 9721"/>
                  <a:gd name="connsiteX2" fmla="*/ 5099 w 9288"/>
                  <a:gd name="connsiteY2" fmla="*/ 2604 h 9721"/>
                  <a:gd name="connsiteX3" fmla="*/ 0 w 9288"/>
                  <a:gd name="connsiteY3" fmla="*/ 0 h 9721"/>
                  <a:gd name="connsiteX0" fmla="*/ 449 w 9870"/>
                  <a:gd name="connsiteY0" fmla="*/ 9797 h 10186"/>
                  <a:gd name="connsiteX1" fmla="*/ 9870 w 9870"/>
                  <a:gd name="connsiteY1" fmla="*/ 9308 h 10186"/>
                  <a:gd name="connsiteX2" fmla="*/ 0 w 9870"/>
                  <a:gd name="connsiteY2" fmla="*/ 0 h 10186"/>
                  <a:gd name="connsiteX0" fmla="*/ 0 w 18294"/>
                  <a:gd name="connsiteY0" fmla="*/ 869 h 7746"/>
                  <a:gd name="connsiteX1" fmla="*/ 9545 w 18294"/>
                  <a:gd name="connsiteY1" fmla="*/ 389 h 7746"/>
                  <a:gd name="connsiteX2" fmla="*/ 17934 w 18294"/>
                  <a:gd name="connsiteY2" fmla="*/ 7451 h 7746"/>
                  <a:gd name="connsiteX0" fmla="*/ 0 w 10004"/>
                  <a:gd name="connsiteY0" fmla="*/ 562 h 9465"/>
                  <a:gd name="connsiteX1" fmla="*/ 5313 w 10004"/>
                  <a:gd name="connsiteY1" fmla="*/ 655 h 9465"/>
                  <a:gd name="connsiteX2" fmla="*/ 9803 w 10004"/>
                  <a:gd name="connsiteY2" fmla="*/ 9059 h 9465"/>
                  <a:gd name="connsiteX0" fmla="*/ 0 w 9983"/>
                  <a:gd name="connsiteY0" fmla="*/ 1150 h 10604"/>
                  <a:gd name="connsiteX1" fmla="*/ 5311 w 9983"/>
                  <a:gd name="connsiteY1" fmla="*/ 1248 h 10604"/>
                  <a:gd name="connsiteX2" fmla="*/ 9799 w 9983"/>
                  <a:gd name="connsiteY2" fmla="*/ 10127 h 10604"/>
                  <a:gd name="connsiteX0" fmla="*/ 0 w 10006"/>
                  <a:gd name="connsiteY0" fmla="*/ 68 h 8903"/>
                  <a:gd name="connsiteX1" fmla="*/ 5320 w 10006"/>
                  <a:gd name="connsiteY1" fmla="*/ 161 h 8903"/>
                  <a:gd name="connsiteX2" fmla="*/ 9816 w 10006"/>
                  <a:gd name="connsiteY2" fmla="*/ 8534 h 8903"/>
                  <a:gd name="connsiteX0" fmla="*/ 0 w 9810"/>
                  <a:gd name="connsiteY0" fmla="*/ 2982 h 12492"/>
                  <a:gd name="connsiteX1" fmla="*/ 5317 w 9810"/>
                  <a:gd name="connsiteY1" fmla="*/ 3087 h 12492"/>
                  <a:gd name="connsiteX2" fmla="*/ 2543 w 9810"/>
                  <a:gd name="connsiteY2" fmla="*/ 341 h 12492"/>
                  <a:gd name="connsiteX3" fmla="*/ 9810 w 9810"/>
                  <a:gd name="connsiteY3" fmla="*/ 12492 h 12492"/>
                  <a:gd name="connsiteX0" fmla="*/ 0 w 10000"/>
                  <a:gd name="connsiteY0" fmla="*/ 2429 h 10042"/>
                  <a:gd name="connsiteX1" fmla="*/ 2592 w 10000"/>
                  <a:gd name="connsiteY1" fmla="*/ 315 h 10042"/>
                  <a:gd name="connsiteX2" fmla="*/ 10000 w 10000"/>
                  <a:gd name="connsiteY2" fmla="*/ 10042 h 10042"/>
                  <a:gd name="connsiteX0" fmla="*/ 0 w 10000"/>
                  <a:gd name="connsiteY0" fmla="*/ 2114 h 9727"/>
                  <a:gd name="connsiteX1" fmla="*/ 2592 w 10000"/>
                  <a:gd name="connsiteY1" fmla="*/ 0 h 9727"/>
                  <a:gd name="connsiteX2" fmla="*/ 10000 w 10000"/>
                  <a:gd name="connsiteY2" fmla="*/ 9727 h 9727"/>
                  <a:gd name="connsiteX0" fmla="*/ 0 w 2696"/>
                  <a:gd name="connsiteY0" fmla="*/ 8298 h 8298"/>
                  <a:gd name="connsiteX1" fmla="*/ 2592 w 2696"/>
                  <a:gd name="connsiteY1" fmla="*/ 6125 h 8298"/>
                  <a:gd name="connsiteX2" fmla="*/ 377 w 2696"/>
                  <a:gd name="connsiteY2" fmla="*/ 132 h 8298"/>
                  <a:gd name="connsiteX0" fmla="*/ 0 w 10286"/>
                  <a:gd name="connsiteY0" fmla="*/ 12989 h 12989"/>
                  <a:gd name="connsiteX1" fmla="*/ 9614 w 10286"/>
                  <a:gd name="connsiteY1" fmla="*/ 10370 h 12989"/>
                  <a:gd name="connsiteX2" fmla="*/ 7888 w 10286"/>
                  <a:gd name="connsiteY2" fmla="*/ 125 h 12989"/>
                  <a:gd name="connsiteX0" fmla="*/ 0 w 10012"/>
                  <a:gd name="connsiteY0" fmla="*/ 9841 h 9841"/>
                  <a:gd name="connsiteX1" fmla="*/ 9614 w 10012"/>
                  <a:gd name="connsiteY1" fmla="*/ 7222 h 9841"/>
                  <a:gd name="connsiteX2" fmla="*/ 1780 w 10012"/>
                  <a:gd name="connsiteY2" fmla="*/ 162 h 9841"/>
                  <a:gd name="connsiteX0" fmla="*/ 64 w 10027"/>
                  <a:gd name="connsiteY0" fmla="*/ 10708 h 10708"/>
                  <a:gd name="connsiteX1" fmla="*/ 9666 w 10027"/>
                  <a:gd name="connsiteY1" fmla="*/ 8047 h 10708"/>
                  <a:gd name="connsiteX2" fmla="*/ 317 w 10027"/>
                  <a:gd name="connsiteY2" fmla="*/ 154 h 10708"/>
                  <a:gd name="connsiteX0" fmla="*/ 17022 w 26801"/>
                  <a:gd name="connsiteY0" fmla="*/ 6437 h 6437"/>
                  <a:gd name="connsiteX1" fmla="*/ 26624 w 26801"/>
                  <a:gd name="connsiteY1" fmla="*/ 3776 h 6437"/>
                  <a:gd name="connsiteX2" fmla="*/ 155 w 26801"/>
                  <a:gd name="connsiteY2" fmla="*/ 243 h 6437"/>
                  <a:gd name="connsiteX0" fmla="*/ 8209 w 11849"/>
                  <a:gd name="connsiteY0" fmla="*/ 7830 h 7830"/>
                  <a:gd name="connsiteX1" fmla="*/ 11792 w 11849"/>
                  <a:gd name="connsiteY1" fmla="*/ 3696 h 7830"/>
                  <a:gd name="connsiteX2" fmla="*/ 50 w 11849"/>
                  <a:gd name="connsiteY2" fmla="*/ 466 h 7830"/>
                  <a:gd name="connsiteX0" fmla="*/ 6928 w 10000"/>
                  <a:gd name="connsiteY0" fmla="*/ 10000 h 10000"/>
                  <a:gd name="connsiteX1" fmla="*/ 9952 w 10000"/>
                  <a:gd name="connsiteY1" fmla="*/ 4720 h 10000"/>
                  <a:gd name="connsiteX2" fmla="*/ 42 w 10000"/>
                  <a:gd name="connsiteY2" fmla="*/ 595 h 10000"/>
                  <a:gd name="connsiteX0" fmla="*/ 6928 w 10000"/>
                  <a:gd name="connsiteY0" fmla="*/ 10000 h 10000"/>
                  <a:gd name="connsiteX1" fmla="*/ 9952 w 10000"/>
                  <a:gd name="connsiteY1" fmla="*/ 4720 h 10000"/>
                  <a:gd name="connsiteX2" fmla="*/ 42 w 10000"/>
                  <a:gd name="connsiteY2" fmla="*/ 595 h 10000"/>
                  <a:gd name="connsiteX0" fmla="*/ 6941 w 9965"/>
                  <a:gd name="connsiteY0" fmla="*/ 11378 h 11378"/>
                  <a:gd name="connsiteX1" fmla="*/ 9965 w 9965"/>
                  <a:gd name="connsiteY1" fmla="*/ 6098 h 11378"/>
                  <a:gd name="connsiteX2" fmla="*/ 55 w 9965"/>
                  <a:gd name="connsiteY2" fmla="*/ 1973 h 11378"/>
                  <a:gd name="connsiteX0" fmla="*/ 6964 w 10303"/>
                  <a:gd name="connsiteY0" fmla="*/ 9398 h 9398"/>
                  <a:gd name="connsiteX1" fmla="*/ 10303 w 10303"/>
                  <a:gd name="connsiteY1" fmla="*/ 7080 h 9398"/>
                  <a:gd name="connsiteX2" fmla="*/ 54 w 10303"/>
                  <a:gd name="connsiteY2" fmla="*/ 1132 h 9398"/>
                  <a:gd name="connsiteX0" fmla="*/ 6759 w 10000"/>
                  <a:gd name="connsiteY0" fmla="*/ 10566 h 10566"/>
                  <a:gd name="connsiteX1" fmla="*/ 10000 w 10000"/>
                  <a:gd name="connsiteY1" fmla="*/ 5853 h 10566"/>
                  <a:gd name="connsiteX2" fmla="*/ 52 w 10000"/>
                  <a:gd name="connsiteY2" fmla="*/ 1771 h 10566"/>
                  <a:gd name="connsiteX0" fmla="*/ 6756 w 10705"/>
                  <a:gd name="connsiteY0" fmla="*/ 10302 h 10302"/>
                  <a:gd name="connsiteX1" fmla="*/ 10705 w 10705"/>
                  <a:gd name="connsiteY1" fmla="*/ 6488 h 10302"/>
                  <a:gd name="connsiteX2" fmla="*/ 49 w 10705"/>
                  <a:gd name="connsiteY2" fmla="*/ 1507 h 10302"/>
                  <a:gd name="connsiteX0" fmla="*/ 6766 w 10715"/>
                  <a:gd name="connsiteY0" fmla="*/ 9735 h 9735"/>
                  <a:gd name="connsiteX1" fmla="*/ 10715 w 10715"/>
                  <a:gd name="connsiteY1" fmla="*/ 5921 h 9735"/>
                  <a:gd name="connsiteX2" fmla="*/ 59 w 10715"/>
                  <a:gd name="connsiteY2" fmla="*/ 940 h 9735"/>
                  <a:gd name="connsiteX0" fmla="*/ 6315 w 10000"/>
                  <a:gd name="connsiteY0" fmla="*/ 10000 h 10000"/>
                  <a:gd name="connsiteX1" fmla="*/ 10000 w 10000"/>
                  <a:gd name="connsiteY1" fmla="*/ 6082 h 10000"/>
                  <a:gd name="connsiteX2" fmla="*/ 55 w 10000"/>
                  <a:gd name="connsiteY2" fmla="*/ 966 h 10000"/>
                  <a:gd name="connsiteX0" fmla="*/ 6315 w 10000"/>
                  <a:gd name="connsiteY0" fmla="*/ 9798 h 9798"/>
                  <a:gd name="connsiteX1" fmla="*/ 10000 w 10000"/>
                  <a:gd name="connsiteY1" fmla="*/ 5880 h 9798"/>
                  <a:gd name="connsiteX2" fmla="*/ 55 w 10000"/>
                  <a:gd name="connsiteY2" fmla="*/ 764 h 9798"/>
                  <a:gd name="connsiteX0" fmla="*/ 6260 w 9945"/>
                  <a:gd name="connsiteY0" fmla="*/ 9231 h 9231"/>
                  <a:gd name="connsiteX1" fmla="*/ 9945 w 9945"/>
                  <a:gd name="connsiteY1" fmla="*/ 5232 h 9231"/>
                  <a:gd name="connsiteX2" fmla="*/ 0 w 9945"/>
                  <a:gd name="connsiteY2" fmla="*/ 11 h 9231"/>
                  <a:gd name="connsiteX0" fmla="*/ 6295 w 10000"/>
                  <a:gd name="connsiteY0" fmla="*/ 9988 h 9988"/>
                  <a:gd name="connsiteX1" fmla="*/ 10000 w 10000"/>
                  <a:gd name="connsiteY1" fmla="*/ 5656 h 9988"/>
                  <a:gd name="connsiteX2" fmla="*/ 0 w 10000"/>
                  <a:gd name="connsiteY2" fmla="*/ 0 h 9988"/>
                  <a:gd name="connsiteX0" fmla="*/ 6295 w 8671"/>
                  <a:gd name="connsiteY0" fmla="*/ 10000 h 10000"/>
                  <a:gd name="connsiteX1" fmla="*/ 8671 w 8671"/>
                  <a:gd name="connsiteY1" fmla="*/ 5383 h 10000"/>
                  <a:gd name="connsiteX2" fmla="*/ 0 w 8671"/>
                  <a:gd name="connsiteY2" fmla="*/ 0 h 10000"/>
                  <a:gd name="connsiteX0" fmla="*/ 7260 w 10000"/>
                  <a:gd name="connsiteY0" fmla="*/ 10000 h 10000"/>
                  <a:gd name="connsiteX1" fmla="*/ 10000 w 10000"/>
                  <a:gd name="connsiteY1" fmla="*/ 5383 h 10000"/>
                  <a:gd name="connsiteX2" fmla="*/ 0 w 10000"/>
                  <a:gd name="connsiteY2" fmla="*/ 0 h 10000"/>
                  <a:gd name="connsiteX0" fmla="*/ 7260 w 10000"/>
                  <a:gd name="connsiteY0" fmla="*/ 10000 h 10000"/>
                  <a:gd name="connsiteX1" fmla="*/ 10000 w 10000"/>
                  <a:gd name="connsiteY1" fmla="*/ 5383 h 10000"/>
                  <a:gd name="connsiteX2" fmla="*/ 0 w 10000"/>
                  <a:gd name="connsiteY2" fmla="*/ 0 h 10000"/>
                  <a:gd name="connsiteX0" fmla="*/ 7260 w 10000"/>
                  <a:gd name="connsiteY0" fmla="*/ 10000 h 10000"/>
                  <a:gd name="connsiteX1" fmla="*/ 10000 w 10000"/>
                  <a:gd name="connsiteY1" fmla="*/ 5383 h 10000"/>
                  <a:gd name="connsiteX2" fmla="*/ 0 w 10000"/>
                  <a:gd name="connsiteY2" fmla="*/ 0 h 100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</a:cxnLst>
                <a:rect l="l" t="t" r="r" b="b"/>
                <a:pathLst>
                  <a:path w="10000" h="10000">
                    <a:moveTo>
                      <a:pt x="7260" y="10000"/>
                    </a:moveTo>
                    <a:cubicBezTo>
                      <a:pt x="7924" y="8830"/>
                      <a:pt x="8748" y="7020"/>
                      <a:pt x="10000" y="5383"/>
                    </a:cubicBezTo>
                    <a:cubicBezTo>
                      <a:pt x="6548" y="3230"/>
                      <a:pt x="1935" y="1706"/>
                      <a:pt x="0" y="0"/>
                    </a:cubicBezTo>
                  </a:path>
                </a:pathLst>
              </a:custGeom>
              <a:noFill/>
              <a:ln w="25400" cap="flat" cmpd="sng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solid"/>
                <a:round/>
                <a:headEnd type="none" w="med" len="med"/>
                <a:tailEnd type="none" w="med" len="med"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xmlns:mc="http://schemas.openxmlformats.org/markup-compatibility/2006" val="FFFFFF" mc:Ignorable="a14" a14:legacySpreadsheetColorIndex="65"/>
                    </a:solidFill>
                  </a14:hiddenFill>
                </a:ext>
              </a:extLst>
            </xdr:spPr>
            <xdr:txBody>
              <a:bodyPr/>
              <a:lstStyle/>
              <a:p>
                <a:endParaRPr lang="ja-JP" altLang="en-US"/>
              </a:p>
            </xdr:txBody>
          </xdr:sp>
          <xdr:sp macro="" textlink="">
            <xdr:nvSpPr>
              <xdr:cNvPr id="1163" name="Line 725">
                <a:extLst>
                  <a:ext uri="{FF2B5EF4-FFF2-40B4-BE49-F238E27FC236}">
                    <a16:creationId xmlns:a16="http://schemas.microsoft.com/office/drawing/2014/main" id="{D5DB6443-4E60-400C-B77F-2D800660AAF6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H="1">
                <a:off x="7702639" y="9128296"/>
                <a:ext cx="498879" cy="18943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  <xdr:grpSp>
          <xdr:nvGrpSpPr>
            <xdr:cNvPr id="1417" name="グループ化 1416">
              <a:extLst>
                <a:ext uri="{FF2B5EF4-FFF2-40B4-BE49-F238E27FC236}">
                  <a16:creationId xmlns:a16="http://schemas.microsoft.com/office/drawing/2014/main" id="{7CC50F73-8AB1-7D8A-D519-14E4FBD316B3}"/>
                </a:ext>
              </a:extLst>
            </xdr:cNvPr>
            <xdr:cNvGrpSpPr/>
          </xdr:nvGrpSpPr>
          <xdr:grpSpPr>
            <a:xfrm>
              <a:off x="7068808" y="8654770"/>
              <a:ext cx="1127100" cy="1003162"/>
              <a:chOff x="7068808" y="8654770"/>
              <a:chExt cx="1127100" cy="1003162"/>
            </a:xfrm>
          </xdr:grpSpPr>
          <xdr:sp macro="" textlink="">
            <xdr:nvSpPr>
              <xdr:cNvPr id="1164" name="Line 184">
                <a:extLst>
                  <a:ext uri="{FF2B5EF4-FFF2-40B4-BE49-F238E27FC236}">
                    <a16:creationId xmlns:a16="http://schemas.microsoft.com/office/drawing/2014/main" id="{1035C5C8-3127-4CB5-A921-772E47915A2D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7757447" y="9173767"/>
                <a:ext cx="41812" cy="424739"/>
              </a:xfrm>
              <a:custGeom>
                <a:avLst/>
                <a:gdLst>
                  <a:gd name="T0" fmla="*/ 0 w 43333"/>
                  <a:gd name="T1" fmla="*/ 0 h 348995"/>
                  <a:gd name="T2" fmla="*/ 51826 w 43333"/>
                  <a:gd name="T3" fmla="*/ 357075 h 348995"/>
                  <a:gd name="T4" fmla="*/ 0 60000 65536"/>
                  <a:gd name="T5" fmla="*/ 0 60000 65536"/>
                </a:gdLst>
                <a:ahLst/>
                <a:cxnLst>
                  <a:cxn ang="T4">
                    <a:pos x="T0" y="T1"/>
                  </a:cxn>
                  <a:cxn ang="T5">
                    <a:pos x="T2" y="T3"/>
                  </a:cxn>
                </a:cxnLst>
                <a:rect l="0" t="0" r="r" b="b"/>
                <a:pathLst>
                  <a:path w="43333" h="348995">
                    <a:moveTo>
                      <a:pt x="0" y="0"/>
                    </a:moveTo>
                    <a:cubicBezTo>
                      <a:pt x="68835" y="105425"/>
                      <a:pt x="32238" y="69065"/>
                      <a:pt x="42905" y="348995"/>
                    </a:cubicBezTo>
                  </a:path>
                </a:pathLst>
              </a:custGeom>
              <a:noFill/>
              <a:ln w="25400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solid"/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/>
              <a:lstStyle/>
              <a:p>
                <a:endParaRPr lang="ja-JP" altLang="en-US"/>
              </a:p>
            </xdr:txBody>
          </xdr:sp>
          <xdr:grpSp>
            <xdr:nvGrpSpPr>
              <xdr:cNvPr id="1409" name="グループ化 1408">
                <a:extLst>
                  <a:ext uri="{FF2B5EF4-FFF2-40B4-BE49-F238E27FC236}">
                    <a16:creationId xmlns:a16="http://schemas.microsoft.com/office/drawing/2014/main" id="{3A7A4859-C69D-D9E7-9F0F-8A02E2B47868}"/>
                  </a:ext>
                </a:extLst>
              </xdr:cNvPr>
              <xdr:cNvGrpSpPr/>
            </xdr:nvGrpSpPr>
            <xdr:grpSpPr>
              <a:xfrm>
                <a:off x="7068808" y="8654770"/>
                <a:ext cx="1127100" cy="1003162"/>
                <a:chOff x="7068808" y="8654770"/>
                <a:chExt cx="1127100" cy="1003162"/>
              </a:xfrm>
            </xdr:grpSpPr>
            <xdr:sp macro="" textlink="">
              <xdr:nvSpPr>
                <xdr:cNvPr id="1128" name="Line 1048">
                  <a:extLst>
                    <a:ext uri="{FF2B5EF4-FFF2-40B4-BE49-F238E27FC236}">
                      <a16:creationId xmlns:a16="http://schemas.microsoft.com/office/drawing/2014/main" id="{D61EEB6B-5C50-4916-BE8C-14843079842A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7568393" y="8660362"/>
                  <a:ext cx="261416" cy="451533"/>
                </a:xfrm>
                <a:custGeom>
                  <a:avLst/>
                  <a:gdLst>
                    <a:gd name="connsiteX0" fmla="*/ 0 w 10000"/>
                    <a:gd name="connsiteY0" fmla="*/ 0 h 10000"/>
                    <a:gd name="connsiteX1" fmla="*/ 10000 w 10000"/>
                    <a:gd name="connsiteY1" fmla="*/ 10000 h 10000"/>
                    <a:gd name="connsiteX0" fmla="*/ 350648 w 350670"/>
                    <a:gd name="connsiteY0" fmla="*/ 0 h 10588"/>
                    <a:gd name="connsiteX1" fmla="*/ 23 w 350670"/>
                    <a:gd name="connsiteY1" fmla="*/ 10588 h 10588"/>
                    <a:gd name="connsiteX0" fmla="*/ 350625 w 365090"/>
                    <a:gd name="connsiteY0" fmla="*/ 0 h 10588"/>
                    <a:gd name="connsiteX1" fmla="*/ 0 w 365090"/>
                    <a:gd name="connsiteY1" fmla="*/ 10588 h 10588"/>
                    <a:gd name="connsiteX0" fmla="*/ 350625 w 356182"/>
                    <a:gd name="connsiteY0" fmla="*/ 0 h 10588"/>
                    <a:gd name="connsiteX1" fmla="*/ 0 w 356182"/>
                    <a:gd name="connsiteY1" fmla="*/ 10588 h 10588"/>
                    <a:gd name="connsiteX0" fmla="*/ 200365 w 270583"/>
                    <a:gd name="connsiteY0" fmla="*/ 0 h 9738"/>
                    <a:gd name="connsiteX1" fmla="*/ 0 w 270583"/>
                    <a:gd name="connsiteY1" fmla="*/ 9738 h 9738"/>
                    <a:gd name="connsiteX0" fmla="*/ 7405 w 13869"/>
                    <a:gd name="connsiteY0" fmla="*/ 0 h 10000"/>
                    <a:gd name="connsiteX1" fmla="*/ 0 w 13869"/>
                    <a:gd name="connsiteY1" fmla="*/ 10000 h 10000"/>
                    <a:gd name="connsiteX0" fmla="*/ 1111 w 10661"/>
                    <a:gd name="connsiteY0" fmla="*/ 0 h 8993"/>
                    <a:gd name="connsiteX1" fmla="*/ 0 w 10661"/>
                    <a:gd name="connsiteY1" fmla="*/ 8993 h 8993"/>
                    <a:gd name="connsiteX0" fmla="*/ 1042 w 8207"/>
                    <a:gd name="connsiteY0" fmla="*/ 0 h 10000"/>
                    <a:gd name="connsiteX1" fmla="*/ 0 w 8207"/>
                    <a:gd name="connsiteY1" fmla="*/ 10000 h 10000"/>
                    <a:gd name="connsiteX0" fmla="*/ 31174 w 33586"/>
                    <a:gd name="connsiteY0" fmla="*/ 0 h 11429"/>
                    <a:gd name="connsiteX1" fmla="*/ 0 w 33586"/>
                    <a:gd name="connsiteY1" fmla="*/ 11429 h 11429"/>
                    <a:gd name="connsiteX0" fmla="*/ 39867 w 41816"/>
                    <a:gd name="connsiteY0" fmla="*/ 0 h 10663"/>
                    <a:gd name="connsiteX1" fmla="*/ 0 w 41816"/>
                    <a:gd name="connsiteY1" fmla="*/ 10663 h 10663"/>
                    <a:gd name="connsiteX0" fmla="*/ 39867 w 48105"/>
                    <a:gd name="connsiteY0" fmla="*/ 0 h 10663"/>
                    <a:gd name="connsiteX1" fmla="*/ 0 w 48105"/>
                    <a:gd name="connsiteY1" fmla="*/ 10663 h 10663"/>
                    <a:gd name="connsiteX0" fmla="*/ 39909 w 41357"/>
                    <a:gd name="connsiteY0" fmla="*/ 0 h 10663"/>
                    <a:gd name="connsiteX1" fmla="*/ 42 w 41357"/>
                    <a:gd name="connsiteY1" fmla="*/ 10663 h 10663"/>
                    <a:gd name="connsiteX0" fmla="*/ 39894 w 52211"/>
                    <a:gd name="connsiteY0" fmla="*/ 0 h 10663"/>
                    <a:gd name="connsiteX1" fmla="*/ 40604 w 52211"/>
                    <a:gd name="connsiteY1" fmla="*/ 8942 h 10663"/>
                    <a:gd name="connsiteX2" fmla="*/ 27 w 52211"/>
                    <a:gd name="connsiteY2" fmla="*/ 10663 h 10663"/>
                    <a:gd name="connsiteX0" fmla="*/ 39956 w 42582"/>
                    <a:gd name="connsiteY0" fmla="*/ 0 h 10663"/>
                    <a:gd name="connsiteX1" fmla="*/ 40666 w 42582"/>
                    <a:gd name="connsiteY1" fmla="*/ 8942 h 10663"/>
                    <a:gd name="connsiteX2" fmla="*/ 89 w 42582"/>
                    <a:gd name="connsiteY2" fmla="*/ 10663 h 10663"/>
                    <a:gd name="connsiteX0" fmla="*/ 37186 w 39812"/>
                    <a:gd name="connsiteY0" fmla="*/ 0 h 11020"/>
                    <a:gd name="connsiteX1" fmla="*/ 37896 w 39812"/>
                    <a:gd name="connsiteY1" fmla="*/ 8942 h 11020"/>
                    <a:gd name="connsiteX2" fmla="*/ 101 w 39812"/>
                    <a:gd name="connsiteY2" fmla="*/ 11020 h 11020"/>
                    <a:gd name="connsiteX0" fmla="*/ 37377 w 40003"/>
                    <a:gd name="connsiteY0" fmla="*/ 0 h 11020"/>
                    <a:gd name="connsiteX1" fmla="*/ 38087 w 40003"/>
                    <a:gd name="connsiteY1" fmla="*/ 8942 h 11020"/>
                    <a:gd name="connsiteX2" fmla="*/ 292 w 40003"/>
                    <a:gd name="connsiteY2" fmla="*/ 11020 h 11020"/>
                    <a:gd name="connsiteX0" fmla="*/ 37085 w 39711"/>
                    <a:gd name="connsiteY0" fmla="*/ 0 h 11020"/>
                    <a:gd name="connsiteX1" fmla="*/ 37795 w 39711"/>
                    <a:gd name="connsiteY1" fmla="*/ 8942 h 11020"/>
                    <a:gd name="connsiteX2" fmla="*/ 0 w 39711"/>
                    <a:gd name="connsiteY2" fmla="*/ 11020 h 11020"/>
                    <a:gd name="connsiteX0" fmla="*/ 43344 w 43344"/>
                    <a:gd name="connsiteY0" fmla="*/ 0 h 11071"/>
                    <a:gd name="connsiteX1" fmla="*/ 37795 w 43344"/>
                    <a:gd name="connsiteY1" fmla="*/ 8993 h 11071"/>
                    <a:gd name="connsiteX2" fmla="*/ 0 w 43344"/>
                    <a:gd name="connsiteY2" fmla="*/ 11071 h 11071"/>
                    <a:gd name="connsiteX0" fmla="*/ 43344 w 43344"/>
                    <a:gd name="connsiteY0" fmla="*/ 0 h 11071"/>
                    <a:gd name="connsiteX1" fmla="*/ 40924 w 43344"/>
                    <a:gd name="connsiteY1" fmla="*/ 4348 h 11071"/>
                    <a:gd name="connsiteX2" fmla="*/ 37795 w 43344"/>
                    <a:gd name="connsiteY2" fmla="*/ 8993 h 11071"/>
                    <a:gd name="connsiteX3" fmla="*/ 0 w 43344"/>
                    <a:gd name="connsiteY3" fmla="*/ 11071 h 11071"/>
                    <a:gd name="connsiteX0" fmla="*/ 43344 w 47977"/>
                    <a:gd name="connsiteY0" fmla="*/ 0 h 11071"/>
                    <a:gd name="connsiteX1" fmla="*/ 47878 w 47977"/>
                    <a:gd name="connsiteY1" fmla="*/ 4348 h 11071"/>
                    <a:gd name="connsiteX2" fmla="*/ 37795 w 47977"/>
                    <a:gd name="connsiteY2" fmla="*/ 8993 h 11071"/>
                    <a:gd name="connsiteX3" fmla="*/ 0 w 47977"/>
                    <a:gd name="connsiteY3" fmla="*/ 11071 h 11071"/>
                    <a:gd name="connsiteX0" fmla="*/ 43344 w 47878"/>
                    <a:gd name="connsiteY0" fmla="*/ 0 h 11071"/>
                    <a:gd name="connsiteX1" fmla="*/ 47878 w 47878"/>
                    <a:gd name="connsiteY1" fmla="*/ 4348 h 11071"/>
                    <a:gd name="connsiteX2" fmla="*/ 37795 w 47878"/>
                    <a:gd name="connsiteY2" fmla="*/ 8993 h 11071"/>
                    <a:gd name="connsiteX3" fmla="*/ 0 w 47878"/>
                    <a:gd name="connsiteY3" fmla="*/ 11071 h 11071"/>
                    <a:gd name="connsiteX0" fmla="*/ 43344 w 47878"/>
                    <a:gd name="connsiteY0" fmla="*/ 0 h 11071"/>
                    <a:gd name="connsiteX1" fmla="*/ 47878 w 47878"/>
                    <a:gd name="connsiteY1" fmla="*/ 4348 h 11071"/>
                    <a:gd name="connsiteX2" fmla="*/ 37795 w 47878"/>
                    <a:gd name="connsiteY2" fmla="*/ 8993 h 11071"/>
                    <a:gd name="connsiteX3" fmla="*/ 0 w 47878"/>
                    <a:gd name="connsiteY3" fmla="*/ 11071 h 11071"/>
                    <a:gd name="connsiteX0" fmla="*/ 43344 w 47878"/>
                    <a:gd name="connsiteY0" fmla="*/ 0 h 11071"/>
                    <a:gd name="connsiteX1" fmla="*/ 47878 w 47878"/>
                    <a:gd name="connsiteY1" fmla="*/ 4348 h 11071"/>
                    <a:gd name="connsiteX2" fmla="*/ 37795 w 47878"/>
                    <a:gd name="connsiteY2" fmla="*/ 8993 h 11071"/>
                    <a:gd name="connsiteX3" fmla="*/ 0 w 47878"/>
                    <a:gd name="connsiteY3" fmla="*/ 11071 h 11071"/>
                    <a:gd name="connsiteX0" fmla="*/ 42648 w 47878"/>
                    <a:gd name="connsiteY0" fmla="*/ 0 h 12143"/>
                    <a:gd name="connsiteX1" fmla="*/ 47878 w 47878"/>
                    <a:gd name="connsiteY1" fmla="*/ 5420 h 12143"/>
                    <a:gd name="connsiteX2" fmla="*/ 37795 w 47878"/>
                    <a:gd name="connsiteY2" fmla="*/ 10065 h 12143"/>
                    <a:gd name="connsiteX3" fmla="*/ 0 w 47878"/>
                    <a:gd name="connsiteY3" fmla="*/ 12143 h 12143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</a:cxnLst>
                  <a:rect l="l" t="t" r="r" b="b"/>
                  <a:pathLst>
                    <a:path w="47878" h="12143">
                      <a:moveTo>
                        <a:pt x="42648" y="0"/>
                      </a:moveTo>
                      <a:cubicBezTo>
                        <a:pt x="42245" y="725"/>
                        <a:pt x="40458" y="4380"/>
                        <a:pt x="47878" y="5420"/>
                      </a:cubicBezTo>
                      <a:cubicBezTo>
                        <a:pt x="35478" y="6919"/>
                        <a:pt x="44616" y="8945"/>
                        <a:pt x="37795" y="10065"/>
                      </a:cubicBezTo>
                      <a:cubicBezTo>
                        <a:pt x="19640" y="10436"/>
                        <a:pt x="4510" y="10161"/>
                        <a:pt x="0" y="12143"/>
                      </a:cubicBezTo>
                    </a:path>
                  </a:pathLst>
                </a:custGeom>
                <a:noFill/>
                <a:ln w="25400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solid"/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grpSp>
              <xdr:nvGrpSpPr>
                <xdr:cNvPr id="1133" name="グループ化 1132">
                  <a:extLst>
                    <a:ext uri="{FF2B5EF4-FFF2-40B4-BE49-F238E27FC236}">
                      <a16:creationId xmlns:a16="http://schemas.microsoft.com/office/drawing/2014/main" id="{8194F349-08CD-492D-8F49-9910E04A290C}"/>
                    </a:ext>
                  </a:extLst>
                </xdr:cNvPr>
                <xdr:cNvGrpSpPr/>
              </xdr:nvGrpSpPr>
              <xdr:grpSpPr>
                <a:xfrm>
                  <a:off x="7068808" y="9144823"/>
                  <a:ext cx="1127100" cy="106416"/>
                  <a:chOff x="3233052" y="794555"/>
                  <a:chExt cx="1228778" cy="102077"/>
                </a:xfrm>
              </xdr:grpSpPr>
              <xdr:grpSp>
                <xdr:nvGrpSpPr>
                  <xdr:cNvPr id="1134" name="グループ化 1133">
                    <a:extLst>
                      <a:ext uri="{FF2B5EF4-FFF2-40B4-BE49-F238E27FC236}">
                        <a16:creationId xmlns:a16="http://schemas.microsoft.com/office/drawing/2014/main" id="{C1CE5CF2-BC4E-CF67-E559-7C4B35A09021}"/>
                      </a:ext>
                    </a:extLst>
                  </xdr:cNvPr>
                  <xdr:cNvGrpSpPr/>
                </xdr:nvGrpSpPr>
                <xdr:grpSpPr>
                  <a:xfrm rot="20392962">
                    <a:off x="3233052" y="794555"/>
                    <a:ext cx="1228778" cy="76392"/>
                    <a:chOff x="3328456" y="787010"/>
                    <a:chExt cx="1228778" cy="76392"/>
                  </a:xfrm>
                </xdr:grpSpPr>
                <xdr:sp macro="" textlink="">
                  <xdr:nvSpPr>
                    <xdr:cNvPr id="1137" name="Line 77">
                      <a:extLst>
                        <a:ext uri="{FF2B5EF4-FFF2-40B4-BE49-F238E27FC236}">
                          <a16:creationId xmlns:a16="http://schemas.microsoft.com/office/drawing/2014/main" id="{42D49EB0-0C99-42E5-0027-BA0BD961A014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>
                      <a:off x="3328456" y="823027"/>
                      <a:ext cx="1228778" cy="0"/>
                    </a:xfrm>
                    <a:prstGeom prst="line">
                      <a:avLst/>
                    </a:prstGeom>
                    <a:noFill/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  <xdr:sp macro="" textlink="">
                  <xdr:nvSpPr>
                    <xdr:cNvPr id="1138" name="Line 78">
                      <a:extLst>
                        <a:ext uri="{FF2B5EF4-FFF2-40B4-BE49-F238E27FC236}">
                          <a16:creationId xmlns:a16="http://schemas.microsoft.com/office/drawing/2014/main" id="{EBC9A8A6-B724-547F-C2E9-E7A62D3B82FB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>
                      <a:off x="3582571" y="787010"/>
                      <a:ext cx="0" cy="75029"/>
                    </a:xfrm>
                    <a:prstGeom prst="line">
                      <a:avLst/>
                    </a:prstGeom>
                    <a:noFill/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  <xdr:sp macro="" textlink="">
                  <xdr:nvSpPr>
                    <xdr:cNvPr id="1139" name="Line 79">
                      <a:extLst>
                        <a:ext uri="{FF2B5EF4-FFF2-40B4-BE49-F238E27FC236}">
                          <a16:creationId xmlns:a16="http://schemas.microsoft.com/office/drawing/2014/main" id="{809BE795-FFDD-1F03-4AB2-E9D4526A70DD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>
                      <a:off x="3658771" y="787010"/>
                      <a:ext cx="0" cy="75029"/>
                    </a:xfrm>
                    <a:prstGeom prst="line">
                      <a:avLst/>
                    </a:prstGeom>
                    <a:noFill/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  <xdr:sp macro="" textlink="">
                  <xdr:nvSpPr>
                    <xdr:cNvPr id="1140" name="Line 80">
                      <a:extLst>
                        <a:ext uri="{FF2B5EF4-FFF2-40B4-BE49-F238E27FC236}">
                          <a16:creationId xmlns:a16="http://schemas.microsoft.com/office/drawing/2014/main" id="{8584B35D-1FF3-BCE4-D933-F4F72CE85F85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>
                      <a:off x="3736333" y="787013"/>
                      <a:ext cx="0" cy="76389"/>
                    </a:xfrm>
                    <a:prstGeom prst="line">
                      <a:avLst/>
                    </a:prstGeom>
                    <a:noFill/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  <xdr:sp macro="" textlink="">
                  <xdr:nvSpPr>
                    <xdr:cNvPr id="1141" name="Line 81">
                      <a:extLst>
                        <a:ext uri="{FF2B5EF4-FFF2-40B4-BE49-F238E27FC236}">
                          <a16:creationId xmlns:a16="http://schemas.microsoft.com/office/drawing/2014/main" id="{778FF108-23CD-57CD-B4FB-38F2AC00D8F5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>
                      <a:off x="3363496" y="787010"/>
                      <a:ext cx="0" cy="75029"/>
                    </a:xfrm>
                    <a:prstGeom prst="line">
                      <a:avLst/>
                    </a:prstGeom>
                    <a:noFill/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  <xdr:sp macro="" textlink="">
                  <xdr:nvSpPr>
                    <xdr:cNvPr id="1142" name="Line 82">
                      <a:extLst>
                        <a:ext uri="{FF2B5EF4-FFF2-40B4-BE49-F238E27FC236}">
                          <a16:creationId xmlns:a16="http://schemas.microsoft.com/office/drawing/2014/main" id="{0E72A8A3-22F1-D9DC-8893-64CA4B9798E6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>
                      <a:off x="3439696" y="787010"/>
                      <a:ext cx="0" cy="75029"/>
                    </a:xfrm>
                    <a:prstGeom prst="line">
                      <a:avLst/>
                    </a:prstGeom>
                    <a:noFill/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  <xdr:sp macro="" textlink="">
                  <xdr:nvSpPr>
                    <xdr:cNvPr id="1143" name="Line 83">
                      <a:extLst>
                        <a:ext uri="{FF2B5EF4-FFF2-40B4-BE49-F238E27FC236}">
                          <a16:creationId xmlns:a16="http://schemas.microsoft.com/office/drawing/2014/main" id="{28B25ED3-ED07-20D7-FE26-677BD4DB79FD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>
                      <a:off x="3515896" y="787010"/>
                      <a:ext cx="0" cy="75029"/>
                    </a:xfrm>
                    <a:prstGeom prst="line">
                      <a:avLst/>
                    </a:prstGeom>
                    <a:noFill/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  <xdr:sp macro="" textlink="">
                  <xdr:nvSpPr>
                    <xdr:cNvPr id="1144" name="Line 84">
                      <a:extLst>
                        <a:ext uri="{FF2B5EF4-FFF2-40B4-BE49-F238E27FC236}">
                          <a16:creationId xmlns:a16="http://schemas.microsoft.com/office/drawing/2014/main" id="{0DB1501C-4000-AEFE-8FC5-B693C89D2725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>
                      <a:off x="3811171" y="787010"/>
                      <a:ext cx="0" cy="75029"/>
                    </a:xfrm>
                    <a:prstGeom prst="line">
                      <a:avLst/>
                    </a:prstGeom>
                    <a:noFill/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  <xdr:sp macro="" textlink="">
                  <xdr:nvSpPr>
                    <xdr:cNvPr id="1145" name="Line 85">
                      <a:extLst>
                        <a:ext uri="{FF2B5EF4-FFF2-40B4-BE49-F238E27FC236}">
                          <a16:creationId xmlns:a16="http://schemas.microsoft.com/office/drawing/2014/main" id="{345818DB-9856-27C2-F4B1-4052BA79CAA2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>
                      <a:off x="4211274" y="787010"/>
                      <a:ext cx="0" cy="75029"/>
                    </a:xfrm>
                    <a:prstGeom prst="line">
                      <a:avLst/>
                    </a:prstGeom>
                    <a:noFill/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  <xdr:sp macro="" textlink="">
                  <xdr:nvSpPr>
                    <xdr:cNvPr id="1146" name="Line 86">
                      <a:extLst>
                        <a:ext uri="{FF2B5EF4-FFF2-40B4-BE49-F238E27FC236}">
                          <a16:creationId xmlns:a16="http://schemas.microsoft.com/office/drawing/2014/main" id="{C47CE98E-F891-4FC9-7323-9EF0A2D3869E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>
                      <a:off x="4458924" y="787010"/>
                      <a:ext cx="0" cy="75029"/>
                    </a:xfrm>
                    <a:prstGeom prst="line">
                      <a:avLst/>
                    </a:prstGeom>
                    <a:noFill/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  <xdr:sp macro="" textlink="">
                  <xdr:nvSpPr>
                    <xdr:cNvPr id="1148" name="Line 87">
                      <a:extLst>
                        <a:ext uri="{FF2B5EF4-FFF2-40B4-BE49-F238E27FC236}">
                          <a16:creationId xmlns:a16="http://schemas.microsoft.com/office/drawing/2014/main" id="{C4E7ABAF-5A57-7D90-81C6-0F75B4A250FC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>
                      <a:off x="4058874" y="787010"/>
                      <a:ext cx="0" cy="75029"/>
                    </a:xfrm>
                    <a:prstGeom prst="line">
                      <a:avLst/>
                    </a:prstGeom>
                    <a:noFill/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  <xdr:sp macro="" textlink="">
                  <xdr:nvSpPr>
                    <xdr:cNvPr id="1149" name="Line 88">
                      <a:extLst>
                        <a:ext uri="{FF2B5EF4-FFF2-40B4-BE49-F238E27FC236}">
                          <a16:creationId xmlns:a16="http://schemas.microsoft.com/office/drawing/2014/main" id="{865CEADE-3163-2971-B974-E359E994A60C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>
                      <a:off x="4135074" y="787010"/>
                      <a:ext cx="0" cy="75029"/>
                    </a:xfrm>
                    <a:prstGeom prst="line">
                      <a:avLst/>
                    </a:prstGeom>
                    <a:noFill/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  <xdr:sp macro="" textlink="">
                  <xdr:nvSpPr>
                    <xdr:cNvPr id="1150" name="Line 91">
                      <a:extLst>
                        <a:ext uri="{FF2B5EF4-FFF2-40B4-BE49-F238E27FC236}">
                          <a16:creationId xmlns:a16="http://schemas.microsoft.com/office/drawing/2014/main" id="{5680E81F-43C0-1A17-741D-EB9B2F3B6EAC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>
                      <a:off x="4373199" y="787010"/>
                      <a:ext cx="0" cy="75029"/>
                    </a:xfrm>
                    <a:prstGeom prst="line">
                      <a:avLst/>
                    </a:prstGeom>
                    <a:noFill/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  <xdr:sp macro="" textlink="">
                  <xdr:nvSpPr>
                    <xdr:cNvPr id="1151" name="Line 92">
                      <a:extLst>
                        <a:ext uri="{FF2B5EF4-FFF2-40B4-BE49-F238E27FC236}">
                          <a16:creationId xmlns:a16="http://schemas.microsoft.com/office/drawing/2014/main" id="{DAAD0CD8-9DCF-48B2-7D89-624266517A41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>
                      <a:off x="4287474" y="787010"/>
                      <a:ext cx="0" cy="75029"/>
                    </a:xfrm>
                    <a:prstGeom prst="line">
                      <a:avLst/>
                    </a:prstGeom>
                    <a:noFill/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</xdr:grpSp>
              <xdr:sp macro="" textlink="">
                <xdr:nvSpPr>
                  <xdr:cNvPr id="1135" name="Line 84">
                    <a:extLst>
                      <a:ext uri="{FF2B5EF4-FFF2-40B4-BE49-F238E27FC236}">
                        <a16:creationId xmlns:a16="http://schemas.microsoft.com/office/drawing/2014/main" id="{E0E6ADA4-1996-4285-0996-0AE271D44C8C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 rot="20392962">
                    <a:off x="3787290" y="821603"/>
                    <a:ext cx="0" cy="75029"/>
                  </a:xfrm>
                  <a:prstGeom prst="line">
                    <a:avLst/>
                  </a:prstGeom>
                  <a:noFill/>
                  <a:ln w="9525">
                    <a:solidFill>
                      <a:srgbClr xmlns:mc="http://schemas.openxmlformats.org/markup-compatibility/2006" xmlns:a14="http://schemas.microsoft.com/office/drawing/2010/main" val="000000" mc:Ignorable="a14" a14:legacySpreadsheetColorIndex="64"/>
                    </a:solidFill>
                    <a:round/>
                    <a:headEnd/>
                    <a:tailEnd/>
                  </a:ln>
                  <a:effectLst/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rgbClr val="808080"/>
                          </a:outerShdw>
                        </a:effectLst>
                      </a14:hiddenEffects>
                    </a:ext>
                  </a:extLst>
                </xdr:spPr>
              </xdr:sp>
              <xdr:sp macro="" textlink="">
                <xdr:nvSpPr>
                  <xdr:cNvPr id="1136" name="Line 84">
                    <a:extLst>
                      <a:ext uri="{FF2B5EF4-FFF2-40B4-BE49-F238E27FC236}">
                        <a16:creationId xmlns:a16="http://schemas.microsoft.com/office/drawing/2014/main" id="{3E6435A4-18F2-4061-6F3A-2CE0767BA532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 rot="20392962">
                    <a:off x="3847236" y="803522"/>
                    <a:ext cx="0" cy="75029"/>
                  </a:xfrm>
                  <a:prstGeom prst="line">
                    <a:avLst/>
                  </a:prstGeom>
                  <a:noFill/>
                  <a:ln w="9525">
                    <a:solidFill>
                      <a:srgbClr xmlns:mc="http://schemas.openxmlformats.org/markup-compatibility/2006" xmlns:a14="http://schemas.microsoft.com/office/drawing/2010/main" val="000000" mc:Ignorable="a14" a14:legacySpreadsheetColorIndex="64"/>
                    </a:solidFill>
                    <a:round/>
                    <a:headEnd/>
                    <a:tailEnd/>
                  </a:ln>
                  <a:effectLst/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rgbClr val="808080"/>
                          </a:outerShdw>
                        </a:effectLst>
                      </a14:hiddenEffects>
                    </a:ext>
                  </a:extLst>
                </xdr:spPr>
              </xdr:sp>
            </xdr:grpSp>
            <xdr:sp macro="" textlink="">
              <xdr:nvSpPr>
                <xdr:cNvPr id="1152" name="Line 1048">
                  <a:extLst>
                    <a:ext uri="{FF2B5EF4-FFF2-40B4-BE49-F238E27FC236}">
                      <a16:creationId xmlns:a16="http://schemas.microsoft.com/office/drawing/2014/main" id="{CB2977C8-329D-4A6B-885E-45D8633F276C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V="1">
                  <a:off x="7107692" y="9138610"/>
                  <a:ext cx="454400" cy="161580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153" name="Line 1049">
                  <a:extLst>
                    <a:ext uri="{FF2B5EF4-FFF2-40B4-BE49-F238E27FC236}">
                      <a16:creationId xmlns:a16="http://schemas.microsoft.com/office/drawing/2014/main" id="{5CC6A67A-1C51-4B62-818E-B725CA4A0627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V="1">
                  <a:off x="7283750" y="9232213"/>
                  <a:ext cx="375422" cy="136049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155" name="Line 120">
                  <a:extLst>
                    <a:ext uri="{FF2B5EF4-FFF2-40B4-BE49-F238E27FC236}">
                      <a16:creationId xmlns:a16="http://schemas.microsoft.com/office/drawing/2014/main" id="{2F60978C-5095-4F32-8EE6-1F8D4C5F27BD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7438267" y="9647510"/>
                  <a:ext cx="740161" cy="0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grpSp>
              <xdr:nvGrpSpPr>
                <xdr:cNvPr id="1157" name="Group 213">
                  <a:extLst>
                    <a:ext uri="{FF2B5EF4-FFF2-40B4-BE49-F238E27FC236}">
                      <a16:creationId xmlns:a16="http://schemas.microsoft.com/office/drawing/2014/main" id="{390A1BB8-07B3-4FB1-ABAC-F04D753A354F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7662832" y="8792996"/>
                  <a:ext cx="121036" cy="679801"/>
                  <a:chOff x="234" y="388"/>
                  <a:chExt cx="17" cy="48"/>
                </a:xfrm>
              </xdr:grpSpPr>
              <xdr:sp macro="" textlink="">
                <xdr:nvSpPr>
                  <xdr:cNvPr id="1158" name="Freeform 214">
                    <a:extLst>
                      <a:ext uri="{FF2B5EF4-FFF2-40B4-BE49-F238E27FC236}">
                        <a16:creationId xmlns:a16="http://schemas.microsoft.com/office/drawing/2014/main" id="{398035AA-82FB-9020-E06F-873CDE575883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234" y="389"/>
                    <a:ext cx="4" cy="47"/>
                  </a:xfrm>
                  <a:custGeom>
                    <a:avLst/>
                    <a:gdLst>
                      <a:gd name="T0" fmla="*/ 0 w 5"/>
                      <a:gd name="T1" fmla="*/ 0 h 46"/>
                      <a:gd name="T2" fmla="*/ 2 w 5"/>
                      <a:gd name="T3" fmla="*/ 5 h 46"/>
                      <a:gd name="T4" fmla="*/ 2 w 5"/>
                      <a:gd name="T5" fmla="*/ 61 h 46"/>
                      <a:gd name="T6" fmla="*/ 1 w 5"/>
                      <a:gd name="T7" fmla="*/ 67 h 46"/>
                      <a:gd name="T8" fmla="*/ 0 60000 65536"/>
                      <a:gd name="T9" fmla="*/ 0 60000 65536"/>
                      <a:gd name="T10" fmla="*/ 0 60000 65536"/>
                      <a:gd name="T11" fmla="*/ 0 60000 65536"/>
                    </a:gdLst>
                    <a:ahLst/>
                    <a:cxnLst>
                      <a:cxn ang="T8">
                        <a:pos x="T0" y="T1"/>
                      </a:cxn>
                      <a:cxn ang="T9">
                        <a:pos x="T2" y="T3"/>
                      </a:cxn>
                      <a:cxn ang="T10">
                        <a:pos x="T4" y="T5"/>
                      </a:cxn>
                      <a:cxn ang="T11">
                        <a:pos x="T6" y="T7"/>
                      </a:cxn>
                    </a:cxnLst>
                    <a:rect l="0" t="0" r="r" b="b"/>
                    <a:pathLst>
                      <a:path w="5" h="46">
                        <a:moveTo>
                          <a:pt x="0" y="0"/>
                        </a:moveTo>
                        <a:lnTo>
                          <a:pt x="5" y="5"/>
                        </a:lnTo>
                        <a:lnTo>
                          <a:pt x="5" y="40"/>
                        </a:lnTo>
                        <a:lnTo>
                          <a:pt x="1" y="46"/>
                        </a:lnTo>
                      </a:path>
                    </a:pathLst>
                  </a:custGeom>
                  <a:noFill/>
                  <a:ln w="9525" cap="flat" cmpd="sng">
                    <a:solidFill>
                      <a:srgbClr xmlns:mc="http://schemas.openxmlformats.org/markup-compatibility/2006" xmlns:a14="http://schemas.microsoft.com/office/drawing/2010/main" val="000000" mc:Ignorable="a14" a14:legacySpreadsheetColorIndex="64"/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val="FFFFFF"/>
                        </a:solidFill>
                      </a14:hiddenFill>
                    </a:ex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rgbClr val="808080"/>
                          </a:outerShdw>
                        </a:effectLst>
                      </a14:hiddenEffects>
                    </a:ext>
                  </a:extLst>
                </xdr:spPr>
              </xdr:sp>
              <xdr:sp macro="" textlink="">
                <xdr:nvSpPr>
                  <xdr:cNvPr id="1159" name="Freeform 215">
                    <a:extLst>
                      <a:ext uri="{FF2B5EF4-FFF2-40B4-BE49-F238E27FC236}">
                        <a16:creationId xmlns:a16="http://schemas.microsoft.com/office/drawing/2014/main" id="{024BD89D-B640-23BE-0499-65755F2D165A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 flipH="1" flipV="1">
                    <a:off x="248" y="388"/>
                    <a:ext cx="3" cy="48"/>
                  </a:xfrm>
                  <a:custGeom>
                    <a:avLst/>
                    <a:gdLst>
                      <a:gd name="T0" fmla="*/ 0 w 5"/>
                      <a:gd name="T1" fmla="*/ 0 h 46"/>
                      <a:gd name="T2" fmla="*/ 1 w 5"/>
                      <a:gd name="T3" fmla="*/ 5 h 46"/>
                      <a:gd name="T4" fmla="*/ 1 w 5"/>
                      <a:gd name="T5" fmla="*/ 98 h 46"/>
                      <a:gd name="T6" fmla="*/ 1 w 5"/>
                      <a:gd name="T7" fmla="*/ 111 h 46"/>
                      <a:gd name="T8" fmla="*/ 0 60000 65536"/>
                      <a:gd name="T9" fmla="*/ 0 60000 65536"/>
                      <a:gd name="T10" fmla="*/ 0 60000 65536"/>
                      <a:gd name="T11" fmla="*/ 0 60000 65536"/>
                    </a:gdLst>
                    <a:ahLst/>
                    <a:cxnLst>
                      <a:cxn ang="T8">
                        <a:pos x="T0" y="T1"/>
                      </a:cxn>
                      <a:cxn ang="T9">
                        <a:pos x="T2" y="T3"/>
                      </a:cxn>
                      <a:cxn ang="T10">
                        <a:pos x="T4" y="T5"/>
                      </a:cxn>
                      <a:cxn ang="T11">
                        <a:pos x="T6" y="T7"/>
                      </a:cxn>
                    </a:cxnLst>
                    <a:rect l="0" t="0" r="r" b="b"/>
                    <a:pathLst>
                      <a:path w="5" h="46">
                        <a:moveTo>
                          <a:pt x="0" y="0"/>
                        </a:moveTo>
                        <a:lnTo>
                          <a:pt x="5" y="5"/>
                        </a:lnTo>
                        <a:lnTo>
                          <a:pt x="5" y="40"/>
                        </a:lnTo>
                        <a:lnTo>
                          <a:pt x="1" y="46"/>
                        </a:lnTo>
                      </a:path>
                    </a:pathLst>
                  </a:custGeom>
                  <a:noFill/>
                  <a:ln w="9525" cap="flat" cmpd="sng">
                    <a:solidFill>
                      <a:srgbClr xmlns:mc="http://schemas.openxmlformats.org/markup-compatibility/2006" xmlns:a14="http://schemas.microsoft.com/office/drawing/2010/main" val="000000" mc:Ignorable="a14" a14:legacySpreadsheetColorIndex="64"/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val="FFFFFF"/>
                        </a:solidFill>
                      </a14:hiddenFill>
                    </a:ex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rgbClr val="808080"/>
                          </a:outerShdw>
                        </a:effectLst>
                      </a14:hiddenEffects>
                    </a:ext>
                  </a:extLst>
                </xdr:spPr>
              </xdr:sp>
            </xdr:grpSp>
            <xdr:sp macro="" textlink="">
              <xdr:nvSpPr>
                <xdr:cNvPr id="1257" name="AutoShape 1653">
                  <a:extLst>
                    <a:ext uri="{FF2B5EF4-FFF2-40B4-BE49-F238E27FC236}">
                      <a16:creationId xmlns:a16="http://schemas.microsoft.com/office/drawing/2014/main" id="{116CA007-2731-49CF-8D9A-D51B0D62CD68}"/>
                    </a:ext>
                  </a:extLst>
                </xdr:cNvPr>
                <xdr:cNvSpPr>
                  <a:spLocks/>
                </xdr:cNvSpPr>
              </xdr:nvSpPr>
              <xdr:spPr bwMode="auto">
                <a:xfrm rot="799343">
                  <a:off x="7791568" y="9155461"/>
                  <a:ext cx="202966" cy="502471"/>
                </a:xfrm>
                <a:prstGeom prst="rightBrace">
                  <a:avLst>
                    <a:gd name="adj1" fmla="val 42094"/>
                    <a:gd name="adj2" fmla="val 49007"/>
                  </a:avLst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round/>
                  <a:headEnd/>
                  <a:tailEnd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solidFill>
                        <a:srgbClr xmlns:mc="http://schemas.openxmlformats.org/markup-compatibility/2006" val="FFFFFF" mc:Ignorable="a14" a14:legacySpreadsheetColorIndex="9"/>
                      </a:solidFill>
                    </a14:hiddenFill>
                  </a:ex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  <xdr:txBody>
                <a:bodyPr/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1268" name="Freeform 382">
                  <a:extLst>
                    <a:ext uri="{FF2B5EF4-FFF2-40B4-BE49-F238E27FC236}">
                      <a16:creationId xmlns:a16="http://schemas.microsoft.com/office/drawing/2014/main" id="{BD45040E-8067-4A9F-85B6-B586AC72AEA0}"/>
                    </a:ext>
                  </a:extLst>
                </xdr:cNvPr>
                <xdr:cNvSpPr>
                  <a:spLocks/>
                </xdr:cNvSpPr>
              </xdr:nvSpPr>
              <xdr:spPr bwMode="auto">
                <a:xfrm rot="14974395">
                  <a:off x="7385493" y="8747999"/>
                  <a:ext cx="449866" cy="263408"/>
                </a:xfrm>
                <a:custGeom>
                  <a:avLst/>
                  <a:gdLst>
                    <a:gd name="T0" fmla="*/ 2147483647 w 24"/>
                    <a:gd name="T1" fmla="*/ 2147483647 h 21"/>
                    <a:gd name="T2" fmla="*/ 2147483647 w 24"/>
                    <a:gd name="T3" fmla="*/ 2147483647 h 21"/>
                    <a:gd name="T4" fmla="*/ 2147483647 w 24"/>
                    <a:gd name="T5" fmla="*/ 2147483647 h 21"/>
                    <a:gd name="T6" fmla="*/ 0 w 24"/>
                    <a:gd name="T7" fmla="*/ 0 h 21"/>
                    <a:gd name="T8" fmla="*/ 0 60000 65536"/>
                    <a:gd name="T9" fmla="*/ 0 60000 65536"/>
                    <a:gd name="T10" fmla="*/ 0 60000 65536"/>
                    <a:gd name="T11" fmla="*/ 0 60000 65536"/>
                    <a:gd name="connsiteX0" fmla="*/ 417 w 9288"/>
                    <a:gd name="connsiteY0" fmla="*/ 9524 h 9721"/>
                    <a:gd name="connsiteX1" fmla="*/ 9167 w 9288"/>
                    <a:gd name="connsiteY1" fmla="*/ 9048 h 9721"/>
                    <a:gd name="connsiteX2" fmla="*/ 5099 w 9288"/>
                    <a:gd name="connsiteY2" fmla="*/ 2604 h 9721"/>
                    <a:gd name="connsiteX3" fmla="*/ 0 w 9288"/>
                    <a:gd name="connsiteY3" fmla="*/ 0 h 9721"/>
                    <a:gd name="connsiteX0" fmla="*/ 449 w 9870"/>
                    <a:gd name="connsiteY0" fmla="*/ 9797 h 10186"/>
                    <a:gd name="connsiteX1" fmla="*/ 9870 w 9870"/>
                    <a:gd name="connsiteY1" fmla="*/ 9308 h 10186"/>
                    <a:gd name="connsiteX2" fmla="*/ 0 w 9870"/>
                    <a:gd name="connsiteY2" fmla="*/ 0 h 10186"/>
                    <a:gd name="connsiteX0" fmla="*/ 0 w 18294"/>
                    <a:gd name="connsiteY0" fmla="*/ 869 h 7746"/>
                    <a:gd name="connsiteX1" fmla="*/ 9545 w 18294"/>
                    <a:gd name="connsiteY1" fmla="*/ 389 h 7746"/>
                    <a:gd name="connsiteX2" fmla="*/ 17934 w 18294"/>
                    <a:gd name="connsiteY2" fmla="*/ 7451 h 7746"/>
                    <a:gd name="connsiteX0" fmla="*/ 0 w 10004"/>
                    <a:gd name="connsiteY0" fmla="*/ 562 h 9465"/>
                    <a:gd name="connsiteX1" fmla="*/ 5313 w 10004"/>
                    <a:gd name="connsiteY1" fmla="*/ 655 h 9465"/>
                    <a:gd name="connsiteX2" fmla="*/ 9803 w 10004"/>
                    <a:gd name="connsiteY2" fmla="*/ 9059 h 9465"/>
                    <a:gd name="connsiteX0" fmla="*/ 0 w 9983"/>
                    <a:gd name="connsiteY0" fmla="*/ 1150 h 10604"/>
                    <a:gd name="connsiteX1" fmla="*/ 5311 w 9983"/>
                    <a:gd name="connsiteY1" fmla="*/ 1248 h 10604"/>
                    <a:gd name="connsiteX2" fmla="*/ 9799 w 9983"/>
                    <a:gd name="connsiteY2" fmla="*/ 10127 h 10604"/>
                    <a:gd name="connsiteX0" fmla="*/ 0 w 10006"/>
                    <a:gd name="connsiteY0" fmla="*/ 68 h 8903"/>
                    <a:gd name="connsiteX1" fmla="*/ 5320 w 10006"/>
                    <a:gd name="connsiteY1" fmla="*/ 161 h 8903"/>
                    <a:gd name="connsiteX2" fmla="*/ 9816 w 10006"/>
                    <a:gd name="connsiteY2" fmla="*/ 8534 h 8903"/>
                    <a:gd name="connsiteX0" fmla="*/ 0 w 9810"/>
                    <a:gd name="connsiteY0" fmla="*/ 2982 h 12492"/>
                    <a:gd name="connsiteX1" fmla="*/ 5317 w 9810"/>
                    <a:gd name="connsiteY1" fmla="*/ 3087 h 12492"/>
                    <a:gd name="connsiteX2" fmla="*/ 2543 w 9810"/>
                    <a:gd name="connsiteY2" fmla="*/ 341 h 12492"/>
                    <a:gd name="connsiteX3" fmla="*/ 9810 w 9810"/>
                    <a:gd name="connsiteY3" fmla="*/ 12492 h 12492"/>
                    <a:gd name="connsiteX0" fmla="*/ 0 w 10000"/>
                    <a:gd name="connsiteY0" fmla="*/ 2429 h 10042"/>
                    <a:gd name="connsiteX1" fmla="*/ 2592 w 10000"/>
                    <a:gd name="connsiteY1" fmla="*/ 315 h 10042"/>
                    <a:gd name="connsiteX2" fmla="*/ 10000 w 10000"/>
                    <a:gd name="connsiteY2" fmla="*/ 10042 h 10042"/>
                    <a:gd name="connsiteX0" fmla="*/ 0 w 10000"/>
                    <a:gd name="connsiteY0" fmla="*/ 2114 h 9727"/>
                    <a:gd name="connsiteX1" fmla="*/ 2592 w 10000"/>
                    <a:gd name="connsiteY1" fmla="*/ 0 h 9727"/>
                    <a:gd name="connsiteX2" fmla="*/ 10000 w 10000"/>
                    <a:gd name="connsiteY2" fmla="*/ 9727 h 9727"/>
                    <a:gd name="connsiteX0" fmla="*/ 0 w 8366"/>
                    <a:gd name="connsiteY0" fmla="*/ 4199 h 10000"/>
                    <a:gd name="connsiteX1" fmla="*/ 958 w 8366"/>
                    <a:gd name="connsiteY1" fmla="*/ 0 h 10000"/>
                    <a:gd name="connsiteX2" fmla="*/ 8366 w 8366"/>
                    <a:gd name="connsiteY2" fmla="*/ 10000 h 10000"/>
                    <a:gd name="connsiteX0" fmla="*/ 0 w 10002"/>
                    <a:gd name="connsiteY0" fmla="*/ 4199 h 15425"/>
                    <a:gd name="connsiteX1" fmla="*/ 1145 w 10002"/>
                    <a:gd name="connsiteY1" fmla="*/ 0 h 15425"/>
                    <a:gd name="connsiteX2" fmla="*/ 10002 w 10002"/>
                    <a:gd name="connsiteY2" fmla="*/ 15425 h 15425"/>
                    <a:gd name="connsiteX0" fmla="*/ 0 w 10560"/>
                    <a:gd name="connsiteY0" fmla="*/ 4199 h 16004"/>
                    <a:gd name="connsiteX1" fmla="*/ 1145 w 10560"/>
                    <a:gd name="connsiteY1" fmla="*/ 0 h 16004"/>
                    <a:gd name="connsiteX2" fmla="*/ 10560 w 10560"/>
                    <a:gd name="connsiteY2" fmla="*/ 16004 h 16004"/>
                    <a:gd name="connsiteX0" fmla="*/ 0 w 10560"/>
                    <a:gd name="connsiteY0" fmla="*/ 4199 h 16004"/>
                    <a:gd name="connsiteX1" fmla="*/ 1145 w 10560"/>
                    <a:gd name="connsiteY1" fmla="*/ 0 h 16004"/>
                    <a:gd name="connsiteX2" fmla="*/ 9432 w 10560"/>
                    <a:gd name="connsiteY2" fmla="*/ 8677 h 16004"/>
                    <a:gd name="connsiteX3" fmla="*/ 10560 w 10560"/>
                    <a:gd name="connsiteY3" fmla="*/ 16004 h 16004"/>
                    <a:gd name="connsiteX0" fmla="*/ 0 w 13636"/>
                    <a:gd name="connsiteY0" fmla="*/ 4199 h 16145"/>
                    <a:gd name="connsiteX1" fmla="*/ 1145 w 13636"/>
                    <a:gd name="connsiteY1" fmla="*/ 0 h 16145"/>
                    <a:gd name="connsiteX2" fmla="*/ 9432 w 13636"/>
                    <a:gd name="connsiteY2" fmla="*/ 8677 h 16145"/>
                    <a:gd name="connsiteX3" fmla="*/ 13636 w 13636"/>
                    <a:gd name="connsiteY3" fmla="*/ 16145 h 16145"/>
                    <a:gd name="connsiteX0" fmla="*/ 0 w 13636"/>
                    <a:gd name="connsiteY0" fmla="*/ 4199 h 16145"/>
                    <a:gd name="connsiteX1" fmla="*/ 1145 w 13636"/>
                    <a:gd name="connsiteY1" fmla="*/ 0 h 16145"/>
                    <a:gd name="connsiteX2" fmla="*/ 9432 w 13636"/>
                    <a:gd name="connsiteY2" fmla="*/ 8677 h 16145"/>
                    <a:gd name="connsiteX3" fmla="*/ 13636 w 13636"/>
                    <a:gd name="connsiteY3" fmla="*/ 16145 h 16145"/>
                    <a:gd name="connsiteX0" fmla="*/ 0 w 13132"/>
                    <a:gd name="connsiteY0" fmla="*/ 4199 h 19011"/>
                    <a:gd name="connsiteX1" fmla="*/ 1145 w 13132"/>
                    <a:gd name="connsiteY1" fmla="*/ 0 h 19011"/>
                    <a:gd name="connsiteX2" fmla="*/ 9432 w 13132"/>
                    <a:gd name="connsiteY2" fmla="*/ 8677 h 19011"/>
                    <a:gd name="connsiteX3" fmla="*/ 13132 w 13132"/>
                    <a:gd name="connsiteY3" fmla="*/ 19011 h 19011"/>
                    <a:gd name="connsiteX0" fmla="*/ 0 w 13132"/>
                    <a:gd name="connsiteY0" fmla="*/ 4199 h 19011"/>
                    <a:gd name="connsiteX1" fmla="*/ 1145 w 13132"/>
                    <a:gd name="connsiteY1" fmla="*/ 0 h 19011"/>
                    <a:gd name="connsiteX2" fmla="*/ 9432 w 13132"/>
                    <a:gd name="connsiteY2" fmla="*/ 8677 h 19011"/>
                    <a:gd name="connsiteX3" fmla="*/ 13132 w 13132"/>
                    <a:gd name="connsiteY3" fmla="*/ 19011 h 19011"/>
                    <a:gd name="connsiteX0" fmla="*/ 0 w 11072"/>
                    <a:gd name="connsiteY0" fmla="*/ 4199 h 17474"/>
                    <a:gd name="connsiteX1" fmla="*/ 1145 w 11072"/>
                    <a:gd name="connsiteY1" fmla="*/ 0 h 17474"/>
                    <a:gd name="connsiteX2" fmla="*/ 9432 w 11072"/>
                    <a:gd name="connsiteY2" fmla="*/ 8677 h 17474"/>
                    <a:gd name="connsiteX3" fmla="*/ 11072 w 11072"/>
                    <a:gd name="connsiteY3" fmla="*/ 17474 h 17474"/>
                    <a:gd name="connsiteX0" fmla="*/ 0 w 12191"/>
                    <a:gd name="connsiteY0" fmla="*/ 3183 h 17474"/>
                    <a:gd name="connsiteX1" fmla="*/ 2264 w 12191"/>
                    <a:gd name="connsiteY1" fmla="*/ 0 h 17474"/>
                    <a:gd name="connsiteX2" fmla="*/ 10551 w 12191"/>
                    <a:gd name="connsiteY2" fmla="*/ 8677 h 17474"/>
                    <a:gd name="connsiteX3" fmla="*/ 12191 w 12191"/>
                    <a:gd name="connsiteY3" fmla="*/ 17474 h 17474"/>
                    <a:gd name="connsiteX0" fmla="*/ 0 w 12191"/>
                    <a:gd name="connsiteY0" fmla="*/ 65 h 14356"/>
                    <a:gd name="connsiteX1" fmla="*/ 3564 w 12191"/>
                    <a:gd name="connsiteY1" fmla="*/ 885 h 14356"/>
                    <a:gd name="connsiteX2" fmla="*/ 10551 w 12191"/>
                    <a:gd name="connsiteY2" fmla="*/ 5559 h 14356"/>
                    <a:gd name="connsiteX3" fmla="*/ 12191 w 12191"/>
                    <a:gd name="connsiteY3" fmla="*/ 14356 h 14356"/>
                    <a:gd name="connsiteX0" fmla="*/ 0 w 12191"/>
                    <a:gd name="connsiteY0" fmla="*/ 38 h 14329"/>
                    <a:gd name="connsiteX1" fmla="*/ 3470 w 12191"/>
                    <a:gd name="connsiteY1" fmla="*/ 2608 h 14329"/>
                    <a:gd name="connsiteX2" fmla="*/ 10551 w 12191"/>
                    <a:gd name="connsiteY2" fmla="*/ 5532 h 14329"/>
                    <a:gd name="connsiteX3" fmla="*/ 12191 w 12191"/>
                    <a:gd name="connsiteY3" fmla="*/ 14329 h 14329"/>
                    <a:gd name="connsiteX0" fmla="*/ 0 w 12191"/>
                    <a:gd name="connsiteY0" fmla="*/ 15 h 14306"/>
                    <a:gd name="connsiteX1" fmla="*/ 8272 w 12191"/>
                    <a:gd name="connsiteY1" fmla="*/ 9061 h 14306"/>
                    <a:gd name="connsiteX2" fmla="*/ 10551 w 12191"/>
                    <a:gd name="connsiteY2" fmla="*/ 5509 h 14306"/>
                    <a:gd name="connsiteX3" fmla="*/ 12191 w 12191"/>
                    <a:gd name="connsiteY3" fmla="*/ 14306 h 14306"/>
                    <a:gd name="connsiteX0" fmla="*/ 0 w 14471"/>
                    <a:gd name="connsiteY0" fmla="*/ 15 h 20610"/>
                    <a:gd name="connsiteX1" fmla="*/ 8272 w 14471"/>
                    <a:gd name="connsiteY1" fmla="*/ 9061 h 20610"/>
                    <a:gd name="connsiteX2" fmla="*/ 10551 w 14471"/>
                    <a:gd name="connsiteY2" fmla="*/ 5509 h 20610"/>
                    <a:gd name="connsiteX3" fmla="*/ 14471 w 14471"/>
                    <a:gd name="connsiteY3" fmla="*/ 20610 h 20610"/>
                    <a:gd name="connsiteX0" fmla="*/ 0 w 14471"/>
                    <a:gd name="connsiteY0" fmla="*/ 15 h 20610"/>
                    <a:gd name="connsiteX1" fmla="*/ 8272 w 14471"/>
                    <a:gd name="connsiteY1" fmla="*/ 9061 h 20610"/>
                    <a:gd name="connsiteX2" fmla="*/ 14471 w 14471"/>
                    <a:gd name="connsiteY2" fmla="*/ 20610 h 20610"/>
                    <a:gd name="connsiteX0" fmla="*/ 0 w 14471"/>
                    <a:gd name="connsiteY0" fmla="*/ 14 h 20609"/>
                    <a:gd name="connsiteX1" fmla="*/ 8190 w 14471"/>
                    <a:gd name="connsiteY1" fmla="*/ 9974 h 20609"/>
                    <a:gd name="connsiteX2" fmla="*/ 14471 w 14471"/>
                    <a:gd name="connsiteY2" fmla="*/ 20609 h 20609"/>
                    <a:gd name="connsiteX0" fmla="*/ 0 w 14471"/>
                    <a:gd name="connsiteY0" fmla="*/ 14 h 20609"/>
                    <a:gd name="connsiteX1" fmla="*/ 8190 w 14471"/>
                    <a:gd name="connsiteY1" fmla="*/ 9974 h 20609"/>
                    <a:gd name="connsiteX2" fmla="*/ 14471 w 14471"/>
                    <a:gd name="connsiteY2" fmla="*/ 20609 h 20609"/>
                    <a:gd name="connsiteX0" fmla="*/ 0 w 14471"/>
                    <a:gd name="connsiteY0" fmla="*/ 12 h 20607"/>
                    <a:gd name="connsiteX1" fmla="*/ 8675 w 14471"/>
                    <a:gd name="connsiteY1" fmla="*/ 12106 h 20607"/>
                    <a:gd name="connsiteX2" fmla="*/ 14471 w 14471"/>
                    <a:gd name="connsiteY2" fmla="*/ 20607 h 20607"/>
                    <a:gd name="connsiteX0" fmla="*/ 0 w 14922"/>
                    <a:gd name="connsiteY0" fmla="*/ 12 h 20310"/>
                    <a:gd name="connsiteX1" fmla="*/ 8675 w 14922"/>
                    <a:gd name="connsiteY1" fmla="*/ 12106 h 20310"/>
                    <a:gd name="connsiteX2" fmla="*/ 14922 w 14922"/>
                    <a:gd name="connsiteY2" fmla="*/ 20310 h 20310"/>
                    <a:gd name="connsiteX0" fmla="*/ 0 w 14922"/>
                    <a:gd name="connsiteY0" fmla="*/ 17 h 20315"/>
                    <a:gd name="connsiteX1" fmla="*/ 8675 w 14922"/>
                    <a:gd name="connsiteY1" fmla="*/ 12111 h 20315"/>
                    <a:gd name="connsiteX2" fmla="*/ 14922 w 14922"/>
                    <a:gd name="connsiteY2" fmla="*/ 20315 h 20315"/>
                    <a:gd name="connsiteX0" fmla="*/ 0 w 14922"/>
                    <a:gd name="connsiteY0" fmla="*/ 16 h 20314"/>
                    <a:gd name="connsiteX1" fmla="*/ 8079 w 14922"/>
                    <a:gd name="connsiteY1" fmla="*/ 12980 h 20314"/>
                    <a:gd name="connsiteX2" fmla="*/ 14922 w 14922"/>
                    <a:gd name="connsiteY2" fmla="*/ 20314 h 20314"/>
                    <a:gd name="connsiteX0" fmla="*/ 0 w 12857"/>
                    <a:gd name="connsiteY0" fmla="*/ 16 h 18290"/>
                    <a:gd name="connsiteX1" fmla="*/ 8079 w 12857"/>
                    <a:gd name="connsiteY1" fmla="*/ 12980 h 18290"/>
                    <a:gd name="connsiteX2" fmla="*/ 12857 w 12857"/>
                    <a:gd name="connsiteY2" fmla="*/ 18290 h 1829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</a:cxnLst>
                  <a:rect l="l" t="t" r="r" b="b"/>
                  <a:pathLst>
                    <a:path w="12857" h="18290">
                      <a:moveTo>
                        <a:pt x="0" y="16"/>
                      </a:moveTo>
                      <a:cubicBezTo>
                        <a:pt x="645" y="-436"/>
                        <a:pt x="3848" y="9020"/>
                        <a:pt x="8079" y="12980"/>
                      </a:cubicBezTo>
                      <a:cubicBezTo>
                        <a:pt x="10491" y="16412"/>
                        <a:pt x="8426" y="13316"/>
                        <a:pt x="12857" y="18290"/>
                      </a:cubicBezTo>
                    </a:path>
                  </a:pathLst>
                </a:custGeom>
                <a:noFill/>
                <a:ln w="9525" cap="flat" cmpd="sng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 type="none" w="med" len="med"/>
                  <a:tailEnd type="none" w="med" len="med"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xmlns:mc="http://schemas.openxmlformats.org/markup-compatibility/2006" val="FFFFFF" mc:Ignorable="a14" a14:legacySpreadsheetColorIndex="65"/>
                      </a:solidFill>
                    </a14:hiddenFill>
                  </a:ext>
                </a:extLst>
              </xdr:spPr>
            </xdr:sp>
            <xdr:sp macro="" textlink="">
              <xdr:nvSpPr>
                <xdr:cNvPr id="1269" name="Line 120">
                  <a:extLst>
                    <a:ext uri="{FF2B5EF4-FFF2-40B4-BE49-F238E27FC236}">
                      <a16:creationId xmlns:a16="http://schemas.microsoft.com/office/drawing/2014/main" id="{6AD17600-AF1C-4942-83A3-F5D2C28CEE9C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V="1">
                  <a:off x="7831719" y="8679747"/>
                  <a:ext cx="87629" cy="172806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</xdr:grpSp>
        </xdr:grpSp>
      </xdr:grpSp>
    </xdr:grpSp>
    <xdr:clientData/>
  </xdr:twoCellAnchor>
  <xdr:twoCellAnchor>
    <xdr:from>
      <xdr:col>11</xdr:col>
      <xdr:colOff>614798</xdr:colOff>
      <xdr:row>46</xdr:row>
      <xdr:rowOff>79713</xdr:rowOff>
    </xdr:from>
    <xdr:to>
      <xdr:col>12</xdr:col>
      <xdr:colOff>27037</xdr:colOff>
      <xdr:row>46</xdr:row>
      <xdr:rowOff>157269</xdr:rowOff>
    </xdr:to>
    <xdr:sp macro="" textlink="">
      <xdr:nvSpPr>
        <xdr:cNvPr id="1270" name="Line 120">
          <a:extLst>
            <a:ext uri="{FF2B5EF4-FFF2-40B4-BE49-F238E27FC236}">
              <a16:creationId xmlns:a16="http://schemas.microsoft.com/office/drawing/2014/main" id="{2F95055E-F094-4CD3-B693-9C363E8114D6}"/>
            </a:ext>
          </a:extLst>
        </xdr:cNvPr>
        <xdr:cNvSpPr>
          <a:spLocks noChangeShapeType="1"/>
        </xdr:cNvSpPr>
      </xdr:nvSpPr>
      <xdr:spPr bwMode="auto">
        <a:xfrm rot="10992813">
          <a:off x="7685400" y="8063873"/>
          <a:ext cx="104775" cy="77556"/>
        </a:xfrm>
        <a:custGeom>
          <a:avLst/>
          <a:gdLst>
            <a:gd name="connsiteX0" fmla="*/ 0 w 127635"/>
            <a:gd name="connsiteY0" fmla="*/ 0 h 81914"/>
            <a:gd name="connsiteX1" fmla="*/ 127635 w 127635"/>
            <a:gd name="connsiteY1" fmla="*/ 81914 h 81914"/>
            <a:gd name="connsiteX0" fmla="*/ 0 w 127635"/>
            <a:gd name="connsiteY0" fmla="*/ 0 h 81914"/>
            <a:gd name="connsiteX1" fmla="*/ 127635 w 127635"/>
            <a:gd name="connsiteY1" fmla="*/ 81914 h 81914"/>
            <a:gd name="connsiteX0" fmla="*/ 0 w 133350"/>
            <a:gd name="connsiteY0" fmla="*/ 0 h 80009"/>
            <a:gd name="connsiteX1" fmla="*/ 133350 w 133350"/>
            <a:gd name="connsiteY1" fmla="*/ 80009 h 80009"/>
            <a:gd name="connsiteX0" fmla="*/ 0 w 133350"/>
            <a:gd name="connsiteY0" fmla="*/ 0 h 80009"/>
            <a:gd name="connsiteX1" fmla="*/ 133350 w 133350"/>
            <a:gd name="connsiteY1" fmla="*/ 80009 h 8000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3350" h="80009">
              <a:moveTo>
                <a:pt x="0" y="0"/>
              </a:moveTo>
              <a:cubicBezTo>
                <a:pt x="27305" y="92075"/>
                <a:pt x="83185" y="71754"/>
                <a:pt x="133350" y="80009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480478</xdr:colOff>
      <xdr:row>43</xdr:row>
      <xdr:rowOff>110084</xdr:rowOff>
    </xdr:from>
    <xdr:to>
      <xdr:col>11</xdr:col>
      <xdr:colOff>602075</xdr:colOff>
      <xdr:row>44</xdr:row>
      <xdr:rowOff>59453</xdr:rowOff>
    </xdr:to>
    <xdr:sp macro="" textlink="">
      <xdr:nvSpPr>
        <xdr:cNvPr id="1517" name="AutoShape 526">
          <a:extLst>
            <a:ext uri="{FF2B5EF4-FFF2-40B4-BE49-F238E27FC236}">
              <a16:creationId xmlns:a16="http://schemas.microsoft.com/office/drawing/2014/main" id="{2F90469A-3EE8-41A7-B417-ECA42598FC6B}"/>
            </a:ext>
          </a:extLst>
        </xdr:cNvPr>
        <xdr:cNvSpPr>
          <a:spLocks noChangeArrowheads="1"/>
        </xdr:cNvSpPr>
      </xdr:nvSpPr>
      <xdr:spPr bwMode="auto">
        <a:xfrm>
          <a:off x="7551080" y="7570106"/>
          <a:ext cx="121597" cy="12408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588455</xdr:colOff>
      <xdr:row>45</xdr:row>
      <xdr:rowOff>41317</xdr:rowOff>
    </xdr:from>
    <xdr:to>
      <xdr:col>11</xdr:col>
      <xdr:colOff>637760</xdr:colOff>
      <xdr:row>47</xdr:row>
      <xdr:rowOff>38067</xdr:rowOff>
    </xdr:to>
    <xdr:sp macro="" textlink="">
      <xdr:nvSpPr>
        <xdr:cNvPr id="1161" name="Text Box 380">
          <a:extLst>
            <a:ext uri="{FF2B5EF4-FFF2-40B4-BE49-F238E27FC236}">
              <a16:creationId xmlns:a16="http://schemas.microsoft.com/office/drawing/2014/main" id="{6CE846CC-7AAC-42CA-AF3E-039C4EB858EB}"/>
            </a:ext>
          </a:extLst>
        </xdr:cNvPr>
        <xdr:cNvSpPr txBox="1">
          <a:spLocks noChangeArrowheads="1"/>
        </xdr:cNvSpPr>
      </xdr:nvSpPr>
      <xdr:spPr bwMode="auto">
        <a:xfrm>
          <a:off x="7659057" y="7850765"/>
          <a:ext cx="49305" cy="346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605295</xdr:colOff>
      <xdr:row>42</xdr:row>
      <xdr:rowOff>136036</xdr:rowOff>
    </xdr:from>
    <xdr:to>
      <xdr:col>11</xdr:col>
      <xdr:colOff>606042</xdr:colOff>
      <xdr:row>48</xdr:row>
      <xdr:rowOff>125390</xdr:rowOff>
    </xdr:to>
    <xdr:sp macro="" textlink="">
      <xdr:nvSpPr>
        <xdr:cNvPr id="1466" name="Line 381">
          <a:extLst>
            <a:ext uri="{FF2B5EF4-FFF2-40B4-BE49-F238E27FC236}">
              <a16:creationId xmlns:a16="http://schemas.microsoft.com/office/drawing/2014/main" id="{1448C34D-B859-4556-8560-8A08A8B99064}"/>
            </a:ext>
          </a:extLst>
        </xdr:cNvPr>
        <xdr:cNvSpPr>
          <a:spLocks noChangeShapeType="1"/>
        </xdr:cNvSpPr>
      </xdr:nvSpPr>
      <xdr:spPr bwMode="auto">
        <a:xfrm rot="10800000" flipH="1" flipV="1">
          <a:off x="7675897" y="7421345"/>
          <a:ext cx="747" cy="1037631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597812</xdr:colOff>
      <xdr:row>41</xdr:row>
      <xdr:rowOff>141030</xdr:rowOff>
    </xdr:from>
    <xdr:to>
      <xdr:col>11</xdr:col>
      <xdr:colOff>604436</xdr:colOff>
      <xdr:row>43</xdr:row>
      <xdr:rowOff>16911</xdr:rowOff>
    </xdr:to>
    <xdr:sp macro="" textlink="">
      <xdr:nvSpPr>
        <xdr:cNvPr id="1467" name="Freeform 344">
          <a:extLst>
            <a:ext uri="{FF2B5EF4-FFF2-40B4-BE49-F238E27FC236}">
              <a16:creationId xmlns:a16="http://schemas.microsoft.com/office/drawing/2014/main" id="{8DE76CD4-F332-464E-B8A0-D9EBA0DE40F3}"/>
            </a:ext>
          </a:extLst>
        </xdr:cNvPr>
        <xdr:cNvSpPr>
          <a:spLocks/>
        </xdr:cNvSpPr>
      </xdr:nvSpPr>
      <xdr:spPr bwMode="auto">
        <a:xfrm flipH="1">
          <a:off x="7668414" y="7251627"/>
          <a:ext cx="6624" cy="225306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3964 w 13964"/>
            <a:gd name="connsiteY0" fmla="*/ 9772 h 9772"/>
            <a:gd name="connsiteX1" fmla="*/ 13771 w 13964"/>
            <a:gd name="connsiteY1" fmla="*/ 394 h 9772"/>
            <a:gd name="connsiteX2" fmla="*/ 0 w 13964"/>
            <a:gd name="connsiteY2" fmla="*/ 0 h 9772"/>
            <a:gd name="connsiteX0" fmla="*/ 10000 w 10000"/>
            <a:gd name="connsiteY0" fmla="*/ 10000 h 10000"/>
            <a:gd name="connsiteX1" fmla="*/ 9862 w 10000"/>
            <a:gd name="connsiteY1" fmla="*/ 403 h 10000"/>
            <a:gd name="connsiteX2" fmla="*/ 0 w 10000"/>
            <a:gd name="connsiteY2" fmla="*/ 0 h 10000"/>
            <a:gd name="connsiteX0" fmla="*/ 10000 w 10000"/>
            <a:gd name="connsiteY0" fmla="*/ 9796 h 9796"/>
            <a:gd name="connsiteX1" fmla="*/ 9862 w 10000"/>
            <a:gd name="connsiteY1" fmla="*/ 199 h 9796"/>
            <a:gd name="connsiteX2" fmla="*/ 0 w 10000"/>
            <a:gd name="connsiteY2" fmla="*/ 176 h 9796"/>
            <a:gd name="connsiteX0" fmla="*/ 10000 w 10000"/>
            <a:gd name="connsiteY0" fmla="*/ 9916 h 9916"/>
            <a:gd name="connsiteX1" fmla="*/ 9862 w 10000"/>
            <a:gd name="connsiteY1" fmla="*/ 119 h 9916"/>
            <a:gd name="connsiteX2" fmla="*/ 0 w 10000"/>
            <a:gd name="connsiteY2" fmla="*/ 96 h 9916"/>
            <a:gd name="connsiteX0" fmla="*/ 10000 w 10000"/>
            <a:gd name="connsiteY0" fmla="*/ 9903 h 9903"/>
            <a:gd name="connsiteX1" fmla="*/ 9862 w 10000"/>
            <a:gd name="connsiteY1" fmla="*/ 23 h 9903"/>
            <a:gd name="connsiteX2" fmla="*/ 0 w 10000"/>
            <a:gd name="connsiteY2" fmla="*/ 0 h 9903"/>
            <a:gd name="connsiteX0" fmla="*/ 5486 w 5486"/>
            <a:gd name="connsiteY0" fmla="*/ 9977 h 9977"/>
            <a:gd name="connsiteX1" fmla="*/ 5348 w 5486"/>
            <a:gd name="connsiteY1" fmla="*/ 0 h 9977"/>
            <a:gd name="connsiteX2" fmla="*/ 0 w 5486"/>
            <a:gd name="connsiteY2" fmla="*/ 3206 h 9977"/>
            <a:gd name="connsiteX0" fmla="*/ 10017 w 10017"/>
            <a:gd name="connsiteY0" fmla="*/ 10000 h 10000"/>
            <a:gd name="connsiteX1" fmla="*/ 9765 w 10017"/>
            <a:gd name="connsiteY1" fmla="*/ 0 h 10000"/>
            <a:gd name="connsiteX2" fmla="*/ 17 w 10017"/>
            <a:gd name="connsiteY2" fmla="*/ 3213 h 10000"/>
            <a:gd name="connsiteX0" fmla="*/ 10420 w 10420"/>
            <a:gd name="connsiteY0" fmla="*/ 10796 h 10796"/>
            <a:gd name="connsiteX1" fmla="*/ 10168 w 10420"/>
            <a:gd name="connsiteY1" fmla="*/ 796 h 10796"/>
            <a:gd name="connsiteX2" fmla="*/ 662 w 10420"/>
            <a:gd name="connsiteY2" fmla="*/ 1097 h 10796"/>
            <a:gd name="connsiteX3" fmla="*/ 420 w 10420"/>
            <a:gd name="connsiteY3" fmla="*/ 4009 h 10796"/>
            <a:gd name="connsiteX0" fmla="*/ 10420 w 10420"/>
            <a:gd name="connsiteY0" fmla="*/ 10694 h 10694"/>
            <a:gd name="connsiteX1" fmla="*/ 10168 w 10420"/>
            <a:gd name="connsiteY1" fmla="*/ 694 h 10694"/>
            <a:gd name="connsiteX2" fmla="*/ 662 w 10420"/>
            <a:gd name="connsiteY2" fmla="*/ 995 h 10694"/>
            <a:gd name="connsiteX3" fmla="*/ 420 w 10420"/>
            <a:gd name="connsiteY3" fmla="*/ 3907 h 10694"/>
            <a:gd name="connsiteX0" fmla="*/ 10420 w 10420"/>
            <a:gd name="connsiteY0" fmla="*/ 10000 h 10000"/>
            <a:gd name="connsiteX1" fmla="*/ 10168 w 10420"/>
            <a:gd name="connsiteY1" fmla="*/ 0 h 10000"/>
            <a:gd name="connsiteX2" fmla="*/ 662 w 10420"/>
            <a:gd name="connsiteY2" fmla="*/ 301 h 10000"/>
            <a:gd name="connsiteX3" fmla="*/ 420 w 10420"/>
            <a:gd name="connsiteY3" fmla="*/ 3213 h 10000"/>
            <a:gd name="connsiteX0" fmla="*/ 10000 w 10000"/>
            <a:gd name="connsiteY0" fmla="*/ 10000 h 10000"/>
            <a:gd name="connsiteX1" fmla="*/ 9748 w 10000"/>
            <a:gd name="connsiteY1" fmla="*/ 0 h 10000"/>
            <a:gd name="connsiteX2" fmla="*/ 4356 w 10000"/>
            <a:gd name="connsiteY2" fmla="*/ 139 h 10000"/>
            <a:gd name="connsiteX3" fmla="*/ 0 w 10000"/>
            <a:gd name="connsiteY3" fmla="*/ 3213 h 10000"/>
            <a:gd name="connsiteX0" fmla="*/ 6854 w 6854"/>
            <a:gd name="connsiteY0" fmla="*/ 10000 h 10000"/>
            <a:gd name="connsiteX1" fmla="*/ 6602 w 6854"/>
            <a:gd name="connsiteY1" fmla="*/ 0 h 10000"/>
            <a:gd name="connsiteX2" fmla="*/ 1210 w 6854"/>
            <a:gd name="connsiteY2" fmla="*/ 139 h 10000"/>
            <a:gd name="connsiteX3" fmla="*/ 0 w 6854"/>
            <a:gd name="connsiteY3" fmla="*/ 2889 h 10000"/>
            <a:gd name="connsiteX0" fmla="*/ 9128 w 9128"/>
            <a:gd name="connsiteY0" fmla="*/ 10000 h 10000"/>
            <a:gd name="connsiteX1" fmla="*/ 8760 w 9128"/>
            <a:gd name="connsiteY1" fmla="*/ 0 h 10000"/>
            <a:gd name="connsiteX2" fmla="*/ 893 w 9128"/>
            <a:gd name="connsiteY2" fmla="*/ 139 h 10000"/>
            <a:gd name="connsiteX3" fmla="*/ 893 w 9128"/>
            <a:gd name="connsiteY3" fmla="*/ 3536 h 10000"/>
            <a:gd name="connsiteX0" fmla="*/ 9065 w 9065"/>
            <a:gd name="connsiteY0" fmla="*/ 10000 h 10000"/>
            <a:gd name="connsiteX1" fmla="*/ 8662 w 9065"/>
            <a:gd name="connsiteY1" fmla="*/ 0 h 10000"/>
            <a:gd name="connsiteX2" fmla="*/ 43 w 9065"/>
            <a:gd name="connsiteY2" fmla="*/ 139 h 10000"/>
            <a:gd name="connsiteX3" fmla="*/ 43 w 9065"/>
            <a:gd name="connsiteY3" fmla="*/ 3536 h 10000"/>
            <a:gd name="connsiteX0" fmla="*/ 9953 w 9953"/>
            <a:gd name="connsiteY0" fmla="*/ 10000 h 10000"/>
            <a:gd name="connsiteX1" fmla="*/ 9508 w 9953"/>
            <a:gd name="connsiteY1" fmla="*/ 0 h 10000"/>
            <a:gd name="connsiteX2" fmla="*/ 0 w 9953"/>
            <a:gd name="connsiteY2" fmla="*/ 139 h 10000"/>
            <a:gd name="connsiteX0" fmla="*/ 447 w 447"/>
            <a:gd name="connsiteY0" fmla="*/ 10000 h 10000"/>
            <a:gd name="connsiteX1" fmla="*/ 0 w 447"/>
            <a:gd name="connsiteY1" fmla="*/ 0 h 10000"/>
            <a:gd name="connsiteX0" fmla="*/ 7588 w 7588"/>
            <a:gd name="connsiteY0" fmla="*/ 5723 h 5723"/>
            <a:gd name="connsiteX1" fmla="*/ 0 w 7588"/>
            <a:gd name="connsiteY1" fmla="*/ 0 h 572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7588" h="5723">
              <a:moveTo>
                <a:pt x="7588" y="5723"/>
              </a:moveTo>
              <a:cubicBezTo>
                <a:pt x="4232" y="2390"/>
                <a:pt x="3356" y="3333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538872</xdr:colOff>
      <xdr:row>42</xdr:row>
      <xdr:rowOff>107354</xdr:rowOff>
    </xdr:from>
    <xdr:to>
      <xdr:col>11</xdr:col>
      <xdr:colOff>658857</xdr:colOff>
      <xdr:row>43</xdr:row>
      <xdr:rowOff>61045</xdr:rowOff>
    </xdr:to>
    <xdr:sp macro="" textlink="">
      <xdr:nvSpPr>
        <xdr:cNvPr id="1468" name="Oval 420">
          <a:extLst>
            <a:ext uri="{FF2B5EF4-FFF2-40B4-BE49-F238E27FC236}">
              <a16:creationId xmlns:a16="http://schemas.microsoft.com/office/drawing/2014/main" id="{6B949D2C-8F3E-4D1C-AF89-45BADC824852}"/>
            </a:ext>
          </a:extLst>
        </xdr:cNvPr>
        <xdr:cNvSpPr>
          <a:spLocks noChangeArrowheads="1"/>
        </xdr:cNvSpPr>
      </xdr:nvSpPr>
      <xdr:spPr bwMode="auto">
        <a:xfrm>
          <a:off x="7609474" y="7392663"/>
          <a:ext cx="119985" cy="12840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431525</xdr:colOff>
      <xdr:row>41</xdr:row>
      <xdr:rowOff>174712</xdr:rowOff>
    </xdr:from>
    <xdr:to>
      <xdr:col>11</xdr:col>
      <xdr:colOff>549398</xdr:colOff>
      <xdr:row>42</xdr:row>
      <xdr:rowOff>96829</xdr:rowOff>
    </xdr:to>
    <xdr:sp macro="" textlink="">
      <xdr:nvSpPr>
        <xdr:cNvPr id="1469" name="六角形 1468">
          <a:extLst>
            <a:ext uri="{FF2B5EF4-FFF2-40B4-BE49-F238E27FC236}">
              <a16:creationId xmlns:a16="http://schemas.microsoft.com/office/drawing/2014/main" id="{11730DAC-C610-4CCB-8C2F-8CF1DEA3C656}"/>
            </a:ext>
          </a:extLst>
        </xdr:cNvPr>
        <xdr:cNvSpPr/>
      </xdr:nvSpPr>
      <xdr:spPr bwMode="auto">
        <a:xfrm>
          <a:off x="7502127" y="7285309"/>
          <a:ext cx="117873" cy="9682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63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11</xdr:col>
      <xdr:colOff>18945</xdr:colOff>
      <xdr:row>46</xdr:row>
      <xdr:rowOff>101556</xdr:rowOff>
    </xdr:from>
    <xdr:ext cx="471319" cy="151041"/>
    <xdr:sp macro="" textlink="">
      <xdr:nvSpPr>
        <xdr:cNvPr id="1470" name="Text Box 209">
          <a:extLst>
            <a:ext uri="{FF2B5EF4-FFF2-40B4-BE49-F238E27FC236}">
              <a16:creationId xmlns:a16="http://schemas.microsoft.com/office/drawing/2014/main" id="{63F9C11C-0A06-4E87-ADDE-19C9F0D614C7}"/>
            </a:ext>
          </a:extLst>
        </xdr:cNvPr>
        <xdr:cNvSpPr txBox="1">
          <a:spLocks noChangeArrowheads="1"/>
        </xdr:cNvSpPr>
      </xdr:nvSpPr>
      <xdr:spPr bwMode="auto">
        <a:xfrm>
          <a:off x="7089547" y="8085716"/>
          <a:ext cx="471319" cy="151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南海本線</a:t>
          </a:r>
        </a:p>
      </xdr:txBody>
    </xdr:sp>
    <xdr:clientData/>
  </xdr:oneCellAnchor>
  <xdr:oneCellAnchor>
    <xdr:from>
      <xdr:col>13</xdr:col>
      <xdr:colOff>516780</xdr:colOff>
      <xdr:row>45</xdr:row>
      <xdr:rowOff>164151</xdr:rowOff>
    </xdr:from>
    <xdr:ext cx="208740" cy="95252"/>
    <xdr:sp macro="" textlink="">
      <xdr:nvSpPr>
        <xdr:cNvPr id="1471" name="Text Box 1300">
          <a:extLst>
            <a:ext uri="{FF2B5EF4-FFF2-40B4-BE49-F238E27FC236}">
              <a16:creationId xmlns:a16="http://schemas.microsoft.com/office/drawing/2014/main" id="{9B06D3CA-1220-4F68-933B-321335E132EF}"/>
            </a:ext>
          </a:extLst>
        </xdr:cNvPr>
        <xdr:cNvSpPr txBox="1">
          <a:spLocks noChangeArrowheads="1"/>
        </xdr:cNvSpPr>
      </xdr:nvSpPr>
      <xdr:spPr bwMode="auto">
        <a:xfrm>
          <a:off x="8977817" y="7954385"/>
          <a:ext cx="208740" cy="9525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none" lIns="27432" tIns="18288" rIns="0" bIns="0" anchor="ctr" upright="1">
          <a:noAutofit/>
        </a:bodyPr>
        <a:lstStyle/>
        <a:p>
          <a:pPr algn="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11</xdr:col>
      <xdr:colOff>17626</xdr:colOff>
      <xdr:row>43</xdr:row>
      <xdr:rowOff>162550</xdr:rowOff>
    </xdr:from>
    <xdr:ext cx="341736" cy="120804"/>
    <xdr:sp macro="" textlink="">
      <xdr:nvSpPr>
        <xdr:cNvPr id="1472" name="Text Box 1563">
          <a:extLst>
            <a:ext uri="{FF2B5EF4-FFF2-40B4-BE49-F238E27FC236}">
              <a16:creationId xmlns:a16="http://schemas.microsoft.com/office/drawing/2014/main" id="{900A9DD8-586B-4AC2-9AB1-DA597EA9A993}"/>
            </a:ext>
          </a:extLst>
        </xdr:cNvPr>
        <xdr:cNvSpPr txBox="1">
          <a:spLocks noChangeArrowheads="1"/>
        </xdr:cNvSpPr>
      </xdr:nvSpPr>
      <xdr:spPr bwMode="auto">
        <a:xfrm>
          <a:off x="7088228" y="7622572"/>
          <a:ext cx="341736" cy="120804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0" bIns="0" anchor="b" upright="1">
          <a:noAutofit/>
        </a:bodyPr>
        <a:lstStyle/>
        <a:p>
          <a:pPr algn="ctr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twoCellAnchor>
    <xdr:from>
      <xdr:col>12</xdr:col>
      <xdr:colOff>244006</xdr:colOff>
      <xdr:row>45</xdr:row>
      <xdr:rowOff>75522</xdr:rowOff>
    </xdr:from>
    <xdr:to>
      <xdr:col>12</xdr:col>
      <xdr:colOff>441478</xdr:colOff>
      <xdr:row>46</xdr:row>
      <xdr:rowOff>41619</xdr:rowOff>
    </xdr:to>
    <xdr:sp macro="" textlink="">
      <xdr:nvSpPr>
        <xdr:cNvPr id="1473" name="六角形 1472">
          <a:extLst>
            <a:ext uri="{FF2B5EF4-FFF2-40B4-BE49-F238E27FC236}">
              <a16:creationId xmlns:a16="http://schemas.microsoft.com/office/drawing/2014/main" id="{AF540DA8-537F-4479-9BC2-39EA7F045C90}"/>
            </a:ext>
          </a:extLst>
        </xdr:cNvPr>
        <xdr:cNvSpPr/>
      </xdr:nvSpPr>
      <xdr:spPr bwMode="auto">
        <a:xfrm>
          <a:off x="8007144" y="7884970"/>
          <a:ext cx="197472" cy="14080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250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56835</xdr:colOff>
      <xdr:row>45</xdr:row>
      <xdr:rowOff>48415</xdr:rowOff>
    </xdr:from>
    <xdr:to>
      <xdr:col>11</xdr:col>
      <xdr:colOff>254307</xdr:colOff>
      <xdr:row>46</xdr:row>
      <xdr:rowOff>14512</xdr:rowOff>
    </xdr:to>
    <xdr:sp macro="" textlink="">
      <xdr:nvSpPr>
        <xdr:cNvPr id="1474" name="六角形 1473">
          <a:extLst>
            <a:ext uri="{FF2B5EF4-FFF2-40B4-BE49-F238E27FC236}">
              <a16:creationId xmlns:a16="http://schemas.microsoft.com/office/drawing/2014/main" id="{78E9697D-1F26-4A7C-987A-F400AC57DD46}"/>
            </a:ext>
          </a:extLst>
        </xdr:cNvPr>
        <xdr:cNvSpPr/>
      </xdr:nvSpPr>
      <xdr:spPr bwMode="auto">
        <a:xfrm>
          <a:off x="7127437" y="7857863"/>
          <a:ext cx="197472" cy="14080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250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151559</xdr:colOff>
      <xdr:row>55</xdr:row>
      <xdr:rowOff>44202</xdr:rowOff>
    </xdr:from>
    <xdr:to>
      <xdr:col>10</xdr:col>
      <xdr:colOff>229826</xdr:colOff>
      <xdr:row>56</xdr:row>
      <xdr:rowOff>159730</xdr:rowOff>
    </xdr:to>
    <xdr:grpSp>
      <xdr:nvGrpSpPr>
        <xdr:cNvPr id="690" name="グループ化 689">
          <a:extLst>
            <a:ext uri="{FF2B5EF4-FFF2-40B4-BE49-F238E27FC236}">
              <a16:creationId xmlns:a16="http://schemas.microsoft.com/office/drawing/2014/main" id="{8A2C1AFB-FB4B-4E49-98A2-2170506450E2}"/>
            </a:ext>
          </a:extLst>
        </xdr:cNvPr>
        <xdr:cNvGrpSpPr/>
      </xdr:nvGrpSpPr>
      <xdr:grpSpPr>
        <a:xfrm rot="1402378">
          <a:off x="6519702" y="9569202"/>
          <a:ext cx="78267" cy="289699"/>
          <a:chOff x="10917301" y="7686676"/>
          <a:chExt cx="78267" cy="299577"/>
        </a:xfrm>
      </xdr:grpSpPr>
      <xdr:sp macro="" textlink="">
        <xdr:nvSpPr>
          <xdr:cNvPr id="1126" name="Line 72">
            <a:extLst>
              <a:ext uri="{FF2B5EF4-FFF2-40B4-BE49-F238E27FC236}">
                <a16:creationId xmlns:a16="http://schemas.microsoft.com/office/drawing/2014/main" id="{7322EB17-FA4F-5580-189B-99A0A9E93E1F}"/>
              </a:ext>
            </a:extLst>
          </xdr:cNvPr>
          <xdr:cNvSpPr>
            <a:spLocks noChangeShapeType="1"/>
          </xdr:cNvSpPr>
        </xdr:nvSpPr>
        <xdr:spPr bwMode="auto">
          <a:xfrm>
            <a:off x="10950576" y="7686676"/>
            <a:ext cx="6026" cy="299577"/>
          </a:xfrm>
          <a:prstGeom prst="line">
            <a:avLst/>
          </a:prstGeom>
          <a:noFill/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2" name="Line 72">
            <a:extLst>
              <a:ext uri="{FF2B5EF4-FFF2-40B4-BE49-F238E27FC236}">
                <a16:creationId xmlns:a16="http://schemas.microsoft.com/office/drawing/2014/main" id="{0547A49E-13A2-FA97-D0DA-D3DD6350F225}"/>
              </a:ext>
            </a:extLst>
          </xdr:cNvPr>
          <xdr:cNvSpPr>
            <a:spLocks noChangeShapeType="1"/>
          </xdr:cNvSpPr>
        </xdr:nvSpPr>
        <xdr:spPr bwMode="auto">
          <a:xfrm flipV="1">
            <a:off x="10917301" y="7710845"/>
            <a:ext cx="70731" cy="2078"/>
          </a:xfrm>
          <a:prstGeom prst="line">
            <a:avLst/>
          </a:prstGeom>
          <a:noFill/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56" name="Line 72">
            <a:extLst>
              <a:ext uri="{FF2B5EF4-FFF2-40B4-BE49-F238E27FC236}">
                <a16:creationId xmlns:a16="http://schemas.microsoft.com/office/drawing/2014/main" id="{77CF94BB-05B9-C9D4-320C-EAAD2E0BDB98}"/>
              </a:ext>
            </a:extLst>
          </xdr:cNvPr>
          <xdr:cNvSpPr>
            <a:spLocks noChangeShapeType="1"/>
          </xdr:cNvSpPr>
        </xdr:nvSpPr>
        <xdr:spPr bwMode="auto">
          <a:xfrm flipV="1">
            <a:off x="10922574" y="7783876"/>
            <a:ext cx="70731" cy="2078"/>
          </a:xfrm>
          <a:prstGeom prst="line">
            <a:avLst/>
          </a:prstGeom>
          <a:noFill/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62" name="Line 72">
            <a:extLst>
              <a:ext uri="{FF2B5EF4-FFF2-40B4-BE49-F238E27FC236}">
                <a16:creationId xmlns:a16="http://schemas.microsoft.com/office/drawing/2014/main" id="{C3292ABF-7391-16B9-3AA2-1D5EA22ECED1}"/>
              </a:ext>
            </a:extLst>
          </xdr:cNvPr>
          <xdr:cNvSpPr>
            <a:spLocks noChangeShapeType="1"/>
          </xdr:cNvSpPr>
        </xdr:nvSpPr>
        <xdr:spPr bwMode="auto">
          <a:xfrm flipV="1">
            <a:off x="10921222" y="7865341"/>
            <a:ext cx="70731" cy="2078"/>
          </a:xfrm>
          <a:prstGeom prst="line">
            <a:avLst/>
          </a:prstGeom>
          <a:noFill/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56" name="Line 72">
            <a:extLst>
              <a:ext uri="{FF2B5EF4-FFF2-40B4-BE49-F238E27FC236}">
                <a16:creationId xmlns:a16="http://schemas.microsoft.com/office/drawing/2014/main" id="{3B1BD4CE-8C36-4008-1BC2-01125B9F5E42}"/>
              </a:ext>
            </a:extLst>
          </xdr:cNvPr>
          <xdr:cNvSpPr>
            <a:spLocks noChangeShapeType="1"/>
          </xdr:cNvSpPr>
        </xdr:nvSpPr>
        <xdr:spPr bwMode="auto">
          <a:xfrm flipV="1">
            <a:off x="10925175" y="7952501"/>
            <a:ext cx="70393" cy="2078"/>
          </a:xfrm>
          <a:prstGeom prst="line">
            <a:avLst/>
          </a:prstGeom>
          <a:noFill/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10</xdr:col>
      <xdr:colOff>147571</xdr:colOff>
      <xdr:row>54</xdr:row>
      <xdr:rowOff>14996</xdr:rowOff>
    </xdr:from>
    <xdr:to>
      <xdr:col>10</xdr:col>
      <xdr:colOff>363188</xdr:colOff>
      <xdr:row>57</xdr:row>
      <xdr:rowOff>7032</xdr:rowOff>
    </xdr:to>
    <xdr:pic>
      <xdr:nvPicPr>
        <xdr:cNvPr id="1272" name="図 1271">
          <a:extLst>
            <a:ext uri="{FF2B5EF4-FFF2-40B4-BE49-F238E27FC236}">
              <a16:creationId xmlns:a16="http://schemas.microsoft.com/office/drawing/2014/main" id="{52E9474A-0D43-AC79-8DAB-50585952FC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17673338">
          <a:off x="6375359" y="9547136"/>
          <a:ext cx="516174" cy="215617"/>
        </a:xfrm>
        <a:prstGeom prst="rect">
          <a:avLst/>
        </a:prstGeom>
      </xdr:spPr>
    </xdr:pic>
    <xdr:clientData/>
  </xdr:twoCellAnchor>
  <xdr:twoCellAnchor>
    <xdr:from>
      <xdr:col>19</xdr:col>
      <xdr:colOff>518455</xdr:colOff>
      <xdr:row>19</xdr:row>
      <xdr:rowOff>148422</xdr:rowOff>
    </xdr:from>
    <xdr:to>
      <xdr:col>19</xdr:col>
      <xdr:colOff>674913</xdr:colOff>
      <xdr:row>20</xdr:row>
      <xdr:rowOff>108858</xdr:rowOff>
    </xdr:to>
    <xdr:sp macro="" textlink="">
      <xdr:nvSpPr>
        <xdr:cNvPr id="762" name="六角形 761">
          <a:extLst>
            <a:ext uri="{FF2B5EF4-FFF2-40B4-BE49-F238E27FC236}">
              <a16:creationId xmlns:a16="http://schemas.microsoft.com/office/drawing/2014/main" id="{9240E1BA-E1C8-4384-8750-2BAABFF1F230}"/>
            </a:ext>
          </a:extLst>
        </xdr:cNvPr>
        <xdr:cNvSpPr/>
      </xdr:nvSpPr>
      <xdr:spPr bwMode="auto">
        <a:xfrm>
          <a:off x="13107784" y="3457679"/>
          <a:ext cx="156458" cy="13460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134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664027</xdr:colOff>
      <xdr:row>31</xdr:row>
      <xdr:rowOff>32654</xdr:rowOff>
    </xdr:from>
    <xdr:to>
      <xdr:col>20</xdr:col>
      <xdr:colOff>214845</xdr:colOff>
      <xdr:row>32</xdr:row>
      <xdr:rowOff>60193</xdr:rowOff>
    </xdr:to>
    <xdr:sp macro="" textlink="">
      <xdr:nvSpPr>
        <xdr:cNvPr id="1273" name="六角形 1272">
          <a:extLst>
            <a:ext uri="{FF2B5EF4-FFF2-40B4-BE49-F238E27FC236}">
              <a16:creationId xmlns:a16="http://schemas.microsoft.com/office/drawing/2014/main" id="{43F4A162-4582-43CE-A659-D4B95BB4221F}"/>
            </a:ext>
          </a:extLst>
        </xdr:cNvPr>
        <xdr:cNvSpPr/>
      </xdr:nvSpPr>
      <xdr:spPr bwMode="auto">
        <a:xfrm>
          <a:off x="13253356" y="5431968"/>
          <a:ext cx="242060" cy="20171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76202</xdr:colOff>
      <xdr:row>27</xdr:row>
      <xdr:rowOff>146959</xdr:rowOff>
    </xdr:from>
    <xdr:to>
      <xdr:col>14</xdr:col>
      <xdr:colOff>219309</xdr:colOff>
      <xdr:row>28</xdr:row>
      <xdr:rowOff>94749</xdr:rowOff>
    </xdr:to>
    <xdr:sp macro="" textlink="">
      <xdr:nvSpPr>
        <xdr:cNvPr id="1274" name="六角形 1273">
          <a:extLst>
            <a:ext uri="{FF2B5EF4-FFF2-40B4-BE49-F238E27FC236}">
              <a16:creationId xmlns:a16="http://schemas.microsoft.com/office/drawing/2014/main" id="{37D73D5F-BDD8-49B9-985E-D39B8AD4ADCD}"/>
            </a:ext>
          </a:extLst>
        </xdr:cNvPr>
        <xdr:cNvSpPr/>
      </xdr:nvSpPr>
      <xdr:spPr bwMode="auto">
        <a:xfrm>
          <a:off x="9209316" y="4849588"/>
          <a:ext cx="143107" cy="12196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15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223160</xdr:colOff>
      <xdr:row>35</xdr:row>
      <xdr:rowOff>114303</xdr:rowOff>
    </xdr:from>
    <xdr:to>
      <xdr:col>15</xdr:col>
      <xdr:colOff>439725</xdr:colOff>
      <xdr:row>36</xdr:row>
      <xdr:rowOff>106714</xdr:rowOff>
    </xdr:to>
    <xdr:sp macro="" textlink="">
      <xdr:nvSpPr>
        <xdr:cNvPr id="1276" name="六角形 1275">
          <a:extLst>
            <a:ext uri="{FF2B5EF4-FFF2-40B4-BE49-F238E27FC236}">
              <a16:creationId xmlns:a16="http://schemas.microsoft.com/office/drawing/2014/main" id="{EB1E0956-B17B-43CD-917F-A36508322BB1}"/>
            </a:ext>
          </a:extLst>
        </xdr:cNvPr>
        <xdr:cNvSpPr/>
      </xdr:nvSpPr>
      <xdr:spPr bwMode="auto">
        <a:xfrm>
          <a:off x="10047517" y="6210303"/>
          <a:ext cx="216565" cy="16658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12</xdr:col>
      <xdr:colOff>32432</xdr:colOff>
      <xdr:row>44</xdr:row>
      <xdr:rowOff>147939</xdr:rowOff>
    </xdr:from>
    <xdr:ext cx="89170" cy="180367"/>
    <xdr:sp macro="" textlink="">
      <xdr:nvSpPr>
        <xdr:cNvPr id="774" name="Text Box 1300">
          <a:extLst>
            <a:ext uri="{FF2B5EF4-FFF2-40B4-BE49-F238E27FC236}">
              <a16:creationId xmlns:a16="http://schemas.microsoft.com/office/drawing/2014/main" id="{90E4DEB3-9EB8-49E2-857A-7491A565B2FB}"/>
            </a:ext>
          </a:extLst>
        </xdr:cNvPr>
        <xdr:cNvSpPr txBox="1">
          <a:spLocks noChangeArrowheads="1"/>
        </xdr:cNvSpPr>
      </xdr:nvSpPr>
      <xdr:spPr bwMode="auto">
        <a:xfrm>
          <a:off x="7800373" y="7763886"/>
          <a:ext cx="89170" cy="180367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none" lIns="27432" tIns="18288" rIns="0" bIns="0" anchor="ctr" upright="1">
          <a:noAutofit/>
        </a:bodyPr>
        <a:lstStyle/>
        <a:p>
          <a:pPr algn="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踏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切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2540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2540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  <a:txDef>
      <a:spPr bwMode="auto">
        <a:noFill/>
        <a:ln w="9525">
          <a:noFill/>
          <a:miter lim="800000"/>
          <a:headEnd/>
          <a:tailEnd/>
        </a:ln>
      </a:spPr>
      <a:bodyPr vertOverflow="overflow" horzOverflow="overflow" wrap="square" lIns="27432" tIns="18288" rIns="27432" bIns="18288" anchor="ctr" upright="1">
        <a:spAutoFit/>
      </a:bodyPr>
      <a:lstStyle>
        <a:defPPr algn="r" rtl="0">
          <a:lnSpc>
            <a:spcPts val="900"/>
          </a:lnSpc>
          <a:defRPr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5E40F-5162-48A9-8326-63E52C95ECAF}">
  <dimension ref="A1:AO80"/>
  <sheetViews>
    <sheetView tabSelected="1" zoomScale="140" zoomScaleNormal="140" zoomScaleSheetLayoutView="100" workbookViewId="0">
      <selection activeCell="C51" sqref="C51"/>
    </sheetView>
  </sheetViews>
  <sheetFormatPr defaultColWidth="9" defaultRowHeight="13.2" x14ac:dyDescent="0.2"/>
  <cols>
    <col min="1" max="1" width="2.109375" customWidth="1"/>
    <col min="2" max="21" width="10.109375" customWidth="1"/>
    <col min="22" max="16384" width="9" style="1"/>
  </cols>
  <sheetData>
    <row r="1" spans="2:41" ht="13.8" customHeight="1" thickBot="1" x14ac:dyDescent="0.25">
      <c r="B1" s="287" t="s">
        <v>67</v>
      </c>
      <c r="C1" s="1"/>
      <c r="D1" s="1"/>
      <c r="E1" s="36"/>
      <c r="F1" s="1"/>
      <c r="G1" s="1"/>
      <c r="H1" s="1"/>
      <c r="I1" s="1"/>
      <c r="J1" s="1"/>
      <c r="K1" s="1"/>
      <c r="L1" s="154" t="str">
        <f>B1</f>
        <v>'24BRM1019泉佐野200㎞ Let's begin Brevet</v>
      </c>
      <c r="M1" s="1"/>
      <c r="N1" s="1"/>
      <c r="O1" s="1"/>
      <c r="P1" s="1"/>
      <c r="Q1" s="1"/>
      <c r="R1" s="1"/>
      <c r="S1" s="9"/>
      <c r="T1" s="1"/>
      <c r="U1" s="1"/>
      <c r="V1" s="1">
        <v>1</v>
      </c>
    </row>
    <row r="2" spans="2:41" ht="13.8" customHeight="1" x14ac:dyDescent="0.2">
      <c r="B2" s="54" t="s">
        <v>53</v>
      </c>
      <c r="C2" s="99" t="s">
        <v>0</v>
      </c>
      <c r="D2" s="293">
        <v>45584.291666666664</v>
      </c>
      <c r="E2" s="294"/>
      <c r="F2" s="53"/>
      <c r="G2" s="282" t="s">
        <v>6</v>
      </c>
      <c r="H2" s="101"/>
      <c r="I2" s="66" t="s">
        <v>64</v>
      </c>
      <c r="J2" s="12"/>
      <c r="K2" s="280" t="s">
        <v>65</v>
      </c>
      <c r="L2" s="264"/>
      <c r="M2" s="85" t="s">
        <v>36</v>
      </c>
      <c r="N2" s="59"/>
      <c r="O2" s="100" t="s">
        <v>35</v>
      </c>
      <c r="P2" s="122"/>
      <c r="Q2" s="13" t="s">
        <v>7</v>
      </c>
      <c r="R2" s="322" t="s">
        <v>56</v>
      </c>
      <c r="S2" s="323"/>
      <c r="T2" s="122"/>
      <c r="U2" s="24" t="s">
        <v>57</v>
      </c>
      <c r="V2" s="1">
        <v>2</v>
      </c>
      <c r="W2" s="45"/>
      <c r="X2" s="46"/>
      <c r="Y2" s="295" t="s">
        <v>38</v>
      </c>
      <c r="Z2" s="296"/>
      <c r="AA2" s="295" t="s">
        <v>11</v>
      </c>
      <c r="AB2" s="296"/>
      <c r="AC2" s="295" t="s">
        <v>12</v>
      </c>
      <c r="AD2" s="296"/>
      <c r="AF2"/>
      <c r="AG2" s="45"/>
      <c r="AH2" s="46"/>
      <c r="AI2" s="295" t="s">
        <v>38</v>
      </c>
      <c r="AJ2" s="296"/>
      <c r="AK2" s="295" t="s">
        <v>11</v>
      </c>
      <c r="AL2" s="296"/>
      <c r="AM2" s="295" t="s">
        <v>12</v>
      </c>
      <c r="AN2" s="296"/>
    </row>
    <row r="3" spans="2:41" ht="13.8" customHeight="1" thickBot="1" x14ac:dyDescent="0.25">
      <c r="B3" s="210" t="s">
        <v>8</v>
      </c>
      <c r="C3" s="211" t="s">
        <v>9</v>
      </c>
      <c r="D3" s="111">
        <v>0</v>
      </c>
      <c r="E3" s="281">
        <v>0</v>
      </c>
      <c r="F3" s="26">
        <v>4.5999999999999996</v>
      </c>
      <c r="G3" s="16">
        <f>E3+F3</f>
        <v>4.5999999999999996</v>
      </c>
      <c r="H3" s="169">
        <v>1.2</v>
      </c>
      <c r="I3" s="103">
        <f>G3+H3</f>
        <v>5.8</v>
      </c>
      <c r="J3" s="29">
        <v>4.9000000000000004</v>
      </c>
      <c r="K3" s="173">
        <f>I3+J3</f>
        <v>10.7</v>
      </c>
      <c r="L3" s="28">
        <v>0.8</v>
      </c>
      <c r="M3" s="71">
        <f>K59+L3</f>
        <v>116.1</v>
      </c>
      <c r="N3" s="67">
        <v>2.6</v>
      </c>
      <c r="O3" s="55">
        <f>M3+N3</f>
        <v>118.69999999999999</v>
      </c>
      <c r="P3" s="29">
        <v>1.7</v>
      </c>
      <c r="Q3" s="16">
        <f>O3+P3</f>
        <v>120.39999999999999</v>
      </c>
      <c r="R3" s="169">
        <v>0.8</v>
      </c>
      <c r="S3" s="103">
        <f>Q3+R3</f>
        <v>121.19999999999999</v>
      </c>
      <c r="T3" s="29">
        <v>0.1</v>
      </c>
      <c r="U3" s="22">
        <f>S3+T3</f>
        <v>121.29999999999998</v>
      </c>
      <c r="V3" s="1">
        <v>3</v>
      </c>
      <c r="W3" s="212" t="s">
        <v>13</v>
      </c>
      <c r="X3" s="47" t="s">
        <v>14</v>
      </c>
      <c r="Y3" s="299" t="s">
        <v>15</v>
      </c>
      <c r="Z3" s="300"/>
      <c r="AA3" s="299" t="s">
        <v>15</v>
      </c>
      <c r="AB3" s="300"/>
      <c r="AC3" s="48" t="s">
        <v>16</v>
      </c>
      <c r="AD3" s="49" t="s">
        <v>17</v>
      </c>
      <c r="AE3" s="212" t="s">
        <v>13</v>
      </c>
      <c r="AG3" s="212" t="s">
        <v>13</v>
      </c>
      <c r="AH3" s="47" t="s">
        <v>14</v>
      </c>
      <c r="AI3" s="299" t="s">
        <v>15</v>
      </c>
      <c r="AJ3" s="300"/>
      <c r="AK3" s="299" t="s">
        <v>15</v>
      </c>
      <c r="AL3" s="300"/>
      <c r="AM3" s="48" t="s">
        <v>16</v>
      </c>
      <c r="AN3" s="49" t="s">
        <v>17</v>
      </c>
      <c r="AO3" s="212" t="s">
        <v>13</v>
      </c>
    </row>
    <row r="4" spans="2:41" ht="13.8" customHeight="1" thickTop="1" thickBot="1" x14ac:dyDescent="0.25">
      <c r="B4" s="30"/>
      <c r="C4" s="127" t="s">
        <v>10</v>
      </c>
      <c r="D4" s="105"/>
      <c r="E4" s="206">
        <f>$D$2</f>
        <v>45584.291666666664</v>
      </c>
      <c r="F4" s="11"/>
      <c r="G4" s="109">
        <f>G3/15/24+$D$2</f>
        <v>45584.304444444439</v>
      </c>
      <c r="H4" s="106"/>
      <c r="I4" s="108">
        <f>I3/15/24+$D$2</f>
        <v>45584.307777777773</v>
      </c>
      <c r="J4" s="11"/>
      <c r="K4" s="62">
        <f>K3/15/24+$D$2</f>
        <v>45584.321388888886</v>
      </c>
      <c r="L4" s="265"/>
      <c r="M4" s="61">
        <f>M3/15/24+$D$2</f>
        <v>45584.614166666666</v>
      </c>
      <c r="N4" s="63"/>
      <c r="O4" s="56">
        <f>O3/15/24+$D$2</f>
        <v>45584.621388888889</v>
      </c>
      <c r="P4" s="5"/>
      <c r="Q4" s="61">
        <f>Q3/15/24+$D$2</f>
        <v>45584.626111111109</v>
      </c>
      <c r="R4" s="63"/>
      <c r="S4" s="56">
        <f>S3/15/24+$D$2</f>
        <v>45584.628333333334</v>
      </c>
      <c r="T4" s="78"/>
      <c r="U4" s="39">
        <f>U3/15/24+$D$2</f>
        <v>45584.628611111111</v>
      </c>
      <c r="V4" s="1">
        <v>4</v>
      </c>
      <c r="W4" s="150" t="s">
        <v>39</v>
      </c>
      <c r="X4" s="213">
        <v>0</v>
      </c>
      <c r="Y4" s="297">
        <f>$D$2</f>
        <v>45584.291666666664</v>
      </c>
      <c r="Z4" s="297"/>
      <c r="AA4" s="298">
        <f>$D$2+0.5/24</f>
        <v>45584.3125</v>
      </c>
      <c r="AB4" s="298"/>
      <c r="AC4" s="214">
        <f>X5-X4</f>
        <v>114.8</v>
      </c>
      <c r="AD4" s="215">
        <f>AC4/(AA5-Y4)/24</f>
        <v>14.838431710530655</v>
      </c>
      <c r="AE4" s="151" t="s">
        <v>39</v>
      </c>
      <c r="AF4" s="96"/>
      <c r="AG4" s="150" t="s">
        <v>39</v>
      </c>
      <c r="AH4" s="213">
        <f>X4</f>
        <v>0</v>
      </c>
      <c r="AI4" s="297">
        <f>Y4+1/24</f>
        <v>45584.333333333328</v>
      </c>
      <c r="AJ4" s="297"/>
      <c r="AK4" s="298">
        <f>AA4+1/24</f>
        <v>45584.354166666664</v>
      </c>
      <c r="AL4" s="298"/>
      <c r="AM4" s="214">
        <f>AC4</f>
        <v>114.8</v>
      </c>
      <c r="AN4" s="215">
        <f>AD4</f>
        <v>14.838431710530655</v>
      </c>
      <c r="AO4" s="151" t="s">
        <v>39</v>
      </c>
    </row>
    <row r="5" spans="2:41" ht="13.8" customHeight="1" thickTop="1" thickBot="1" x14ac:dyDescent="0.25">
      <c r="B5" s="124" t="s">
        <v>2</v>
      </c>
      <c r="C5" s="207" t="s">
        <v>55</v>
      </c>
      <c r="D5" s="57"/>
      <c r="E5" s="58"/>
      <c r="F5" s="11" t="s">
        <v>3</v>
      </c>
      <c r="G5" s="217">
        <f>G3/15/24+$D$2+1/24</f>
        <v>45584.346111111103</v>
      </c>
      <c r="H5" s="106" t="s">
        <v>3</v>
      </c>
      <c r="I5" s="217">
        <f>I3/15/24+$D$2+1/24</f>
        <v>45584.349444444437</v>
      </c>
      <c r="J5" s="11"/>
      <c r="K5" s="218">
        <f>K3/15/24+$D$2+1/24</f>
        <v>45584.36305555555</v>
      </c>
      <c r="L5" s="266"/>
      <c r="M5" s="216">
        <f>M3/15/24+$D$2+1/24</f>
        <v>45584.655833333331</v>
      </c>
      <c r="N5" s="63"/>
      <c r="O5" s="217">
        <f>O3/15/24+$D$2+1/24</f>
        <v>45584.663055555553</v>
      </c>
      <c r="P5" s="78"/>
      <c r="Q5" s="217">
        <f>Q3/15/24+$D$2+1/24</f>
        <v>45584.667777777773</v>
      </c>
      <c r="R5" s="63"/>
      <c r="S5" s="217">
        <f>S3/15/24+$D$2+1/24</f>
        <v>45584.67</v>
      </c>
      <c r="U5" s="218">
        <f>U3/15/24+$D$2+1/24</f>
        <v>45584.670277777775</v>
      </c>
      <c r="V5" s="1">
        <v>5</v>
      </c>
      <c r="W5" s="152">
        <v>1</v>
      </c>
      <c r="X5" s="220">
        <f>I59</f>
        <v>114.8</v>
      </c>
      <c r="Y5" s="315">
        <f>(X5+0)/34/24+$D$2+2/24/60</f>
        <v>45584.433741830064</v>
      </c>
      <c r="Z5" s="315"/>
      <c r="AA5" s="315">
        <f>(X5+0)/15/24+$D$2+5/24/60</f>
        <v>45584.614027777774</v>
      </c>
      <c r="AB5" s="315"/>
      <c r="AC5" s="221">
        <f>X6-X5</f>
        <v>34.699999999999974</v>
      </c>
      <c r="AD5" s="222">
        <f>AC5/(AA6-AA5)/24</f>
        <v>15.331369661445301</v>
      </c>
      <c r="AE5" s="153">
        <v>1</v>
      </c>
      <c r="AF5" s="223"/>
      <c r="AG5" s="152">
        <v>1</v>
      </c>
      <c r="AH5" s="213">
        <f>X5</f>
        <v>114.8</v>
      </c>
      <c r="AI5" s="297">
        <f>Y5+1/24</f>
        <v>45584.475408496728</v>
      </c>
      <c r="AJ5" s="297"/>
      <c r="AK5" s="298">
        <f>AA5+1/24</f>
        <v>45584.655694444438</v>
      </c>
      <c r="AL5" s="298"/>
      <c r="AM5" s="214">
        <f t="shared" ref="AM5:AN7" si="0">AC5</f>
        <v>34.699999999999974</v>
      </c>
      <c r="AN5" s="215">
        <f t="shared" si="0"/>
        <v>15.331369661445301</v>
      </c>
      <c r="AO5" s="153">
        <v>1</v>
      </c>
    </row>
    <row r="6" spans="2:41" ht="13.8" customHeight="1" thickTop="1" thickBot="1" x14ac:dyDescent="0.25">
      <c r="B6" s="124"/>
      <c r="C6" s="3"/>
      <c r="D6" s="57" t="s">
        <v>1</v>
      </c>
      <c r="E6" s="248">
        <v>2</v>
      </c>
      <c r="F6" s="1"/>
      <c r="G6" s="208">
        <v>4</v>
      </c>
      <c r="H6" s="92"/>
      <c r="I6" s="208">
        <v>10</v>
      </c>
      <c r="J6" s="1"/>
      <c r="K6" s="209">
        <v>12</v>
      </c>
      <c r="L6" s="124"/>
      <c r="M6" s="262">
        <v>79</v>
      </c>
      <c r="N6" s="63"/>
      <c r="O6" s="208">
        <v>75</v>
      </c>
      <c r="P6" s="5"/>
      <c r="Q6" s="207">
        <v>84</v>
      </c>
      <c r="R6" s="93"/>
      <c r="S6" s="208">
        <v>75</v>
      </c>
      <c r="T6" s="17"/>
      <c r="U6" s="209">
        <v>73</v>
      </c>
      <c r="V6" s="1">
        <v>6</v>
      </c>
      <c r="W6" s="152">
        <v>2</v>
      </c>
      <c r="X6" s="220">
        <f>U11</f>
        <v>149.49999999999997</v>
      </c>
      <c r="Y6" s="313">
        <f>(X6+0)/34/24+$D$2+2/24/60</f>
        <v>45584.476266339865</v>
      </c>
      <c r="Z6" s="314"/>
      <c r="AA6" s="315">
        <f>(X6+0)/15/24+$D$2+2/24/60</f>
        <v>45584.708333333328</v>
      </c>
      <c r="AB6" s="315"/>
      <c r="AC6" s="221">
        <f>X7-X6</f>
        <v>52.499999999999943</v>
      </c>
      <c r="AD6" s="222">
        <f>AC6/(AA7-AA6)/24</f>
        <v>14.999999999750521</v>
      </c>
      <c r="AE6" s="153">
        <v>2</v>
      </c>
      <c r="AF6" s="78"/>
      <c r="AG6" s="152">
        <v>2</v>
      </c>
      <c r="AH6" s="213">
        <f>X6</f>
        <v>149.49999999999997</v>
      </c>
      <c r="AI6" s="297">
        <f>Y6+1/24</f>
        <v>45584.517933006529</v>
      </c>
      <c r="AJ6" s="297"/>
      <c r="AK6" s="298">
        <f>AA6+1/24</f>
        <v>45584.749999999993</v>
      </c>
      <c r="AL6" s="298"/>
      <c r="AM6" s="214">
        <f t="shared" si="0"/>
        <v>52.499999999999943</v>
      </c>
      <c r="AN6" s="215">
        <f t="shared" si="0"/>
        <v>14.999999999750521</v>
      </c>
      <c r="AO6" s="153">
        <v>2</v>
      </c>
    </row>
    <row r="7" spans="2:41" ht="13.8" customHeight="1" thickTop="1" thickBot="1" x14ac:dyDescent="0.25">
      <c r="B7" s="124" t="s">
        <v>4</v>
      </c>
      <c r="C7" s="3"/>
      <c r="D7" s="57"/>
      <c r="E7" s="58"/>
      <c r="F7" s="3"/>
      <c r="G7" s="78"/>
      <c r="H7" s="140"/>
      <c r="I7" s="141"/>
      <c r="J7" s="3"/>
      <c r="K7" s="4"/>
      <c r="L7" s="124"/>
      <c r="M7" s="78"/>
      <c r="N7" s="63"/>
      <c r="O7" s="123"/>
      <c r="P7" s="5"/>
      <c r="Q7" s="5"/>
      <c r="R7" s="63"/>
      <c r="S7" s="91"/>
      <c r="U7" s="159"/>
      <c r="V7" s="1">
        <v>7</v>
      </c>
      <c r="W7" s="50" t="s">
        <v>40</v>
      </c>
      <c r="X7" s="226">
        <f>O43</f>
        <v>201.99999999999991</v>
      </c>
      <c r="Y7" s="309">
        <f>(5+53/60)/24+$D$2</f>
        <v>45584.536805555552</v>
      </c>
      <c r="Z7" s="309"/>
      <c r="AA7" s="309">
        <f>13.5/24+$D$2</f>
        <v>45584.854166666664</v>
      </c>
      <c r="AB7" s="309"/>
      <c r="AC7" s="214">
        <f>X8-X7</f>
        <v>1.0999999999999943</v>
      </c>
      <c r="AD7" s="222">
        <f>AC7/(AA8-AA7)/24</f>
        <v>6.5999999992316249</v>
      </c>
      <c r="AE7" s="51" t="s">
        <v>40</v>
      </c>
      <c r="AF7" s="3"/>
      <c r="AG7" s="50" t="s">
        <v>40</v>
      </c>
      <c r="AH7" s="213">
        <f>X7</f>
        <v>201.99999999999991</v>
      </c>
      <c r="AI7" s="297">
        <f>Y7+1/24</f>
        <v>45584.578472222216</v>
      </c>
      <c r="AJ7" s="297"/>
      <c r="AK7" s="298">
        <f>AA7+1/24</f>
        <v>45584.895833333328</v>
      </c>
      <c r="AL7" s="298"/>
      <c r="AM7" s="214">
        <f t="shared" si="0"/>
        <v>1.0999999999999943</v>
      </c>
      <c r="AN7" s="215">
        <f t="shared" si="0"/>
        <v>6.5999999992316249</v>
      </c>
      <c r="AO7" s="51" t="s">
        <v>40</v>
      </c>
    </row>
    <row r="8" spans="2:41" ht="13.8" customHeight="1" thickTop="1" x14ac:dyDescent="0.2">
      <c r="B8" s="227"/>
      <c r="C8" s="316">
        <f>$AC$4</f>
        <v>114.8</v>
      </c>
      <c r="D8" s="317"/>
      <c r="E8" s="228"/>
      <c r="F8" s="276"/>
      <c r="G8" s="3"/>
      <c r="H8" s="140"/>
      <c r="I8" s="141"/>
      <c r="J8" s="3"/>
      <c r="K8" s="10"/>
      <c r="L8" s="124"/>
      <c r="M8" s="78"/>
      <c r="N8" s="63"/>
      <c r="O8" s="98"/>
      <c r="P8" s="5"/>
      <c r="Q8" s="5"/>
      <c r="R8" s="63"/>
      <c r="S8" s="123"/>
      <c r="U8" s="159"/>
      <c r="V8" s="1">
        <v>8</v>
      </c>
      <c r="W8" s="50" t="s">
        <v>51</v>
      </c>
      <c r="X8" s="226">
        <f>U43</f>
        <v>203.09999999999991</v>
      </c>
      <c r="Y8" s="318">
        <f>Y7+10/24/60</f>
        <v>45584.543749999997</v>
      </c>
      <c r="Z8" s="318"/>
      <c r="AA8" s="318">
        <f>AA7+10/24/60</f>
        <v>45584.861111111109</v>
      </c>
      <c r="AB8" s="318"/>
      <c r="AC8" s="229" t="s">
        <v>41</v>
      </c>
      <c r="AD8" s="230" t="s">
        <v>41</v>
      </c>
      <c r="AE8" s="97" t="s">
        <v>50</v>
      </c>
      <c r="AF8" s="78"/>
      <c r="AG8" s="50" t="s">
        <v>51</v>
      </c>
      <c r="AH8" s="213">
        <f>X8</f>
        <v>203.09999999999991</v>
      </c>
      <c r="AI8" s="297">
        <f>Y8+1/24</f>
        <v>45584.585416666661</v>
      </c>
      <c r="AJ8" s="297"/>
      <c r="AK8" s="298">
        <f>AA8+1/24</f>
        <v>45584.902777777774</v>
      </c>
      <c r="AL8" s="298"/>
      <c r="AM8" s="229" t="s">
        <v>41</v>
      </c>
      <c r="AN8" s="230" t="s">
        <v>41</v>
      </c>
      <c r="AO8" s="97" t="s">
        <v>50</v>
      </c>
    </row>
    <row r="9" spans="2:41" ht="13.8" customHeight="1" thickBot="1" x14ac:dyDescent="0.2">
      <c r="B9" s="231" t="s">
        <v>5</v>
      </c>
      <c r="C9" s="310">
        <f>$AD$4</f>
        <v>14.838431710530655</v>
      </c>
      <c r="D9" s="310"/>
      <c r="E9" s="311">
        <f>$K$11</f>
        <v>31.200000000000003</v>
      </c>
      <c r="F9" s="311"/>
      <c r="G9" s="6"/>
      <c r="H9" s="140"/>
      <c r="I9" s="141"/>
      <c r="J9" s="7"/>
      <c r="K9" s="8"/>
      <c r="L9" s="165"/>
      <c r="M9" s="6"/>
      <c r="N9" s="65"/>
      <c r="O9" s="114"/>
      <c r="P9" s="7"/>
      <c r="Q9" s="6"/>
      <c r="R9" s="65"/>
      <c r="S9" s="69"/>
      <c r="U9" s="159"/>
      <c r="W9" s="232"/>
      <c r="Y9" s="312"/>
      <c r="Z9" s="312"/>
      <c r="AA9" s="312"/>
      <c r="AB9" s="312"/>
    </row>
    <row r="10" spans="2:41" ht="13.8" customHeight="1" x14ac:dyDescent="0.2">
      <c r="B10" s="174"/>
      <c r="C10" s="117" t="s">
        <v>47</v>
      </c>
      <c r="D10" s="88"/>
      <c r="E10" s="66" t="s">
        <v>21</v>
      </c>
      <c r="F10" s="12"/>
      <c r="G10" s="15" t="s">
        <v>24</v>
      </c>
      <c r="H10" s="101" t="s">
        <v>44</v>
      </c>
      <c r="I10" s="66"/>
      <c r="J10" s="320">
        <f>I27-K11</f>
        <v>14.300000000000004</v>
      </c>
      <c r="K10" s="321"/>
      <c r="L10" s="18"/>
      <c r="M10" s="13" t="s">
        <v>19</v>
      </c>
      <c r="N10" s="59"/>
      <c r="O10" s="100"/>
      <c r="P10" s="122"/>
      <c r="Q10" s="13" t="s">
        <v>42</v>
      </c>
      <c r="R10" s="328" t="s">
        <v>20</v>
      </c>
      <c r="S10" s="329"/>
      <c r="T10" s="330">
        <f>AC6</f>
        <v>52.499999999999943</v>
      </c>
      <c r="U10" s="331"/>
      <c r="Y10" s="324"/>
      <c r="Z10" s="324"/>
      <c r="AA10" s="324"/>
      <c r="AB10" s="324"/>
    </row>
    <row r="11" spans="2:41" ht="13.8" customHeight="1" x14ac:dyDescent="0.2">
      <c r="B11" s="37">
        <v>4.3</v>
      </c>
      <c r="C11" s="89">
        <f>K3+B11</f>
        <v>15</v>
      </c>
      <c r="D11" s="104">
        <v>2.6</v>
      </c>
      <c r="E11" s="113">
        <f>C11+D11</f>
        <v>17.600000000000001</v>
      </c>
      <c r="F11" s="70">
        <v>2.5</v>
      </c>
      <c r="G11" s="71">
        <f>E11+F11</f>
        <v>20.100000000000001</v>
      </c>
      <c r="H11" s="104">
        <v>3.5</v>
      </c>
      <c r="I11" s="103">
        <f>G11+H11</f>
        <v>23.6</v>
      </c>
      <c r="J11" s="42">
        <v>7.6</v>
      </c>
      <c r="K11" s="175">
        <f>I11+J11</f>
        <v>31.200000000000003</v>
      </c>
      <c r="L11" s="257">
        <v>23.1</v>
      </c>
      <c r="M11" s="16">
        <f>U3+L11</f>
        <v>144.39999999999998</v>
      </c>
      <c r="N11" s="90">
        <v>0.1</v>
      </c>
      <c r="O11" s="55">
        <f>M11+N11</f>
        <v>144.49999999999997</v>
      </c>
      <c r="P11" s="29">
        <v>1.2</v>
      </c>
      <c r="Q11" s="16">
        <f>O11+P11</f>
        <v>145.69999999999996</v>
      </c>
      <c r="R11" s="67">
        <v>1.8</v>
      </c>
      <c r="S11" s="55">
        <f>Q11+R11</f>
        <v>147.49999999999997</v>
      </c>
      <c r="T11" s="236">
        <v>2</v>
      </c>
      <c r="U11" s="22">
        <f>S11+T11</f>
        <v>149.49999999999997</v>
      </c>
      <c r="W11" s="96"/>
      <c r="Y11" s="324"/>
      <c r="Z11" s="324"/>
      <c r="AA11" s="324"/>
      <c r="AB11" s="324"/>
    </row>
    <row r="12" spans="2:41" ht="13.8" customHeight="1" x14ac:dyDescent="0.2">
      <c r="B12" s="20"/>
      <c r="C12" s="61">
        <f>C11/15/24+$D$2</f>
        <v>45584.333333333328</v>
      </c>
      <c r="D12" s="63"/>
      <c r="E12" s="56">
        <f>E11/15/24+$D$2</f>
        <v>45584.340555555551</v>
      </c>
      <c r="F12" s="1"/>
      <c r="G12" s="61">
        <f>G11/15/24+$D$2</f>
        <v>45584.347499999996</v>
      </c>
      <c r="H12" s="63"/>
      <c r="I12" s="56">
        <f>I11/15/24+$D$2</f>
        <v>45584.357222222221</v>
      </c>
      <c r="J12" s="147"/>
      <c r="K12" s="62">
        <f>K11/15/24+$D$2</f>
        <v>45584.378333333334</v>
      </c>
      <c r="L12" s="124"/>
      <c r="M12" s="109">
        <f>M11/15/24+$D$2</f>
        <v>45584.692777777775</v>
      </c>
      <c r="N12" s="63"/>
      <c r="O12" s="56">
        <f>O11/15/24+$D$2</f>
        <v>45584.693055555552</v>
      </c>
      <c r="P12" s="1"/>
      <c r="Q12" s="109">
        <f>Q11/15/24+$D$2</f>
        <v>45584.696388888886</v>
      </c>
      <c r="R12" s="92"/>
      <c r="S12" s="56">
        <f>S11/15/24+$D$2</f>
        <v>45584.701388888883</v>
      </c>
      <c r="T12" s="336">
        <f>$AD$6</f>
        <v>14.999999999750521</v>
      </c>
      <c r="U12" s="337"/>
      <c r="W12" s="33"/>
      <c r="Y12" s="324"/>
      <c r="Z12" s="324"/>
      <c r="AA12" s="324"/>
      <c r="AB12" s="324"/>
      <c r="AC12" s="324"/>
      <c r="AD12" s="324"/>
    </row>
    <row r="13" spans="2:41" ht="13.8" customHeight="1" x14ac:dyDescent="0.2">
      <c r="B13" s="20"/>
      <c r="C13" s="216">
        <f>C11/15/24+$D$2+1/24</f>
        <v>45584.374999999993</v>
      </c>
      <c r="D13" s="63"/>
      <c r="E13" s="217">
        <f>E11/15/24+$D$2+1/24</f>
        <v>45584.382222222215</v>
      </c>
      <c r="F13" s="17"/>
      <c r="G13" s="216">
        <f>G11/15/24+$D$2+1/24</f>
        <v>45584.38916666666</v>
      </c>
      <c r="H13" s="93"/>
      <c r="I13" s="217">
        <f>I11/15/24+$D$2+1/24</f>
        <v>45584.398888888885</v>
      </c>
      <c r="J13" s="148"/>
      <c r="K13" s="218">
        <f>K11/15/24+$D$2+1/24</f>
        <v>45584.42</v>
      </c>
      <c r="L13" s="124"/>
      <c r="M13" s="216">
        <f>M11/15/24+$D$2+1/24</f>
        <v>45584.734444444439</v>
      </c>
      <c r="N13" s="63"/>
      <c r="O13" s="217">
        <f>O11/15/24+$D$2+1/24</f>
        <v>45584.734722222216</v>
      </c>
      <c r="P13" s="1"/>
      <c r="Q13" s="217">
        <f>Q11/15/24+$D$2+1/24</f>
        <v>45584.73805555555</v>
      </c>
      <c r="R13" s="92"/>
      <c r="S13" s="217">
        <f>S11/15/24+$D$2+1/24</f>
        <v>45584.743055555547</v>
      </c>
      <c r="T13" s="187">
        <f>$Y$6</f>
        <v>45584.476266339865</v>
      </c>
      <c r="U13" s="267">
        <f>$AA$6</f>
        <v>45584.708333333328</v>
      </c>
      <c r="W13" s="78"/>
      <c r="Y13" s="312"/>
      <c r="Z13" s="312"/>
      <c r="AA13" s="312"/>
      <c r="AB13" s="312"/>
    </row>
    <row r="14" spans="2:41" ht="13.8" customHeight="1" x14ac:dyDescent="0.2">
      <c r="B14" s="20"/>
      <c r="C14" s="207">
        <v>25</v>
      </c>
      <c r="D14" s="263"/>
      <c r="E14" s="208">
        <v>9</v>
      </c>
      <c r="F14" s="78"/>
      <c r="G14" s="208">
        <v>3</v>
      </c>
      <c r="H14" s="106"/>
      <c r="I14" s="208">
        <v>2</v>
      </c>
      <c r="J14" s="43"/>
      <c r="K14" s="253">
        <v>19</v>
      </c>
      <c r="L14" s="20"/>
      <c r="M14" s="207">
        <v>23</v>
      </c>
      <c r="N14" s="63"/>
      <c r="O14" s="208">
        <v>16</v>
      </c>
      <c r="P14" s="1"/>
      <c r="Q14" s="208">
        <v>21</v>
      </c>
      <c r="R14" s="263"/>
      <c r="S14" s="208">
        <v>32</v>
      </c>
      <c r="T14" s="284">
        <f>$AI$6</f>
        <v>45584.517933006529</v>
      </c>
      <c r="U14" s="242">
        <f>$AK$6</f>
        <v>45584.749999999993</v>
      </c>
      <c r="W14" s="3"/>
      <c r="X14" s="2"/>
      <c r="Y14" s="319"/>
      <c r="Z14" s="319"/>
      <c r="AA14" s="319"/>
      <c r="AB14" s="319"/>
      <c r="AC14" s="80"/>
      <c r="AD14" s="52"/>
      <c r="AE14" s="78"/>
    </row>
    <row r="15" spans="2:41" ht="13.8" customHeight="1" x14ac:dyDescent="0.2">
      <c r="B15" s="20"/>
      <c r="C15" s="1"/>
      <c r="D15" s="63" t="s">
        <v>1</v>
      </c>
      <c r="E15" s="91"/>
      <c r="F15" s="1"/>
      <c r="G15" s="11"/>
      <c r="H15" s="63" t="s">
        <v>1</v>
      </c>
      <c r="I15" s="123"/>
      <c r="J15" s="43"/>
      <c r="K15" s="167"/>
      <c r="L15" s="21"/>
      <c r="M15" s="5"/>
      <c r="N15" s="64"/>
      <c r="O15" s="68"/>
      <c r="P15" s="1"/>
      <c r="Q15" s="5"/>
      <c r="R15" s="92"/>
      <c r="S15" s="95"/>
      <c r="T15" s="285">
        <f>S27-U11</f>
        <v>20.799999999999955</v>
      </c>
      <c r="U15" s="268">
        <f>U11/15/24+$D$2</f>
        <v>45584.706944444442</v>
      </c>
      <c r="W15" s="78"/>
      <c r="Y15" s="325"/>
      <c r="Z15" s="325"/>
      <c r="AA15" s="325"/>
      <c r="AB15" s="325"/>
    </row>
    <row r="16" spans="2:41" ht="13.8" customHeight="1" x14ac:dyDescent="0.2">
      <c r="B16" s="20"/>
      <c r="C16" s="3"/>
      <c r="D16" s="63"/>
      <c r="E16" s="123"/>
      <c r="F16" s="2"/>
      <c r="G16" s="3"/>
      <c r="H16" s="63"/>
      <c r="I16" s="123"/>
      <c r="J16" s="43"/>
      <c r="K16" s="167"/>
      <c r="L16" s="21"/>
      <c r="M16" s="5"/>
      <c r="N16" s="64"/>
      <c r="O16" s="68"/>
      <c r="P16" s="1"/>
      <c r="Q16" s="3"/>
      <c r="R16" s="92"/>
      <c r="S16" s="95"/>
      <c r="T16" s="40"/>
      <c r="U16" s="218">
        <f>U11/15/24+$D$2+1/24</f>
        <v>45584.748611111107</v>
      </c>
      <c r="W16" s="3"/>
      <c r="X16" s="2"/>
      <c r="Y16" s="319"/>
      <c r="Z16" s="319"/>
      <c r="AA16" s="319"/>
      <c r="AB16" s="319"/>
    </row>
    <row r="17" spans="2:24" ht="13.8" customHeight="1" thickBot="1" x14ac:dyDescent="0.25">
      <c r="B17" s="19"/>
      <c r="C17" s="6"/>
      <c r="D17" s="65"/>
      <c r="E17" s="202"/>
      <c r="F17" s="32"/>
      <c r="G17" s="7"/>
      <c r="H17" s="233"/>
      <c r="I17" s="234"/>
      <c r="J17" s="44"/>
      <c r="K17" s="177"/>
      <c r="L17" s="19"/>
      <c r="M17" s="6"/>
      <c r="N17" s="65"/>
      <c r="O17" s="69"/>
      <c r="P17" s="7"/>
      <c r="Q17" s="6"/>
      <c r="R17" s="65"/>
      <c r="S17" s="116"/>
      <c r="T17" s="41"/>
      <c r="U17" s="269">
        <v>14</v>
      </c>
      <c r="W17" s="78"/>
      <c r="X17" s="78"/>
    </row>
    <row r="18" spans="2:24" ht="13.8" customHeight="1" x14ac:dyDescent="0.2">
      <c r="B18" s="178"/>
      <c r="C18" s="15" t="s">
        <v>22</v>
      </c>
      <c r="D18" s="63"/>
      <c r="E18" s="116" t="s">
        <v>23</v>
      </c>
      <c r="F18" s="235"/>
      <c r="G18" s="15" t="s">
        <v>58</v>
      </c>
      <c r="H18" s="59"/>
      <c r="I18" s="56"/>
      <c r="J18" s="122"/>
      <c r="K18" s="24"/>
      <c r="L18" s="18"/>
      <c r="M18" s="13"/>
      <c r="N18" s="112"/>
      <c r="O18" s="100"/>
      <c r="P18" s="122"/>
      <c r="Q18" s="13"/>
      <c r="R18" s="119"/>
      <c r="S18" s="120" t="s">
        <v>18</v>
      </c>
      <c r="T18" s="122"/>
      <c r="U18" s="270" t="s">
        <v>54</v>
      </c>
      <c r="W18" s="149"/>
      <c r="X18" s="78"/>
    </row>
    <row r="19" spans="2:24" ht="13.8" customHeight="1" x14ac:dyDescent="0.2">
      <c r="B19" s="179">
        <v>1.7</v>
      </c>
      <c r="C19" s="75">
        <f>K11+B19</f>
        <v>32.900000000000006</v>
      </c>
      <c r="D19" s="169">
        <v>3.7</v>
      </c>
      <c r="E19" s="103">
        <f>C19+D19</f>
        <v>36.600000000000009</v>
      </c>
      <c r="F19" s="70">
        <v>1.8</v>
      </c>
      <c r="G19" s="71">
        <f>E19+F19</f>
        <v>38.400000000000006</v>
      </c>
      <c r="H19" s="169">
        <v>1.2</v>
      </c>
      <c r="I19" s="113">
        <f>G19+H19</f>
        <v>39.600000000000009</v>
      </c>
      <c r="J19" s="79">
        <v>0.1</v>
      </c>
      <c r="K19" s="76">
        <f>I19+J19</f>
        <v>39.70000000000001</v>
      </c>
      <c r="L19" s="28">
        <v>0.7</v>
      </c>
      <c r="M19" s="71">
        <f>U11+L19</f>
        <v>150.19999999999996</v>
      </c>
      <c r="N19" s="102">
        <v>2.7</v>
      </c>
      <c r="O19" s="55">
        <f>M19+N19</f>
        <v>152.89999999999995</v>
      </c>
      <c r="P19" s="29">
        <v>0.1</v>
      </c>
      <c r="Q19" s="16">
        <f>O19+P19</f>
        <v>152.99999999999994</v>
      </c>
      <c r="R19" s="102">
        <v>0.1</v>
      </c>
      <c r="S19" s="121">
        <f>Q19+R19</f>
        <v>153.09999999999994</v>
      </c>
      <c r="T19" s="29">
        <v>0.8</v>
      </c>
      <c r="U19" s="38">
        <f>S19+T19</f>
        <v>153.89999999999995</v>
      </c>
    </row>
    <row r="20" spans="2:24" ht="13.8" customHeight="1" x14ac:dyDescent="0.2">
      <c r="B20" s="27"/>
      <c r="C20" s="61">
        <f>C19/15/24+$D$2</f>
        <v>45584.383055555554</v>
      </c>
      <c r="D20" s="63"/>
      <c r="E20" s="56">
        <f>E19/15/24+$D$2</f>
        <v>45584.393333333333</v>
      </c>
      <c r="F20" s="78"/>
      <c r="G20" s="61">
        <f>G19/15/24+$D$2</f>
        <v>45584.398333333331</v>
      </c>
      <c r="H20" s="63"/>
      <c r="I20" s="56">
        <f>I19/15/24+$D$2</f>
        <v>45584.401666666665</v>
      </c>
      <c r="J20" s="78"/>
      <c r="K20" s="62">
        <f>K19/15/24+$D$2</f>
        <v>45584.401944444442</v>
      </c>
      <c r="L20" s="124"/>
      <c r="M20" s="61">
        <f>M19/15/24+$D$2</f>
        <v>45584.708888888883</v>
      </c>
      <c r="N20" s="63"/>
      <c r="O20" s="56">
        <f>O19/15/24+$D$2</f>
        <v>45584.71638888889</v>
      </c>
      <c r="P20" s="1"/>
      <c r="Q20" s="109">
        <f>Q19/15/24+$D$2</f>
        <v>45584.716666666667</v>
      </c>
      <c r="R20" s="92"/>
      <c r="S20" s="107">
        <f>S19/15/24+$Y$4</f>
        <v>45584.716944444444</v>
      </c>
      <c r="T20" s="78"/>
      <c r="U20" s="62">
        <f>U19/15/24+$D$2</f>
        <v>45584.719166666662</v>
      </c>
    </row>
    <row r="21" spans="2:24" ht="13.8" customHeight="1" x14ac:dyDescent="0.2">
      <c r="B21" s="124"/>
      <c r="C21" s="216">
        <f>C19/15/24+$D$2+1/24</f>
        <v>45584.424722222218</v>
      </c>
      <c r="D21" s="63"/>
      <c r="E21" s="217">
        <f>E19/15/24+$D$2+1/24</f>
        <v>45584.434999999998</v>
      </c>
      <c r="F21" s="78"/>
      <c r="G21" s="216">
        <f>G19/15/24+$D$2+1/24</f>
        <v>45584.439999999995</v>
      </c>
      <c r="H21" s="93"/>
      <c r="I21" s="237">
        <f>I19/15/24+$D$2+1/24</f>
        <v>45584.443333333329</v>
      </c>
      <c r="J21" s="17"/>
      <c r="K21" s="218">
        <f>K19/15/24+$D$2+1/24</f>
        <v>45584.443611111106</v>
      </c>
      <c r="L21" s="20"/>
      <c r="M21" s="216">
        <f>M19/15/24+$D$2+1/24</f>
        <v>45584.750555555547</v>
      </c>
      <c r="N21" s="63"/>
      <c r="O21" s="217">
        <f>O19/15/24+$D$2+1/24</f>
        <v>45584.758055555554</v>
      </c>
      <c r="Q21" s="217">
        <f>Q19/15/24+$D$2+1/24</f>
        <v>45584.758333333331</v>
      </c>
      <c r="R21" s="93"/>
      <c r="S21" s="217">
        <f>S19/15/24+$D$2+1/24</f>
        <v>45584.758611111109</v>
      </c>
      <c r="U21" s="218">
        <f>U19/15/24+$D$2+1/24</f>
        <v>45584.760833333326</v>
      </c>
    </row>
    <row r="22" spans="2:24" ht="13.8" customHeight="1" x14ac:dyDescent="0.15">
      <c r="B22" s="20"/>
      <c r="C22" s="207">
        <v>2</v>
      </c>
      <c r="D22" s="263"/>
      <c r="E22" s="208">
        <v>3</v>
      </c>
      <c r="F22" s="78"/>
      <c r="G22" s="250">
        <v>4</v>
      </c>
      <c r="H22" s="106"/>
      <c r="I22" s="208">
        <v>2</v>
      </c>
      <c r="J22" s="164"/>
      <c r="K22" s="209">
        <v>3</v>
      </c>
      <c r="L22" s="124"/>
      <c r="M22" s="207">
        <v>12</v>
      </c>
      <c r="N22" s="263"/>
      <c r="O22" s="208">
        <v>16</v>
      </c>
      <c r="Q22" s="208">
        <v>16</v>
      </c>
      <c r="R22" s="263"/>
      <c r="S22" s="208">
        <v>18</v>
      </c>
      <c r="U22" s="159"/>
    </row>
    <row r="23" spans="2:24" ht="13.8" customHeight="1" x14ac:dyDescent="0.2">
      <c r="B23" s="124"/>
      <c r="C23" s="11"/>
      <c r="D23" s="63"/>
      <c r="E23" s="123"/>
      <c r="F23" s="78"/>
      <c r="G23" s="78"/>
      <c r="H23" s="106"/>
      <c r="I23" s="98"/>
      <c r="J23" s="11"/>
      <c r="K23" s="73"/>
      <c r="L23" s="124" t="s">
        <v>1</v>
      </c>
      <c r="M23" s="78"/>
      <c r="N23" s="63"/>
      <c r="O23" s="94"/>
      <c r="R23" s="92"/>
      <c r="S23" s="94"/>
      <c r="U23" s="159"/>
    </row>
    <row r="24" spans="2:24" ht="13.8" customHeight="1" x14ac:dyDescent="0.2">
      <c r="B24" s="20"/>
      <c r="C24" s="3"/>
      <c r="D24" s="63"/>
      <c r="E24" s="123"/>
      <c r="F24" s="78"/>
      <c r="G24" s="78"/>
      <c r="H24" s="92"/>
      <c r="I24" s="95" t="s">
        <v>1</v>
      </c>
      <c r="J24" s="1"/>
      <c r="K24" s="10" t="s">
        <v>1</v>
      </c>
      <c r="L24" s="271"/>
      <c r="M24" s="78"/>
      <c r="N24" s="92"/>
      <c r="O24" s="95"/>
      <c r="R24" s="92"/>
      <c r="S24" s="95"/>
      <c r="U24" s="159"/>
    </row>
    <row r="25" spans="2:24" ht="13.95" customHeight="1" thickBot="1" x14ac:dyDescent="0.25">
      <c r="B25" s="19"/>
      <c r="C25" s="6"/>
      <c r="D25" s="63"/>
      <c r="E25" s="123"/>
      <c r="F25" s="7"/>
      <c r="G25" s="6"/>
      <c r="H25" s="65"/>
      <c r="I25" s="69"/>
      <c r="J25" s="7"/>
      <c r="K25" s="8"/>
      <c r="L25" s="19"/>
      <c r="M25" s="6"/>
      <c r="N25" s="65"/>
      <c r="O25" s="69"/>
      <c r="R25" s="65"/>
      <c r="S25" s="69"/>
      <c r="U25" s="159"/>
    </row>
    <row r="26" spans="2:24" ht="13.8" customHeight="1" x14ac:dyDescent="0.2">
      <c r="B26" s="18"/>
      <c r="C26" s="117" t="s">
        <v>25</v>
      </c>
      <c r="D26" s="59"/>
      <c r="E26" s="100"/>
      <c r="F26" s="12"/>
      <c r="G26" s="15"/>
      <c r="H26" s="332">
        <f>E51-I27</f>
        <v>49.9</v>
      </c>
      <c r="I26" s="333"/>
      <c r="J26" s="122"/>
      <c r="K26" s="24"/>
      <c r="L26" s="157"/>
      <c r="M26" s="13" t="s">
        <v>43</v>
      </c>
      <c r="N26" s="63"/>
      <c r="O26" s="116" t="s">
        <v>59</v>
      </c>
      <c r="P26" s="128"/>
      <c r="Q26" s="15" t="s">
        <v>22</v>
      </c>
      <c r="R26" s="334">
        <f>X7-S27</f>
        <v>31.699999999999989</v>
      </c>
      <c r="S26" s="335"/>
      <c r="T26" s="15"/>
      <c r="U26" s="23"/>
    </row>
    <row r="27" spans="2:24" ht="13.8" customHeight="1" x14ac:dyDescent="0.2">
      <c r="B27" s="72">
        <v>1.3</v>
      </c>
      <c r="C27" s="158">
        <f>I19+B27</f>
        <v>40.900000000000006</v>
      </c>
      <c r="D27" s="102">
        <v>3.2</v>
      </c>
      <c r="E27" s="113">
        <f>C27+D27</f>
        <v>44.100000000000009</v>
      </c>
      <c r="F27" s="70">
        <v>1</v>
      </c>
      <c r="G27" s="75">
        <f>E27+F27</f>
        <v>45.100000000000009</v>
      </c>
      <c r="H27" s="142">
        <v>0.4</v>
      </c>
      <c r="I27" s="133">
        <f>G27+H27</f>
        <v>45.500000000000007</v>
      </c>
      <c r="J27" s="70">
        <v>1.7</v>
      </c>
      <c r="K27" s="38">
        <f>I27+J27</f>
        <v>47.20000000000001</v>
      </c>
      <c r="L27" s="37">
        <v>9.6999999999999993</v>
      </c>
      <c r="M27" s="16">
        <f>U19+L27</f>
        <v>163.59999999999994</v>
      </c>
      <c r="N27" s="169">
        <v>0.6</v>
      </c>
      <c r="O27" s="103">
        <f>M27+N27</f>
        <v>164.19999999999993</v>
      </c>
      <c r="P27" s="129">
        <v>4.4000000000000004</v>
      </c>
      <c r="Q27" s="75">
        <f>O27+P27</f>
        <v>168.59999999999994</v>
      </c>
      <c r="R27" s="132">
        <v>1.7</v>
      </c>
      <c r="S27" s="133">
        <f>Q27+R27</f>
        <v>170.29999999999993</v>
      </c>
      <c r="T27" s="205">
        <v>8.1</v>
      </c>
      <c r="U27" s="38">
        <f>S27+T27</f>
        <v>178.39999999999992</v>
      </c>
    </row>
    <row r="28" spans="2:24" ht="13.8" customHeight="1" x14ac:dyDescent="0.2">
      <c r="B28" s="124"/>
      <c r="C28" s="61">
        <f>C27/15/24+$D$2</f>
        <v>45584.405277777776</v>
      </c>
      <c r="D28" s="63"/>
      <c r="E28" s="56">
        <f>E27/15/24+$D$2</f>
        <v>45584.414166666662</v>
      </c>
      <c r="F28" s="78"/>
      <c r="G28" s="61">
        <f>G27/15/24+$D$2</f>
        <v>45584.416944444441</v>
      </c>
      <c r="H28" s="134"/>
      <c r="I28" s="136" t="s">
        <v>60</v>
      </c>
      <c r="J28" s="78"/>
      <c r="K28" s="62">
        <f>K27/15/24+$D$2</f>
        <v>45584.422777777778</v>
      </c>
      <c r="L28" s="20"/>
      <c r="M28" s="61">
        <f>M27/15/24+$D$2</f>
        <v>45584.746111111112</v>
      </c>
      <c r="N28" s="63"/>
      <c r="O28" s="56">
        <f>O27/15/24+$D$2</f>
        <v>45584.747777777775</v>
      </c>
      <c r="P28" s="14"/>
      <c r="Q28" s="61">
        <f>Q27/15/24+$D$2</f>
        <v>45584.759999999995</v>
      </c>
      <c r="R28" s="134"/>
      <c r="S28" s="56">
        <f>S27/15/24+$D$2</f>
        <v>45584.764722222222</v>
      </c>
      <c r="T28" s="78"/>
      <c r="U28" s="62">
        <f>U27/15/24+$D$2</f>
        <v>45584.787222222221</v>
      </c>
    </row>
    <row r="29" spans="2:24" ht="13.8" customHeight="1" x14ac:dyDescent="0.2">
      <c r="B29" s="170"/>
      <c r="C29" s="216">
        <f>C27/15/24+$D$2+1/24</f>
        <v>45584.44694444444</v>
      </c>
      <c r="D29" s="63"/>
      <c r="E29" s="217">
        <f>E27/15/24+$D$2+1/24</f>
        <v>45584.455833333326</v>
      </c>
      <c r="G29" s="216">
        <f>G27/15/24+$D$2+1/24</f>
        <v>45584.458611111106</v>
      </c>
      <c r="H29" s="135"/>
      <c r="I29" s="136" t="s">
        <v>60</v>
      </c>
      <c r="J29" s="78"/>
      <c r="K29" s="218">
        <f>K27/15/24+$D$2+1/24</f>
        <v>45584.464444444442</v>
      </c>
      <c r="L29" s="20"/>
      <c r="M29" s="216">
        <f>M27/15/24+$D$2+1/24</f>
        <v>45584.787777777776</v>
      </c>
      <c r="N29" s="63"/>
      <c r="O29" s="217">
        <f>O27/15/24+$D$2+1/24</f>
        <v>45584.789444444439</v>
      </c>
      <c r="P29" s="78"/>
      <c r="Q29" s="217">
        <f>Q27/15/24+$D$2+1/24</f>
        <v>45584.801666666659</v>
      </c>
      <c r="R29" s="135"/>
      <c r="S29" s="217">
        <f>S27/15/24+$D$2+1/24</f>
        <v>45584.806388888886</v>
      </c>
      <c r="T29" s="17"/>
      <c r="U29" s="218">
        <f>U27/15/24+$D$2+1/24</f>
        <v>45584.828888888886</v>
      </c>
    </row>
    <row r="30" spans="2:24" ht="13.8" customHeight="1" x14ac:dyDescent="0.15">
      <c r="B30" s="170"/>
      <c r="C30" s="207">
        <v>4</v>
      </c>
      <c r="D30" s="63"/>
      <c r="E30" s="208">
        <v>0</v>
      </c>
      <c r="F30" s="11"/>
      <c r="G30" s="208">
        <v>7</v>
      </c>
      <c r="H30" s="115"/>
      <c r="I30" s="137"/>
      <c r="J30" s="1"/>
      <c r="K30" s="251">
        <v>34</v>
      </c>
      <c r="L30" s="20"/>
      <c r="M30" s="207">
        <v>3</v>
      </c>
      <c r="N30" s="263"/>
      <c r="O30" s="208">
        <v>3</v>
      </c>
      <c r="P30" s="1"/>
      <c r="Q30" s="207">
        <v>2</v>
      </c>
      <c r="R30" s="115"/>
      <c r="S30" s="249">
        <v>19</v>
      </c>
      <c r="T30" s="78"/>
      <c r="U30" s="209">
        <v>2</v>
      </c>
    </row>
    <row r="31" spans="2:24" ht="13.8" customHeight="1" x14ac:dyDescent="0.2">
      <c r="B31" s="170"/>
      <c r="D31" s="63"/>
      <c r="E31" s="123"/>
      <c r="H31" s="115"/>
      <c r="I31" s="249">
        <v>6</v>
      </c>
      <c r="J31" s="78"/>
      <c r="K31" s="4"/>
      <c r="L31" s="20"/>
      <c r="M31" s="1"/>
      <c r="N31" s="63"/>
      <c r="O31" s="123"/>
      <c r="P31" s="78"/>
      <c r="Q31" s="11"/>
      <c r="R31" s="115"/>
      <c r="S31" s="137"/>
      <c r="T31" s="78" t="s">
        <v>1</v>
      </c>
      <c r="U31" s="4"/>
    </row>
    <row r="32" spans="2:24" ht="13.8" customHeight="1" x14ac:dyDescent="0.2">
      <c r="B32" s="170"/>
      <c r="D32" s="63"/>
      <c r="E32" s="123"/>
      <c r="H32" s="115"/>
      <c r="I32" s="217">
        <f>I27/15/24+$D$2+1/24</f>
        <v>45584.459722222215</v>
      </c>
      <c r="J32" s="78"/>
      <c r="K32" s="4"/>
      <c r="L32" s="20"/>
      <c r="M32" s="1"/>
      <c r="N32" s="63"/>
      <c r="O32" s="123"/>
      <c r="P32" s="1"/>
      <c r="Q32" s="3"/>
      <c r="R32" s="115"/>
      <c r="S32" s="137"/>
      <c r="T32" s="78"/>
      <c r="U32" s="4"/>
    </row>
    <row r="33" spans="2:23" ht="13.8" customHeight="1" thickBot="1" x14ac:dyDescent="0.25">
      <c r="B33" s="170"/>
      <c r="D33" s="65"/>
      <c r="E33" s="69"/>
      <c r="F33" s="172"/>
      <c r="G33" s="172"/>
      <c r="H33" s="138"/>
      <c r="I33" s="239">
        <f>I27/15/24+$D$2</f>
        <v>45584.41805555555</v>
      </c>
      <c r="J33" s="7"/>
      <c r="K33" s="8"/>
      <c r="L33" s="163"/>
      <c r="M33" s="32"/>
      <c r="N33" s="63"/>
      <c r="O33" s="123"/>
      <c r="P33" s="7"/>
      <c r="Q33" s="6"/>
      <c r="R33" s="138"/>
      <c r="S33" s="139"/>
      <c r="T33" s="7"/>
      <c r="U33" s="8"/>
      <c r="V33" s="20"/>
    </row>
    <row r="34" spans="2:23" ht="13.8" customHeight="1" x14ac:dyDescent="0.2">
      <c r="B34" s="18"/>
      <c r="C34" s="13"/>
      <c r="D34" s="59"/>
      <c r="E34" s="100" t="s">
        <v>26</v>
      </c>
      <c r="F34" s="122"/>
      <c r="G34" s="13" t="s">
        <v>27</v>
      </c>
      <c r="H34" s="59"/>
      <c r="I34" s="100"/>
      <c r="J34" s="122"/>
      <c r="K34" s="240" t="s">
        <v>61</v>
      </c>
      <c r="L34" s="168"/>
      <c r="M34" s="13" t="s">
        <v>45</v>
      </c>
      <c r="N34" s="188"/>
      <c r="O34" s="66" t="s">
        <v>46</v>
      </c>
      <c r="P34" s="122"/>
      <c r="Q34" s="15" t="s">
        <v>47</v>
      </c>
      <c r="R34" s="59"/>
      <c r="S34" s="100" t="s">
        <v>65</v>
      </c>
      <c r="U34" s="23" t="s">
        <v>64</v>
      </c>
      <c r="V34" s="124"/>
      <c r="W34" s="278"/>
    </row>
    <row r="35" spans="2:23" ht="13.8" customHeight="1" x14ac:dyDescent="0.2">
      <c r="B35" s="72">
        <v>1.5</v>
      </c>
      <c r="C35" s="81">
        <f>K27+B35</f>
        <v>48.70000000000001</v>
      </c>
      <c r="D35" s="102">
        <v>1</v>
      </c>
      <c r="E35" s="55">
        <f>C35+D35</f>
        <v>49.70000000000001</v>
      </c>
      <c r="F35" s="29">
        <v>0.8</v>
      </c>
      <c r="G35" s="75">
        <f>E35+F35</f>
        <v>50.500000000000007</v>
      </c>
      <c r="H35" s="102">
        <v>1.8</v>
      </c>
      <c r="I35" s="55">
        <f>G35+H35</f>
        <v>52.300000000000004</v>
      </c>
      <c r="J35" s="26">
        <v>0.5</v>
      </c>
      <c r="K35" s="22">
        <f>I35+J35</f>
        <v>52.800000000000004</v>
      </c>
      <c r="L35" s="28">
        <v>3.5</v>
      </c>
      <c r="M35" s="71">
        <f>U27+L35</f>
        <v>181.89999999999992</v>
      </c>
      <c r="N35" s="189">
        <v>2.5</v>
      </c>
      <c r="O35" s="103">
        <f>M35+N35</f>
        <v>184.39999999999992</v>
      </c>
      <c r="P35" s="26">
        <v>2.6</v>
      </c>
      <c r="Q35" s="71">
        <f>O35+P35</f>
        <v>186.99999999999991</v>
      </c>
      <c r="R35" s="102">
        <v>4.3</v>
      </c>
      <c r="S35" s="103">
        <f>Q35+R35</f>
        <v>191.29999999999993</v>
      </c>
      <c r="T35" s="26">
        <v>4.9000000000000004</v>
      </c>
      <c r="U35" s="22">
        <f>S35+T35</f>
        <v>196.19999999999993</v>
      </c>
      <c r="V35" s="274"/>
      <c r="W35" s="25"/>
    </row>
    <row r="36" spans="2:23" ht="13.8" customHeight="1" x14ac:dyDescent="0.2">
      <c r="B36" s="124"/>
      <c r="C36" s="61">
        <f>C35/15/24+$D$2</f>
        <v>45584.426944444444</v>
      </c>
      <c r="D36" s="63"/>
      <c r="E36" s="56">
        <f>E35/15/24+$D$2</f>
        <v>45584.429722222223</v>
      </c>
      <c r="G36" s="61">
        <f>G35/15/24+$D$2</f>
        <v>45584.431944444441</v>
      </c>
      <c r="H36" s="63"/>
      <c r="I36" s="56">
        <f>I35/15/24+$D$2</f>
        <v>45584.436944444446</v>
      </c>
      <c r="J36" s="78"/>
      <c r="K36" s="62">
        <f>K35/15/24+$D$2</f>
        <v>45584.438333333332</v>
      </c>
      <c r="L36" s="20"/>
      <c r="M36" s="61">
        <f>M35/15/24+$D$2</f>
        <v>45584.796944444439</v>
      </c>
      <c r="N36" s="63"/>
      <c r="O36" s="56">
        <f>O35/15/24+$D$2</f>
        <v>45584.803888888884</v>
      </c>
      <c r="P36" s="1"/>
      <c r="Q36" s="56">
        <f>Q35/15/24+$D$2</f>
        <v>45584.811111111107</v>
      </c>
      <c r="R36" s="106"/>
      <c r="S36" s="56">
        <f>S35/15/24+$D$2</f>
        <v>45584.823055555556</v>
      </c>
      <c r="T36" s="31"/>
      <c r="U36" s="39">
        <f>(U35+105)/15/24</f>
        <v>0.83666666666666645</v>
      </c>
      <c r="V36" s="292"/>
      <c r="W36" s="279"/>
    </row>
    <row r="37" spans="2:23" ht="13.8" customHeight="1" x14ac:dyDescent="0.2">
      <c r="B37" s="124"/>
      <c r="C37" s="216">
        <f>C35/15/24+$D$2+1/24</f>
        <v>45584.468611111108</v>
      </c>
      <c r="D37" s="63"/>
      <c r="E37" s="217">
        <f>E35/15/24+$D$2+1/24</f>
        <v>45584.471388888887</v>
      </c>
      <c r="F37" s="78"/>
      <c r="G37" s="217">
        <f>G35/15/24+$D$2+1/24</f>
        <v>45584.473611111105</v>
      </c>
      <c r="H37" s="63"/>
      <c r="I37" s="217">
        <f>I35/15/24+$D$2+1/24</f>
        <v>45584.47861111111</v>
      </c>
      <c r="J37" s="78"/>
      <c r="K37" s="218">
        <f>K35/15/24+$D$2+1/24</f>
        <v>45584.479999999996</v>
      </c>
      <c r="L37" s="272"/>
      <c r="M37" s="216">
        <f>M35/15/24+$D$2+1/24</f>
        <v>45584.838611111103</v>
      </c>
      <c r="N37" s="63"/>
      <c r="O37" s="217">
        <f>O35/15/24+$D$2+1/24</f>
        <v>45584.845555555548</v>
      </c>
      <c r="P37" s="1"/>
      <c r="Q37" s="217">
        <f>Q35/15/24+$D$2+1/24</f>
        <v>45584.852777777771</v>
      </c>
      <c r="R37" s="106"/>
      <c r="S37" s="217">
        <f>S35/15/24+$D$2+1/24</f>
        <v>45584.864722222221</v>
      </c>
      <c r="T37" s="31"/>
      <c r="U37" s="218">
        <f>U35/15/24+$D$2+1/24</f>
        <v>45584.878333333327</v>
      </c>
      <c r="V37" s="292"/>
      <c r="W37" s="25"/>
    </row>
    <row r="38" spans="2:23" ht="13.8" customHeight="1" x14ac:dyDescent="0.15">
      <c r="B38" s="35"/>
      <c r="C38" s="207">
        <v>0</v>
      </c>
      <c r="D38" s="263"/>
      <c r="E38" s="208">
        <v>3</v>
      </c>
      <c r="F38" s="78"/>
      <c r="G38" s="208">
        <v>3</v>
      </c>
      <c r="H38" s="106"/>
      <c r="I38" s="208">
        <v>0</v>
      </c>
      <c r="J38" s="164"/>
      <c r="K38" s="209">
        <v>3</v>
      </c>
      <c r="L38" s="20"/>
      <c r="M38" s="262">
        <v>3</v>
      </c>
      <c r="N38" s="63"/>
      <c r="O38" s="208">
        <v>5</v>
      </c>
      <c r="P38" s="1"/>
      <c r="Q38" s="252">
        <v>25</v>
      </c>
      <c r="R38" s="92"/>
      <c r="S38" s="208">
        <v>12</v>
      </c>
      <c r="T38" s="11"/>
      <c r="U38" s="209">
        <v>10</v>
      </c>
      <c r="V38" s="186"/>
      <c r="W38" s="3"/>
    </row>
    <row r="39" spans="2:23" ht="13.8" customHeight="1" x14ac:dyDescent="0.2">
      <c r="B39" s="124"/>
      <c r="C39" s="78"/>
      <c r="D39" s="63" t="s">
        <v>1</v>
      </c>
      <c r="E39" s="123"/>
      <c r="F39" s="78"/>
      <c r="G39" s="78"/>
      <c r="H39" s="63" t="s">
        <v>1</v>
      </c>
      <c r="I39" s="123"/>
      <c r="J39" s="78" t="s">
        <v>1</v>
      </c>
      <c r="K39" s="4"/>
      <c r="L39" s="20"/>
      <c r="M39" s="11"/>
      <c r="N39" s="63" t="s">
        <v>1</v>
      </c>
      <c r="O39" s="91"/>
      <c r="P39" s="1"/>
      <c r="Q39" s="98"/>
      <c r="R39" s="60"/>
      <c r="S39" s="123"/>
      <c r="T39" s="11" t="s">
        <v>3</v>
      </c>
      <c r="U39" s="10" t="s">
        <v>1</v>
      </c>
      <c r="V39" s="186"/>
      <c r="W39" s="3"/>
    </row>
    <row r="40" spans="2:23" ht="9.75" customHeight="1" x14ac:dyDescent="0.2">
      <c r="B40" s="27"/>
      <c r="C40" s="78"/>
      <c r="D40" s="63"/>
      <c r="E40" s="123"/>
      <c r="F40" s="78"/>
      <c r="G40" s="78"/>
      <c r="H40" s="63"/>
      <c r="I40" s="123"/>
      <c r="J40" s="78"/>
      <c r="K40" s="4"/>
      <c r="L40" s="20"/>
      <c r="M40" s="3"/>
      <c r="N40" s="63"/>
      <c r="O40" s="123"/>
      <c r="P40" s="1"/>
      <c r="Q40" s="95"/>
      <c r="R40" s="60"/>
      <c r="S40" s="95"/>
      <c r="T40" s="1"/>
      <c r="U40" s="10" t="s">
        <v>1</v>
      </c>
      <c r="V40" s="20"/>
      <c r="W40" s="3"/>
    </row>
    <row r="41" spans="2:23" ht="13.8" customHeight="1" thickBot="1" x14ac:dyDescent="0.25">
      <c r="B41" s="19"/>
      <c r="C41" s="6"/>
      <c r="D41" s="65"/>
      <c r="E41" s="69"/>
      <c r="F41" s="7"/>
      <c r="G41" s="6"/>
      <c r="H41" s="65"/>
      <c r="I41" s="69"/>
      <c r="J41" s="7"/>
      <c r="K41" s="8"/>
      <c r="L41" s="19"/>
      <c r="M41" s="6"/>
      <c r="N41" s="65"/>
      <c r="O41" s="69"/>
      <c r="P41" s="7"/>
      <c r="Q41" s="69"/>
      <c r="R41" s="65"/>
      <c r="S41" s="69"/>
      <c r="T41" s="204"/>
      <c r="U41" s="180"/>
      <c r="V41" s="35"/>
      <c r="W41" s="78"/>
    </row>
    <row r="42" spans="2:23" ht="13.8" customHeight="1" x14ac:dyDescent="0.2">
      <c r="B42" s="74"/>
      <c r="C42" s="15" t="s">
        <v>28</v>
      </c>
      <c r="D42" s="184"/>
      <c r="E42" s="66" t="s">
        <v>29</v>
      </c>
      <c r="F42" s="12"/>
      <c r="G42" s="15" t="s">
        <v>30</v>
      </c>
      <c r="H42" s="88"/>
      <c r="I42" s="66" t="s">
        <v>62</v>
      </c>
      <c r="J42" s="12"/>
      <c r="K42" s="23"/>
      <c r="L42" s="18"/>
      <c r="M42" s="13" t="s">
        <v>63</v>
      </c>
      <c r="N42" s="305" t="s">
        <v>48</v>
      </c>
      <c r="O42" s="306"/>
      <c r="P42" s="12"/>
      <c r="Q42" s="15" t="s">
        <v>49</v>
      </c>
      <c r="R42" s="88"/>
      <c r="S42" s="66"/>
      <c r="T42" s="307" t="s">
        <v>66</v>
      </c>
      <c r="U42" s="308"/>
      <c r="V42" s="20"/>
    </row>
    <row r="43" spans="2:23" ht="13.8" customHeight="1" x14ac:dyDescent="0.2">
      <c r="B43" s="37">
        <v>2.9</v>
      </c>
      <c r="C43" s="158">
        <f>K35+B43</f>
        <v>55.7</v>
      </c>
      <c r="D43" s="102">
        <v>0.7</v>
      </c>
      <c r="E43" s="185">
        <f>C43+D43</f>
        <v>56.400000000000006</v>
      </c>
      <c r="F43" s="205">
        <v>2.9</v>
      </c>
      <c r="G43" s="158">
        <f>E43+F43</f>
        <v>59.300000000000004</v>
      </c>
      <c r="H43" s="241">
        <v>1</v>
      </c>
      <c r="I43" s="55">
        <f>G43+H43</f>
        <v>60.300000000000004</v>
      </c>
      <c r="J43" s="254">
        <v>7.3</v>
      </c>
      <c r="K43" s="22">
        <f>I43+J43</f>
        <v>67.600000000000009</v>
      </c>
      <c r="L43" s="72">
        <v>1.2</v>
      </c>
      <c r="M43" s="16">
        <f>U35+L43</f>
        <v>197.39999999999992</v>
      </c>
      <c r="N43" s="190">
        <v>4.5999999999999996</v>
      </c>
      <c r="O43" s="191">
        <f>M43+N43</f>
        <v>201.99999999999991</v>
      </c>
      <c r="P43" s="70">
        <v>0.5</v>
      </c>
      <c r="Q43" s="71">
        <f>O43+P43</f>
        <v>202.49999999999991</v>
      </c>
      <c r="R43" s="104">
        <v>0.5</v>
      </c>
      <c r="S43" s="103">
        <f>Q43+R43</f>
        <v>202.99999999999991</v>
      </c>
      <c r="T43" s="197">
        <v>0.1</v>
      </c>
      <c r="U43" s="76">
        <f>S43+T43</f>
        <v>203.09999999999991</v>
      </c>
    </row>
    <row r="44" spans="2:23" ht="13.8" customHeight="1" x14ac:dyDescent="0.2">
      <c r="B44" s="186"/>
      <c r="C44" s="61">
        <f>I35/15/24+$D$2</f>
        <v>45584.436944444446</v>
      </c>
      <c r="D44" s="92"/>
      <c r="E44" s="56">
        <f>E43/15/24+$D$2</f>
        <v>45584.448333333334</v>
      </c>
      <c r="F44" s="78"/>
      <c r="G44" s="61">
        <f>G43/15/24+$D$2</f>
        <v>45584.456388888888</v>
      </c>
      <c r="H44" s="92"/>
      <c r="I44" s="56">
        <f>I43/15/24+$D$2</f>
        <v>45584.459166666667</v>
      </c>
      <c r="J44" s="171"/>
      <c r="K44" s="62">
        <f>K43/15/24+$D$2</f>
        <v>45584.479444444441</v>
      </c>
      <c r="L44" s="186"/>
      <c r="M44" s="109">
        <f>M43/15/24+$D$2</f>
        <v>45584.84</v>
      </c>
      <c r="N44" s="155">
        <f>Y7</f>
        <v>45584.536805555552</v>
      </c>
      <c r="O44" s="192">
        <f>AA7</f>
        <v>45584.854166666664</v>
      </c>
      <c r="P44" s="78"/>
      <c r="Q44" s="61">
        <f>Q43/15/24+$D$2</f>
        <v>45584.854166666664</v>
      </c>
      <c r="R44" s="63"/>
      <c r="S44" s="56">
        <f>S43/15/24+$D$2</f>
        <v>45584.85555555555</v>
      </c>
      <c r="T44" s="198"/>
      <c r="U44" s="176">
        <f>U43/15/24+$D$2</f>
        <v>45584.855833333328</v>
      </c>
    </row>
    <row r="45" spans="2:23" ht="13.8" customHeight="1" x14ac:dyDescent="0.2">
      <c r="B45" s="186" t="s">
        <v>3</v>
      </c>
      <c r="C45" s="216">
        <f>C43/15/24+$D$2+1/24</f>
        <v>45584.48805555555</v>
      </c>
      <c r="D45" s="92"/>
      <c r="E45" s="217">
        <f>E43/15/24+$D$2+1/24</f>
        <v>45584.49</v>
      </c>
      <c r="F45" s="78"/>
      <c r="G45" s="217">
        <f>G43/15/24+$D$2+1/24</f>
        <v>45584.498055555552</v>
      </c>
      <c r="H45" s="93"/>
      <c r="I45" s="217">
        <f>I43/15/24+$D$2+1/24</f>
        <v>45584.500833333332</v>
      </c>
      <c r="J45" s="1"/>
      <c r="K45" s="218">
        <f>K43/15/24+$D$2+1/24</f>
        <v>45584.521111111106</v>
      </c>
      <c r="L45" s="186" t="s">
        <v>3</v>
      </c>
      <c r="M45" s="216">
        <f>M43/15/24+$D$2+1/24</f>
        <v>45584.881666666661</v>
      </c>
      <c r="N45" s="224">
        <f>$AI$7</f>
        <v>45584.578472222216</v>
      </c>
      <c r="O45" s="238">
        <f>$AK$7</f>
        <v>45584.895833333328</v>
      </c>
      <c r="P45" s="78"/>
      <c r="Q45" s="217">
        <f>Q43/15/24+$D$2+1/24</f>
        <v>45584.895833333328</v>
      </c>
      <c r="R45" s="63"/>
      <c r="S45" s="217">
        <f>S43/15/24+$D$2+1/24</f>
        <v>45584.897222222215</v>
      </c>
      <c r="T45" s="198"/>
      <c r="U45" s="244">
        <f>U43/15/24+$D$2+1/24</f>
        <v>45584.897499999992</v>
      </c>
    </row>
    <row r="46" spans="2:23" ht="13.8" customHeight="1" x14ac:dyDescent="0.2">
      <c r="B46" s="20"/>
      <c r="C46" s="207">
        <v>1</v>
      </c>
      <c r="D46" s="263"/>
      <c r="E46" s="208">
        <v>9</v>
      </c>
      <c r="F46" s="78"/>
      <c r="G46" s="208">
        <v>29</v>
      </c>
      <c r="H46" s="106"/>
      <c r="I46" s="208">
        <v>48</v>
      </c>
      <c r="J46" s="164"/>
      <c r="K46" s="209">
        <v>62</v>
      </c>
      <c r="L46" s="20"/>
      <c r="M46" s="208">
        <v>4</v>
      </c>
      <c r="N46" s="193"/>
      <c r="O46" s="194"/>
      <c r="P46" s="78"/>
      <c r="Q46" s="275">
        <v>7</v>
      </c>
      <c r="R46" s="277"/>
      <c r="S46" s="275">
        <v>1</v>
      </c>
      <c r="T46" s="245"/>
      <c r="U46" s="291">
        <v>2</v>
      </c>
    </row>
    <row r="47" spans="2:23" ht="13.8" customHeight="1" x14ac:dyDescent="0.2">
      <c r="B47" s="35"/>
      <c r="C47" s="160"/>
      <c r="D47" s="92"/>
      <c r="E47" s="98"/>
      <c r="F47" s="78" t="s">
        <v>1</v>
      </c>
      <c r="G47" s="14"/>
      <c r="H47" s="92"/>
      <c r="I47" s="94"/>
      <c r="J47" s="1"/>
      <c r="K47" s="10" t="s">
        <v>1</v>
      </c>
      <c r="L47" s="35"/>
      <c r="M47" s="78"/>
      <c r="N47" s="195"/>
      <c r="O47" s="194"/>
      <c r="P47" s="78"/>
      <c r="Q47" s="78"/>
      <c r="R47" s="63"/>
      <c r="S47" s="123"/>
      <c r="T47" s="246"/>
      <c r="U47" s="199" t="s">
        <v>1</v>
      </c>
    </row>
    <row r="48" spans="2:23" ht="13.8" customHeight="1" x14ac:dyDescent="0.2">
      <c r="B48" s="243"/>
      <c r="C48" s="161"/>
      <c r="D48" s="92"/>
      <c r="E48" s="95"/>
      <c r="F48" s="78"/>
      <c r="G48" s="78"/>
      <c r="H48" s="92"/>
      <c r="I48" s="95"/>
      <c r="J48" s="78"/>
      <c r="K48" s="4"/>
      <c r="L48" s="35"/>
      <c r="M48" s="3"/>
      <c r="N48" s="195"/>
      <c r="O48" s="196"/>
      <c r="P48" s="78"/>
      <c r="Q48" s="78"/>
      <c r="R48" s="63"/>
      <c r="S48" s="123"/>
      <c r="T48" s="246"/>
      <c r="U48" s="200"/>
    </row>
    <row r="49" spans="2:21" ht="13.8" customHeight="1" thickBot="1" x14ac:dyDescent="0.25">
      <c r="B49" s="19"/>
      <c r="C49" s="162"/>
      <c r="D49" s="65"/>
      <c r="E49" s="69"/>
      <c r="F49" s="7"/>
      <c r="G49" s="6"/>
      <c r="H49" s="65"/>
      <c r="I49" s="69"/>
      <c r="J49" s="7"/>
      <c r="K49" s="8"/>
      <c r="L49" s="201"/>
      <c r="M49" s="172"/>
      <c r="N49" s="286">
        <f>X8-O43</f>
        <v>1.0999999999999943</v>
      </c>
      <c r="O49" s="273">
        <f>(O43+105)/15/24</f>
        <v>0.85277777777777741</v>
      </c>
      <c r="P49" s="156"/>
      <c r="Q49" s="156"/>
      <c r="R49" s="65"/>
      <c r="S49" s="69"/>
      <c r="T49" s="247"/>
      <c r="U49" s="203" t="s">
        <v>1</v>
      </c>
    </row>
    <row r="50" spans="2:21" ht="13.8" customHeight="1" x14ac:dyDescent="0.2">
      <c r="B50" s="256" t="s">
        <v>31</v>
      </c>
      <c r="C50" s="84"/>
      <c r="D50" s="326">
        <f>X5-E51</f>
        <v>19.399999999999991</v>
      </c>
      <c r="E50" s="327"/>
      <c r="F50" s="13" t="s">
        <v>33</v>
      </c>
      <c r="G50" s="13" t="s">
        <v>32</v>
      </c>
      <c r="H50" s="59"/>
      <c r="I50" s="100" t="s">
        <v>34</v>
      </c>
      <c r="J50" s="59"/>
      <c r="K50" s="24" t="s">
        <v>7</v>
      </c>
      <c r="L50" s="288"/>
      <c r="M50" s="283"/>
      <c r="R50" s="78"/>
      <c r="S50" s="3"/>
      <c r="T50" s="1"/>
      <c r="U50" s="87"/>
    </row>
    <row r="51" spans="2:21" ht="13.8" customHeight="1" x14ac:dyDescent="0.2">
      <c r="B51" s="257">
        <v>26.8</v>
      </c>
      <c r="C51" s="16">
        <f>K43+B51</f>
        <v>94.4</v>
      </c>
      <c r="D51" s="255">
        <v>1</v>
      </c>
      <c r="E51" s="133">
        <f>C51+D51</f>
        <v>95.4</v>
      </c>
      <c r="F51" s="79">
        <v>0.6</v>
      </c>
      <c r="G51" s="71">
        <f>E51+F51</f>
        <v>96</v>
      </c>
      <c r="H51" s="104">
        <v>11.2</v>
      </c>
      <c r="I51" s="103">
        <f>G51+H51</f>
        <v>107.2</v>
      </c>
      <c r="J51" s="102">
        <v>2</v>
      </c>
      <c r="K51" s="22">
        <f>I51+J51</f>
        <v>109.2</v>
      </c>
      <c r="L51" s="11"/>
      <c r="M51" s="109"/>
      <c r="R51" s="125"/>
      <c r="S51" s="25"/>
      <c r="T51" s="125"/>
      <c r="U51" s="82"/>
    </row>
    <row r="52" spans="2:21" ht="13.8" customHeight="1" x14ac:dyDescent="0.2">
      <c r="B52" s="258"/>
      <c r="C52" s="61">
        <f>C51/15/24+$D$2</f>
        <v>45584.553888888884</v>
      </c>
      <c r="D52" s="134"/>
      <c r="E52" s="56">
        <f>E51/15/24+$D$2+0/24/120</f>
        <v>45584.556666666664</v>
      </c>
      <c r="F52" s="78"/>
      <c r="G52" s="61">
        <f>G51/15/24+$D$2+1/24/120</f>
        <v>45584.558680555558</v>
      </c>
      <c r="H52" s="63"/>
      <c r="I52" s="56">
        <f>I51/15/24+$D$2</f>
        <v>45584.589444444442</v>
      </c>
      <c r="J52" s="63"/>
      <c r="K52" s="39">
        <f>K51/15/24+$D$2</f>
        <v>45584.595000000001</v>
      </c>
      <c r="R52" s="3"/>
      <c r="S52" s="61"/>
      <c r="T52" s="1"/>
      <c r="U52" s="61"/>
    </row>
    <row r="53" spans="2:21" ht="13.8" customHeight="1" x14ac:dyDescent="0.2">
      <c r="B53" s="259"/>
      <c r="C53" s="216">
        <f>C51/15/24+$D$2+1/24</f>
        <v>45584.595555555548</v>
      </c>
      <c r="D53" s="135"/>
      <c r="E53" s="217">
        <f>E51/15/24+$D$2+1/24</f>
        <v>45584.598333333328</v>
      </c>
      <c r="F53" s="78"/>
      <c r="G53" s="217">
        <f>G51/15/24+$D$2+1/24</f>
        <v>45584.6</v>
      </c>
      <c r="H53" s="63"/>
      <c r="I53" s="217">
        <f>I51/15/24+$D$2+1/24</f>
        <v>45584.631111111106</v>
      </c>
      <c r="J53" s="63"/>
      <c r="K53" s="218">
        <f>K51/15/24+$D$2+1/24</f>
        <v>45584.636666666665</v>
      </c>
      <c r="L53" s="11" t="s">
        <v>3</v>
      </c>
      <c r="M53" s="216"/>
      <c r="R53" s="3"/>
      <c r="S53" s="1"/>
      <c r="T53" s="1"/>
      <c r="U53" s="1"/>
    </row>
    <row r="54" spans="2:21" ht="13.8" customHeight="1" x14ac:dyDescent="0.2">
      <c r="B54" s="20"/>
      <c r="C54" s="262">
        <v>398</v>
      </c>
      <c r="D54" s="115"/>
      <c r="E54" s="249">
        <v>425</v>
      </c>
      <c r="F54" s="78"/>
      <c r="G54" s="207">
        <v>483</v>
      </c>
      <c r="H54" s="93"/>
      <c r="I54" s="208">
        <v>97</v>
      </c>
      <c r="J54" s="93"/>
      <c r="K54" s="209">
        <v>84</v>
      </c>
      <c r="L54" s="1"/>
      <c r="M54" s="207"/>
      <c r="R54" s="5"/>
      <c r="S54" s="1"/>
      <c r="T54" s="1"/>
      <c r="U54" s="1"/>
    </row>
    <row r="55" spans="2:21" ht="13.8" customHeight="1" x14ac:dyDescent="0.2">
      <c r="B55" s="124"/>
      <c r="C55" s="34"/>
      <c r="D55" s="115"/>
      <c r="E55" s="137"/>
      <c r="F55" s="78" t="s">
        <v>1</v>
      </c>
      <c r="G55" s="78"/>
      <c r="H55" s="63" t="s">
        <v>1</v>
      </c>
      <c r="I55" s="123"/>
      <c r="J55" s="63"/>
      <c r="K55" s="4"/>
      <c r="L55" s="3"/>
      <c r="M55" s="78"/>
      <c r="R55" s="3"/>
      <c r="S55" s="1"/>
      <c r="T55" s="1"/>
      <c r="U55" s="1"/>
    </row>
    <row r="56" spans="2:21" ht="13.8" customHeight="1" x14ac:dyDescent="0.2">
      <c r="B56" s="124"/>
      <c r="C56" s="78"/>
      <c r="D56" s="115"/>
      <c r="E56" s="137"/>
      <c r="F56" s="78"/>
      <c r="G56" s="78"/>
      <c r="H56" s="63"/>
      <c r="I56" s="123"/>
      <c r="J56" s="112"/>
      <c r="K56" s="4"/>
      <c r="L56" s="3"/>
      <c r="M56" s="3"/>
      <c r="R56" s="2"/>
      <c r="S56" s="9"/>
      <c r="T56" s="1"/>
      <c r="U56" s="1"/>
    </row>
    <row r="57" spans="2:21" ht="13.8" customHeight="1" thickBot="1" x14ac:dyDescent="0.25">
      <c r="B57" s="19"/>
      <c r="C57" s="32"/>
      <c r="D57" s="138"/>
      <c r="E57" s="139"/>
      <c r="F57" s="7"/>
      <c r="G57" s="6"/>
      <c r="H57" s="65"/>
      <c r="I57" s="69"/>
      <c r="J57" s="65"/>
      <c r="K57" s="8"/>
      <c r="R57" s="126"/>
      <c r="S57" s="78" t="s">
        <v>52</v>
      </c>
      <c r="T57" s="1"/>
      <c r="U57" s="1"/>
    </row>
    <row r="58" spans="2:21" ht="13.8" customHeight="1" x14ac:dyDescent="0.2">
      <c r="B58" s="18"/>
      <c r="C58" s="13" t="s">
        <v>35</v>
      </c>
      <c r="D58" s="143"/>
      <c r="E58" s="144" t="s">
        <v>36</v>
      </c>
      <c r="F58" s="130"/>
      <c r="G58" s="181" t="s">
        <v>37</v>
      </c>
      <c r="H58" s="303">
        <f>$AC$5</f>
        <v>34.699999999999974</v>
      </c>
      <c r="I58" s="304"/>
      <c r="J58" s="289"/>
      <c r="K58" s="86" t="s">
        <v>37</v>
      </c>
      <c r="N58" s="1"/>
      <c r="O58" s="87"/>
      <c r="R58" s="78"/>
      <c r="S58" s="3"/>
      <c r="T58" s="78"/>
      <c r="U58" s="3"/>
    </row>
    <row r="59" spans="2:21" ht="13.8" customHeight="1" x14ac:dyDescent="0.2">
      <c r="B59" s="260">
        <v>1.7</v>
      </c>
      <c r="C59" s="16">
        <f>K51+B59</f>
        <v>110.9</v>
      </c>
      <c r="D59" s="67">
        <v>2.6</v>
      </c>
      <c r="E59" s="103">
        <f>C59+D59</f>
        <v>113.5</v>
      </c>
      <c r="F59" s="26">
        <v>0.8</v>
      </c>
      <c r="G59" s="16">
        <f>E59+F59</f>
        <v>114.3</v>
      </c>
      <c r="H59" s="182">
        <v>0.5</v>
      </c>
      <c r="I59" s="103">
        <f>G59+H59</f>
        <v>114.8</v>
      </c>
      <c r="J59" s="102">
        <v>0.5</v>
      </c>
      <c r="K59" s="173">
        <f>I59+J59</f>
        <v>115.3</v>
      </c>
      <c r="N59" s="83"/>
      <c r="O59" s="82"/>
      <c r="R59" s="83"/>
      <c r="S59" s="82"/>
      <c r="T59" s="125"/>
      <c r="U59" s="82"/>
    </row>
    <row r="60" spans="2:21" ht="13.8" customHeight="1" x14ac:dyDescent="0.2">
      <c r="B60" s="124"/>
      <c r="C60" s="109">
        <f>C59/15/24+$D$2</f>
        <v>45584.599722222221</v>
      </c>
      <c r="D60" s="145"/>
      <c r="E60" s="56">
        <f>E59/15/24+$D$2</f>
        <v>45584.606944444444</v>
      </c>
      <c r="F60" s="131"/>
      <c r="G60" s="61">
        <f>G59/15/24+$D$2</f>
        <v>45584.609166666662</v>
      </c>
      <c r="H60" s="301">
        <f>$AD$5</f>
        <v>15.331369661445301</v>
      </c>
      <c r="I60" s="302"/>
      <c r="J60" s="290"/>
      <c r="K60" s="62">
        <f>K59/15/24+$D$2</f>
        <v>45584.611944444441</v>
      </c>
      <c r="N60" s="1"/>
      <c r="O60" s="61"/>
      <c r="R60" s="1"/>
      <c r="S60" s="61"/>
      <c r="T60" s="1"/>
      <c r="U60" s="61"/>
    </row>
    <row r="61" spans="2:21" ht="13.8" customHeight="1" x14ac:dyDescent="0.2">
      <c r="B61" s="124"/>
      <c r="C61" s="216">
        <f>C59/15/24+$D$2+1/24</f>
        <v>45584.641388888886</v>
      </c>
      <c r="D61" s="110"/>
      <c r="E61" s="217">
        <f>E59/15/24+$D$2+1/24</f>
        <v>45584.648611111108</v>
      </c>
      <c r="F61" s="77"/>
      <c r="G61" s="217">
        <f>G59/15/24+$D$2+1/24</f>
        <v>45584.650833333326</v>
      </c>
      <c r="H61" s="219">
        <f>$Y$5</f>
        <v>45584.433741830064</v>
      </c>
      <c r="I61" s="118">
        <f>$AA$5</f>
        <v>45584.614027777774</v>
      </c>
      <c r="J61" s="106"/>
      <c r="K61" s="218">
        <f>K59/15/24+$D$2+1/24</f>
        <v>45584.653611111105</v>
      </c>
      <c r="N61" s="1"/>
      <c r="O61" s="1"/>
      <c r="R61" s="1"/>
      <c r="S61" s="1"/>
      <c r="T61" s="1"/>
      <c r="U61" s="1"/>
    </row>
    <row r="62" spans="2:21" ht="13.8" customHeight="1" x14ac:dyDescent="0.2">
      <c r="B62" s="20"/>
      <c r="C62" s="207">
        <v>75</v>
      </c>
      <c r="D62" s="63"/>
      <c r="E62" s="208">
        <v>79</v>
      </c>
      <c r="F62" s="78"/>
      <c r="G62" s="208">
        <v>80</v>
      </c>
      <c r="H62" s="224">
        <f>$AI$5</f>
        <v>45584.475408496728</v>
      </c>
      <c r="I62" s="225">
        <f>$AK$5</f>
        <v>45584.655694444438</v>
      </c>
      <c r="J62" s="106"/>
      <c r="K62" s="209">
        <v>80</v>
      </c>
      <c r="N62" s="1"/>
      <c r="O62" s="1"/>
      <c r="R62" s="1"/>
      <c r="S62" s="1"/>
      <c r="T62" s="1"/>
      <c r="U62" s="1"/>
    </row>
    <row r="63" spans="2:21" ht="13.8" customHeight="1" x14ac:dyDescent="0.2">
      <c r="B63" s="124"/>
      <c r="C63" s="78"/>
      <c r="D63" s="63"/>
      <c r="E63" s="123"/>
      <c r="F63" s="78"/>
      <c r="G63" s="78"/>
      <c r="H63" s="57"/>
      <c r="I63" s="108">
        <f>I59/15/24+$D$2</f>
        <v>45584.610555555555</v>
      </c>
      <c r="J63" s="92"/>
      <c r="K63" s="10"/>
      <c r="N63" s="1"/>
      <c r="O63" s="1"/>
      <c r="R63" s="1"/>
      <c r="S63" s="1"/>
      <c r="T63" s="1"/>
      <c r="U63" s="1"/>
    </row>
    <row r="64" spans="2:21" ht="13.8" customHeight="1" x14ac:dyDescent="0.2">
      <c r="B64" s="124"/>
      <c r="C64" s="78"/>
      <c r="D64" s="63"/>
      <c r="E64" s="123"/>
      <c r="F64" s="78"/>
      <c r="G64" s="78"/>
      <c r="H64" s="57"/>
      <c r="I64" s="217">
        <f>I59/15/24+$D$2+1/24</f>
        <v>45584.652222222219</v>
      </c>
      <c r="J64" s="60"/>
      <c r="K64" s="166"/>
      <c r="N64" s="1"/>
      <c r="O64" s="1"/>
      <c r="R64" s="1"/>
      <c r="S64" s="1"/>
      <c r="T64" s="1"/>
      <c r="U64" s="1"/>
    </row>
    <row r="65" spans="2:21" ht="13.8" customHeight="1" thickBot="1" x14ac:dyDescent="0.25">
      <c r="B65" s="19"/>
      <c r="C65" s="6"/>
      <c r="D65" s="146"/>
      <c r="E65" s="69"/>
      <c r="F65" s="7"/>
      <c r="G65" s="6"/>
      <c r="H65" s="183"/>
      <c r="I65" s="261">
        <v>104</v>
      </c>
      <c r="J65" s="65"/>
      <c r="K65" s="8"/>
      <c r="N65" s="1"/>
      <c r="O65" s="1"/>
      <c r="R65" s="1"/>
      <c r="S65" s="1"/>
      <c r="T65" s="1"/>
      <c r="U65" s="1"/>
    </row>
    <row r="66" spans="2:21" x14ac:dyDescent="0.2">
      <c r="N66" s="1"/>
      <c r="O66" s="87"/>
    </row>
    <row r="67" spans="2:21" ht="14.4" x14ac:dyDescent="0.2">
      <c r="N67" s="83"/>
      <c r="O67" s="82"/>
    </row>
    <row r="68" spans="2:21" x14ac:dyDescent="0.2">
      <c r="N68" s="1"/>
      <c r="O68" s="61"/>
    </row>
    <row r="69" spans="2:21" x14ac:dyDescent="0.2">
      <c r="N69" s="1"/>
      <c r="O69" s="1"/>
    </row>
    <row r="70" spans="2:21" x14ac:dyDescent="0.2">
      <c r="N70" s="1"/>
      <c r="O70" s="1"/>
    </row>
    <row r="71" spans="2:21" x14ac:dyDescent="0.2">
      <c r="N71" s="1"/>
      <c r="O71" s="1"/>
    </row>
    <row r="72" spans="2:21" x14ac:dyDescent="0.2">
      <c r="N72" s="1"/>
      <c r="O72" s="1"/>
    </row>
    <row r="73" spans="2:21" x14ac:dyDescent="0.2">
      <c r="N73" s="1"/>
      <c r="O73" s="1"/>
    </row>
    <row r="74" spans="2:2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3"/>
      <c r="M74" s="3"/>
      <c r="N74" s="1"/>
      <c r="O74" s="1"/>
      <c r="P74" s="1"/>
      <c r="Q74" s="1"/>
      <c r="T74" s="1"/>
      <c r="U74" s="1"/>
    </row>
    <row r="75" spans="2:21" x14ac:dyDescent="0.2">
      <c r="P75" s="31"/>
      <c r="Q75" s="25"/>
    </row>
    <row r="76" spans="2:21" x14ac:dyDescent="0.2">
      <c r="P76" s="11"/>
      <c r="Q76" s="109"/>
    </row>
    <row r="77" spans="2:21" x14ac:dyDescent="0.2">
      <c r="P77" s="11"/>
      <c r="Q77" s="3"/>
    </row>
    <row r="78" spans="2:21" x14ac:dyDescent="0.2">
      <c r="P78" s="1"/>
      <c r="Q78" s="3"/>
    </row>
    <row r="79" spans="2:21" x14ac:dyDescent="0.2">
      <c r="P79" s="3"/>
      <c r="Q79" s="78"/>
    </row>
    <row r="80" spans="2:21" x14ac:dyDescent="0.2">
      <c r="P80" s="3"/>
      <c r="Q80" s="3"/>
    </row>
  </sheetData>
  <mergeCells count="61">
    <mergeCell ref="D50:E50"/>
    <mergeCell ref="R10:S10"/>
    <mergeCell ref="T10:U10"/>
    <mergeCell ref="H26:I26"/>
    <mergeCell ref="R26:S26"/>
    <mergeCell ref="T12:U12"/>
    <mergeCell ref="AC12:AD12"/>
    <mergeCell ref="Y13:AB13"/>
    <mergeCell ref="Y14:Z14"/>
    <mergeCell ref="AA14:AB14"/>
    <mergeCell ref="Y15:AB15"/>
    <mergeCell ref="Y12:Z12"/>
    <mergeCell ref="AA12:AB12"/>
    <mergeCell ref="Y16:Z16"/>
    <mergeCell ref="AA16:AB16"/>
    <mergeCell ref="J10:K10"/>
    <mergeCell ref="R2:S2"/>
    <mergeCell ref="Y10:Z10"/>
    <mergeCell ref="AA10:AB10"/>
    <mergeCell ref="Y11:Z11"/>
    <mergeCell ref="AA11:AB11"/>
    <mergeCell ref="Y5:Z5"/>
    <mergeCell ref="AA5:AB5"/>
    <mergeCell ref="C9:D9"/>
    <mergeCell ref="E9:F9"/>
    <mergeCell ref="Y9:Z9"/>
    <mergeCell ref="AA9:AB9"/>
    <mergeCell ref="Y6:Z6"/>
    <mergeCell ref="AA6:AB6"/>
    <mergeCell ref="C8:D8"/>
    <mergeCell ref="Y8:Z8"/>
    <mergeCell ref="AA8:AB8"/>
    <mergeCell ref="H60:I60"/>
    <mergeCell ref="Y4:Z4"/>
    <mergeCell ref="AA4:AB4"/>
    <mergeCell ref="AI4:AJ4"/>
    <mergeCell ref="AK4:AL4"/>
    <mergeCell ref="H58:I58"/>
    <mergeCell ref="N42:O42"/>
    <mergeCell ref="T42:U42"/>
    <mergeCell ref="AI6:AJ6"/>
    <mergeCell ref="AK6:AL6"/>
    <mergeCell ref="Y7:Z7"/>
    <mergeCell ref="AA7:AB7"/>
    <mergeCell ref="AI7:AJ7"/>
    <mergeCell ref="AK7:AL7"/>
    <mergeCell ref="AI8:AJ8"/>
    <mergeCell ref="AK8:AL8"/>
    <mergeCell ref="AI5:AJ5"/>
    <mergeCell ref="AK5:AL5"/>
    <mergeCell ref="AK2:AL2"/>
    <mergeCell ref="Y3:Z3"/>
    <mergeCell ref="AA3:AB3"/>
    <mergeCell ref="AI3:AJ3"/>
    <mergeCell ref="AK3:AL3"/>
    <mergeCell ref="AI2:AJ2"/>
    <mergeCell ref="D2:E2"/>
    <mergeCell ref="Y2:Z2"/>
    <mergeCell ref="AA2:AB2"/>
    <mergeCell ref="AC2:AD2"/>
    <mergeCell ref="AM2:AN2"/>
  </mergeCells>
  <phoneticPr fontId="2"/>
  <pageMargins left="0.35433070866141736" right="0" top="0.19685039370078741" bottom="0" header="0.19685039370078741" footer="0"/>
  <pageSetup paperSize="9" scale="98" orientation="portrait" horizontalDpi="4294967294" r:id="rId1"/>
  <headerFooter alignWithMargins="0">
    <oddHeader>&amp;R&amp;"ＭＳ Ｐ明朝,標準"&amp;9           &amp;P/&amp;N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24.1019泉佐野200</vt:lpstr>
      <vt:lpstr>'24.1019泉佐野200'!Print_Area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照雄 tきたうら</cp:lastModifiedBy>
  <cp:lastPrinted>2024-10-03T15:17:47Z</cp:lastPrinted>
  <dcterms:created xsi:type="dcterms:W3CDTF">2005-08-30T00:38:44Z</dcterms:created>
  <dcterms:modified xsi:type="dcterms:W3CDTF">2024-10-03T15:39:15Z</dcterms:modified>
</cp:coreProperties>
</file>