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iramatsu/Documents/2025ひらまつBRM/BRM831/"/>
    </mc:Choice>
  </mc:AlternateContent>
  <xr:revisionPtr revIDLastSave="0" documentId="13_ncr:1_{6987E157-7EC4-4446-8F78-1AB30A628A30}" xr6:coauthVersionLast="47" xr6:coauthVersionMax="47" xr10:uidLastSave="{00000000-0000-0000-0000-000000000000}"/>
  <bookViews>
    <workbookView xWindow="100" yWindow="500" windowWidth="27540" windowHeight="17500" tabRatio="500" xr2:uid="{00000000-000D-0000-FFFF-FFFF00000000}"/>
  </bookViews>
  <sheets>
    <sheet name="福山200 (2025)" sheetId="7" r:id="rId1"/>
    <sheet name="撮影見本" sheetId="6" r:id="rId2"/>
    <sheet name="変更履歴" sheetId="5" r:id="rId3"/>
  </sheets>
  <definedNames>
    <definedName name="_xlnm.Print_Titles" localSheetId="0">'福山200 (2025)'!$3:$3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0" i="7" l="1"/>
  <c r="E77" i="7"/>
  <c r="E78" i="7"/>
  <c r="A76" i="7"/>
  <c r="A77" i="7" s="1"/>
  <c r="A78" i="7" s="1"/>
  <c r="A79" i="7" s="1"/>
  <c r="A80" i="7" s="1"/>
  <c r="A81" i="7" s="1"/>
  <c r="A82" i="7" s="1"/>
  <c r="E45" i="7"/>
  <c r="E46" i="7"/>
  <c r="E47" i="7"/>
  <c r="E48" i="7"/>
  <c r="E49" i="7"/>
  <c r="E92" i="7"/>
  <c r="E93" i="7"/>
  <c r="E73" i="7"/>
  <c r="E74" i="7"/>
  <c r="E6" i="7"/>
  <c r="E79" i="7"/>
  <c r="E80" i="7"/>
  <c r="E83" i="7"/>
  <c r="E82" i="7"/>
  <c r="E75" i="7"/>
  <c r="E76" i="7"/>
  <c r="E86" i="7"/>
  <c r="E87" i="7"/>
  <c r="E88" i="7"/>
  <c r="E89" i="7"/>
  <c r="E94" i="7"/>
  <c r="E70" i="7"/>
  <c r="E91" i="7"/>
  <c r="E65" i="7"/>
  <c r="E66" i="7"/>
  <c r="E67" i="7"/>
  <c r="E68" i="7"/>
  <c r="E71" i="7"/>
  <c r="E72" i="7"/>
  <c r="E84" i="7"/>
  <c r="E85" i="7"/>
  <c r="E7" i="7"/>
  <c r="E8" i="7"/>
  <c r="E9" i="7"/>
  <c r="E10" i="7"/>
  <c r="E11" i="7"/>
  <c r="E12" i="7"/>
  <c r="E13" i="7"/>
  <c r="E14" i="7"/>
  <c r="E15" i="7"/>
  <c r="E16" i="7"/>
  <c r="E17" i="7"/>
  <c r="E5" i="7"/>
  <c r="E64" i="7"/>
  <c r="E63" i="7"/>
  <c r="E62" i="7"/>
  <c r="E61" i="7"/>
  <c r="E60" i="7"/>
  <c r="E59" i="7"/>
  <c r="E58" i="7"/>
  <c r="E57" i="7"/>
  <c r="E55" i="7"/>
  <c r="E54" i="7"/>
  <c r="E53" i="7"/>
  <c r="E52" i="7"/>
  <c r="E51" i="7"/>
  <c r="E44" i="7"/>
  <c r="E43" i="7"/>
  <c r="E42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6" i="7"/>
  <c r="E25" i="7"/>
  <c r="E24" i="7"/>
  <c r="E23" i="7"/>
  <c r="E22" i="7"/>
  <c r="E21" i="7"/>
  <c r="E20" i="7"/>
  <c r="E19" i="7"/>
  <c r="E18" i="7"/>
  <c r="A5" i="7"/>
  <c r="A6" i="7" s="1"/>
  <c r="A7" i="7" l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E81" i="7"/>
  <c r="E90" i="7"/>
  <c r="E69" i="7"/>
  <c r="A45" i="7" l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l="1"/>
  <c r="A68" i="7" s="1"/>
  <c r="A69" i="7" s="1"/>
  <c r="A70" i="7" s="1"/>
  <c r="A71" i="7" s="1"/>
  <c r="A72" i="7" s="1"/>
  <c r="A73" i="7" l="1"/>
  <c r="A74" i="7" s="1"/>
  <c r="A75" i="7" s="1"/>
  <c r="A83" i="7" s="1"/>
  <c r="A84" i="7" s="1"/>
  <c r="A85" i="7" s="1"/>
  <c r="A86" i="7" s="1"/>
  <c r="A87" i="7" l="1"/>
  <c r="A88" i="7" s="1"/>
  <c r="A89" i="7" s="1"/>
  <c r="A90" i="7" s="1"/>
  <c r="A91" i="7" s="1"/>
  <c r="A92" i="7" l="1"/>
  <c r="A93" i="7" s="1"/>
  <c r="A94" i="7" s="1"/>
</calcChain>
</file>

<file path=xl/sharedStrings.xml><?xml version="1.0" encoding="utf-8"?>
<sst xmlns="http://schemas.openxmlformats.org/spreadsheetml/2006/main" count="360" uniqueCount="197">
  <si>
    <t>道路</t>
    <rPh sb="0" eb="2">
      <t>ドウロ</t>
    </rPh>
    <phoneticPr fontId="3"/>
  </si>
  <si>
    <t>備考</t>
    <rPh sb="0" eb="2">
      <t>ビコウ</t>
    </rPh>
    <phoneticPr fontId="3"/>
  </si>
  <si>
    <t>左折</t>
    <rPh sb="0" eb="2">
      <t>サセツ</t>
    </rPh>
    <phoneticPr fontId="3"/>
  </si>
  <si>
    <t>市道</t>
    <rPh sb="0" eb="2">
      <t>シドウ</t>
    </rPh>
    <phoneticPr fontId="3"/>
  </si>
  <si>
    <t>右折</t>
    <rPh sb="0" eb="2">
      <t>ウセツ</t>
    </rPh>
    <phoneticPr fontId="3"/>
  </si>
  <si>
    <t>十字路</t>
    <rPh sb="0" eb="3">
      <t>ジュウジロ</t>
    </rPh>
    <phoneticPr fontId="3"/>
  </si>
  <si>
    <t>T字路</t>
    <rPh sb="1" eb="3">
      <t>ジロ</t>
    </rPh>
    <phoneticPr fontId="3"/>
  </si>
  <si>
    <t>県道377</t>
    <rPh sb="0" eb="2">
      <t>ケンドウ</t>
    </rPh>
    <phoneticPr fontId="3"/>
  </si>
  <si>
    <t>├字路</t>
    <rPh sb="1" eb="3">
      <t>ジロ</t>
    </rPh>
    <phoneticPr fontId="3"/>
  </si>
  <si>
    <t>因島大橋（自転車歩行者道入口）へ以降ブルーラインに従う</t>
    <rPh sb="0" eb="4">
      <t>インノシマオオハシ</t>
    </rPh>
    <rPh sb="5" eb="8">
      <t>ジテンシャ</t>
    </rPh>
    <rPh sb="8" eb="11">
      <t>ホコウシャドウ</t>
    </rPh>
    <rPh sb="11" eb="12">
      <t>ミチ</t>
    </rPh>
    <rPh sb="12" eb="14">
      <t>イリグチ</t>
    </rPh>
    <rPh sb="16" eb="18">
      <t>イコウ</t>
    </rPh>
    <rPh sb="25" eb="26">
      <t>シタガ</t>
    </rPh>
    <phoneticPr fontId="3"/>
  </si>
  <si>
    <t>┤字路</t>
    <rPh sb="0" eb="3">
      <t>ケイセンジロ</t>
    </rPh>
    <phoneticPr fontId="3"/>
  </si>
  <si>
    <t>R317-県道366</t>
    <rPh sb="5" eb="7">
      <t>ケンドウ</t>
    </rPh>
    <phoneticPr fontId="3"/>
  </si>
  <si>
    <t>生口橋方面</t>
    <rPh sb="0" eb="2">
      <t>ナマクチ</t>
    </rPh>
    <rPh sb="2" eb="3">
      <t>ハシ</t>
    </rPh>
    <phoneticPr fontId="4"/>
  </si>
  <si>
    <t>生口橋7.1km、ブルーラインガイドに従う</t>
    <rPh sb="0" eb="2">
      <t>ナマクチ</t>
    </rPh>
    <rPh sb="2" eb="3">
      <t>ハシ</t>
    </rPh>
    <phoneticPr fontId="3"/>
  </si>
  <si>
    <t>県道367</t>
    <rPh sb="0" eb="2">
      <t>ケンドウ</t>
    </rPh>
    <phoneticPr fontId="3"/>
  </si>
  <si>
    <t>生口橋5.5km、ブルーラインガイドに従う</t>
    <rPh sb="0" eb="2">
      <t>ナマクチ</t>
    </rPh>
    <rPh sb="2" eb="3">
      <t>ハシ</t>
    </rPh>
    <rPh sb="19" eb="20">
      <t>シタガ</t>
    </rPh>
    <phoneticPr fontId="3"/>
  </si>
  <si>
    <t>鬼岩　S</t>
    <rPh sb="0" eb="1">
      <t>オニ</t>
    </rPh>
    <rPh sb="1" eb="2">
      <t>イワ</t>
    </rPh>
    <phoneticPr fontId="3"/>
  </si>
  <si>
    <t>県道366-R317</t>
    <rPh sb="0" eb="2">
      <t>ケンドウ</t>
    </rPh>
    <phoneticPr fontId="3"/>
  </si>
  <si>
    <t>生口橋2.3km、ブルーラインガイドに従う</t>
    <rPh sb="0" eb="2">
      <t>ナマクチ</t>
    </rPh>
    <rPh sb="2" eb="3">
      <t>ハシ</t>
    </rPh>
    <rPh sb="19" eb="20">
      <t>シタガ</t>
    </rPh>
    <phoneticPr fontId="3"/>
  </si>
  <si>
    <t>多々羅大橋へ　駐車場にトイレ自販機あり</t>
    <rPh sb="0" eb="5">
      <t>タタラオオハシ</t>
    </rPh>
    <rPh sb="7" eb="10">
      <t>チュウシャジョウ</t>
    </rPh>
    <rPh sb="14" eb="17">
      <t>ジハンキ</t>
    </rPh>
    <phoneticPr fontId="3"/>
  </si>
  <si>
    <t>瀬戸方面</t>
    <rPh sb="0" eb="2">
      <t>セト</t>
    </rPh>
    <rPh sb="2" eb="4">
      <t>ホウメン</t>
    </rPh>
    <phoneticPr fontId="4"/>
  </si>
  <si>
    <t>大三島橋へ</t>
    <rPh sb="0" eb="3">
      <t>オオミシマ</t>
    </rPh>
    <rPh sb="3" eb="4">
      <t>ハシ</t>
    </rPh>
    <phoneticPr fontId="3"/>
  </si>
  <si>
    <t>折返し</t>
    <rPh sb="0" eb="2">
      <t>オリカエ</t>
    </rPh>
    <phoneticPr fontId="3"/>
  </si>
  <si>
    <t>伯方・大島大橋へ</t>
    <rPh sb="0" eb="2">
      <t>ハカタジマ</t>
    </rPh>
    <rPh sb="3" eb="5">
      <t>オオシマ</t>
    </rPh>
    <rPh sb="5" eb="7">
      <t>オオハシ</t>
    </rPh>
    <phoneticPr fontId="3"/>
  </si>
  <si>
    <t>県道49</t>
    <rPh sb="0" eb="2">
      <t>ケンドウ</t>
    </rPh>
    <phoneticPr fontId="3"/>
  </si>
  <si>
    <t>宮窪レンタサイクルターミナル方面</t>
    <rPh sb="0" eb="1">
      <t>ミヤ</t>
    </rPh>
    <rPh sb="1" eb="2">
      <t>クボ</t>
    </rPh>
    <phoneticPr fontId="3"/>
  </si>
  <si>
    <t>├字路　S</t>
    <rPh sb="1" eb="3">
      <t>ジロ</t>
    </rPh>
    <phoneticPr fontId="3"/>
  </si>
  <si>
    <t>しまなみ海道　下田水港方面</t>
    <rPh sb="4" eb="6">
      <t>カイドウ</t>
    </rPh>
    <rPh sb="7" eb="9">
      <t>シモダ</t>
    </rPh>
    <rPh sb="9" eb="10">
      <t>ミズ</t>
    </rPh>
    <rPh sb="10" eb="11">
      <t>ミナト</t>
    </rPh>
    <phoneticPr fontId="3"/>
  </si>
  <si>
    <t>道なり右折</t>
    <rPh sb="0" eb="1">
      <t>ミチ</t>
    </rPh>
    <rPh sb="3" eb="5">
      <t>ウセツ</t>
    </rPh>
    <phoneticPr fontId="3"/>
  </si>
  <si>
    <t>下田水港方面、右折後道の駅よしうみいきいき館</t>
    <rPh sb="0" eb="2">
      <t>シモダ</t>
    </rPh>
    <rPh sb="2" eb="3">
      <t>ミズ</t>
    </rPh>
    <rPh sb="3" eb="4">
      <t>ミナト</t>
    </rPh>
    <rPh sb="4" eb="6">
      <t>ホウメン</t>
    </rPh>
    <rPh sb="7" eb="10">
      <t>ウセツゴ</t>
    </rPh>
    <rPh sb="10" eb="11">
      <t>ミチ</t>
    </rPh>
    <rPh sb="12" eb="13">
      <t>エキ</t>
    </rPh>
    <rPh sb="21" eb="22">
      <t>カン</t>
    </rPh>
    <phoneticPr fontId="3"/>
  </si>
  <si>
    <t>来島海峡大橋へ</t>
    <rPh sb="0" eb="4">
      <t>クルシマカイキョウ</t>
    </rPh>
    <rPh sb="4" eb="6">
      <t>オオハシ</t>
    </rPh>
    <phoneticPr fontId="3"/>
  </si>
  <si>
    <t>県道161</t>
    <rPh sb="0" eb="2">
      <t>ケンドウ</t>
    </rPh>
    <phoneticPr fontId="3"/>
  </si>
  <si>
    <t>今治駅方面</t>
    <rPh sb="0" eb="3">
      <t>イマバリエキ</t>
    </rPh>
    <rPh sb="3" eb="5">
      <t>ホウメン</t>
    </rPh>
    <phoneticPr fontId="3"/>
  </si>
  <si>
    <t>サンライズ糸山100m</t>
    <rPh sb="5" eb="7">
      <t>イトヤマ</t>
    </rPh>
    <phoneticPr fontId="3"/>
  </si>
  <si>
    <t>来島海峡大橋へ</t>
    <rPh sb="0" eb="6">
      <t>クルシマカイキョウオオハシ</t>
    </rPh>
    <phoneticPr fontId="3"/>
  </si>
  <si>
    <t>宮窪方面、道の駅いきいき館0.5km</t>
    <rPh sb="0" eb="2">
      <t>ミヤクボ</t>
    </rPh>
    <rPh sb="2" eb="4">
      <t>ホウメン</t>
    </rPh>
    <rPh sb="5" eb="6">
      <t>ミチ</t>
    </rPh>
    <rPh sb="7" eb="8">
      <t>エキ</t>
    </rPh>
    <rPh sb="12" eb="13">
      <t>カン</t>
    </rPh>
    <phoneticPr fontId="3"/>
  </si>
  <si>
    <t>道なり左折、亀老山展望公園／バラ公園方面</t>
    <rPh sb="0" eb="1">
      <t>ミチ</t>
    </rPh>
    <rPh sb="3" eb="5">
      <t>サセツ</t>
    </rPh>
    <rPh sb="6" eb="7">
      <t>カメ</t>
    </rPh>
    <rPh sb="7" eb="8">
      <t>ロウ</t>
    </rPh>
    <rPh sb="8" eb="9">
      <t>ヤマ</t>
    </rPh>
    <rPh sb="9" eb="11">
      <t>テンボウダイ</t>
    </rPh>
    <rPh sb="11" eb="13">
      <t>コウエン</t>
    </rPh>
    <rPh sb="16" eb="18">
      <t>コウエン</t>
    </rPh>
    <rPh sb="18" eb="20">
      <t>ホウメン</t>
    </rPh>
    <phoneticPr fontId="3"/>
  </si>
  <si>
    <t>T字路　S</t>
    <rPh sb="1" eb="3">
      <t>ジロ</t>
    </rPh>
    <phoneticPr fontId="3"/>
  </si>
  <si>
    <t>伊方方面</t>
    <rPh sb="0" eb="2">
      <t>イカタ</t>
    </rPh>
    <phoneticPr fontId="3"/>
  </si>
  <si>
    <t>├字路</t>
    <rPh sb="1" eb="2">
      <t>ジ</t>
    </rPh>
    <rPh sb="2" eb="3">
      <t>ロ</t>
    </rPh>
    <phoneticPr fontId="3"/>
  </si>
  <si>
    <t>尾道方面</t>
    <rPh sb="0" eb="4">
      <t>オノミチホウメン</t>
    </rPh>
    <phoneticPr fontId="3"/>
  </si>
  <si>
    <t>因島フラワーセンター方面</t>
    <rPh sb="0" eb="2">
      <t>インノシマ</t>
    </rPh>
    <rPh sb="10" eb="12">
      <t>ホウメン</t>
    </rPh>
    <phoneticPr fontId="3"/>
  </si>
  <si>
    <t>因島大橋3.7km</t>
    <rPh sb="0" eb="4">
      <t>インノシマオオハシ</t>
    </rPh>
    <phoneticPr fontId="3"/>
  </si>
  <si>
    <t>因島大橋へ</t>
    <rPh sb="0" eb="2">
      <t>インノシマ</t>
    </rPh>
    <rPh sb="2" eb="4">
      <t>オオハシ</t>
    </rPh>
    <phoneticPr fontId="3"/>
  </si>
  <si>
    <t>今治方面（自転車・バイク）、生口橋へ</t>
    <rPh sb="0" eb="4">
      <t>イマバリホウメン</t>
    </rPh>
    <rPh sb="5" eb="8">
      <t>ジテンシャ</t>
    </rPh>
    <rPh sb="14" eb="16">
      <t>ナマクチ</t>
    </rPh>
    <rPh sb="16" eb="17">
      <t>ハシ</t>
    </rPh>
    <phoneticPr fontId="3"/>
  </si>
  <si>
    <t>県道81-R317</t>
    <rPh sb="0" eb="2">
      <t>ケンドウ</t>
    </rPh>
    <phoneticPr fontId="3"/>
  </si>
  <si>
    <t>来島海峡大橋へ
右折後すぐ左の自転車歩行者道へ進む</t>
    <rPh sb="0" eb="6">
      <t>クルシマカイキョウオオハシ</t>
    </rPh>
    <rPh sb="8" eb="9">
      <t>ミギ</t>
    </rPh>
    <rPh sb="9" eb="11">
      <t>サセツゴ</t>
    </rPh>
    <rPh sb="13" eb="14">
      <t>ヒダリ</t>
    </rPh>
    <rPh sb="15" eb="18">
      <t>ジテンシャ</t>
    </rPh>
    <rPh sb="18" eb="21">
      <t>ホコウシャ</t>
    </rPh>
    <rPh sb="21" eb="22">
      <t>ドウ</t>
    </rPh>
    <rPh sb="23" eb="24">
      <t>スス</t>
    </rPh>
    <phoneticPr fontId="3"/>
  </si>
  <si>
    <t>CR</t>
  </si>
  <si>
    <t>進路</t>
    <rPh sb="0" eb="2">
      <t>シンロ</t>
    </rPh>
    <phoneticPr fontId="3"/>
  </si>
  <si>
    <t>林道亀老山線</t>
    <rPh sb="0" eb="2">
      <t>リンドウ</t>
    </rPh>
    <rPh sb="2" eb="5">
      <t>キロウサン</t>
    </rPh>
    <rPh sb="5" eb="6">
      <t>セン</t>
    </rPh>
    <phoneticPr fontId="3"/>
  </si>
  <si>
    <t>自転車道へ</t>
    <rPh sb="0" eb="4">
      <t>ジテンシャドウ</t>
    </rPh>
    <phoneticPr fontId="3"/>
  </si>
  <si>
    <t>右に亀老山展望公園案内看板</t>
    <rPh sb="0" eb="1">
      <t>ミギ</t>
    </rPh>
    <rPh sb="2" eb="5">
      <t>キロウサン</t>
    </rPh>
    <rPh sb="5" eb="7">
      <t>テンボウ</t>
    </rPh>
    <rPh sb="7" eb="9">
      <t>コウエン</t>
    </rPh>
    <rPh sb="9" eb="11">
      <t>アンナイ</t>
    </rPh>
    <rPh sb="11" eb="13">
      <t>カンバン</t>
    </rPh>
    <phoneticPr fontId="3"/>
  </si>
  <si>
    <t>手前に亀老山展望台案内看板あり</t>
    <rPh sb="0" eb="2">
      <t>テマエ</t>
    </rPh>
    <rPh sb="3" eb="6">
      <t>キロウサン</t>
    </rPh>
    <rPh sb="6" eb="8">
      <t>テンボウ</t>
    </rPh>
    <rPh sb="8" eb="9">
      <t>ダイ</t>
    </rPh>
    <rPh sb="9" eb="11">
      <t>アンナイ</t>
    </rPh>
    <rPh sb="11" eb="13">
      <t>カンバン</t>
    </rPh>
    <phoneticPr fontId="3"/>
  </si>
  <si>
    <t>伯方・大島大橋へ</t>
    <rPh sb="0" eb="2">
      <t>ハカタ</t>
    </rPh>
    <rPh sb="3" eb="5">
      <t>オオシマ</t>
    </rPh>
    <rPh sb="5" eb="7">
      <t>オオハシ</t>
    </rPh>
    <phoneticPr fontId="3"/>
  </si>
  <si>
    <t>CRゲート出て右折</t>
    <rPh sb="5" eb="6">
      <t>デ</t>
    </rPh>
    <rPh sb="7" eb="9">
      <t>ウセツ</t>
    </rPh>
    <phoneticPr fontId="3"/>
  </si>
  <si>
    <t>S</t>
  </si>
  <si>
    <t>R317</t>
  </si>
  <si>
    <t>ポイント　S：信号</t>
    <rPh sb="7" eb="9">
      <t>シンゴウ</t>
    </rPh>
    <phoneticPr fontId="3"/>
  </si>
  <si>
    <t>No.</t>
    <phoneticPr fontId="3"/>
  </si>
  <si>
    <t>因島北インター(北)　S</t>
    <rPh sb="0" eb="2">
      <t>インノシマ</t>
    </rPh>
    <rPh sb="2" eb="3">
      <t>キタ</t>
    </rPh>
    <rPh sb="8" eb="9">
      <t>キタ</t>
    </rPh>
    <phoneticPr fontId="3"/>
  </si>
  <si>
    <t>右折直後高速をくぐる</t>
    <rPh sb="0" eb="2">
      <t>ウセツ</t>
    </rPh>
    <rPh sb="2" eb="4">
      <t>サセツチョクゴ</t>
    </rPh>
    <rPh sb="4" eb="6">
      <t>コウソク</t>
    </rPh>
    <phoneticPr fontId="3"/>
  </si>
  <si>
    <t>生口橋へ、セブンイレブンあり</t>
    <rPh sb="0" eb="2">
      <t>ナマクチ</t>
    </rPh>
    <rPh sb="2" eb="3">
      <t>ハシ</t>
    </rPh>
    <phoneticPr fontId="3"/>
  </si>
  <si>
    <t>県道22</t>
    <rPh sb="0" eb="2">
      <t xml:space="preserve">ケンドウ </t>
    </rPh>
    <phoneticPr fontId="3"/>
  </si>
  <si>
    <t>初版</t>
    <rPh sb="0" eb="2">
      <t xml:space="preserve">ショハン </t>
    </rPh>
    <phoneticPr fontId="1"/>
  </si>
  <si>
    <t>スタート　
JR福山駅北口福山城公園下</t>
    <rPh sb="6" eb="7">
      <t>キタグチ</t>
    </rPh>
    <rPh sb="7" eb="9">
      <t>フキン</t>
    </rPh>
    <phoneticPr fontId="3"/>
  </si>
  <si>
    <t>右折</t>
    <rPh sb="0" eb="2">
      <t xml:space="preserve">ウセツ </t>
    </rPh>
    <phoneticPr fontId="3"/>
  </si>
  <si>
    <t>左折</t>
    <rPh sb="0" eb="2">
      <t xml:space="preserve">サセツ </t>
    </rPh>
    <phoneticPr fontId="3"/>
  </si>
  <si>
    <t>右側</t>
    <rPh sb="0" eb="2">
      <t xml:space="preserve">ミギガワ </t>
    </rPh>
    <phoneticPr fontId="3"/>
  </si>
  <si>
    <t>No.54地点に戻り右折</t>
    <rPh sb="5" eb="7">
      <t xml:space="preserve">チテン </t>
    </rPh>
    <rPh sb="8" eb="9">
      <t xml:space="preserve">モドリ </t>
    </rPh>
    <rPh sb="10" eb="12">
      <t xml:space="preserve">ウセツ </t>
    </rPh>
    <phoneticPr fontId="3"/>
  </si>
  <si>
    <t>右直進</t>
    <rPh sb="0" eb="1">
      <t xml:space="preserve">ミギ </t>
    </rPh>
    <rPh sb="1" eb="3">
      <t xml:space="preserve">チョクシン </t>
    </rPh>
    <phoneticPr fontId="3"/>
  </si>
  <si>
    <t>通過チェック2
亀老山展望公園</t>
    <rPh sb="0" eb="2">
      <t>ツウカ</t>
    </rPh>
    <rPh sb="8" eb="11">
      <t>キロウサン</t>
    </rPh>
    <rPh sb="11" eb="13">
      <t>テンボウダイ</t>
    </rPh>
    <rPh sb="13" eb="15">
      <t>コウエン</t>
    </rPh>
    <phoneticPr fontId="5"/>
  </si>
  <si>
    <t>右折</t>
  </si>
  <si>
    <t>往路と反対方向</t>
  </si>
  <si>
    <t>右にUターン、しまなみ海道サイクリングロードに入る</t>
  </si>
  <si>
    <t>Uターンする様に左折</t>
  </si>
  <si>
    <t>左折</t>
  </si>
  <si>
    <t>カーブミラーあり
ここでなくてもこの先県道54号に出ればよい</t>
  </si>
  <si>
    <t>福山市街方面</t>
  </si>
  <si>
    <t>右側駐車場</t>
  </si>
  <si>
    <t>R317</t>
    <phoneticPr fontId="3"/>
  </si>
  <si>
    <t>レシート取得して時刻をブルベカードに記入</t>
    <rPh sb="4" eb="6">
      <t xml:space="preserve">シュトク </t>
    </rPh>
    <rPh sb="8" eb="10">
      <t xml:space="preserve">ジコク </t>
    </rPh>
    <rPh sb="18" eb="20">
      <t xml:space="preserve">キニュウ </t>
    </rPh>
    <phoneticPr fontId="1"/>
  </si>
  <si>
    <t>右折</t>
    <rPh sb="0" eb="2">
      <t xml:space="preserve">ウセツ </t>
    </rPh>
    <phoneticPr fontId="1"/>
  </si>
  <si>
    <t>R317</t>
    <phoneticPr fontId="1"/>
  </si>
  <si>
    <t>左折</t>
    <rPh sb="0" eb="2">
      <t xml:space="preserve">サセツ </t>
    </rPh>
    <phoneticPr fontId="1"/>
  </si>
  <si>
    <t>CR</t>
    <phoneticPr fontId="1"/>
  </si>
  <si>
    <t>道の駅へ</t>
    <rPh sb="0" eb="1">
      <t xml:space="preserve">ミチノエキヘ </t>
    </rPh>
    <phoneticPr fontId="1"/>
  </si>
  <si>
    <t>十字路　Ｓ</t>
    <rPh sb="0" eb="3">
      <t>ジュウジロ</t>
    </rPh>
    <phoneticPr fontId="3"/>
  </si>
  <si>
    <t>直進</t>
    <rPh sb="0" eb="2">
      <t xml:space="preserve">チョクシン </t>
    </rPh>
    <phoneticPr fontId="3"/>
  </si>
  <si>
    <t>信号手前横断歩道から道の駅へ向かってもよい</t>
    <phoneticPr fontId="1"/>
  </si>
  <si>
    <t>ＰＣ開閉時間
（0:00スタート）</t>
    <rPh sb="2" eb="3">
      <t>ヒラ</t>
    </rPh>
    <rPh sb="3" eb="4">
      <t>ト</t>
    </rPh>
    <rPh sb="4" eb="6">
      <t>ジカン</t>
    </rPh>
    <phoneticPr fontId="3"/>
  </si>
  <si>
    <t>0:00 - 0:30</t>
    <phoneticPr fontId="1"/>
  </si>
  <si>
    <t>十字路</t>
    <rPh sb="0" eb="3">
      <t xml:space="preserve">ジュウジロ </t>
    </rPh>
    <phoneticPr fontId="3"/>
  </si>
  <si>
    <t>スマートインター入口　Ｓ</t>
    <rPh sb="8" eb="10">
      <t xml:space="preserve">イリグチ </t>
    </rPh>
    <phoneticPr fontId="3"/>
  </si>
  <si>
    <t>県道378</t>
    <rPh sb="0" eb="2">
      <t xml:space="preserve">ケンドウ </t>
    </rPh>
    <phoneticPr fontId="3"/>
  </si>
  <si>
    <t>赤坂駅前　Ｓ</t>
    <rPh sb="0" eb="4">
      <t xml:space="preserve">アカサカエキマエ </t>
    </rPh>
    <phoneticPr fontId="3"/>
  </si>
  <si>
    <t>尾道大橋入口　Ｓ</t>
    <rPh sb="0" eb="4">
      <t xml:space="preserve">オノミチオオハシ </t>
    </rPh>
    <rPh sb="4" eb="6">
      <t xml:space="preserve">イリグチ </t>
    </rPh>
    <phoneticPr fontId="3"/>
  </si>
  <si>
    <t>尾道大橋は路肩狭い、走行注意</t>
    <rPh sb="0" eb="4">
      <t xml:space="preserve">オノミチオオハシ </t>
    </rPh>
    <rPh sb="5" eb="7">
      <t xml:space="preserve">ロカタ </t>
    </rPh>
    <rPh sb="7" eb="8">
      <t xml:space="preserve">セマイ </t>
    </rPh>
    <rPh sb="10" eb="14">
      <t xml:space="preserve">ソウコウチュウイ </t>
    </rPh>
    <phoneticPr fontId="3"/>
  </si>
  <si>
    <t>二番潟　S</t>
    <rPh sb="0" eb="3">
      <t>アシダガワ</t>
    </rPh>
    <rPh sb="3" eb="5">
      <t>オオハシヒガシツ</t>
    </rPh>
    <phoneticPr fontId="3"/>
  </si>
  <si>
    <t>県道377</t>
    <rPh sb="0" eb="2">
      <t xml:space="preserve">ケンドウ </t>
    </rPh>
    <phoneticPr fontId="3"/>
  </si>
  <si>
    <t>多々羅大橋方面、右セブンイレブンあり</t>
    <rPh sb="0" eb="5">
      <t>タタラオオハシ</t>
    </rPh>
    <rPh sb="5" eb="7">
      <t>ホウメン</t>
    </rPh>
    <rPh sb="8" eb="9">
      <t xml:space="preserve">ミギ </t>
    </rPh>
    <phoneticPr fontId="3"/>
  </si>
  <si>
    <r>
      <t>通過チェック</t>
    </r>
    <r>
      <rPr>
        <b/>
        <sz val="13"/>
        <rFont val="ＭＳ Ｐゴシック"/>
        <family val="3"/>
        <charset val="128"/>
      </rPr>
      <t>2</t>
    </r>
    <r>
      <rPr>
        <b/>
        <sz val="13"/>
        <rFont val="ＭＳ Ｐゴシック"/>
        <family val="3"/>
        <charset val="128"/>
        <scheme val="major"/>
      </rPr>
      <t xml:space="preserve">
亀老山展望公園</t>
    </r>
    <rPh sb="0" eb="2">
      <t>ツウカ</t>
    </rPh>
    <rPh sb="8" eb="11">
      <t>キロウサン</t>
    </rPh>
    <rPh sb="11" eb="13">
      <t>テンボウダイ</t>
    </rPh>
    <rPh sb="13" eb="15">
      <t>コウエン</t>
    </rPh>
    <phoneticPr fontId="3"/>
  </si>
  <si>
    <t>歌港</t>
    <rPh sb="0" eb="1">
      <t xml:space="preserve">ウタ </t>
    </rPh>
    <rPh sb="1" eb="2">
      <t xml:space="preserve">ミナト </t>
    </rPh>
    <phoneticPr fontId="3"/>
  </si>
  <si>
    <t>戸崎港</t>
    <rPh sb="0" eb="2">
      <t xml:space="preserve">トザキ </t>
    </rPh>
    <rPh sb="2" eb="3">
      <t xml:space="preserve">ミナト </t>
    </rPh>
    <phoneticPr fontId="3"/>
  </si>
  <si>
    <t>乗船</t>
    <rPh sb="0" eb="2">
      <t xml:space="preserve">ジョウセン </t>
    </rPh>
    <phoneticPr fontId="3"/>
  </si>
  <si>
    <t>下船</t>
    <rPh sb="0" eb="2">
      <t xml:space="preserve">ゲセン </t>
    </rPh>
    <phoneticPr fontId="3"/>
  </si>
  <si>
    <t>内海大橋入口　Ｓ</t>
    <rPh sb="0" eb="4">
      <t xml:space="preserve">ウツミオオハシ </t>
    </rPh>
    <rPh sb="4" eb="6">
      <t xml:space="preserve">イリグチ </t>
    </rPh>
    <phoneticPr fontId="3"/>
  </si>
  <si>
    <t>県道47</t>
    <rPh sb="0" eb="2">
      <t xml:space="preserve">ケンドウ </t>
    </rPh>
    <phoneticPr fontId="3"/>
  </si>
  <si>
    <t>通過チェック4 鞆の浦</t>
    <phoneticPr fontId="3"/>
  </si>
  <si>
    <t>十字路</t>
    <rPh sb="0" eb="3">
      <t xml:space="preserve">ジュウジロ </t>
    </rPh>
    <phoneticPr fontId="5"/>
  </si>
  <si>
    <t>右折後すぐ左折、セブンイレブンあり</t>
    <rPh sb="0" eb="3">
      <t xml:space="preserve">ウセツゴ </t>
    </rPh>
    <rPh sb="5" eb="7">
      <t xml:space="preserve">サセツ </t>
    </rPh>
    <phoneticPr fontId="1"/>
  </si>
  <si>
    <t>海沿いに右折</t>
    <rPh sb="0" eb="2">
      <t xml:space="preserve">ウミゾイニ </t>
    </rPh>
    <rPh sb="4" eb="6">
      <t xml:space="preserve">ウセツ </t>
    </rPh>
    <phoneticPr fontId="3"/>
  </si>
  <si>
    <t>津部田・因島、今治（四国）方面</t>
    <rPh sb="0" eb="3">
      <t xml:space="preserve">ツブタ </t>
    </rPh>
    <rPh sb="4" eb="6">
      <t xml:space="preserve">インノシマ </t>
    </rPh>
    <rPh sb="7" eb="9">
      <t xml:space="preserve">イマバリ </t>
    </rPh>
    <rPh sb="10" eb="12">
      <t xml:space="preserve">シコク </t>
    </rPh>
    <rPh sb="13" eb="15">
      <t xml:space="preserve">ホウメン </t>
    </rPh>
    <phoneticPr fontId="3"/>
  </si>
  <si>
    <t>R317-県道377</t>
    <rPh sb="5" eb="6">
      <t xml:space="preserve">ケンドウ </t>
    </rPh>
    <phoneticPr fontId="3"/>
  </si>
  <si>
    <t>右側
右折</t>
    <rPh sb="0" eb="2">
      <t xml:space="preserve">ミギガワ </t>
    </rPh>
    <rPh sb="3" eb="5">
      <t>ウセツ</t>
    </rPh>
    <phoneticPr fontId="3"/>
  </si>
  <si>
    <t>5:53 - 13:30</t>
    <phoneticPr fontId="3"/>
  </si>
  <si>
    <t>駐車場奥のSHIMANAMIモニュメントとバイクを写真撮影
その後来た道を戻る</t>
    <rPh sb="0" eb="3">
      <t xml:space="preserve">チュウシャジョウ </t>
    </rPh>
    <rPh sb="3" eb="4">
      <t xml:space="preserve">オク </t>
    </rPh>
    <rPh sb="25" eb="29">
      <t xml:space="preserve">シャシンサツエイ </t>
    </rPh>
    <rPh sb="33" eb="34">
      <t xml:space="preserve">キタミチ </t>
    </rPh>
    <rPh sb="37" eb="38">
      <t xml:space="preserve">モドル </t>
    </rPh>
    <phoneticPr fontId="3"/>
  </si>
  <si>
    <t>通過チェック3 
サイクリストの聖地</t>
    <phoneticPr fontId="3"/>
  </si>
  <si>
    <t>通過チェック1 
SHIMANAMIモニュメント</t>
    <phoneticPr fontId="1"/>
  </si>
  <si>
    <t>PC2
ファミリーマート 瀬戸田店</t>
    <phoneticPr fontId="3"/>
  </si>
  <si>
    <t>PC1
ローソン因島重井店
因島北インター（北）Ｓ</t>
    <phoneticPr fontId="1"/>
  </si>
  <si>
    <t>レシート取得して時刻をブルベカードに記入
その後交差点を右折方向に進行</t>
    <rPh sb="4" eb="6">
      <t xml:space="preserve">シュトク </t>
    </rPh>
    <rPh sb="8" eb="10">
      <t xml:space="preserve">ジコク </t>
    </rPh>
    <rPh sb="18" eb="20">
      <t xml:space="preserve">キニュウ </t>
    </rPh>
    <rPh sb="23" eb="24">
      <t xml:space="preserve">アト </t>
    </rPh>
    <rPh sb="24" eb="27">
      <t xml:space="preserve">コウサテン </t>
    </rPh>
    <rPh sb="28" eb="30">
      <t xml:space="preserve">ウセツ </t>
    </rPh>
    <rPh sb="30" eb="32">
      <t xml:space="preserve">ホウコウ </t>
    </rPh>
    <rPh sb="33" eb="35">
      <t xml:space="preserve">シンコウ </t>
    </rPh>
    <phoneticPr fontId="1"/>
  </si>
  <si>
    <t>大三島橋方面</t>
    <rPh sb="0" eb="1">
      <t>オオミシマバシ</t>
    </rPh>
    <rPh sb="4" eb="6">
      <t xml:space="preserve">ホウメン </t>
    </rPh>
    <phoneticPr fontId="3"/>
  </si>
  <si>
    <t>Ｙ字路</t>
    <rPh sb="1" eb="3">
      <t>ケイセンジロ</t>
    </rPh>
    <phoneticPr fontId="3"/>
  </si>
  <si>
    <t>多々羅大橋3.7km</t>
    <rPh sb="0" eb="1">
      <t xml:space="preserve">タタラオオハシ </t>
    </rPh>
    <phoneticPr fontId="3"/>
  </si>
  <si>
    <t>伊方方面、尾道49.3km</t>
    <rPh sb="0" eb="1">
      <t xml:space="preserve">イカタ </t>
    </rPh>
    <rPh sb="2" eb="3">
      <t xml:space="preserve">ホウメン </t>
    </rPh>
    <rPh sb="5" eb="7">
      <t xml:space="preserve">オノミチ </t>
    </rPh>
    <phoneticPr fontId="3"/>
  </si>
  <si>
    <t>感知信号直進、自転車道へ</t>
    <rPh sb="0" eb="2">
      <t xml:space="preserve">カンチ </t>
    </rPh>
    <phoneticPr fontId="3"/>
  </si>
  <si>
    <t>耕三寺方面、右駐車場にトイレと自販機</t>
    <rPh sb="0" eb="3">
      <t xml:space="preserve">コウサンジ </t>
    </rPh>
    <rPh sb="3" eb="5">
      <t xml:space="preserve">ホウメン </t>
    </rPh>
    <phoneticPr fontId="3"/>
  </si>
  <si>
    <t>左側PC1ローソン</t>
    <rPh sb="0" eb="2">
      <t xml:space="preserve">ヒダリガワ </t>
    </rPh>
    <phoneticPr fontId="3"/>
  </si>
  <si>
    <t>歌港フェリーのりば方面</t>
    <phoneticPr fontId="3"/>
  </si>
  <si>
    <t>運賃210円（大人180円自転車30円）</t>
    <rPh sb="0" eb="2">
      <t xml:space="preserve">ウンチン </t>
    </rPh>
    <rPh sb="5" eb="6">
      <t xml:space="preserve">エン </t>
    </rPh>
    <rPh sb="7" eb="9">
      <t xml:space="preserve">オトナ </t>
    </rPh>
    <rPh sb="12" eb="13">
      <t xml:space="preserve">エン </t>
    </rPh>
    <rPh sb="13" eb="16">
      <t xml:space="preserve">ジテンシャ </t>
    </rPh>
    <rPh sb="18" eb="19">
      <t xml:space="preserve">エン </t>
    </rPh>
    <phoneticPr fontId="3"/>
  </si>
  <si>
    <t>左側フェリー乗り場へ、トイレ・自販機あり</t>
    <rPh sb="0" eb="2">
      <t xml:space="preserve">ヒダリガワ </t>
    </rPh>
    <rPh sb="15" eb="18">
      <t xml:space="preserve">ジハンキ </t>
    </rPh>
    <phoneticPr fontId="3"/>
  </si>
  <si>
    <t>斜め右方向道なり、石灯籠</t>
    <rPh sb="9" eb="12">
      <t xml:space="preserve">イシドウロウ </t>
    </rPh>
    <phoneticPr fontId="3"/>
  </si>
  <si>
    <t>県道389</t>
    <rPh sb="0" eb="2">
      <t xml:space="preserve">ケンドウ </t>
    </rPh>
    <phoneticPr fontId="3"/>
  </si>
  <si>
    <t>県道365</t>
    <rPh sb="0" eb="2">
      <t xml:space="preserve">ケンドウ </t>
    </rPh>
    <phoneticPr fontId="3"/>
  </si>
  <si>
    <t>右折後200m先右側厳島神社大鳥居、1.7km先尾道のモン・サン・ミッシェル</t>
    <rPh sb="2" eb="3">
      <t xml:space="preserve">アト </t>
    </rPh>
    <rPh sb="7" eb="8">
      <t xml:space="preserve">サキ </t>
    </rPh>
    <rPh sb="8" eb="10">
      <t xml:space="preserve">ミギガワ </t>
    </rPh>
    <rPh sb="10" eb="14">
      <t xml:space="preserve">イツクシマジンジャ </t>
    </rPh>
    <rPh sb="14" eb="17">
      <t xml:space="preserve">オオトリイ </t>
    </rPh>
    <rPh sb="23" eb="24">
      <t xml:space="preserve">サキ </t>
    </rPh>
    <rPh sb="24" eb="26">
      <t xml:space="preserve">オノミチノ </t>
    </rPh>
    <phoneticPr fontId="3"/>
  </si>
  <si>
    <t>一時停止</t>
    <phoneticPr fontId="3"/>
  </si>
  <si>
    <t>県道53</t>
    <rPh sb="0" eb="2">
      <t xml:space="preserve">ケンドウ </t>
    </rPh>
    <phoneticPr fontId="3"/>
  </si>
  <si>
    <t>鞆ノ浦 の表示</t>
    <phoneticPr fontId="3"/>
  </si>
  <si>
    <t>内海大橋へは行かない</t>
    <rPh sb="0" eb="1">
      <t xml:space="preserve">ウツミオオハシ </t>
    </rPh>
    <rPh sb="6" eb="7">
      <t xml:space="preserve">イカナイ </t>
    </rPh>
    <phoneticPr fontId="3"/>
  </si>
  <si>
    <t>一時停止、これより道幅狭小</t>
    <rPh sb="0" eb="1">
      <t xml:space="preserve">イチジテイシ </t>
    </rPh>
    <rPh sb="9" eb="11">
      <t xml:space="preserve">ミチハバ </t>
    </rPh>
    <rPh sb="11" eb="13">
      <t xml:space="preserve">キョウショウ </t>
    </rPh>
    <phoneticPr fontId="3"/>
  </si>
  <si>
    <t>道なり右折</t>
    <rPh sb="0" eb="1">
      <t xml:space="preserve">ミチナリ </t>
    </rPh>
    <rPh sb="3" eb="5">
      <t xml:space="preserve">ウセツ </t>
    </rPh>
    <phoneticPr fontId="3"/>
  </si>
  <si>
    <t>2輪のものをのぞく7-22左折専用</t>
    <rPh sb="1" eb="2">
      <t xml:space="preserve">リン </t>
    </rPh>
    <rPh sb="15" eb="17">
      <t xml:space="preserve">センヨウ </t>
    </rPh>
    <phoneticPr fontId="3"/>
  </si>
  <si>
    <t>福山方面</t>
    <rPh sb="0" eb="1">
      <t xml:space="preserve">フクヤマ </t>
    </rPh>
    <rPh sb="2" eb="4">
      <t xml:space="preserve">ホウメン </t>
    </rPh>
    <phoneticPr fontId="3"/>
  </si>
  <si>
    <t>芦田川大橋は歩道通行推奨</t>
    <rPh sb="0" eb="3">
      <t xml:space="preserve">アシダガワ </t>
    </rPh>
    <rPh sb="3" eb="5">
      <t xml:space="preserve">オオハシ </t>
    </rPh>
    <rPh sb="6" eb="8">
      <t xml:space="preserve">ホドウ </t>
    </rPh>
    <rPh sb="8" eb="10">
      <t xml:space="preserve">ツウコウ </t>
    </rPh>
    <rPh sb="10" eb="12">
      <t xml:space="preserve">スイショウ </t>
    </rPh>
    <phoneticPr fontId="3"/>
  </si>
  <si>
    <t>区間
 (km)</t>
    <rPh sb="0" eb="2">
      <t>クカン</t>
    </rPh>
    <phoneticPr fontId="3"/>
  </si>
  <si>
    <t>合計 
(km)</t>
    <rPh sb="0" eb="2">
      <t>ゴウケイ</t>
    </rPh>
    <phoneticPr fontId="3"/>
  </si>
  <si>
    <t>城を左手に見て北行き</t>
    <rPh sb="0" eb="1">
      <t>🤍</t>
    </rPh>
    <rPh sb="5" eb="6">
      <t xml:space="preserve">ミテ </t>
    </rPh>
    <rPh sb="7" eb="9">
      <t xml:space="preserve">キタユキ </t>
    </rPh>
    <phoneticPr fontId="3"/>
  </si>
  <si>
    <t>通過チェック1 
SHIMANAMIモニュメント</t>
    <rPh sb="0" eb="2">
      <t>ツウカ</t>
    </rPh>
    <phoneticPr fontId="5"/>
  </si>
  <si>
    <t>通過チェック3
サイクリストの聖地</t>
    <rPh sb="0" eb="2">
      <t>ツウカ</t>
    </rPh>
    <rPh sb="15" eb="17">
      <t xml:space="preserve">セイチ </t>
    </rPh>
    <phoneticPr fontId="5"/>
  </si>
  <si>
    <t>石碑または人型バイクスタンドとバイクを写真撮影
その後来た道を戻る</t>
    <rPh sb="5" eb="7">
      <t xml:space="preserve">ヒトガタ </t>
    </rPh>
    <phoneticPr fontId="3"/>
  </si>
  <si>
    <t>ここより工事中だが歩行者・自転車は通行可、徐行すること。</t>
    <phoneticPr fontId="3"/>
  </si>
  <si>
    <t>これより亀老山展望公園へ登坂、平均勾配9%、最後500mが勝負所</t>
    <rPh sb="4" eb="7">
      <t>キロウサン</t>
    </rPh>
    <rPh sb="7" eb="9">
      <t>テンボウダイ</t>
    </rPh>
    <rPh sb="9" eb="11">
      <t>コウエン</t>
    </rPh>
    <rPh sb="12" eb="14">
      <t>トハン</t>
    </rPh>
    <rPh sb="15" eb="17">
      <t>ヘイキン</t>
    </rPh>
    <rPh sb="17" eb="19">
      <t>koubai</t>
    </rPh>
    <rPh sb="22" eb="24">
      <t xml:space="preserve">サイゴ </t>
    </rPh>
    <rPh sb="29" eb="32">
      <t xml:space="preserve">ショウブドコロ </t>
    </rPh>
    <phoneticPr fontId="3"/>
  </si>
  <si>
    <t>内海大橋方面、短い激坂頑張る</t>
    <rPh sb="4" eb="6">
      <t xml:space="preserve">ホウメン </t>
    </rPh>
    <rPh sb="7" eb="8">
      <t xml:space="preserve">ミジカイ </t>
    </rPh>
    <rPh sb="9" eb="11">
      <t xml:space="preserve">ゲキサカ </t>
    </rPh>
    <rPh sb="11" eb="13">
      <t xml:space="preserve">ガンバル </t>
    </rPh>
    <phoneticPr fontId="3"/>
  </si>
  <si>
    <t>芦田川大橋東詰 Ｓ</t>
    <phoneticPr fontId="1"/>
  </si>
  <si>
    <t>横断歩道あり道なり左折、電柱に福山方面。以降海沿い県道22号に出るまでルートは自由、常夜燈行くなら直進。</t>
    <rPh sb="6" eb="7">
      <t xml:space="preserve">ミチナリ </t>
    </rPh>
    <rPh sb="9" eb="11">
      <t xml:space="preserve">サセツ </t>
    </rPh>
    <rPh sb="20" eb="22">
      <t xml:space="preserve">イコウ </t>
    </rPh>
    <rPh sb="22" eb="24">
      <t xml:space="preserve">ウミゾイ </t>
    </rPh>
    <rPh sb="25" eb="27">
      <t xml:space="preserve">ケンドウ </t>
    </rPh>
    <rPh sb="29" eb="30">
      <t xml:space="preserve">ゴウ </t>
    </rPh>
    <rPh sb="31" eb="32">
      <t xml:space="preserve">デルマデ </t>
    </rPh>
    <rPh sb="39" eb="41">
      <t xml:space="preserve">ジユウ </t>
    </rPh>
    <rPh sb="42" eb="45">
      <t xml:space="preserve">ジョウヤトウ </t>
    </rPh>
    <rPh sb="45" eb="46">
      <t xml:space="preserve">イクナラ </t>
    </rPh>
    <rPh sb="49" eb="51">
      <t xml:space="preserve">チョクシン </t>
    </rPh>
    <phoneticPr fontId="3"/>
  </si>
  <si>
    <t>鞆の浦らしい写真を撮る（No.75〜79間）
もしくはファミリーマート福山鞆町店でレシート取得</t>
    <rPh sb="0" eb="1">
      <t xml:space="preserve">トモノウラ </t>
    </rPh>
    <rPh sb="6" eb="8">
      <t xml:space="preserve">シャシン </t>
    </rPh>
    <rPh sb="9" eb="10">
      <t xml:space="preserve">トル </t>
    </rPh>
    <rPh sb="20" eb="21">
      <t xml:space="preserve">アイダ </t>
    </rPh>
    <phoneticPr fontId="1"/>
  </si>
  <si>
    <t>路面白矢印に従い右折</t>
    <rPh sb="0" eb="2">
      <t xml:space="preserve">ロメン </t>
    </rPh>
    <rPh sb="2" eb="3">
      <t xml:space="preserve">シロ </t>
    </rPh>
    <rPh sb="3" eb="4">
      <t xml:space="preserve">ヤ </t>
    </rPh>
    <rPh sb="6" eb="7">
      <t xml:space="preserve">シタガイ </t>
    </rPh>
    <rPh sb="8" eb="10">
      <t xml:space="preserve">ウセツ </t>
    </rPh>
    <phoneticPr fontId="3"/>
  </si>
  <si>
    <t>右折後ファミリーマートあり</t>
    <rPh sb="0" eb="3">
      <t xml:space="preserve">ウセツゴ </t>
    </rPh>
    <phoneticPr fontId="3"/>
  </si>
  <si>
    <t>通過チェック4
鞆の浦（例）</t>
    <rPh sb="0" eb="2">
      <t>ツウカ</t>
    </rPh>
    <rPh sb="8" eb="9">
      <t xml:space="preserve">トモノウラ </t>
    </rPh>
    <rPh sb="12" eb="13">
      <t xml:space="preserve">レイ </t>
    </rPh>
    <phoneticPr fontId="5"/>
  </si>
  <si>
    <t>通過チェック　写真撮影見本</t>
    <rPh sb="0" eb="2">
      <t xml:space="preserve">ツウカチェック </t>
    </rPh>
    <rPh sb="7" eb="13">
      <t xml:space="preserve">シャシンサツエイミホン </t>
    </rPh>
    <phoneticPr fontId="5"/>
  </si>
  <si>
    <t>BRM831近畿200km福山 しまなみ海道の夏休み</t>
    <rPh sb="6" eb="8">
      <t>キンキ</t>
    </rPh>
    <rPh sb="13" eb="15">
      <t>フクヤマ</t>
    </rPh>
    <rPh sb="20" eb="22">
      <t>カイドウ</t>
    </rPh>
    <rPh sb="23" eb="25">
      <t xml:space="preserve">ナツヤスミ </t>
    </rPh>
    <phoneticPr fontId="3"/>
  </si>
  <si>
    <t>(1:09 - 2:57)</t>
    <phoneticPr fontId="3"/>
  </si>
  <si>
    <t>(4:09 - 9:24)</t>
    <phoneticPr fontId="3"/>
  </si>
  <si>
    <t>フィニッシュ 
備後遺族会館</t>
    <rPh sb="8" eb="14">
      <t xml:space="preserve">ビンゴイゾクカイカン </t>
    </rPh>
    <phoneticPr fontId="5"/>
  </si>
  <si>
    <t>Ｓ</t>
    <phoneticPr fontId="3"/>
  </si>
  <si>
    <t>神島バイパス南　Ｓ</t>
    <rPh sb="1" eb="3">
      <t>ジロ</t>
    </rPh>
    <phoneticPr fontId="3"/>
  </si>
  <si>
    <t>芦田川東堤ガード（南） Ｓ</t>
    <phoneticPr fontId="3"/>
  </si>
  <si>
    <t>R2くぐってすぐ右折</t>
    <rPh sb="8" eb="10">
      <t xml:space="preserve">ウセツ </t>
    </rPh>
    <phoneticPr fontId="3"/>
  </si>
  <si>
    <t>ここからR2をアンダーパス</t>
    <phoneticPr fontId="3"/>
  </si>
  <si>
    <t>蓮池(東)　Ｓ</t>
    <phoneticPr fontId="3"/>
  </si>
  <si>
    <t>二階へ上がりブルベカード提出し撮影した写真を提示して下さい。</t>
    <rPh sb="0" eb="2">
      <t xml:space="preserve">ニカイ </t>
    </rPh>
    <rPh sb="3" eb="4">
      <t xml:space="preserve">アガリ </t>
    </rPh>
    <rPh sb="12" eb="14">
      <t xml:space="preserve">テイシュツ </t>
    </rPh>
    <rPh sb="15" eb="17">
      <t xml:space="preserve">サツエイシタ </t>
    </rPh>
    <rPh sb="19" eb="21">
      <t xml:space="preserve">シャシン </t>
    </rPh>
    <rPh sb="22" eb="24">
      <t xml:space="preserve">テイジ </t>
    </rPh>
    <rPh sb="26" eb="27">
      <t xml:space="preserve">クダサイ </t>
    </rPh>
    <phoneticPr fontId="3"/>
  </si>
  <si>
    <t>土手道へ戻る</t>
    <rPh sb="0" eb="2">
      <t xml:space="preserve">ドテミチ </t>
    </rPh>
    <rPh sb="2" eb="3">
      <t xml:space="preserve">ミチ </t>
    </rPh>
    <rPh sb="4" eb="5">
      <t xml:space="preserve">モドル </t>
    </rPh>
    <phoneticPr fontId="3"/>
  </si>
  <si>
    <t>クランク直進
9:00以前に到達の場合、右折してファミリーマート福山西町三丁目店でレシート取得して時刻証明としても良い。</t>
    <phoneticPr fontId="3"/>
  </si>
  <si>
    <t>航路距離0.34kmは走行距離から除外。戸崎港上陸</t>
    <rPh sb="0" eb="2">
      <t xml:space="preserve">コウロ </t>
    </rPh>
    <rPh sb="2" eb="4">
      <t xml:space="preserve">キョリ </t>
    </rPh>
    <rPh sb="11" eb="15">
      <t xml:space="preserve">ソウコウキョリ </t>
    </rPh>
    <rPh sb="17" eb="19">
      <t xml:space="preserve">ジョガイ </t>
    </rPh>
    <phoneticPr fontId="3"/>
  </si>
  <si>
    <t>平漁港方面。トンネル（直進）へ行かない</t>
    <rPh sb="0" eb="1">
      <t xml:space="preserve">タイラ </t>
    </rPh>
    <rPh sb="1" eb="3">
      <t xml:space="preserve">ギョコウ </t>
    </rPh>
    <rPh sb="3" eb="5">
      <t xml:space="preserve">ホウメン </t>
    </rPh>
    <rPh sb="11" eb="13">
      <t xml:space="preserve">チョクシン </t>
    </rPh>
    <rPh sb="15" eb="16">
      <t xml:space="preserve">イカナイ </t>
    </rPh>
    <phoneticPr fontId="3"/>
  </si>
  <si>
    <t>岡山/府中方面</t>
    <rPh sb="0" eb="2">
      <t xml:space="preserve">オカヤマ </t>
    </rPh>
    <rPh sb="3" eb="5">
      <t xml:space="preserve">フチュウ </t>
    </rPh>
    <rPh sb="5" eb="7">
      <t xml:space="preserve">ホウメン </t>
    </rPh>
    <phoneticPr fontId="3"/>
  </si>
  <si>
    <t>新幹線高架くぐってすぐ左折</t>
    <rPh sb="0" eb="3">
      <t xml:space="preserve">シンカンセン </t>
    </rPh>
    <rPh sb="3" eb="5">
      <t>🪙</t>
    </rPh>
    <phoneticPr fontId="3"/>
  </si>
  <si>
    <t>正面ふくやま文学館</t>
    <rPh sb="0" eb="2">
      <t xml:space="preserve">ショウメン </t>
    </rPh>
    <rPh sb="6" eb="9">
      <t xml:space="preserve">ブンガクカン </t>
    </rPh>
    <phoneticPr fontId="3"/>
  </si>
  <si>
    <t>ＰＣ開閉時間
（1:00スタート）</t>
    <rPh sb="2" eb="3">
      <t>ヒラ</t>
    </rPh>
    <rPh sb="3" eb="4">
      <t>ト</t>
    </rPh>
    <rPh sb="4" eb="6">
      <t>ジカン</t>
    </rPh>
    <phoneticPr fontId="3"/>
  </si>
  <si>
    <t>1:00 - 1:30</t>
    <phoneticPr fontId="1"/>
  </si>
  <si>
    <t>(2:09 - 3:57)</t>
    <phoneticPr fontId="3"/>
  </si>
  <si>
    <t>(5:09 - 10:24)</t>
    <phoneticPr fontId="3"/>
  </si>
  <si>
    <t>6:53 - 14:30</t>
    <phoneticPr fontId="3"/>
  </si>
  <si>
    <t>（）内PC開閉時間は参考</t>
    <rPh sb="2" eb="3">
      <t>🈚️</t>
    </rPh>
    <rPh sb="5" eb="9">
      <t xml:space="preserve">カイヘイジカン </t>
    </rPh>
    <rPh sb="10" eb="12">
      <t xml:space="preserve">サンコウ </t>
    </rPh>
    <phoneticPr fontId="3"/>
  </si>
  <si>
    <t>県道54-R2</t>
    <rPh sb="0" eb="2">
      <t xml:space="preserve">ケンドウ </t>
    </rPh>
    <phoneticPr fontId="3"/>
  </si>
  <si>
    <t>R317-県道81</t>
    <rPh sb="5" eb="7">
      <t xml:space="preserve">ケンドウ </t>
    </rPh>
    <phoneticPr fontId="3"/>
  </si>
  <si>
    <t>県道81</t>
    <rPh sb="0" eb="2">
      <t xml:space="preserve">ケンドウ </t>
    </rPh>
    <phoneticPr fontId="3"/>
  </si>
  <si>
    <t>左側</t>
    <rPh sb="0" eb="2">
      <t xml:space="preserve">ヒダリガワ </t>
    </rPh>
    <phoneticPr fontId="3"/>
  </si>
  <si>
    <t>県道22-県道380</t>
    <rPh sb="0" eb="2">
      <t>ケンd</t>
    </rPh>
    <rPh sb="5" eb="7">
      <t xml:space="preserve">ケンドウ </t>
    </rPh>
    <phoneticPr fontId="3"/>
  </si>
  <si>
    <t>ver 1.01</t>
    <phoneticPr fontId="1"/>
  </si>
  <si>
    <t>6,51,52,57,80、道路（進路）情報修正、ルート変更なし</t>
    <rPh sb="14" eb="16">
      <t xml:space="preserve">ドウロ </t>
    </rPh>
    <rPh sb="17" eb="19">
      <t xml:space="preserve">シンロ </t>
    </rPh>
    <rPh sb="20" eb="22">
      <t xml:space="preserve">ジョウホウ </t>
    </rPh>
    <rPh sb="22" eb="24">
      <t xml:space="preserve">シュウセイ </t>
    </rPh>
    <rPh sb="28" eb="30">
      <t xml:space="preserve">ヘンコウナシ </t>
    </rPh>
    <phoneticPr fontId="1"/>
  </si>
  <si>
    <t>ver1.10</t>
    <phoneticPr fontId="1"/>
  </si>
  <si>
    <t>37、写真撮影対象に今治市合併20周年看板を追加</t>
    <rPh sb="3" eb="7">
      <t xml:space="preserve">シャシンサツエイ </t>
    </rPh>
    <rPh sb="7" eb="9">
      <t xml:space="preserve">タイショウ </t>
    </rPh>
    <rPh sb="10" eb="13">
      <t xml:space="preserve">イマバリシ </t>
    </rPh>
    <rPh sb="13" eb="15">
      <t xml:space="preserve">ガッペイ </t>
    </rPh>
    <rPh sb="17" eb="19">
      <t xml:space="preserve">シュウネン </t>
    </rPh>
    <rPh sb="19" eb="21">
      <t xml:space="preserve">カンバン </t>
    </rPh>
    <rPh sb="22" eb="24">
      <t xml:space="preserve">ツイカ </t>
    </rPh>
    <phoneticPr fontId="1"/>
  </si>
  <si>
    <r>
      <t>上側の駐車場売店奥の石の亀、</t>
    </r>
    <r>
      <rPr>
        <b/>
        <sz val="12"/>
        <color rgb="FFFF0000"/>
        <rFont val="ＭＳ Ｐゴシック"/>
        <family val="3"/>
        <charset val="128"/>
      </rPr>
      <t>または今治市合併20周年看板</t>
    </r>
    <r>
      <rPr>
        <b/>
        <sz val="12"/>
        <rFont val="ＭＳ Ｐゴシック"/>
        <family val="2"/>
        <charset val="128"/>
        <scheme val="major"/>
      </rPr>
      <t>と</t>
    </r>
    <r>
      <rPr>
        <b/>
        <sz val="12"/>
        <rFont val="ＭＳ Ｐゴシック"/>
        <family val="3"/>
        <charset val="128"/>
      </rPr>
      <t>バイクまたは</t>
    </r>
    <r>
      <rPr>
        <b/>
        <sz val="12"/>
        <rFont val="ＭＳ Ｐゴシック"/>
        <family val="2"/>
        <charset val="128"/>
        <scheme val="major"/>
      </rPr>
      <t>ブルベカードを写真撮影
その後来た道を戻る。下り対向車注意</t>
    </r>
    <rPh sb="0" eb="2">
      <t>ウエガワ</t>
    </rPh>
    <rPh sb="3" eb="6">
      <t>チュウシャジョウ</t>
    </rPh>
    <rPh sb="6" eb="8">
      <t>バイテン</t>
    </rPh>
    <rPh sb="8" eb="9">
      <t xml:space="preserve">オクノ </t>
    </rPh>
    <rPh sb="12" eb="13">
      <t xml:space="preserve">カメ </t>
    </rPh>
    <rPh sb="17" eb="20">
      <t xml:space="preserve">イマバリシ </t>
    </rPh>
    <rPh sb="20" eb="22">
      <t xml:space="preserve">ガッペイ </t>
    </rPh>
    <rPh sb="24" eb="26">
      <t xml:space="preserve">シュウネン </t>
    </rPh>
    <rPh sb="26" eb="28">
      <t xml:space="preserve">キネンカンバン </t>
    </rPh>
    <rPh sb="42" eb="44">
      <t xml:space="preserve">シャシン </t>
    </rPh>
    <rPh sb="44" eb="46">
      <t xml:space="preserve">サツエイ </t>
    </rPh>
    <rPh sb="57" eb="58">
      <t xml:space="preserve">クダリ </t>
    </rPh>
    <rPh sb="59" eb="62">
      <t xml:space="preserve">タイコウシャ </t>
    </rPh>
    <rPh sb="62" eb="64">
      <t xml:space="preserve">チュウイ </t>
    </rPh>
    <phoneticPr fontId="3"/>
  </si>
  <si>
    <t>ver 1.11</t>
    <phoneticPr fontId="3"/>
  </si>
  <si>
    <t>ver1.11</t>
    <phoneticPr fontId="1"/>
  </si>
  <si>
    <t>47、区間距離修正</t>
    <rPh sb="3" eb="7">
      <t xml:space="preserve">クカンキョリ </t>
    </rPh>
    <rPh sb="7" eb="9">
      <t xml:space="preserve">シュウセイ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</si>
</sst>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&quot;ver &quot;0.00"/>
    <numFmt numFmtId="178" formatCode="0.00_ "/>
    <numFmt numFmtId="179" formatCode="0_ "/>
  </numFmts>
  <fonts count="31">
    <font>
      <sz val="12"/>
      <color theme="1"/>
      <name val="Osaka"/>
      <family val="2"/>
      <charset val="128"/>
    </font>
    <font>
      <sz val="6"/>
      <name val="Osaka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u/>
      <sz val="12"/>
      <color theme="11"/>
      <name val="Osaka"/>
      <family val="2"/>
      <charset val="128"/>
    </font>
    <font>
      <u/>
      <sz val="12"/>
      <color theme="10"/>
      <name val="Osaka"/>
      <family val="2"/>
      <charset val="128"/>
    </font>
    <font>
      <b/>
      <sz val="13"/>
      <name val="ＭＳ Ｐゴシック"/>
      <family val="3"/>
      <charset val="128"/>
      <scheme val="major"/>
    </font>
    <font>
      <b/>
      <sz val="14"/>
      <name val="ＭＳ Ｐゴシック"/>
      <family val="2"/>
      <charset val="128"/>
      <scheme val="major"/>
    </font>
    <font>
      <b/>
      <sz val="16"/>
      <name val="ＭＳ Ｐゴシック"/>
      <family val="2"/>
      <charset val="128"/>
      <scheme val="major"/>
    </font>
    <font>
      <sz val="10"/>
      <name val="ＭＳ Ｐゴシック"/>
      <family val="2"/>
      <charset val="128"/>
      <scheme val="major"/>
    </font>
    <font>
      <sz val="9"/>
      <name val="ＭＳ Ｐゴシック"/>
      <family val="2"/>
      <charset val="128"/>
      <scheme val="major"/>
    </font>
    <font>
      <b/>
      <sz val="12"/>
      <name val="ＭＳ Ｐゴシック"/>
      <family val="2"/>
      <charset val="128"/>
      <scheme val="major"/>
    </font>
    <font>
      <b/>
      <sz val="10"/>
      <name val="ＭＳ Ｐゴシック"/>
      <family val="2"/>
      <charset val="128"/>
      <scheme val="major"/>
    </font>
    <font>
      <sz val="14"/>
      <name val="ＭＳ Ｐゴシック"/>
      <family val="2"/>
      <charset val="128"/>
      <scheme val="major"/>
    </font>
    <font>
      <b/>
      <sz val="9"/>
      <name val="ＭＳ Ｐゴシック"/>
      <family val="2"/>
      <charset val="128"/>
      <scheme val="major"/>
    </font>
    <font>
      <sz val="12"/>
      <name val="ＭＳ Ｐゴシック"/>
      <family val="2"/>
      <charset val="128"/>
      <scheme val="major"/>
    </font>
    <font>
      <sz val="14"/>
      <color theme="1"/>
      <name val="Osaka"/>
      <family val="2"/>
      <charset val="128"/>
    </font>
    <font>
      <b/>
      <sz val="20"/>
      <name val="ＭＳ Ｐゴシック"/>
      <family val="3"/>
      <charset val="128"/>
      <scheme val="major"/>
    </font>
    <font>
      <b/>
      <sz val="20"/>
      <color theme="1"/>
      <name val="ＭＳ Ｐゴシック"/>
      <family val="2"/>
      <charset val="128"/>
      <scheme val="minor"/>
    </font>
    <font>
      <sz val="20"/>
      <color theme="1"/>
      <name val="Osaka"/>
      <family val="2"/>
      <charset val="128"/>
    </font>
    <font>
      <sz val="10"/>
      <color indexed="8"/>
      <name val="ヒラギノ角ゴ ProN W3"/>
      <charset val="128"/>
    </font>
    <font>
      <b/>
      <sz val="13"/>
      <name val="ＭＳ Ｐゴシック"/>
      <family val="2"/>
      <charset val="128"/>
      <scheme val="major"/>
    </font>
    <font>
      <b/>
      <sz val="13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color theme="0" tint="-4.9989318521683403E-2"/>
      <name val="Osaka"/>
      <family val="2"/>
      <charset val="128"/>
    </font>
    <font>
      <b/>
      <sz val="12"/>
      <color theme="0" tint="-4.9989318521683403E-2"/>
      <name val="Osaka"/>
      <family val="2"/>
      <charset val="128"/>
    </font>
    <font>
      <sz val="11"/>
      <name val="ＭＳ Ｐゴシック"/>
      <family val="2"/>
      <charset val="128"/>
      <scheme val="major"/>
    </font>
    <font>
      <b/>
      <sz val="12"/>
      <color rgb="FFFF0000"/>
      <name val="ＭＳ Ｐゴシック"/>
      <family val="3"/>
      <charset val="128"/>
    </font>
    <font>
      <b/>
      <sz val="13"/>
      <color rgb="FFFF0000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24">
    <xf numFmtId="0" fontId="0" fillId="0" borderId="0"/>
    <xf numFmtId="0" fontId="2" fillId="0" borderId="0">
      <alignment vertical="center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2" fillId="0" borderId="0" applyNumberFormat="0" applyFill="0" applyBorder="0" applyProtection="0">
      <alignment vertical="top" wrapText="1"/>
    </xf>
  </cellStyleXfs>
  <cellXfs count="80">
    <xf numFmtId="0" fontId="0" fillId="0" borderId="0" xfId="0"/>
    <xf numFmtId="0" fontId="8" fillId="0" borderId="3" xfId="1" applyFont="1" applyBorder="1">
      <alignment vertical="center"/>
    </xf>
    <xf numFmtId="0" fontId="11" fillId="0" borderId="0" xfId="1" applyFont="1">
      <alignment vertical="center"/>
    </xf>
    <xf numFmtId="14" fontId="11" fillId="0" borderId="0" xfId="1" applyNumberFormat="1" applyFont="1">
      <alignment vertical="center"/>
    </xf>
    <xf numFmtId="14" fontId="13" fillId="0" borderId="0" xfId="1" applyNumberFormat="1" applyFont="1" applyAlignment="1">
      <alignment horizontal="center" vertical="center"/>
    </xf>
    <xf numFmtId="14" fontId="9" fillId="0" borderId="0" xfId="1" applyNumberFormat="1" applyFont="1" applyAlignment="1">
      <alignment horizontal="center" vertical="center"/>
    </xf>
    <xf numFmtId="0" fontId="14" fillId="0" borderId="0" xfId="1" applyFont="1">
      <alignment vertical="center"/>
    </xf>
    <xf numFmtId="0" fontId="9" fillId="0" borderId="0" xfId="1" applyFont="1" applyAlignment="1">
      <alignment horizontal="center" vertical="center"/>
    </xf>
    <xf numFmtId="0" fontId="9" fillId="0" borderId="2" xfId="1" applyFont="1" applyBorder="1">
      <alignment vertical="center"/>
    </xf>
    <xf numFmtId="0" fontId="13" fillId="0" borderId="2" xfId="1" applyFont="1" applyBorder="1" applyAlignment="1">
      <alignment horizontal="center" vertical="center" wrapText="1"/>
    </xf>
    <xf numFmtId="0" fontId="15" fillId="0" borderId="0" xfId="1" applyFont="1">
      <alignment vertical="center"/>
    </xf>
    <xf numFmtId="0" fontId="8" fillId="2" borderId="7" xfId="1" applyFont="1" applyFill="1" applyBorder="1">
      <alignment vertical="center"/>
    </xf>
    <xf numFmtId="0" fontId="16" fillId="2" borderId="7" xfId="1" applyFont="1" applyFill="1" applyBorder="1">
      <alignment vertical="center"/>
    </xf>
    <xf numFmtId="0" fontId="17" fillId="2" borderId="7" xfId="1" applyFont="1" applyFill="1" applyBorder="1" applyAlignment="1">
      <alignment vertical="center" wrapText="1"/>
    </xf>
    <xf numFmtId="20" fontId="9" fillId="2" borderId="7" xfId="1" applyNumberFormat="1" applyFont="1" applyFill="1" applyBorder="1" applyAlignment="1">
      <alignment horizontal="center" vertical="center"/>
    </xf>
    <xf numFmtId="0" fontId="12" fillId="0" borderId="3" xfId="1" applyFont="1" applyBorder="1">
      <alignment vertical="center"/>
    </xf>
    <xf numFmtId="0" fontId="17" fillId="0" borderId="3" xfId="1" applyFont="1" applyBorder="1" applyAlignment="1">
      <alignment vertical="center" wrapText="1"/>
    </xf>
    <xf numFmtId="0" fontId="9" fillId="0" borderId="3" xfId="1" applyFont="1" applyBorder="1" applyAlignment="1">
      <alignment horizontal="center" vertical="center"/>
    </xf>
    <xf numFmtId="176" fontId="9" fillId="0" borderId="3" xfId="1" applyNumberFormat="1" applyFont="1" applyBorder="1" applyAlignment="1">
      <alignment horizontal="center" vertical="center"/>
    </xf>
    <xf numFmtId="0" fontId="8" fillId="0" borderId="3" xfId="1" applyFont="1" applyBorder="1" applyAlignment="1">
      <alignment vertical="center" wrapText="1"/>
    </xf>
    <xf numFmtId="0" fontId="8" fillId="2" borderId="3" xfId="1" applyFont="1" applyFill="1" applyBorder="1" applyAlignment="1">
      <alignment vertical="center" wrapText="1"/>
    </xf>
    <xf numFmtId="0" fontId="8" fillId="2" borderId="3" xfId="1" applyFont="1" applyFill="1" applyBorder="1">
      <alignment vertical="center"/>
    </xf>
    <xf numFmtId="0" fontId="9" fillId="2" borderId="3" xfId="1" applyFont="1" applyFill="1" applyBorder="1" applyAlignment="1">
      <alignment horizontal="center" vertical="center"/>
    </xf>
    <xf numFmtId="0" fontId="16" fillId="0" borderId="3" xfId="1" applyFont="1" applyBorder="1">
      <alignment vertical="center"/>
    </xf>
    <xf numFmtId="0" fontId="12" fillId="0" borderId="3" xfId="1" applyFont="1" applyBorder="1" applyAlignment="1">
      <alignment vertical="center" wrapText="1"/>
    </xf>
    <xf numFmtId="0" fontId="16" fillId="2" borderId="3" xfId="1" applyFont="1" applyFill="1" applyBorder="1">
      <alignment vertical="center"/>
    </xf>
    <xf numFmtId="176" fontId="9" fillId="2" borderId="3" xfId="1" applyNumberFormat="1" applyFont="1" applyFill="1" applyBorder="1" applyAlignment="1">
      <alignment horizontal="center" vertical="center"/>
    </xf>
    <xf numFmtId="176" fontId="9" fillId="0" borderId="3" xfId="1" applyNumberFormat="1" applyFont="1" applyBorder="1" applyAlignment="1">
      <alignment horizontal="center" vertical="center" wrapText="1"/>
    </xf>
    <xf numFmtId="176" fontId="9" fillId="2" borderId="3" xfId="1" applyNumberFormat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vertical="center" wrapText="1"/>
    </xf>
    <xf numFmtId="0" fontId="8" fillId="2" borderId="4" xfId="1" applyFont="1" applyFill="1" applyBorder="1">
      <alignment vertical="center"/>
    </xf>
    <xf numFmtId="0" fontId="17" fillId="2" borderId="4" xfId="1" applyFont="1" applyFill="1" applyBorder="1" applyAlignment="1">
      <alignment vertical="center" wrapText="1"/>
    </xf>
    <xf numFmtId="176" fontId="9" fillId="2" borderId="4" xfId="1" applyNumberFormat="1" applyFont="1" applyFill="1" applyBorder="1" applyAlignment="1">
      <alignment horizontal="center" vertical="center"/>
    </xf>
    <xf numFmtId="0" fontId="8" fillId="2" borderId="7" xfId="1" applyFont="1" applyFill="1" applyBorder="1" applyAlignment="1">
      <alignment vertical="center" wrapText="1"/>
    </xf>
    <xf numFmtId="0" fontId="10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3" fillId="2" borderId="6" xfId="1" applyFont="1" applyFill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2" borderId="8" xfId="1" applyFont="1" applyFill="1" applyBorder="1" applyAlignment="1">
      <alignment horizontal="center" vertical="center"/>
    </xf>
    <xf numFmtId="56" fontId="0" fillId="0" borderId="0" xfId="0" applyNumberFormat="1"/>
    <xf numFmtId="0" fontId="13" fillId="0" borderId="9" xfId="1" applyFont="1" applyBorder="1" applyAlignment="1">
      <alignment horizontal="center" vertical="center" wrapText="1"/>
    </xf>
    <xf numFmtId="20" fontId="9" fillId="2" borderId="10" xfId="1" applyNumberFormat="1" applyFont="1" applyFill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176" fontId="9" fillId="0" borderId="11" xfId="1" applyNumberFormat="1" applyFont="1" applyBorder="1" applyAlignment="1">
      <alignment horizontal="center" vertical="center"/>
    </xf>
    <xf numFmtId="0" fontId="9" fillId="2" borderId="11" xfId="1" applyFont="1" applyFill="1" applyBorder="1" applyAlignment="1">
      <alignment horizontal="center" vertical="center"/>
    </xf>
    <xf numFmtId="176" fontId="9" fillId="2" borderId="11" xfId="1" applyNumberFormat="1" applyFont="1" applyFill="1" applyBorder="1" applyAlignment="1">
      <alignment horizontal="center" vertical="center"/>
    </xf>
    <xf numFmtId="176" fontId="9" fillId="0" borderId="11" xfId="1" applyNumberFormat="1" applyFont="1" applyBorder="1" applyAlignment="1">
      <alignment horizontal="center" vertical="center" wrapText="1"/>
    </xf>
    <xf numFmtId="176" fontId="9" fillId="2" borderId="11" xfId="1" applyNumberFormat="1" applyFont="1" applyFill="1" applyBorder="1" applyAlignment="1">
      <alignment horizontal="center" vertical="center" wrapText="1"/>
    </xf>
    <xf numFmtId="0" fontId="12" fillId="0" borderId="4" xfId="1" applyFont="1" applyBorder="1">
      <alignment vertical="center"/>
    </xf>
    <xf numFmtId="176" fontId="9" fillId="2" borderId="12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/>
    <xf numFmtId="0" fontId="13" fillId="2" borderId="5" xfId="1" applyFont="1" applyFill="1" applyBorder="1" applyAlignment="1">
      <alignment horizontal="center" vertical="center"/>
    </xf>
    <xf numFmtId="0" fontId="19" fillId="2" borderId="3" xfId="1" applyFont="1" applyFill="1" applyBorder="1" applyAlignment="1">
      <alignment vertical="center" wrapText="1"/>
    </xf>
    <xf numFmtId="0" fontId="20" fillId="2" borderId="3" xfId="1" applyFont="1" applyFill="1" applyBorder="1" applyAlignment="1">
      <alignment vertical="center" wrapText="1"/>
    </xf>
    <xf numFmtId="0" fontId="21" fillId="0" borderId="0" xfId="0" applyFont="1" applyAlignment="1">
      <alignment horizontal="left" vertical="center"/>
    </xf>
    <xf numFmtId="176" fontId="12" fillId="0" borderId="0" xfId="1" applyNumberFormat="1" applyFont="1" applyAlignment="1">
      <alignment horizontal="right" vertical="center"/>
    </xf>
    <xf numFmtId="176" fontId="15" fillId="0" borderId="0" xfId="1" applyNumberFormat="1" applyFont="1" applyAlignment="1">
      <alignment horizontal="right" vertical="center"/>
    </xf>
    <xf numFmtId="176" fontId="8" fillId="2" borderId="7" xfId="1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horizontal="right" vertical="center"/>
    </xf>
    <xf numFmtId="176" fontId="8" fillId="0" borderId="3" xfId="1" applyNumberFormat="1" applyFont="1" applyBorder="1" applyAlignment="1">
      <alignment horizontal="right" vertical="center"/>
    </xf>
    <xf numFmtId="176" fontId="9" fillId="0" borderId="3" xfId="1" applyNumberFormat="1" applyFont="1" applyBorder="1" applyAlignment="1">
      <alignment horizontal="right" vertical="center"/>
    </xf>
    <xf numFmtId="176" fontId="8" fillId="2" borderId="3" xfId="1" applyNumberFormat="1" applyFont="1" applyFill="1" applyBorder="1" applyAlignment="1">
      <alignment horizontal="right" vertical="center"/>
    </xf>
    <xf numFmtId="176" fontId="9" fillId="2" borderId="3" xfId="1" applyNumberFormat="1" applyFont="1" applyFill="1" applyBorder="1" applyAlignment="1">
      <alignment horizontal="right" vertical="center"/>
    </xf>
    <xf numFmtId="176" fontId="8" fillId="2" borderId="4" xfId="1" applyNumberFormat="1" applyFont="1" applyFill="1" applyBorder="1" applyAlignment="1">
      <alignment horizontal="right" vertical="center"/>
    </xf>
    <xf numFmtId="176" fontId="9" fillId="2" borderId="4" xfId="1" applyNumberFormat="1" applyFont="1" applyFill="1" applyBorder="1" applyAlignment="1">
      <alignment horizontal="right" vertical="center"/>
    </xf>
    <xf numFmtId="176" fontId="0" fillId="0" borderId="0" xfId="0" applyNumberFormat="1"/>
    <xf numFmtId="176" fontId="18" fillId="0" borderId="0" xfId="0" applyNumberFormat="1" applyFont="1"/>
    <xf numFmtId="176" fontId="23" fillId="0" borderId="3" xfId="1" applyNumberFormat="1" applyFont="1" applyBorder="1" applyAlignment="1">
      <alignment horizontal="right" vertical="center"/>
    </xf>
    <xf numFmtId="0" fontId="13" fillId="2" borderId="3" xfId="1" applyFont="1" applyFill="1" applyBorder="1" applyAlignment="1">
      <alignment vertical="center" wrapText="1"/>
    </xf>
    <xf numFmtId="178" fontId="8" fillId="0" borderId="3" xfId="1" applyNumberFormat="1" applyFont="1" applyBorder="1" applyAlignment="1">
      <alignment horizontal="right" vertical="center"/>
    </xf>
    <xf numFmtId="179" fontId="8" fillId="0" borderId="3" xfId="1" applyNumberFormat="1" applyFont="1" applyBorder="1" applyAlignment="1">
      <alignment horizontal="right" vertical="center"/>
    </xf>
    <xf numFmtId="176" fontId="9" fillId="0" borderId="2" xfId="1" applyNumberFormat="1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/>
    <xf numFmtId="177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8" fillId="0" borderId="0" xfId="1" applyFont="1" applyAlignment="1">
      <alignment horizontal="right" vertical="center"/>
    </xf>
    <xf numFmtId="176" fontId="30" fillId="0" borderId="3" xfId="1" applyNumberFormat="1" applyFont="1" applyBorder="1" applyAlignment="1">
      <alignment horizontal="right" vertical="center"/>
    </xf>
  </cellXfs>
  <cellStyles count="124"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桁区切り 2" xfId="56" xr:uid="{00000000-0005-0000-0000-00002B000000}"/>
    <cellStyle name="標準" xfId="0" builtinId="0"/>
    <cellStyle name="標準 2" xfId="1" xr:uid="{00000000-0005-0000-0000-00002D000000}"/>
    <cellStyle name="標準 3" xfId="123" xr:uid="{1CBA092A-C035-2B48-9EC9-6D6B66DAF66C}"/>
    <cellStyle name="表示済みのハイパーリンク" xfId="2" builtinId="9" hidden="1"/>
    <cellStyle name="表示済みのハイパーリンク" xfId="3" builtinId="9" hidden="1"/>
    <cellStyle name="表示済みのハイパーリンク" xfId="4" builtinId="9" hidden="1"/>
    <cellStyle name="表示済みのハイパーリンク" xfId="5" builtinId="9" hidden="1"/>
    <cellStyle name="表示済みのハイパーリンク" xfId="6" builtinId="9" hidden="1"/>
    <cellStyle name="表示済みのハイパーリンク" xfId="7" builtinId="9" hidden="1"/>
    <cellStyle name="表示済みのハイパーリンク" xfId="8" builtinId="9" hidden="1"/>
    <cellStyle name="表示済みのハイパーリンク" xfId="9" builtinId="9" hidden="1"/>
    <cellStyle name="表示済みのハイパーリンク" xfId="10" builtinId="9" hidden="1"/>
    <cellStyle name="表示済みのハイパーリンク" xfId="11" builtinId="9" hidden="1"/>
    <cellStyle name="表示済みのハイパーリンク" xfId="12" builtinId="9" hidden="1"/>
    <cellStyle name="表示済みのハイパーリンク" xfId="13" builtinId="9" hidden="1"/>
    <cellStyle name="表示済みのハイパーリンク" xfId="14" builtinId="9" hidden="1"/>
    <cellStyle name="表示済みのハイパーリンク" xfId="15" builtinId="9" hidden="1"/>
    <cellStyle name="表示済みのハイパーリンク" xfId="16" builtinId="9" hidden="1"/>
    <cellStyle name="表示済みのハイパーリンク" xfId="17" builtinId="9" hidden="1"/>
    <cellStyle name="表示済みのハイパーリンク" xfId="18" builtinId="9" hidden="1"/>
    <cellStyle name="表示済みのハイパーリンク" xfId="19" builtinId="9" hidden="1"/>
    <cellStyle name="表示済みのハイパーリンク" xfId="20" builtinId="9" hidden="1"/>
    <cellStyle name="表示済みのハイパーリンク" xfId="21" builtinId="9" hidden="1"/>
    <cellStyle name="表示済みのハイパーリンク" xfId="22" builtinId="9" hidden="1"/>
    <cellStyle name="表示済みのハイパーリンク" xfId="23" builtinId="9" hidden="1"/>
    <cellStyle name="表示済みのハイパーリンク" xfId="24" builtinId="9" hidden="1"/>
    <cellStyle name="表示済みのハイパーリンク" xfId="25" builtinId="9" hidden="1"/>
    <cellStyle name="表示済みのハイパーリンク" xfId="26" builtinId="9" hidden="1"/>
    <cellStyle name="表示済みのハイパーリンク" xfId="27" builtinId="9" hidden="1"/>
    <cellStyle name="表示済みのハイパーリンク" xfId="28" builtinId="9" hidden="1"/>
    <cellStyle name="表示済みのハイパーリンク" xfId="29" builtinId="9" hidden="1"/>
    <cellStyle name="表示済みのハイパーリンク" xfId="30" builtinId="9" hidden="1"/>
    <cellStyle name="表示済みのハイパーリンク" xfId="31" builtinId="9" hidden="1"/>
    <cellStyle name="表示済みのハイパーリンク" xfId="32" builtinId="9" hidden="1"/>
    <cellStyle name="表示済みのハイパーリンク" xfId="33" builtinId="9" hidden="1"/>
    <cellStyle name="表示済みのハイパーリンク" xfId="34" builtinId="9" hidden="1"/>
    <cellStyle name="表示済みのハイパーリンク" xfId="35" builtinId="9" hidden="1"/>
    <cellStyle name="表示済みのハイパーリンク" xfId="36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</cellStyles>
  <dxfs count="0"/>
  <tableStyles count="0" defaultTableStyle="TableStyleMedium9" defaultPivotStyle="PivotStyleMedium4"/>
  <colors>
    <mruColors>
      <color rgb="FFE3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2</xdr:row>
      <xdr:rowOff>317500</xdr:rowOff>
    </xdr:from>
    <xdr:to>
      <xdr:col>3</xdr:col>
      <xdr:colOff>2895600</xdr:colOff>
      <xdr:row>2</xdr:row>
      <xdr:rowOff>4076700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4D2D0D6-0C47-25E7-C0A2-953F7127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5118100"/>
          <a:ext cx="2819400" cy="375920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1</xdr:row>
      <xdr:rowOff>139700</xdr:rowOff>
    </xdr:from>
    <xdr:to>
      <xdr:col>3</xdr:col>
      <xdr:colOff>3187700</xdr:colOff>
      <xdr:row>1</xdr:row>
      <xdr:rowOff>2463800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AA43D58-3728-136F-4858-EE58B5F0B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8400" y="596900"/>
          <a:ext cx="3098800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</xdr:row>
      <xdr:rowOff>76200</xdr:rowOff>
    </xdr:from>
    <xdr:to>
      <xdr:col>1</xdr:col>
      <xdr:colOff>5736167</xdr:colOff>
      <xdr:row>2</xdr:row>
      <xdr:rowOff>4254500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7F4C735-E1FF-82FF-A752-F265D0D0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2100" y="4876800"/>
          <a:ext cx="5571067" cy="4178300"/>
        </a:xfrm>
        <a:prstGeom prst="rect">
          <a:avLst/>
        </a:prstGeom>
      </xdr:spPr>
    </xdr:pic>
    <xdr:clientData/>
  </xdr:twoCellAnchor>
  <xdr:twoCellAnchor editAs="oneCell">
    <xdr:from>
      <xdr:col>3</xdr:col>
      <xdr:colOff>2933702</xdr:colOff>
      <xdr:row>2</xdr:row>
      <xdr:rowOff>330200</xdr:rowOff>
    </xdr:from>
    <xdr:to>
      <xdr:col>3</xdr:col>
      <xdr:colOff>5741384</xdr:colOff>
      <xdr:row>2</xdr:row>
      <xdr:rowOff>4076700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FD70952-325A-D91E-2BF9-BF7FD5DA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73202" y="5130800"/>
          <a:ext cx="2807682" cy="374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</xdr:row>
      <xdr:rowOff>114301</xdr:rowOff>
    </xdr:from>
    <xdr:to>
      <xdr:col>1</xdr:col>
      <xdr:colOff>5727700</xdr:colOff>
      <xdr:row>1</xdr:row>
      <xdr:rowOff>4305301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24CE534-35FA-1A21-02C4-B3E5770C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6700" y="571501"/>
          <a:ext cx="5588000" cy="4191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2501900</xdr:colOff>
      <xdr:row>1</xdr:row>
      <xdr:rowOff>1865626</xdr:rowOff>
    </xdr:from>
    <xdr:to>
      <xdr:col>3</xdr:col>
      <xdr:colOff>5829300</xdr:colOff>
      <xdr:row>1</xdr:row>
      <xdr:rowOff>4318000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887909D-CD22-FA21-FD0E-8A069CA7C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41400" y="2322826"/>
          <a:ext cx="3327400" cy="2452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69C-9FF8-EE45-B5FA-0C2D782ED1B2}">
  <sheetPr>
    <pageSetUpPr fitToPage="1"/>
  </sheetPr>
  <dimension ref="A1:K95"/>
  <sheetViews>
    <sheetView tabSelected="1" topLeftCell="A32" zoomScale="140" zoomScaleNormal="140" zoomScaleSheetLayoutView="100" workbookViewId="0">
      <selection activeCell="H47" sqref="H47"/>
    </sheetView>
  </sheetViews>
  <sheetFormatPr baseColWidth="10" defaultColWidth="5.75" defaultRowHeight="18"/>
  <cols>
    <col min="1" max="1" width="3.75" style="35" customWidth="1"/>
    <col min="2" max="2" width="24" style="2" customWidth="1"/>
    <col min="3" max="3" width="9.125" style="2" bestFit="1" customWidth="1"/>
    <col min="4" max="4" width="13.75" style="2" bestFit="1" customWidth="1"/>
    <col min="5" max="5" width="6.125" style="57" customWidth="1"/>
    <col min="6" max="6" width="6.125" style="58" customWidth="1"/>
    <col min="7" max="7" width="0.25" style="2" customWidth="1"/>
    <col min="8" max="8" width="38.875" style="2" customWidth="1"/>
    <col min="9" max="10" width="12.75" style="7" customWidth="1"/>
    <col min="11" max="11" width="1.625" style="74" customWidth="1"/>
    <col min="12" max="16384" width="5.75" style="2"/>
  </cols>
  <sheetData>
    <row r="1" spans="1:11" ht="19">
      <c r="A1" s="34" t="s">
        <v>160</v>
      </c>
      <c r="H1" s="3"/>
      <c r="I1" s="4">
        <v>45897</v>
      </c>
      <c r="J1" s="5" t="s">
        <v>194</v>
      </c>
    </row>
    <row r="2" spans="1:11" ht="19" thickBot="1">
      <c r="B2" s="6"/>
      <c r="J2" s="78" t="s">
        <v>183</v>
      </c>
    </row>
    <row r="3" spans="1:11" s="10" customFormat="1" ht="37" thickBot="1">
      <c r="A3" s="36" t="s">
        <v>58</v>
      </c>
      <c r="B3" s="8" t="s">
        <v>57</v>
      </c>
      <c r="C3" s="8" t="s">
        <v>48</v>
      </c>
      <c r="D3" s="8" t="s">
        <v>0</v>
      </c>
      <c r="E3" s="73" t="s">
        <v>144</v>
      </c>
      <c r="F3" s="73" t="s">
        <v>145</v>
      </c>
      <c r="G3" s="8"/>
      <c r="H3" s="8" t="s">
        <v>1</v>
      </c>
      <c r="I3" s="9" t="s">
        <v>89</v>
      </c>
      <c r="J3" s="41" t="s">
        <v>178</v>
      </c>
      <c r="K3" s="74"/>
    </row>
    <row r="4" spans="1:11" ht="35" thickTop="1">
      <c r="A4" s="37">
        <v>1</v>
      </c>
      <c r="B4" s="33" t="s">
        <v>64</v>
      </c>
      <c r="C4" s="11" t="s">
        <v>66</v>
      </c>
      <c r="D4" s="11"/>
      <c r="E4" s="59">
        <v>0</v>
      </c>
      <c r="F4" s="60">
        <v>0</v>
      </c>
      <c r="G4" s="12"/>
      <c r="H4" s="13" t="s">
        <v>146</v>
      </c>
      <c r="I4" s="14" t="s">
        <v>90</v>
      </c>
      <c r="J4" s="42" t="s">
        <v>179</v>
      </c>
    </row>
    <row r="5" spans="1:11">
      <c r="A5" s="38">
        <f t="shared" ref="A5:A53" si="0">A4+1</f>
        <v>2</v>
      </c>
      <c r="B5" s="1" t="s">
        <v>91</v>
      </c>
      <c r="C5" s="1" t="s">
        <v>75</v>
      </c>
      <c r="D5" s="1"/>
      <c r="E5" s="61">
        <f>F5-F4</f>
        <v>0.32</v>
      </c>
      <c r="F5" s="62">
        <v>0.32</v>
      </c>
      <c r="G5" s="15"/>
      <c r="H5" s="16" t="s">
        <v>78</v>
      </c>
      <c r="I5" s="17"/>
      <c r="J5" s="43"/>
    </row>
    <row r="6" spans="1:11">
      <c r="A6" s="38">
        <f t="shared" si="0"/>
        <v>3</v>
      </c>
      <c r="B6" s="1" t="s">
        <v>92</v>
      </c>
      <c r="C6" s="1" t="s">
        <v>71</v>
      </c>
      <c r="D6" s="1" t="s">
        <v>93</v>
      </c>
      <c r="E6" s="61">
        <f>F6-F5</f>
        <v>4.0199999999999996</v>
      </c>
      <c r="F6" s="62">
        <v>4.34</v>
      </c>
      <c r="G6" s="15"/>
      <c r="H6" s="16" t="s">
        <v>109</v>
      </c>
      <c r="I6" s="18"/>
      <c r="J6" s="44"/>
    </row>
    <row r="7" spans="1:11">
      <c r="A7" s="38">
        <f t="shared" si="0"/>
        <v>4</v>
      </c>
      <c r="B7" s="1" t="s">
        <v>108</v>
      </c>
      <c r="C7" s="1" t="s">
        <v>75</v>
      </c>
      <c r="D7" s="1" t="s">
        <v>93</v>
      </c>
      <c r="E7" s="61">
        <f t="shared" ref="E7:E17" si="1">F7-F6</f>
        <v>7.0000000000000284E-2</v>
      </c>
      <c r="F7" s="62">
        <v>4.41</v>
      </c>
      <c r="G7" s="15"/>
      <c r="H7" s="16" t="s">
        <v>77</v>
      </c>
      <c r="I7" s="17"/>
      <c r="J7" s="43"/>
    </row>
    <row r="8" spans="1:11" ht="32">
      <c r="A8" s="38">
        <f t="shared" si="0"/>
        <v>5</v>
      </c>
      <c r="B8" s="1" t="s">
        <v>10</v>
      </c>
      <c r="C8" s="1" t="s">
        <v>75</v>
      </c>
      <c r="D8" s="1"/>
      <c r="E8" s="61">
        <f t="shared" si="1"/>
        <v>2.3200000000000003</v>
      </c>
      <c r="F8" s="62">
        <v>6.73</v>
      </c>
      <c r="G8" s="15"/>
      <c r="H8" s="16" t="s">
        <v>76</v>
      </c>
      <c r="I8" s="18"/>
      <c r="J8" s="44"/>
    </row>
    <row r="9" spans="1:11">
      <c r="A9" s="38">
        <f t="shared" si="0"/>
        <v>6</v>
      </c>
      <c r="B9" s="1" t="s">
        <v>94</v>
      </c>
      <c r="C9" s="1" t="s">
        <v>71</v>
      </c>
      <c r="D9" s="19" t="s">
        <v>184</v>
      </c>
      <c r="E9" s="61">
        <f t="shared" si="1"/>
        <v>6.9999999999999396E-2</v>
      </c>
      <c r="F9" s="62">
        <v>6.8</v>
      </c>
      <c r="G9" s="15"/>
      <c r="H9" s="16" t="s">
        <v>157</v>
      </c>
      <c r="I9" s="17"/>
      <c r="J9" s="43"/>
    </row>
    <row r="10" spans="1:11">
      <c r="A10" s="38">
        <f t="shared" si="0"/>
        <v>7</v>
      </c>
      <c r="B10" s="1" t="s">
        <v>95</v>
      </c>
      <c r="C10" s="1" t="s">
        <v>71</v>
      </c>
      <c r="D10" s="1" t="s">
        <v>79</v>
      </c>
      <c r="E10" s="61">
        <f t="shared" si="1"/>
        <v>12.579999999999998</v>
      </c>
      <c r="F10" s="62">
        <v>19.38</v>
      </c>
      <c r="G10" s="15"/>
      <c r="H10" s="16" t="s">
        <v>96</v>
      </c>
      <c r="I10" s="18"/>
      <c r="J10" s="44"/>
    </row>
    <row r="11" spans="1:11">
      <c r="A11" s="38">
        <f t="shared" si="0"/>
        <v>8</v>
      </c>
      <c r="B11" s="1" t="s">
        <v>97</v>
      </c>
      <c r="C11" s="1" t="s">
        <v>71</v>
      </c>
      <c r="D11" s="1" t="s">
        <v>112</v>
      </c>
      <c r="E11" s="61">
        <f t="shared" si="1"/>
        <v>2.8900000000000006</v>
      </c>
      <c r="F11" s="62">
        <v>22.27</v>
      </c>
      <c r="G11" s="15"/>
      <c r="H11" s="16" t="s">
        <v>111</v>
      </c>
      <c r="I11" s="18"/>
      <c r="J11" s="44"/>
    </row>
    <row r="12" spans="1:11">
      <c r="A12" s="38">
        <f t="shared" si="0"/>
        <v>9</v>
      </c>
      <c r="B12" s="1" t="s">
        <v>5</v>
      </c>
      <c r="C12" s="1" t="s">
        <v>71</v>
      </c>
      <c r="D12" s="1" t="s">
        <v>98</v>
      </c>
      <c r="E12" s="61">
        <f t="shared" si="1"/>
        <v>5.23</v>
      </c>
      <c r="F12" s="62">
        <v>27.5</v>
      </c>
      <c r="G12" s="15"/>
      <c r="H12" s="16" t="s">
        <v>110</v>
      </c>
      <c r="I12" s="18"/>
      <c r="J12" s="44"/>
    </row>
    <row r="13" spans="1:11">
      <c r="A13" s="38">
        <f t="shared" si="0"/>
        <v>10</v>
      </c>
      <c r="B13" s="1" t="s">
        <v>10</v>
      </c>
      <c r="C13" s="1" t="s">
        <v>75</v>
      </c>
      <c r="D13" s="19" t="s">
        <v>84</v>
      </c>
      <c r="E13" s="61">
        <f t="shared" si="1"/>
        <v>3.09</v>
      </c>
      <c r="F13" s="62">
        <v>30.59</v>
      </c>
      <c r="G13" s="15"/>
      <c r="H13" s="16" t="s">
        <v>9</v>
      </c>
      <c r="I13" s="17"/>
      <c r="J13" s="43"/>
    </row>
    <row r="14" spans="1:11">
      <c r="A14" s="38">
        <f t="shared" si="0"/>
        <v>11</v>
      </c>
      <c r="B14" s="1" t="s">
        <v>91</v>
      </c>
      <c r="C14" s="1" t="s">
        <v>75</v>
      </c>
      <c r="D14" s="19" t="s">
        <v>47</v>
      </c>
      <c r="E14" s="61">
        <f t="shared" si="1"/>
        <v>0.17999999999999972</v>
      </c>
      <c r="F14" s="62">
        <v>30.77</v>
      </c>
      <c r="G14" s="15"/>
      <c r="H14" s="16" t="s">
        <v>50</v>
      </c>
      <c r="I14" s="17"/>
      <c r="J14" s="43"/>
    </row>
    <row r="15" spans="1:11">
      <c r="A15" s="38">
        <f t="shared" si="0"/>
        <v>12</v>
      </c>
      <c r="B15" s="1" t="s">
        <v>6</v>
      </c>
      <c r="C15" s="1" t="s">
        <v>71</v>
      </c>
      <c r="D15" s="1" t="s">
        <v>82</v>
      </c>
      <c r="E15" s="61">
        <f t="shared" si="1"/>
        <v>3.379999999999999</v>
      </c>
      <c r="F15" s="62">
        <v>34.15</v>
      </c>
      <c r="G15" s="15"/>
      <c r="H15" s="16" t="s">
        <v>12</v>
      </c>
      <c r="I15" s="17"/>
      <c r="J15" s="43"/>
    </row>
    <row r="16" spans="1:11">
      <c r="A16" s="38">
        <f t="shared" si="0"/>
        <v>13</v>
      </c>
      <c r="B16" s="1" t="s">
        <v>10</v>
      </c>
      <c r="C16" s="1" t="s">
        <v>75</v>
      </c>
      <c r="D16" s="1"/>
      <c r="E16" s="61">
        <f t="shared" si="1"/>
        <v>2.0200000000000031</v>
      </c>
      <c r="F16" s="62">
        <v>36.17</v>
      </c>
      <c r="G16" s="15"/>
      <c r="H16" s="16" t="s">
        <v>13</v>
      </c>
      <c r="I16" s="18"/>
      <c r="J16" s="44"/>
    </row>
    <row r="17" spans="1:11">
      <c r="A17" s="38">
        <f t="shared" si="0"/>
        <v>14</v>
      </c>
      <c r="B17" s="1" t="s">
        <v>6</v>
      </c>
      <c r="C17" s="1" t="s">
        <v>75</v>
      </c>
      <c r="D17" s="1" t="s">
        <v>14</v>
      </c>
      <c r="E17" s="61">
        <f t="shared" si="1"/>
        <v>1.6400000000000006</v>
      </c>
      <c r="F17" s="62">
        <v>37.81</v>
      </c>
      <c r="G17" s="15"/>
      <c r="H17" s="16" t="s">
        <v>15</v>
      </c>
      <c r="I17" s="17"/>
      <c r="J17" s="43"/>
    </row>
    <row r="18" spans="1:11" s="6" customFormat="1" ht="51">
      <c r="A18" s="39">
        <f t="shared" si="0"/>
        <v>15</v>
      </c>
      <c r="B18" s="20" t="s">
        <v>119</v>
      </c>
      <c r="C18" s="20" t="s">
        <v>113</v>
      </c>
      <c r="D18" s="21" t="s">
        <v>3</v>
      </c>
      <c r="E18" s="63">
        <f t="shared" ref="E18:E83" si="2">F18-F17</f>
        <v>0.72999999999999687</v>
      </c>
      <c r="F18" s="64">
        <v>38.54</v>
      </c>
      <c r="G18" s="25"/>
      <c r="H18" s="70" t="s">
        <v>120</v>
      </c>
      <c r="I18" s="22" t="s">
        <v>161</v>
      </c>
      <c r="J18" s="45" t="s">
        <v>180</v>
      </c>
      <c r="K18" s="75"/>
    </row>
    <row r="19" spans="1:11">
      <c r="A19" s="38">
        <f t="shared" si="0"/>
        <v>16</v>
      </c>
      <c r="B19" s="1" t="s">
        <v>16</v>
      </c>
      <c r="C19" s="1" t="s">
        <v>2</v>
      </c>
      <c r="D19" s="1" t="s">
        <v>17</v>
      </c>
      <c r="E19" s="61">
        <f t="shared" si="2"/>
        <v>2.4299999999999997</v>
      </c>
      <c r="F19" s="62">
        <v>40.97</v>
      </c>
      <c r="G19" s="15"/>
      <c r="H19" s="16" t="s">
        <v>18</v>
      </c>
      <c r="I19" s="17"/>
      <c r="J19" s="43"/>
    </row>
    <row r="20" spans="1:11">
      <c r="A20" s="38">
        <f t="shared" si="0"/>
        <v>17</v>
      </c>
      <c r="B20" s="1" t="s">
        <v>10</v>
      </c>
      <c r="C20" s="1" t="s">
        <v>2</v>
      </c>
      <c r="D20" s="19" t="s">
        <v>47</v>
      </c>
      <c r="E20" s="61">
        <f t="shared" si="2"/>
        <v>2.3200000000000003</v>
      </c>
      <c r="F20" s="62">
        <v>43.29</v>
      </c>
      <c r="G20" s="24"/>
      <c r="H20" s="16" t="s">
        <v>44</v>
      </c>
      <c r="I20" s="18"/>
      <c r="J20" s="44"/>
    </row>
    <row r="21" spans="1:11">
      <c r="A21" s="38">
        <f t="shared" si="0"/>
        <v>18</v>
      </c>
      <c r="B21" s="1" t="s">
        <v>6</v>
      </c>
      <c r="C21" s="1" t="s">
        <v>4</v>
      </c>
      <c r="D21" s="19" t="s">
        <v>45</v>
      </c>
      <c r="E21" s="61">
        <f t="shared" si="2"/>
        <v>3.230000000000004</v>
      </c>
      <c r="F21" s="62">
        <v>46.52</v>
      </c>
      <c r="G21" s="24"/>
      <c r="H21" s="16" t="s">
        <v>99</v>
      </c>
      <c r="I21" s="18"/>
      <c r="J21" s="44"/>
    </row>
    <row r="22" spans="1:11">
      <c r="A22" s="38">
        <f t="shared" si="0"/>
        <v>19</v>
      </c>
      <c r="B22" s="1" t="s">
        <v>8</v>
      </c>
      <c r="C22" s="1" t="s">
        <v>4</v>
      </c>
      <c r="D22" s="1" t="s">
        <v>47</v>
      </c>
      <c r="E22" s="61">
        <f t="shared" si="2"/>
        <v>11.29</v>
      </c>
      <c r="F22" s="62">
        <v>57.81</v>
      </c>
      <c r="G22" s="24"/>
      <c r="H22" s="16" t="s">
        <v>19</v>
      </c>
      <c r="I22" s="17"/>
      <c r="J22" s="43"/>
    </row>
    <row r="23" spans="1:11" s="6" customFormat="1">
      <c r="A23" s="38">
        <f t="shared" si="0"/>
        <v>20</v>
      </c>
      <c r="B23" s="19" t="s">
        <v>6</v>
      </c>
      <c r="C23" s="19" t="s">
        <v>4</v>
      </c>
      <c r="D23" s="1" t="s">
        <v>56</v>
      </c>
      <c r="E23" s="61">
        <f t="shared" si="2"/>
        <v>4.25</v>
      </c>
      <c r="F23" s="62">
        <v>62.06</v>
      </c>
      <c r="G23" s="15"/>
      <c r="H23" s="16" t="s">
        <v>20</v>
      </c>
      <c r="I23" s="17"/>
      <c r="J23" s="43"/>
      <c r="K23" s="74"/>
    </row>
    <row r="24" spans="1:11">
      <c r="A24" s="38">
        <f t="shared" si="0"/>
        <v>21</v>
      </c>
      <c r="B24" s="19" t="s">
        <v>8</v>
      </c>
      <c r="C24" s="19" t="s">
        <v>4</v>
      </c>
      <c r="D24" s="1" t="s">
        <v>47</v>
      </c>
      <c r="E24" s="61">
        <f t="shared" si="2"/>
        <v>3.5799999999999983</v>
      </c>
      <c r="F24" s="62">
        <v>65.64</v>
      </c>
      <c r="G24" s="15"/>
      <c r="H24" s="16" t="s">
        <v>21</v>
      </c>
      <c r="I24" s="18"/>
      <c r="J24" s="44"/>
    </row>
    <row r="25" spans="1:11">
      <c r="A25" s="38">
        <f t="shared" si="0"/>
        <v>22</v>
      </c>
      <c r="B25" s="19" t="s">
        <v>6</v>
      </c>
      <c r="C25" s="19" t="s">
        <v>4</v>
      </c>
      <c r="D25" s="1" t="s">
        <v>56</v>
      </c>
      <c r="E25" s="61">
        <f t="shared" si="2"/>
        <v>3.9699999999999989</v>
      </c>
      <c r="F25" s="62">
        <v>69.61</v>
      </c>
      <c r="G25" s="15"/>
      <c r="H25" s="16" t="s">
        <v>60</v>
      </c>
      <c r="I25" s="18"/>
      <c r="J25" s="44"/>
    </row>
    <row r="26" spans="1:11">
      <c r="A26" s="38">
        <f t="shared" si="0"/>
        <v>23</v>
      </c>
      <c r="B26" s="1" t="s">
        <v>10</v>
      </c>
      <c r="C26" s="1" t="s">
        <v>2</v>
      </c>
      <c r="D26" s="1" t="s">
        <v>47</v>
      </c>
      <c r="E26" s="61">
        <f t="shared" si="2"/>
        <v>1.8599999999999994</v>
      </c>
      <c r="F26" s="62">
        <v>71.47</v>
      </c>
      <c r="G26" s="23"/>
      <c r="H26" s="16" t="s">
        <v>23</v>
      </c>
      <c r="I26" s="18"/>
      <c r="J26" s="44"/>
    </row>
    <row r="27" spans="1:11">
      <c r="A27" s="38">
        <f t="shared" si="0"/>
        <v>24</v>
      </c>
      <c r="B27" s="1" t="s">
        <v>6</v>
      </c>
      <c r="C27" s="1" t="s">
        <v>4</v>
      </c>
      <c r="D27" s="1" t="s">
        <v>24</v>
      </c>
      <c r="E27" s="61">
        <v>3</v>
      </c>
      <c r="F27" s="62">
        <v>74.42</v>
      </c>
      <c r="G27" s="15"/>
      <c r="H27" s="16" t="s">
        <v>25</v>
      </c>
      <c r="I27" s="18"/>
      <c r="J27" s="44"/>
    </row>
    <row r="28" spans="1:11">
      <c r="A28" s="38">
        <f t="shared" si="0"/>
        <v>25</v>
      </c>
      <c r="B28" s="1" t="s">
        <v>26</v>
      </c>
      <c r="C28" s="1" t="s">
        <v>4</v>
      </c>
      <c r="D28" s="1" t="s">
        <v>56</v>
      </c>
      <c r="E28" s="61">
        <f t="shared" si="2"/>
        <v>2.0799999999999983</v>
      </c>
      <c r="F28" s="62">
        <v>76.5</v>
      </c>
      <c r="G28" s="15"/>
      <c r="H28" s="16" t="s">
        <v>27</v>
      </c>
      <c r="I28" s="18"/>
      <c r="J28" s="44"/>
    </row>
    <row r="29" spans="1:11">
      <c r="A29" s="38">
        <f t="shared" si="0"/>
        <v>26</v>
      </c>
      <c r="B29" s="1" t="s">
        <v>6</v>
      </c>
      <c r="C29" s="1" t="s">
        <v>28</v>
      </c>
      <c r="D29" s="1" t="s">
        <v>24</v>
      </c>
      <c r="E29" s="69">
        <f t="shared" si="2"/>
        <v>8.7999999999999972</v>
      </c>
      <c r="F29" s="62">
        <v>85.3</v>
      </c>
      <c r="G29" s="15"/>
      <c r="H29" s="16" t="s">
        <v>29</v>
      </c>
      <c r="I29" s="18"/>
      <c r="J29" s="44"/>
    </row>
    <row r="30" spans="1:11">
      <c r="A30" s="38">
        <f t="shared" si="0"/>
        <v>27</v>
      </c>
      <c r="B30" s="19" t="s">
        <v>8</v>
      </c>
      <c r="C30" s="1" t="s">
        <v>4</v>
      </c>
      <c r="D30" s="19" t="s">
        <v>47</v>
      </c>
      <c r="E30" s="69">
        <f t="shared" si="2"/>
        <v>0.56000000000000227</v>
      </c>
      <c r="F30" s="62">
        <v>85.86</v>
      </c>
      <c r="G30" s="23"/>
      <c r="H30" s="16" t="s">
        <v>30</v>
      </c>
      <c r="I30" s="18"/>
      <c r="J30" s="44"/>
    </row>
    <row r="31" spans="1:11">
      <c r="A31" s="38">
        <f t="shared" si="0"/>
        <v>28</v>
      </c>
      <c r="B31" s="19" t="s">
        <v>6</v>
      </c>
      <c r="C31" s="1" t="s">
        <v>2</v>
      </c>
      <c r="D31" s="19" t="s">
        <v>31</v>
      </c>
      <c r="E31" s="61">
        <f t="shared" si="2"/>
        <v>5.9300000000000068</v>
      </c>
      <c r="F31" s="62">
        <v>91.79</v>
      </c>
      <c r="G31" s="23"/>
      <c r="H31" s="16" t="s">
        <v>32</v>
      </c>
      <c r="I31" s="18"/>
      <c r="J31" s="44"/>
    </row>
    <row r="32" spans="1:11">
      <c r="A32" s="38">
        <f t="shared" si="0"/>
        <v>29</v>
      </c>
      <c r="B32" s="19" t="s">
        <v>5</v>
      </c>
      <c r="C32" s="1" t="s">
        <v>2</v>
      </c>
      <c r="D32" s="19"/>
      <c r="E32" s="61">
        <f t="shared" si="2"/>
        <v>0.30999999999998806</v>
      </c>
      <c r="F32" s="62">
        <v>92.1</v>
      </c>
      <c r="G32" s="23"/>
      <c r="H32" s="16" t="s">
        <v>33</v>
      </c>
      <c r="I32" s="18"/>
      <c r="J32" s="44"/>
    </row>
    <row r="33" spans="1:11" s="6" customFormat="1" ht="34">
      <c r="A33" s="39">
        <f t="shared" si="0"/>
        <v>30</v>
      </c>
      <c r="B33" s="20" t="s">
        <v>117</v>
      </c>
      <c r="C33" s="21" t="s">
        <v>22</v>
      </c>
      <c r="D33" s="21"/>
      <c r="E33" s="63">
        <f t="shared" si="2"/>
        <v>0.19000000000001194</v>
      </c>
      <c r="F33" s="64">
        <v>92.29</v>
      </c>
      <c r="G33" s="25"/>
      <c r="H33" s="70" t="s">
        <v>115</v>
      </c>
      <c r="I33" s="26"/>
      <c r="J33" s="46"/>
      <c r="K33" s="75"/>
    </row>
    <row r="34" spans="1:11">
      <c r="A34" s="38">
        <f t="shared" si="0"/>
        <v>31</v>
      </c>
      <c r="B34" s="1" t="s">
        <v>5</v>
      </c>
      <c r="C34" s="1" t="s">
        <v>4</v>
      </c>
      <c r="D34" s="1"/>
      <c r="E34" s="61">
        <f t="shared" si="2"/>
        <v>0.17999999999999261</v>
      </c>
      <c r="F34" s="62">
        <v>92.47</v>
      </c>
      <c r="G34" s="23"/>
      <c r="H34" s="16" t="s">
        <v>34</v>
      </c>
      <c r="I34" s="18"/>
      <c r="J34" s="44"/>
    </row>
    <row r="35" spans="1:11" ht="32">
      <c r="A35" s="38">
        <f t="shared" si="0"/>
        <v>32</v>
      </c>
      <c r="B35" s="1" t="s">
        <v>8</v>
      </c>
      <c r="C35" s="1" t="s">
        <v>4</v>
      </c>
      <c r="D35" s="1" t="s">
        <v>47</v>
      </c>
      <c r="E35" s="61">
        <f t="shared" si="2"/>
        <v>0.32000000000000739</v>
      </c>
      <c r="F35" s="62">
        <v>92.79</v>
      </c>
      <c r="G35" s="23"/>
      <c r="H35" s="16" t="s">
        <v>46</v>
      </c>
      <c r="I35" s="18"/>
      <c r="J35" s="44"/>
    </row>
    <row r="36" spans="1:11" s="6" customFormat="1">
      <c r="A36" s="38">
        <f t="shared" si="0"/>
        <v>33</v>
      </c>
      <c r="B36" s="1" t="s">
        <v>6</v>
      </c>
      <c r="C36" s="1" t="s">
        <v>2</v>
      </c>
      <c r="D36" s="1" t="s">
        <v>24</v>
      </c>
      <c r="E36" s="61">
        <f t="shared" si="2"/>
        <v>5.9299999999999926</v>
      </c>
      <c r="F36" s="62">
        <v>98.72</v>
      </c>
      <c r="G36" s="23"/>
      <c r="H36" s="16" t="s">
        <v>35</v>
      </c>
      <c r="I36" s="27"/>
      <c r="J36" s="47"/>
      <c r="K36" s="74"/>
    </row>
    <row r="37" spans="1:11">
      <c r="A37" s="38">
        <f t="shared" si="0"/>
        <v>34</v>
      </c>
      <c r="B37" s="19" t="s">
        <v>10</v>
      </c>
      <c r="C37" s="1" t="s">
        <v>2</v>
      </c>
      <c r="D37" s="1" t="s">
        <v>56</v>
      </c>
      <c r="E37" s="61">
        <f t="shared" si="2"/>
        <v>0.59999999999999432</v>
      </c>
      <c r="F37" s="62">
        <v>99.32</v>
      </c>
      <c r="G37" s="23"/>
      <c r="H37" s="16" t="s">
        <v>36</v>
      </c>
      <c r="I37" s="18"/>
      <c r="J37" s="44"/>
    </row>
    <row r="38" spans="1:11" s="6" customFormat="1">
      <c r="A38" s="38">
        <f t="shared" si="0"/>
        <v>35</v>
      </c>
      <c r="B38" s="1" t="s">
        <v>55</v>
      </c>
      <c r="C38" s="1" t="s">
        <v>4</v>
      </c>
      <c r="D38" s="1"/>
      <c r="E38" s="61">
        <f t="shared" si="2"/>
        <v>1.5500000000000114</v>
      </c>
      <c r="F38" s="62">
        <v>100.87</v>
      </c>
      <c r="G38" s="15"/>
      <c r="H38" s="16" t="s">
        <v>52</v>
      </c>
      <c r="I38" s="18"/>
      <c r="J38" s="44"/>
      <c r="K38" s="74"/>
    </row>
    <row r="39" spans="1:11" ht="32">
      <c r="A39" s="38">
        <f t="shared" si="0"/>
        <v>36</v>
      </c>
      <c r="B39" s="1" t="s">
        <v>8</v>
      </c>
      <c r="C39" s="1" t="s">
        <v>4</v>
      </c>
      <c r="D39" s="1" t="s">
        <v>49</v>
      </c>
      <c r="E39" s="61">
        <f t="shared" si="2"/>
        <v>0.87999999999999545</v>
      </c>
      <c r="F39" s="62">
        <v>101.75</v>
      </c>
      <c r="G39" s="15"/>
      <c r="H39" s="16" t="s">
        <v>151</v>
      </c>
      <c r="I39" s="18"/>
      <c r="J39" s="44"/>
    </row>
    <row r="40" spans="1:11" s="6" customFormat="1" ht="48">
      <c r="A40" s="39">
        <f t="shared" si="0"/>
        <v>37</v>
      </c>
      <c r="B40" s="20" t="s">
        <v>100</v>
      </c>
      <c r="C40" s="21" t="s">
        <v>22</v>
      </c>
      <c r="D40" s="21" t="s">
        <v>49</v>
      </c>
      <c r="E40" s="63">
        <f t="shared" si="2"/>
        <v>2.8299999999999983</v>
      </c>
      <c r="F40" s="64">
        <v>104.58</v>
      </c>
      <c r="G40" s="25"/>
      <c r="H40" s="70" t="s">
        <v>193</v>
      </c>
      <c r="I40" s="28"/>
      <c r="J40" s="48"/>
      <c r="K40" s="75"/>
    </row>
    <row r="41" spans="1:11" s="6" customFormat="1">
      <c r="A41" s="38">
        <f t="shared" si="0"/>
        <v>38</v>
      </c>
      <c r="B41" s="1" t="s">
        <v>6</v>
      </c>
      <c r="C41" s="1" t="s">
        <v>2</v>
      </c>
      <c r="D41" s="1"/>
      <c r="E41" s="61">
        <v>2.8</v>
      </c>
      <c r="F41" s="62">
        <v>107.43</v>
      </c>
      <c r="G41" s="15"/>
      <c r="H41" s="16" t="s">
        <v>51</v>
      </c>
      <c r="I41" s="18"/>
      <c r="J41" s="44"/>
      <c r="K41" s="74"/>
    </row>
    <row r="42" spans="1:11">
      <c r="A42" s="38">
        <f t="shared" si="0"/>
        <v>39</v>
      </c>
      <c r="B42" s="1" t="s">
        <v>55</v>
      </c>
      <c r="C42" s="1" t="s">
        <v>4</v>
      </c>
      <c r="D42" s="1" t="s">
        <v>56</v>
      </c>
      <c r="E42" s="61">
        <f t="shared" si="2"/>
        <v>0.87999999999999545</v>
      </c>
      <c r="F42" s="62">
        <v>108.31</v>
      </c>
      <c r="G42" s="15"/>
      <c r="H42" s="16" t="s">
        <v>68</v>
      </c>
      <c r="I42" s="18"/>
      <c r="J42" s="44"/>
    </row>
    <row r="43" spans="1:11">
      <c r="A43" s="38">
        <f t="shared" si="0"/>
        <v>40</v>
      </c>
      <c r="B43" s="1" t="s">
        <v>37</v>
      </c>
      <c r="C43" s="1" t="s">
        <v>2</v>
      </c>
      <c r="D43" s="1" t="s">
        <v>24</v>
      </c>
      <c r="E43" s="61">
        <f t="shared" si="2"/>
        <v>7.2099999999999937</v>
      </c>
      <c r="F43" s="62">
        <v>115.52</v>
      </c>
      <c r="G43" s="15"/>
      <c r="H43" s="16" t="s">
        <v>38</v>
      </c>
      <c r="I43" s="18"/>
      <c r="J43" s="44"/>
    </row>
    <row r="44" spans="1:11">
      <c r="A44" s="38">
        <f t="shared" si="0"/>
        <v>41</v>
      </c>
      <c r="B44" s="19" t="s">
        <v>10</v>
      </c>
      <c r="C44" s="1" t="s">
        <v>2</v>
      </c>
      <c r="D44" s="1" t="s">
        <v>47</v>
      </c>
      <c r="E44" s="61">
        <f t="shared" si="2"/>
        <v>2.1000000000000085</v>
      </c>
      <c r="F44" s="62">
        <v>117.62</v>
      </c>
      <c r="G44" s="15"/>
      <c r="H44" s="16" t="s">
        <v>53</v>
      </c>
      <c r="I44" s="18"/>
      <c r="J44" s="44"/>
    </row>
    <row r="45" spans="1:11">
      <c r="A45" s="38">
        <f t="shared" si="0"/>
        <v>42</v>
      </c>
      <c r="B45" s="1" t="s">
        <v>6</v>
      </c>
      <c r="C45" s="1" t="s">
        <v>81</v>
      </c>
      <c r="D45" s="1" t="s">
        <v>82</v>
      </c>
      <c r="E45" s="61">
        <f t="shared" si="2"/>
        <v>2.9299999999999926</v>
      </c>
      <c r="F45" s="62">
        <v>120.55</v>
      </c>
      <c r="G45" s="15"/>
      <c r="H45" s="16" t="s">
        <v>124</v>
      </c>
      <c r="I45" s="18"/>
      <c r="J45" s="44"/>
    </row>
    <row r="46" spans="1:11">
      <c r="A46" s="38">
        <f t="shared" si="0"/>
        <v>43</v>
      </c>
      <c r="B46" s="19" t="s">
        <v>122</v>
      </c>
      <c r="C46" s="1" t="s">
        <v>83</v>
      </c>
      <c r="D46" s="1" t="s">
        <v>84</v>
      </c>
      <c r="E46" s="61">
        <f t="shared" si="2"/>
        <v>1.8599999999999994</v>
      </c>
      <c r="F46" s="62">
        <v>122.41</v>
      </c>
      <c r="G46" s="15"/>
      <c r="H46" s="16" t="s">
        <v>121</v>
      </c>
      <c r="I46" s="18"/>
      <c r="J46" s="44"/>
    </row>
    <row r="47" spans="1:11">
      <c r="A47" s="38">
        <f t="shared" si="0"/>
        <v>44</v>
      </c>
      <c r="B47" s="1" t="s">
        <v>6</v>
      </c>
      <c r="C47" s="1" t="s">
        <v>83</v>
      </c>
      <c r="D47" s="1"/>
      <c r="E47" s="61">
        <f t="shared" si="2"/>
        <v>1.4200000000000017</v>
      </c>
      <c r="F47" s="62">
        <v>123.83</v>
      </c>
      <c r="G47" s="15"/>
      <c r="H47" s="16"/>
      <c r="I47" s="18"/>
      <c r="J47" s="44"/>
    </row>
    <row r="48" spans="1:11">
      <c r="A48" s="38">
        <f t="shared" si="0"/>
        <v>45</v>
      </c>
      <c r="B48" s="1" t="s">
        <v>6</v>
      </c>
      <c r="C48" s="1" t="s">
        <v>83</v>
      </c>
      <c r="D48" s="1"/>
      <c r="E48" s="61">
        <f t="shared" si="2"/>
        <v>0.82000000000000739</v>
      </c>
      <c r="F48" s="62">
        <v>124.65</v>
      </c>
      <c r="G48" s="15"/>
      <c r="H48" s="16" t="s">
        <v>74</v>
      </c>
      <c r="I48" s="18"/>
      <c r="J48" s="44"/>
    </row>
    <row r="49" spans="1:11">
      <c r="A49" s="38">
        <f t="shared" si="0"/>
        <v>46</v>
      </c>
      <c r="B49" s="1" t="s">
        <v>6</v>
      </c>
      <c r="C49" s="1" t="s">
        <v>83</v>
      </c>
      <c r="D49" s="1" t="s">
        <v>82</v>
      </c>
      <c r="E49" s="61">
        <f t="shared" si="2"/>
        <v>1.7399999999999949</v>
      </c>
      <c r="F49" s="62">
        <v>126.39</v>
      </c>
      <c r="G49" s="15"/>
      <c r="H49" s="16" t="s">
        <v>123</v>
      </c>
      <c r="I49" s="18"/>
      <c r="J49" s="44"/>
    </row>
    <row r="50" spans="1:11">
      <c r="A50" s="38">
        <f t="shared" si="0"/>
        <v>47</v>
      </c>
      <c r="B50" s="1" t="s">
        <v>86</v>
      </c>
      <c r="C50" s="1" t="s">
        <v>4</v>
      </c>
      <c r="D50" s="1" t="s">
        <v>85</v>
      </c>
      <c r="E50" s="79">
        <f t="shared" si="2"/>
        <v>3.769999999999996</v>
      </c>
      <c r="F50" s="62">
        <v>130.16</v>
      </c>
      <c r="G50" s="23"/>
      <c r="H50" s="16" t="s">
        <v>88</v>
      </c>
      <c r="I50" s="18"/>
      <c r="J50" s="44"/>
    </row>
    <row r="51" spans="1:11" s="6" customFormat="1" ht="34">
      <c r="A51" s="39">
        <f t="shared" si="0"/>
        <v>48</v>
      </c>
      <c r="B51" s="20" t="s">
        <v>116</v>
      </c>
      <c r="C51" s="21" t="s">
        <v>22</v>
      </c>
      <c r="D51" s="21"/>
      <c r="E51" s="63">
        <f t="shared" si="2"/>
        <v>0.12000000000000455</v>
      </c>
      <c r="F51" s="64">
        <v>130.28</v>
      </c>
      <c r="G51" s="25"/>
      <c r="H51" s="70" t="s">
        <v>149</v>
      </c>
      <c r="I51" s="26"/>
      <c r="J51" s="46"/>
      <c r="K51" s="75"/>
    </row>
    <row r="52" spans="1:11">
      <c r="A52" s="38">
        <f t="shared" si="0"/>
        <v>49</v>
      </c>
      <c r="B52" s="1" t="s">
        <v>86</v>
      </c>
      <c r="C52" s="1" t="s">
        <v>87</v>
      </c>
      <c r="D52" s="1" t="s">
        <v>56</v>
      </c>
      <c r="E52" s="61">
        <f t="shared" si="2"/>
        <v>0.12000000000000455</v>
      </c>
      <c r="F52" s="62">
        <v>130.4</v>
      </c>
      <c r="G52" s="23"/>
      <c r="H52" s="16" t="s">
        <v>125</v>
      </c>
      <c r="I52" s="18"/>
      <c r="J52" s="44"/>
    </row>
    <row r="53" spans="1:11">
      <c r="A53" s="38">
        <f t="shared" si="0"/>
        <v>50</v>
      </c>
      <c r="B53" s="1" t="s">
        <v>6</v>
      </c>
      <c r="C53" s="1" t="s">
        <v>65</v>
      </c>
      <c r="D53" s="1" t="s">
        <v>47</v>
      </c>
      <c r="E53" s="61">
        <f t="shared" si="2"/>
        <v>0.22999999999998977</v>
      </c>
      <c r="F53" s="62">
        <v>130.63</v>
      </c>
      <c r="G53" s="15"/>
      <c r="H53" s="16" t="s">
        <v>73</v>
      </c>
      <c r="I53" s="18"/>
      <c r="J53" s="44"/>
    </row>
    <row r="54" spans="1:11">
      <c r="A54" s="38">
        <f t="shared" ref="A54:A94" si="3">A53+1</f>
        <v>51</v>
      </c>
      <c r="B54" s="1" t="s">
        <v>6</v>
      </c>
      <c r="C54" s="1" t="s">
        <v>4</v>
      </c>
      <c r="D54" s="1" t="s">
        <v>185</v>
      </c>
      <c r="E54" s="61">
        <f t="shared" si="2"/>
        <v>4.1400000000000148</v>
      </c>
      <c r="F54" s="62">
        <v>134.77000000000001</v>
      </c>
      <c r="G54" s="15"/>
      <c r="H54" s="16" t="s">
        <v>126</v>
      </c>
      <c r="I54" s="18"/>
      <c r="J54" s="44"/>
    </row>
    <row r="55" spans="1:11" s="6" customFormat="1" ht="34">
      <c r="A55" s="39">
        <f t="shared" si="3"/>
        <v>52</v>
      </c>
      <c r="B55" s="20" t="s">
        <v>118</v>
      </c>
      <c r="C55" s="21" t="s">
        <v>67</v>
      </c>
      <c r="D55" s="20" t="s">
        <v>186</v>
      </c>
      <c r="E55" s="63">
        <f t="shared" si="2"/>
        <v>6.0099999999999909</v>
      </c>
      <c r="F55" s="64">
        <v>140.78</v>
      </c>
      <c r="G55" s="25"/>
      <c r="H55" s="70" t="s">
        <v>80</v>
      </c>
      <c r="I55" s="26" t="s">
        <v>162</v>
      </c>
      <c r="J55" s="46" t="s">
        <v>181</v>
      </c>
      <c r="K55" s="75"/>
    </row>
    <row r="56" spans="1:11">
      <c r="A56" s="38">
        <f>A55+1</f>
        <v>53</v>
      </c>
      <c r="B56" s="1" t="s">
        <v>8</v>
      </c>
      <c r="C56" s="1" t="s">
        <v>4</v>
      </c>
      <c r="D56" s="1" t="s">
        <v>47</v>
      </c>
      <c r="E56" s="61">
        <v>6.3</v>
      </c>
      <c r="F56" s="62">
        <v>146.54</v>
      </c>
      <c r="G56" s="15"/>
      <c r="H56" s="16" t="s">
        <v>61</v>
      </c>
      <c r="I56" s="18"/>
      <c r="J56" s="44"/>
    </row>
    <row r="57" spans="1:11">
      <c r="A57" s="38">
        <f t="shared" si="3"/>
        <v>54</v>
      </c>
      <c r="B57" s="1" t="s">
        <v>6</v>
      </c>
      <c r="C57" s="1" t="s">
        <v>4</v>
      </c>
      <c r="D57" s="1" t="s">
        <v>11</v>
      </c>
      <c r="E57" s="61">
        <f t="shared" si="2"/>
        <v>3.2300000000000182</v>
      </c>
      <c r="F57" s="62">
        <v>149.77000000000001</v>
      </c>
      <c r="G57" s="15"/>
      <c r="H57" s="16" t="s">
        <v>40</v>
      </c>
      <c r="I57" s="18"/>
      <c r="J57" s="44"/>
    </row>
    <row r="58" spans="1:11">
      <c r="A58" s="38">
        <f t="shared" si="3"/>
        <v>55</v>
      </c>
      <c r="B58" s="1" t="s">
        <v>16</v>
      </c>
      <c r="C58" s="1" t="s">
        <v>4</v>
      </c>
      <c r="D58" s="1"/>
      <c r="E58" s="61">
        <f t="shared" si="2"/>
        <v>2.3199999999999932</v>
      </c>
      <c r="F58" s="62">
        <v>152.09</v>
      </c>
      <c r="G58" s="15"/>
      <c r="H58" s="16" t="s">
        <v>41</v>
      </c>
      <c r="I58" s="18"/>
      <c r="J58" s="44"/>
    </row>
    <row r="59" spans="1:11">
      <c r="A59" s="38">
        <f t="shared" si="3"/>
        <v>56</v>
      </c>
      <c r="B59" s="1" t="s">
        <v>59</v>
      </c>
      <c r="C59" s="1" t="s">
        <v>2</v>
      </c>
      <c r="D59" s="1" t="s">
        <v>14</v>
      </c>
      <c r="E59" s="61">
        <f t="shared" si="2"/>
        <v>2.4300000000000068</v>
      </c>
      <c r="F59" s="62">
        <v>154.52000000000001</v>
      </c>
      <c r="G59" s="15"/>
      <c r="H59" s="16" t="s">
        <v>127</v>
      </c>
      <c r="I59" s="18"/>
      <c r="J59" s="44"/>
    </row>
    <row r="60" spans="1:11">
      <c r="A60" s="38">
        <f t="shared" si="3"/>
        <v>57</v>
      </c>
      <c r="B60" s="1" t="s">
        <v>39</v>
      </c>
      <c r="C60" s="1" t="s">
        <v>4</v>
      </c>
      <c r="D60" s="1"/>
      <c r="E60" s="61">
        <f t="shared" si="2"/>
        <v>0.72999999999998977</v>
      </c>
      <c r="F60" s="62">
        <v>155.25</v>
      </c>
      <c r="G60" s="15"/>
      <c r="H60" s="16" t="s">
        <v>42</v>
      </c>
      <c r="I60" s="18"/>
      <c r="J60" s="44"/>
    </row>
    <row r="61" spans="1:11">
      <c r="A61" s="38">
        <f t="shared" si="3"/>
        <v>58</v>
      </c>
      <c r="B61" s="1" t="s">
        <v>6</v>
      </c>
      <c r="C61" s="1" t="s">
        <v>4</v>
      </c>
      <c r="D61" s="1" t="s">
        <v>17</v>
      </c>
      <c r="E61" s="61">
        <f t="shared" si="2"/>
        <v>1.6399999999999864</v>
      </c>
      <c r="F61" s="62">
        <v>156.88999999999999</v>
      </c>
      <c r="G61" s="15"/>
      <c r="H61" s="16" t="s">
        <v>43</v>
      </c>
      <c r="I61" s="18"/>
      <c r="J61" s="44"/>
    </row>
    <row r="62" spans="1:11">
      <c r="A62" s="38">
        <f t="shared" si="3"/>
        <v>59</v>
      </c>
      <c r="B62" s="1" t="s">
        <v>10</v>
      </c>
      <c r="C62" s="1" t="s">
        <v>2</v>
      </c>
      <c r="D62" s="1" t="s">
        <v>47</v>
      </c>
      <c r="E62" s="61">
        <f t="shared" si="2"/>
        <v>2.0200000000000102</v>
      </c>
      <c r="F62" s="62">
        <v>158.91</v>
      </c>
      <c r="G62" s="15"/>
      <c r="H62" s="16" t="s">
        <v>43</v>
      </c>
      <c r="I62" s="18"/>
      <c r="J62" s="44"/>
    </row>
    <row r="63" spans="1:11">
      <c r="A63" s="38">
        <f t="shared" si="3"/>
        <v>60</v>
      </c>
      <c r="B63" s="1" t="s">
        <v>5</v>
      </c>
      <c r="C63" s="1" t="s">
        <v>4</v>
      </c>
      <c r="D63" s="1"/>
      <c r="E63" s="61">
        <f t="shared" si="2"/>
        <v>3.3799999999999955</v>
      </c>
      <c r="F63" s="62">
        <v>162.29</v>
      </c>
      <c r="G63" s="23"/>
      <c r="H63" s="16" t="s">
        <v>54</v>
      </c>
      <c r="I63" s="18"/>
      <c r="J63" s="44"/>
    </row>
    <row r="64" spans="1:11">
      <c r="A64" s="38">
        <f t="shared" si="3"/>
        <v>61</v>
      </c>
      <c r="B64" s="1" t="s">
        <v>6</v>
      </c>
      <c r="C64" s="1" t="s">
        <v>66</v>
      </c>
      <c r="D64" s="1" t="s">
        <v>7</v>
      </c>
      <c r="E64" s="61">
        <f t="shared" si="2"/>
        <v>0.17000000000001592</v>
      </c>
      <c r="F64" s="62">
        <v>162.46</v>
      </c>
      <c r="G64" s="15"/>
      <c r="H64" s="16" t="s">
        <v>72</v>
      </c>
      <c r="I64" s="18"/>
      <c r="J64" s="44"/>
    </row>
    <row r="65" spans="1:11" customFormat="1">
      <c r="A65" s="38">
        <f t="shared" si="3"/>
        <v>62</v>
      </c>
      <c r="B65" s="1" t="s">
        <v>5</v>
      </c>
      <c r="C65" s="1" t="s">
        <v>71</v>
      </c>
      <c r="D65" s="1" t="s">
        <v>7</v>
      </c>
      <c r="E65" s="61">
        <f t="shared" si="2"/>
        <v>6.4699999999999989</v>
      </c>
      <c r="F65" s="62">
        <v>168.93</v>
      </c>
      <c r="G65" s="15"/>
      <c r="H65" s="16" t="s">
        <v>156</v>
      </c>
      <c r="I65" s="18"/>
      <c r="J65" s="44"/>
      <c r="K65" s="74"/>
    </row>
    <row r="66" spans="1:11" customFormat="1">
      <c r="A66" s="38">
        <f t="shared" si="3"/>
        <v>63</v>
      </c>
      <c r="B66" s="1" t="s">
        <v>39</v>
      </c>
      <c r="C66" s="1" t="s">
        <v>71</v>
      </c>
      <c r="D66" s="1"/>
      <c r="E66" s="61">
        <f t="shared" si="2"/>
        <v>1.0099999999999909</v>
      </c>
      <c r="F66" s="62">
        <v>169.94</v>
      </c>
      <c r="G66" s="15"/>
      <c r="H66" s="16" t="s">
        <v>128</v>
      </c>
      <c r="I66" s="18"/>
      <c r="J66" s="44"/>
      <c r="K66" s="74"/>
    </row>
    <row r="67" spans="1:11" customFormat="1">
      <c r="A67" s="38">
        <f t="shared" si="3"/>
        <v>64</v>
      </c>
      <c r="B67" s="1" t="s">
        <v>10</v>
      </c>
      <c r="C67" s="1" t="s">
        <v>75</v>
      </c>
      <c r="D67" s="1"/>
      <c r="E67" s="61">
        <f t="shared" si="2"/>
        <v>0.46999999999999886</v>
      </c>
      <c r="F67" s="62">
        <v>170.41</v>
      </c>
      <c r="G67" s="15"/>
      <c r="H67" s="16" t="s">
        <v>130</v>
      </c>
      <c r="I67" s="18"/>
      <c r="J67" s="44"/>
      <c r="K67" s="74"/>
    </row>
    <row r="68" spans="1:11" customFormat="1">
      <c r="A68" s="38">
        <f t="shared" si="3"/>
        <v>65</v>
      </c>
      <c r="B68" s="1" t="s">
        <v>101</v>
      </c>
      <c r="C68" s="1" t="s">
        <v>103</v>
      </c>
      <c r="D68" s="19"/>
      <c r="E68" s="61">
        <f t="shared" si="2"/>
        <v>6.0000000000002274E-2</v>
      </c>
      <c r="F68" s="62">
        <v>170.47</v>
      </c>
      <c r="G68" s="15"/>
      <c r="H68" s="16" t="s">
        <v>129</v>
      </c>
      <c r="I68" s="18"/>
      <c r="J68" s="44"/>
      <c r="K68" s="74">
        <v>170.47</v>
      </c>
    </row>
    <row r="69" spans="1:11" customFormat="1">
      <c r="A69" s="38">
        <f t="shared" si="3"/>
        <v>66</v>
      </c>
      <c r="B69" s="1" t="s">
        <v>102</v>
      </c>
      <c r="C69" s="1" t="s">
        <v>104</v>
      </c>
      <c r="D69" s="19" t="s">
        <v>133</v>
      </c>
      <c r="E69" s="72">
        <f t="shared" si="2"/>
        <v>0</v>
      </c>
      <c r="F69" s="62">
        <v>170.47</v>
      </c>
      <c r="G69" s="15"/>
      <c r="H69" s="16" t="s">
        <v>173</v>
      </c>
      <c r="I69" s="18"/>
      <c r="J69" s="44"/>
      <c r="K69" s="74">
        <v>170.82</v>
      </c>
    </row>
    <row r="70" spans="1:11" customFormat="1" ht="32">
      <c r="A70" s="38">
        <f t="shared" si="3"/>
        <v>67</v>
      </c>
      <c r="B70" s="1" t="s">
        <v>39</v>
      </c>
      <c r="C70" s="1" t="s">
        <v>71</v>
      </c>
      <c r="D70" s="19"/>
      <c r="E70" s="61">
        <f t="shared" si="2"/>
        <v>2.3799999999999955</v>
      </c>
      <c r="F70" s="62">
        <v>172.85</v>
      </c>
      <c r="G70" s="15"/>
      <c r="H70" s="16" t="s">
        <v>134</v>
      </c>
      <c r="I70" s="18"/>
      <c r="J70" s="44"/>
      <c r="K70" s="74">
        <v>173.2</v>
      </c>
    </row>
    <row r="71" spans="1:11" customFormat="1">
      <c r="A71" s="38">
        <f t="shared" si="3"/>
        <v>68</v>
      </c>
      <c r="B71" s="1" t="s">
        <v>10</v>
      </c>
      <c r="C71" s="1" t="s">
        <v>69</v>
      </c>
      <c r="D71" s="19"/>
      <c r="E71" s="61">
        <f t="shared" si="2"/>
        <v>2.2900000000000205</v>
      </c>
      <c r="F71" s="62">
        <v>175.14000000000001</v>
      </c>
      <c r="G71" s="15"/>
      <c r="H71" s="16" t="s">
        <v>131</v>
      </c>
      <c r="I71" s="18"/>
      <c r="J71" s="44"/>
      <c r="K71" s="74">
        <v>175.49</v>
      </c>
    </row>
    <row r="72" spans="1:11" customFormat="1">
      <c r="A72" s="38">
        <f t="shared" si="3"/>
        <v>69</v>
      </c>
      <c r="B72" s="1" t="s">
        <v>6</v>
      </c>
      <c r="C72" s="1" t="s">
        <v>71</v>
      </c>
      <c r="D72" s="19" t="s">
        <v>132</v>
      </c>
      <c r="E72" s="61">
        <f t="shared" si="2"/>
        <v>0.48999999999998067</v>
      </c>
      <c r="F72" s="62">
        <v>175.63</v>
      </c>
      <c r="G72" s="15"/>
      <c r="H72" s="16" t="s">
        <v>135</v>
      </c>
      <c r="I72" s="18"/>
      <c r="J72" s="44"/>
      <c r="K72" s="74">
        <v>175.98</v>
      </c>
    </row>
    <row r="73" spans="1:11" customFormat="1">
      <c r="A73" s="38">
        <f t="shared" si="3"/>
        <v>70</v>
      </c>
      <c r="B73" s="1" t="s">
        <v>10</v>
      </c>
      <c r="C73" s="1" t="s">
        <v>87</v>
      </c>
      <c r="D73" s="19"/>
      <c r="E73" s="61">
        <f t="shared" si="2"/>
        <v>3.9200000000000159</v>
      </c>
      <c r="F73" s="62">
        <v>179.55</v>
      </c>
      <c r="G73" s="15"/>
      <c r="H73" s="16" t="s">
        <v>150</v>
      </c>
      <c r="I73" s="18"/>
      <c r="J73" s="44"/>
      <c r="K73" s="74">
        <v>179.8</v>
      </c>
    </row>
    <row r="74" spans="1:11" customFormat="1">
      <c r="A74" s="38">
        <f t="shared" si="3"/>
        <v>71</v>
      </c>
      <c r="B74" s="1" t="s">
        <v>10</v>
      </c>
      <c r="C74" s="1" t="s">
        <v>75</v>
      </c>
      <c r="D74" s="19"/>
      <c r="E74" s="61">
        <f t="shared" si="2"/>
        <v>1.1899999999999977</v>
      </c>
      <c r="F74" s="62">
        <v>180.74</v>
      </c>
      <c r="G74" s="15"/>
      <c r="H74" s="16" t="s">
        <v>152</v>
      </c>
      <c r="I74" s="18"/>
      <c r="J74" s="44"/>
      <c r="K74" s="74">
        <v>181.09</v>
      </c>
    </row>
    <row r="75" spans="1:11" customFormat="1">
      <c r="A75" s="38">
        <f t="shared" si="3"/>
        <v>72</v>
      </c>
      <c r="B75" s="1" t="s">
        <v>6</v>
      </c>
      <c r="C75" s="1" t="s">
        <v>75</v>
      </c>
      <c r="D75" s="19" t="s">
        <v>136</v>
      </c>
      <c r="E75" s="61">
        <f t="shared" si="2"/>
        <v>0.34000000000000341</v>
      </c>
      <c r="F75" s="62">
        <v>181.08</v>
      </c>
      <c r="G75" s="15"/>
      <c r="H75" s="16" t="s">
        <v>138</v>
      </c>
      <c r="I75" s="18"/>
      <c r="J75" s="44"/>
      <c r="K75" s="74">
        <v>181.43</v>
      </c>
    </row>
    <row r="76" spans="1:11" customFormat="1">
      <c r="A76" s="38">
        <f t="shared" si="3"/>
        <v>73</v>
      </c>
      <c r="B76" s="1" t="s">
        <v>105</v>
      </c>
      <c r="C76" s="1" t="s">
        <v>71</v>
      </c>
      <c r="D76" s="19" t="s">
        <v>106</v>
      </c>
      <c r="E76" s="61">
        <f t="shared" si="2"/>
        <v>0.57999999999998408</v>
      </c>
      <c r="F76" s="62">
        <v>181.66</v>
      </c>
      <c r="G76" s="15"/>
      <c r="H76" s="16" t="s">
        <v>137</v>
      </c>
      <c r="I76" s="18"/>
      <c r="J76" s="44"/>
      <c r="K76" s="74">
        <v>182.01</v>
      </c>
    </row>
    <row r="77" spans="1:11" customFormat="1">
      <c r="A77" s="38">
        <f t="shared" si="3"/>
        <v>74</v>
      </c>
      <c r="B77" s="1" t="s">
        <v>39</v>
      </c>
      <c r="C77" s="1" t="s">
        <v>71</v>
      </c>
      <c r="D77" s="19" t="s">
        <v>106</v>
      </c>
      <c r="E77" s="61">
        <f t="shared" si="2"/>
        <v>5.9300000000000068</v>
      </c>
      <c r="F77" s="62">
        <v>187.59</v>
      </c>
      <c r="G77" s="15"/>
      <c r="H77" s="16" t="s">
        <v>174</v>
      </c>
      <c r="I77" s="18"/>
      <c r="J77" s="44"/>
      <c r="K77" s="74"/>
    </row>
    <row r="78" spans="1:11" customFormat="1">
      <c r="A78" s="38">
        <f t="shared" si="3"/>
        <v>75</v>
      </c>
      <c r="B78" s="1" t="s">
        <v>6</v>
      </c>
      <c r="C78" s="1" t="s">
        <v>66</v>
      </c>
      <c r="D78" s="19" t="s">
        <v>106</v>
      </c>
      <c r="E78" s="61">
        <f t="shared" si="2"/>
        <v>0.28999999999999204</v>
      </c>
      <c r="F78" s="62">
        <v>187.88</v>
      </c>
      <c r="G78" s="15"/>
      <c r="H78" s="16" t="s">
        <v>139</v>
      </c>
      <c r="I78" s="18"/>
      <c r="J78" s="44"/>
      <c r="K78" s="74">
        <v>188.23</v>
      </c>
    </row>
    <row r="79" spans="1:11" customFormat="1" ht="32">
      <c r="A79" s="38">
        <f t="shared" si="3"/>
        <v>76</v>
      </c>
      <c r="B79" s="1" t="s">
        <v>10</v>
      </c>
      <c r="C79" s="1" t="s">
        <v>66</v>
      </c>
      <c r="D79" s="19" t="s">
        <v>106</v>
      </c>
      <c r="E79" s="61">
        <f t="shared" si="2"/>
        <v>0.31000000000000227</v>
      </c>
      <c r="F79" s="62">
        <v>188.19</v>
      </c>
      <c r="G79" s="15"/>
      <c r="H79" s="16" t="s">
        <v>154</v>
      </c>
      <c r="I79" s="18"/>
      <c r="J79" s="44"/>
      <c r="K79" s="74">
        <v>188.54</v>
      </c>
    </row>
    <row r="80" spans="1:11" customFormat="1">
      <c r="A80" s="38">
        <f t="shared" si="3"/>
        <v>77</v>
      </c>
      <c r="B80" s="1" t="s">
        <v>39</v>
      </c>
      <c r="C80" s="1" t="s">
        <v>65</v>
      </c>
      <c r="D80" s="19" t="s">
        <v>106</v>
      </c>
      <c r="E80" s="61">
        <f t="shared" si="2"/>
        <v>6.0000000000002274E-2</v>
      </c>
      <c r="F80" s="62">
        <v>188.25</v>
      </c>
      <c r="G80" s="15"/>
      <c r="H80" s="16" t="s">
        <v>140</v>
      </c>
      <c r="I80" s="18"/>
      <c r="J80" s="44"/>
      <c r="K80" s="74">
        <v>188.6</v>
      </c>
    </row>
    <row r="81" spans="1:11" customFormat="1">
      <c r="A81" s="38">
        <f t="shared" si="3"/>
        <v>78</v>
      </c>
      <c r="B81" s="1" t="s">
        <v>6</v>
      </c>
      <c r="C81" s="1" t="s">
        <v>75</v>
      </c>
      <c r="D81" s="19" t="s">
        <v>106</v>
      </c>
      <c r="E81" s="61">
        <f t="shared" si="2"/>
        <v>0.30000000000001137</v>
      </c>
      <c r="F81" s="62">
        <v>188.55</v>
      </c>
      <c r="G81" s="15"/>
      <c r="H81" s="16" t="s">
        <v>141</v>
      </c>
      <c r="I81" s="18"/>
      <c r="J81" s="44"/>
      <c r="K81" s="74">
        <v>188.9</v>
      </c>
    </row>
    <row r="82" spans="1:11" customFormat="1">
      <c r="A82" s="38">
        <f t="shared" si="3"/>
        <v>79</v>
      </c>
      <c r="B82" s="1" t="s">
        <v>6</v>
      </c>
      <c r="C82" s="1" t="s">
        <v>75</v>
      </c>
      <c r="D82" s="19" t="s">
        <v>62</v>
      </c>
      <c r="E82" s="61">
        <f t="shared" si="2"/>
        <v>0.23999999999998067</v>
      </c>
      <c r="F82" s="62">
        <v>188.79</v>
      </c>
      <c r="G82" s="15"/>
      <c r="H82" s="16" t="s">
        <v>142</v>
      </c>
      <c r="I82" s="18"/>
      <c r="J82" s="44"/>
      <c r="K82" s="74">
        <v>189.14</v>
      </c>
    </row>
    <row r="83" spans="1:11" customFormat="1" ht="32">
      <c r="A83" s="39">
        <f t="shared" si="3"/>
        <v>80</v>
      </c>
      <c r="B83" s="20" t="s">
        <v>107</v>
      </c>
      <c r="C83" s="21" t="s">
        <v>187</v>
      </c>
      <c r="D83" s="20" t="s">
        <v>188</v>
      </c>
      <c r="E83" s="63">
        <f t="shared" si="2"/>
        <v>0.21000000000000796</v>
      </c>
      <c r="F83" s="64">
        <v>189</v>
      </c>
      <c r="G83" s="25"/>
      <c r="H83" s="70" t="s">
        <v>155</v>
      </c>
      <c r="I83" s="26"/>
      <c r="J83" s="46"/>
      <c r="K83" s="74">
        <v>189.3</v>
      </c>
    </row>
    <row r="84" spans="1:11" customFormat="1">
      <c r="A84" s="38">
        <f t="shared" si="3"/>
        <v>81</v>
      </c>
      <c r="B84" s="1" t="s">
        <v>153</v>
      </c>
      <c r="C84" s="1" t="s">
        <v>75</v>
      </c>
      <c r="D84" s="19"/>
      <c r="E84" s="61">
        <f t="shared" ref="E84:E94" si="4">F84-F83</f>
        <v>7.7800000000000011</v>
      </c>
      <c r="F84" s="62">
        <v>196.78</v>
      </c>
      <c r="G84" s="15"/>
      <c r="H84" s="16" t="s">
        <v>143</v>
      </c>
      <c r="I84" s="18"/>
      <c r="J84" s="44"/>
      <c r="K84" s="74">
        <v>197.13</v>
      </c>
    </row>
    <row r="85" spans="1:11" customFormat="1">
      <c r="A85" s="38">
        <f t="shared" si="3"/>
        <v>82</v>
      </c>
      <c r="B85" s="1" t="s">
        <v>39</v>
      </c>
      <c r="C85" s="1" t="s">
        <v>65</v>
      </c>
      <c r="D85" s="19"/>
      <c r="E85" s="61">
        <f t="shared" si="4"/>
        <v>5.6200000000000045</v>
      </c>
      <c r="F85" s="62">
        <v>202.4</v>
      </c>
      <c r="G85" s="15"/>
      <c r="H85" s="16" t="s">
        <v>168</v>
      </c>
      <c r="I85" s="18"/>
      <c r="J85" s="44"/>
      <c r="K85" s="74">
        <v>200.05</v>
      </c>
    </row>
    <row r="86" spans="1:11" customFormat="1">
      <c r="A86" s="38">
        <f t="shared" si="3"/>
        <v>83</v>
      </c>
      <c r="B86" s="1" t="s">
        <v>165</v>
      </c>
      <c r="C86" s="1" t="s">
        <v>66</v>
      </c>
      <c r="D86" s="19"/>
      <c r="E86" s="61">
        <f t="shared" si="4"/>
        <v>9.0000000000003411E-2</v>
      </c>
      <c r="F86" s="62">
        <v>202.49</v>
      </c>
      <c r="G86" s="15"/>
      <c r="H86" s="16" t="s">
        <v>175</v>
      </c>
      <c r="I86" s="18"/>
      <c r="J86" s="44"/>
      <c r="K86" s="74">
        <v>200.38</v>
      </c>
    </row>
    <row r="87" spans="1:11" customFormat="1">
      <c r="A87" s="38">
        <f t="shared" si="3"/>
        <v>84</v>
      </c>
      <c r="B87" s="1" t="s">
        <v>164</v>
      </c>
      <c r="C87" s="1" t="s">
        <v>66</v>
      </c>
      <c r="D87" s="19"/>
      <c r="E87" s="61">
        <f t="shared" si="4"/>
        <v>8.9999999999974989E-2</v>
      </c>
      <c r="F87" s="62">
        <v>202.57999999999998</v>
      </c>
      <c r="G87" s="15"/>
      <c r="H87" s="16" t="s">
        <v>167</v>
      </c>
      <c r="I87" s="18"/>
      <c r="J87" s="44"/>
      <c r="K87" s="74">
        <v>202.09</v>
      </c>
    </row>
    <row r="88" spans="1:11" customFormat="1">
      <c r="A88" s="38">
        <f t="shared" si="3"/>
        <v>85</v>
      </c>
      <c r="B88" s="1" t="s">
        <v>6</v>
      </c>
      <c r="C88" s="1" t="s">
        <v>65</v>
      </c>
      <c r="D88" s="19"/>
      <c r="E88" s="71">
        <f t="shared" si="4"/>
        <v>8.0000000000012506E-2</v>
      </c>
      <c r="F88" s="62">
        <v>202.66</v>
      </c>
      <c r="G88" s="15"/>
      <c r="H88" s="16" t="s">
        <v>171</v>
      </c>
      <c r="I88" s="18"/>
      <c r="J88" s="44"/>
      <c r="K88" s="74">
        <v>202.13</v>
      </c>
    </row>
    <row r="89" spans="1:11" customFormat="1">
      <c r="A89" s="38">
        <f t="shared" si="3"/>
        <v>86</v>
      </c>
      <c r="B89" s="1" t="s">
        <v>166</v>
      </c>
      <c r="C89" s="1" t="s">
        <v>71</v>
      </c>
      <c r="D89" s="19"/>
      <c r="E89" s="61">
        <f t="shared" si="4"/>
        <v>0.31999999999999318</v>
      </c>
      <c r="F89" s="62">
        <v>202.98</v>
      </c>
      <c r="G89" s="15"/>
      <c r="H89" s="16"/>
      <c r="I89" s="18"/>
      <c r="J89" s="44"/>
      <c r="K89" s="74">
        <v>203.21</v>
      </c>
    </row>
    <row r="90" spans="1:11" customFormat="1">
      <c r="A90" s="38">
        <f t="shared" si="3"/>
        <v>87</v>
      </c>
      <c r="B90" s="1" t="s">
        <v>39</v>
      </c>
      <c r="C90" s="1" t="s">
        <v>66</v>
      </c>
      <c r="D90" s="19"/>
      <c r="E90" s="61">
        <f t="shared" si="4"/>
        <v>6.0000000000002274E-2</v>
      </c>
      <c r="F90" s="62">
        <v>203.04</v>
      </c>
      <c r="G90" s="15"/>
      <c r="H90" s="16" t="s">
        <v>176</v>
      </c>
      <c r="I90" s="18"/>
      <c r="J90" s="44"/>
      <c r="K90" s="74">
        <v>203.51</v>
      </c>
    </row>
    <row r="91" spans="1:11" customFormat="1" ht="48">
      <c r="A91" s="38">
        <f t="shared" si="3"/>
        <v>88</v>
      </c>
      <c r="B91" s="1" t="s">
        <v>5</v>
      </c>
      <c r="C91" s="1" t="s">
        <v>87</v>
      </c>
      <c r="D91" s="19"/>
      <c r="E91" s="61">
        <f t="shared" si="4"/>
        <v>1.0200000000000102</v>
      </c>
      <c r="F91" s="62">
        <v>204.06</v>
      </c>
      <c r="G91" s="15"/>
      <c r="H91" s="16" t="s">
        <v>172</v>
      </c>
      <c r="I91" s="18"/>
      <c r="J91" s="44"/>
      <c r="K91" s="74">
        <v>203.74</v>
      </c>
    </row>
    <row r="92" spans="1:11" customFormat="1">
      <c r="A92" s="38">
        <f t="shared" si="3"/>
        <v>89</v>
      </c>
      <c r="B92" s="1" t="s">
        <v>6</v>
      </c>
      <c r="C92" s="1" t="s">
        <v>66</v>
      </c>
      <c r="D92" s="19"/>
      <c r="E92" s="61">
        <f t="shared" si="4"/>
        <v>0.28999999999999204</v>
      </c>
      <c r="F92" s="62">
        <v>204.35</v>
      </c>
      <c r="G92" s="15"/>
      <c r="H92" s="16" t="s">
        <v>177</v>
      </c>
      <c r="I92" s="18"/>
      <c r="J92" s="44"/>
      <c r="K92" s="74"/>
    </row>
    <row r="93" spans="1:11" customFormat="1">
      <c r="A93" s="38">
        <f t="shared" si="3"/>
        <v>90</v>
      </c>
      <c r="B93" s="1" t="s">
        <v>169</v>
      </c>
      <c r="C93" s="1" t="s">
        <v>81</v>
      </c>
      <c r="D93" s="19"/>
      <c r="E93" s="61">
        <f t="shared" si="4"/>
        <v>6.9999999999993179E-2</v>
      </c>
      <c r="F93" s="62">
        <v>204.42</v>
      </c>
      <c r="G93" s="15"/>
      <c r="H93" s="16"/>
      <c r="I93" s="18"/>
      <c r="J93" s="44"/>
      <c r="K93" s="74">
        <v>203.83</v>
      </c>
    </row>
    <row r="94" spans="1:11" customFormat="1" ht="35" thickBot="1">
      <c r="A94" s="53">
        <f t="shared" si="3"/>
        <v>91</v>
      </c>
      <c r="B94" s="29" t="s">
        <v>163</v>
      </c>
      <c r="C94" s="30" t="s">
        <v>67</v>
      </c>
      <c r="D94" s="29"/>
      <c r="E94" s="65">
        <f t="shared" si="4"/>
        <v>7.00000000000216E-2</v>
      </c>
      <c r="F94" s="66">
        <v>204.49</v>
      </c>
      <c r="G94" s="49"/>
      <c r="H94" s="31" t="s">
        <v>170</v>
      </c>
      <c r="I94" s="32" t="s">
        <v>114</v>
      </c>
      <c r="J94" s="50" t="s">
        <v>182</v>
      </c>
      <c r="K94" s="74">
        <v>204.02</v>
      </c>
    </row>
    <row r="95" spans="1:11" customFormat="1" ht="21">
      <c r="E95" s="67"/>
      <c r="F95" s="68"/>
      <c r="K95" s="74"/>
    </row>
  </sheetData>
  <phoneticPr fontId="3"/>
  <printOptions horizontalCentered="1"/>
  <pageMargins left="0.19685039370078741" right="0.19685039370078741" top="0.43307086614173229" bottom="0.39370078740157483" header="0.23622047244094491" footer="0.11811023622047245"/>
  <pageSetup paperSize="9" scale="62" fitToHeight="2" orientation="portrait" horizontalDpi="4294967292" verticalDpi="4294967292"/>
  <headerFooter alignWithMargins="0">
    <oddHeader>&amp;C&amp;K000000&amp;F&amp;R&amp;K000000&amp;P/&amp;Nページ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404DA-37F6-FD48-85EA-03C73EE09B98}">
  <sheetPr>
    <pageSetUpPr fitToPage="1"/>
  </sheetPr>
  <dimension ref="A1:D3"/>
  <sheetViews>
    <sheetView workbookViewId="0">
      <selection activeCell="D1" sqref="D1"/>
    </sheetView>
  </sheetViews>
  <sheetFormatPr baseColWidth="10" defaultRowHeight="18"/>
  <cols>
    <col min="1" max="1" width="26.25" style="51" customWidth="1"/>
    <col min="2" max="2" width="58.125" customWidth="1"/>
    <col min="3" max="3" width="26.25" style="51" customWidth="1"/>
    <col min="4" max="4" width="58.125" customWidth="1"/>
    <col min="5" max="6" width="2.875" customWidth="1"/>
  </cols>
  <sheetData>
    <row r="1" spans="1:4" ht="36" customHeight="1">
      <c r="A1" s="56" t="s">
        <v>159</v>
      </c>
    </row>
    <row r="2" spans="1:4" ht="342" customHeight="1">
      <c r="A2" s="54" t="s">
        <v>147</v>
      </c>
      <c r="B2" s="52"/>
      <c r="C2" s="55" t="s">
        <v>70</v>
      </c>
      <c r="D2" s="52"/>
    </row>
    <row r="3" spans="1:4" ht="342" customHeight="1">
      <c r="A3" s="55" t="s">
        <v>148</v>
      </c>
      <c r="B3" s="52"/>
      <c r="C3" s="55" t="s">
        <v>158</v>
      </c>
      <c r="D3" s="52"/>
    </row>
  </sheetData>
  <phoneticPr fontId="5"/>
  <pageMargins left="0.7" right="0.7" top="0.75" bottom="0.75" header="0.3" footer="0.3"/>
  <pageSetup paperSize="9" scale="36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C7DF7-095B-A54E-A088-64BC68A5AE8A}">
  <sheetPr codeName="Sheet2"/>
  <dimension ref="A1:C10"/>
  <sheetViews>
    <sheetView workbookViewId="0">
      <selection activeCell="C5" sqref="C5"/>
    </sheetView>
  </sheetViews>
  <sheetFormatPr baseColWidth="10" defaultRowHeight="18"/>
  <cols>
    <col min="2" max="2" width="10.625" style="76"/>
    <col min="3" max="3" width="57" style="77" customWidth="1"/>
    <col min="4" max="4" width="24.625" bestFit="1" customWidth="1"/>
  </cols>
  <sheetData>
    <row r="1" spans="1:3">
      <c r="A1" s="40">
        <v>45886</v>
      </c>
      <c r="B1" s="76">
        <v>1</v>
      </c>
      <c r="C1" s="77" t="s">
        <v>63</v>
      </c>
    </row>
    <row r="2" spans="1:3">
      <c r="A2" s="40">
        <v>45888</v>
      </c>
      <c r="B2" s="77" t="s">
        <v>189</v>
      </c>
      <c r="C2" s="77" t="s">
        <v>190</v>
      </c>
    </row>
    <row r="3" spans="1:3">
      <c r="A3" s="40">
        <v>45893</v>
      </c>
      <c r="B3" s="77" t="s">
        <v>191</v>
      </c>
      <c r="C3" s="77" t="s">
        <v>192</v>
      </c>
    </row>
    <row r="4" spans="1:3">
      <c r="A4" s="40">
        <v>45897</v>
      </c>
      <c r="B4" s="77" t="s">
        <v>195</v>
      </c>
      <c r="C4" s="77" t="s">
        <v>196</v>
      </c>
    </row>
    <row r="5" spans="1:3">
      <c r="B5" s="77"/>
    </row>
    <row r="6" spans="1:3">
      <c r="B6" s="77"/>
    </row>
    <row r="7" spans="1:3">
      <c r="B7" s="77"/>
    </row>
    <row r="8" spans="1:3">
      <c r="B8" s="77"/>
    </row>
    <row r="9" spans="1:3">
      <c r="B9" s="77"/>
    </row>
    <row r="10" spans="1:3">
      <c r="B10" s="77"/>
    </row>
  </sheetData>
  <phoneticPr fontId="1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福山200 (2025)</vt:lpstr>
      <vt:lpstr>撮影見本</vt:lpstr>
      <vt:lpstr>変更履歴</vt:lpstr>
      <vt:lpstr>'福山200 (2025)'!Print_Titles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オダックス近畿　平松</dc:creator>
  <cp:keywords/>
  <dc:description/>
  <cp:lastModifiedBy>しょうじ ひらまつ</cp:lastModifiedBy>
  <cp:lastPrinted>2025-08-24T08:57:39Z</cp:lastPrinted>
  <dcterms:created xsi:type="dcterms:W3CDTF">2017-07-23T01:31:43Z</dcterms:created>
  <dcterms:modified xsi:type="dcterms:W3CDTF">2025-08-28T07:31:04Z</dcterms:modified>
  <cp:category/>
</cp:coreProperties>
</file>