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Sheet1!$A$1:$H$112</definedName>
    <definedName name="_xlnm.Print_Titles" localSheetId="1">Sheet1!$1:$3</definedName>
  </definedNames>
  <calcPr calcId="145621"/>
</workbook>
</file>

<file path=xl/calcChain.xml><?xml version="1.0" encoding="utf-8"?>
<calcChain xmlns="http://schemas.openxmlformats.org/spreadsheetml/2006/main">
  <c r="H83" i="1" l="1"/>
  <c r="H80" i="1"/>
  <c r="A83" i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E83" i="1"/>
  <c r="E84" i="1"/>
  <c r="E85" i="1"/>
  <c r="E86" i="1"/>
  <c r="H92" i="1"/>
  <c r="H74" i="1"/>
  <c r="H63" i="1"/>
  <c r="H45" i="1"/>
  <c r="H17" i="1"/>
  <c r="H4" i="1"/>
  <c r="E92" i="1"/>
  <c r="E93" i="1"/>
  <c r="E94" i="1"/>
  <c r="E95" i="1"/>
  <c r="E96" i="1"/>
  <c r="E90" i="1"/>
  <c r="E68" i="1" l="1"/>
  <c r="E69" i="1"/>
  <c r="E70" i="1"/>
  <c r="E71" i="1"/>
  <c r="E72" i="1"/>
  <c r="E91" i="1" l="1"/>
  <c r="E63" i="1"/>
  <c r="E64" i="1"/>
  <c r="E65" i="1"/>
  <c r="E66" i="1"/>
  <c r="E67" i="1"/>
  <c r="E50" i="1" l="1"/>
  <c r="E51" i="1"/>
  <c r="E52" i="1"/>
  <c r="E53" i="1"/>
  <c r="E38" i="1"/>
  <c r="E39" i="1"/>
  <c r="E37" i="1"/>
  <c r="E7" i="1"/>
  <c r="E8" i="1"/>
  <c r="E9" i="1"/>
  <c r="E10" i="1"/>
  <c r="E108" i="1"/>
  <c r="E109" i="1"/>
  <c r="E101" i="1"/>
  <c r="E102" i="1"/>
  <c r="E103" i="1"/>
  <c r="E104" i="1"/>
  <c r="E105" i="1"/>
  <c r="E106" i="1"/>
  <c r="E107" i="1"/>
  <c r="E43" i="1" l="1"/>
  <c r="E44" i="1"/>
  <c r="E45" i="1"/>
  <c r="E46" i="1"/>
  <c r="E47" i="1"/>
  <c r="E48" i="1"/>
  <c r="E49" i="1"/>
  <c r="E111" i="1" l="1"/>
  <c r="E110" i="1"/>
  <c r="E87" i="1" l="1"/>
  <c r="E88" i="1"/>
  <c r="E89" i="1"/>
  <c r="E97" i="1"/>
  <c r="E98" i="1"/>
  <c r="E99" i="1"/>
  <c r="E100" i="1"/>
  <c r="E112" i="1"/>
  <c r="E41" i="1" l="1"/>
  <c r="E42" i="1"/>
  <c r="E27" i="1" l="1"/>
  <c r="E28" i="1"/>
  <c r="E19" i="1" l="1"/>
  <c r="E20" i="1"/>
  <c r="E21" i="1"/>
  <c r="E22" i="1"/>
  <c r="E23" i="1"/>
  <c r="E24" i="1"/>
  <c r="E25" i="1"/>
  <c r="E26" i="1"/>
  <c r="E29" i="1"/>
  <c r="E30" i="1"/>
  <c r="E31" i="1"/>
  <c r="E32" i="1"/>
  <c r="E33" i="1"/>
  <c r="E34" i="1"/>
  <c r="E35" i="1"/>
  <c r="E36" i="1"/>
  <c r="E40" i="1"/>
  <c r="E54" i="1"/>
  <c r="E55" i="1"/>
  <c r="E56" i="1"/>
  <c r="E57" i="1"/>
  <c r="E58" i="1"/>
  <c r="E59" i="1"/>
  <c r="E60" i="1"/>
  <c r="E61" i="1"/>
  <c r="E62" i="1"/>
  <c r="E73" i="1"/>
  <c r="E74" i="1"/>
  <c r="E75" i="1"/>
  <c r="E76" i="1"/>
  <c r="E77" i="1"/>
  <c r="E78" i="1"/>
  <c r="E79" i="1"/>
  <c r="E80" i="1"/>
  <c r="E81" i="1"/>
  <c r="E82" i="1"/>
  <c r="E11" i="1"/>
  <c r="E12" i="1"/>
  <c r="E13" i="1"/>
  <c r="E14" i="1"/>
  <c r="E15" i="1"/>
  <c r="E16" i="1"/>
  <c r="E17" i="1"/>
  <c r="E18" i="1"/>
  <c r="E6" i="1" l="1"/>
  <c r="E5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<sst xmlns="http://schemas.openxmlformats.org/spreadsheetml/2006/main" count="431" uniqueCount="279">
  <si>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</si>
  <si>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</si>
  <si>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</si>
  <si>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川西ドラゴンランド</t>
    <rPh sb="0" eb="2">
      <t>カワニシ</t>
    </rPh>
    <phoneticPr fontId="2"/>
  </si>
  <si>
    <t>R176</t>
    <phoneticPr fontId="2"/>
  </si>
  <si>
    <t>呉服橋を渡る。</t>
    <rPh sb="0" eb="2">
      <t>クレハ</t>
    </rPh>
    <rPh sb="2" eb="3">
      <t>バシ</t>
    </rPh>
    <rPh sb="4" eb="5">
      <t>ワタ</t>
    </rPh>
    <phoneticPr fontId="2"/>
  </si>
  <si>
    <t>R173</t>
    <phoneticPr fontId="2"/>
  </si>
  <si>
    <t>左折</t>
    <rPh sb="0" eb="2">
      <t>サセツ</t>
    </rPh>
    <phoneticPr fontId="2"/>
  </si>
  <si>
    <t>R173を北上する。</t>
    <rPh sb="5" eb="7">
      <t>ホクジョウ</t>
    </rPh>
    <phoneticPr fontId="2"/>
  </si>
  <si>
    <t>西本町S</t>
    <rPh sb="0" eb="3">
      <t>ニシホンマチ</t>
    </rPh>
    <phoneticPr fontId="2"/>
  </si>
  <si>
    <t>ポイント（Sは信号有り）</t>
    <rPh sb="7" eb="9">
      <t>シンゴウ</t>
    </rPh>
    <rPh sb="9" eb="10">
      <t>ア</t>
    </rPh>
    <phoneticPr fontId="2"/>
  </si>
  <si>
    <t>ポイント後の道路</t>
    <rPh sb="4" eb="5">
      <t>ゴ</t>
    </rPh>
    <rPh sb="6" eb="8">
      <t>ドウロ</t>
    </rPh>
    <phoneticPr fontId="2"/>
  </si>
  <si>
    <t>木部町S</t>
    <rPh sb="0" eb="3">
      <t>キベチョウ</t>
    </rPh>
    <phoneticPr fontId="2"/>
  </si>
  <si>
    <t>加塚</t>
    <rPh sb="0" eb="1">
      <t>クワ</t>
    </rPh>
    <rPh sb="1" eb="2">
      <t>ツカ</t>
    </rPh>
    <phoneticPr fontId="2"/>
  </si>
  <si>
    <t>直進</t>
    <rPh sb="0" eb="2">
      <t>チョクシン</t>
    </rPh>
    <phoneticPr fontId="2"/>
  </si>
  <si>
    <t>市道S</t>
    <rPh sb="0" eb="2">
      <t>シドウ</t>
    </rPh>
    <phoneticPr fontId="2"/>
  </si>
  <si>
    <t>府道403</t>
    <rPh sb="0" eb="2">
      <t>フドウ</t>
    </rPh>
    <phoneticPr fontId="2"/>
  </si>
  <si>
    <t>府道25</t>
    <rPh sb="0" eb="2">
      <t>フドウ</t>
    </rPh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</si>
  <si>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</si>
  <si>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</si>
  <si>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Y字路</t>
    <rPh sb="1" eb="3">
      <t>ジロ</t>
    </rPh>
    <phoneticPr fontId="2"/>
  </si>
  <si>
    <t>左斜め</t>
    <rPh sb="0" eb="1">
      <t>ヒダリ</t>
    </rPh>
    <rPh sb="1" eb="2">
      <t>ナナ</t>
    </rPh>
    <phoneticPr fontId="2"/>
  </si>
  <si>
    <t>桂川を渡って最初の信号。</t>
    <rPh sb="0" eb="2">
      <t>カツラガワ</t>
    </rPh>
    <rPh sb="3" eb="4">
      <t>ワタ</t>
    </rPh>
    <rPh sb="6" eb="8">
      <t>サイショ</t>
    </rPh>
    <rPh sb="9" eb="11">
      <t>シンゴウ</t>
    </rPh>
    <phoneticPr fontId="2"/>
  </si>
  <si>
    <t>正面に「かさや商店」</t>
    <rPh sb="0" eb="2">
      <t>ショウメン</t>
    </rPh>
    <rPh sb="7" eb="9">
      <t>ショウテン</t>
    </rPh>
    <phoneticPr fontId="2"/>
  </si>
  <si>
    <t>ト字路</t>
    <rPh sb="1" eb="3">
      <t>ジロ</t>
    </rPh>
    <phoneticPr fontId="2"/>
  </si>
  <si>
    <t>左折</t>
    <rPh sb="0" eb="2">
      <t>サセツ</t>
    </rPh>
    <phoneticPr fontId="2"/>
  </si>
  <si>
    <t>七谷川の橋の手前</t>
    <rPh sb="0" eb="1">
      <t>ナナ</t>
    </rPh>
    <rPh sb="1" eb="2">
      <t>タニ</t>
    </rPh>
    <rPh sb="2" eb="3">
      <t>ガワ</t>
    </rPh>
    <rPh sb="4" eb="5">
      <t>ハシ</t>
    </rPh>
    <rPh sb="6" eb="8">
      <t>テマエ</t>
    </rPh>
    <phoneticPr fontId="2"/>
  </si>
  <si>
    <t>和らぎの道</t>
    <rPh sb="0" eb="1">
      <t>ヤワ</t>
    </rPh>
    <rPh sb="4" eb="5">
      <t>ミチ</t>
    </rPh>
    <phoneticPr fontId="2"/>
  </si>
  <si>
    <t>府道405</t>
    <rPh sb="0" eb="2">
      <t>フドウ</t>
    </rPh>
    <phoneticPr fontId="2"/>
  </si>
  <si>
    <t>PC1　ファミリーマート亀岡馬路町店</t>
    <rPh sb="12" eb="14">
      <t>カメオカ</t>
    </rPh>
    <rPh sb="14" eb="16">
      <t>マジ</t>
    </rPh>
    <rPh sb="16" eb="17">
      <t>チョウ</t>
    </rPh>
    <rPh sb="17" eb="18">
      <t>ミセ</t>
    </rPh>
    <phoneticPr fontId="2"/>
  </si>
  <si>
    <t>R477</t>
    <phoneticPr fontId="2"/>
  </si>
  <si>
    <t>府道408</t>
    <rPh sb="0" eb="2">
      <t>フドウ</t>
    </rPh>
    <phoneticPr fontId="2"/>
  </si>
  <si>
    <t>十字路</t>
    <rPh sb="0" eb="3">
      <t>ジュウジロ</t>
    </rPh>
    <phoneticPr fontId="2"/>
  </si>
  <si>
    <t>十字路</t>
    <rPh sb="0" eb="3">
      <t>ジュウジロ</t>
    </rPh>
    <phoneticPr fontId="2"/>
  </si>
  <si>
    <t>右折</t>
    <rPh sb="0" eb="2">
      <t>ウセツ</t>
    </rPh>
    <phoneticPr fontId="2"/>
  </si>
  <si>
    <t>府道25</t>
    <rPh sb="0" eb="2">
      <t>フドウ</t>
    </rPh>
    <phoneticPr fontId="2"/>
  </si>
  <si>
    <t>南丹園部方面へ</t>
    <rPh sb="0" eb="2">
      <t>ナンタン</t>
    </rPh>
    <rPh sb="2" eb="4">
      <t>ソノベ</t>
    </rPh>
    <rPh sb="4" eb="6">
      <t>ホウメン</t>
    </rPh>
    <phoneticPr fontId="2"/>
  </si>
  <si>
    <t>十字路S</t>
    <rPh sb="0" eb="3">
      <t>ジュウジロ</t>
    </rPh>
    <phoneticPr fontId="2"/>
  </si>
  <si>
    <t>市道</t>
    <rPh sb="0" eb="2">
      <t>シドウ</t>
    </rPh>
    <phoneticPr fontId="2"/>
  </si>
  <si>
    <t>桂川を渡ってすぐの信号。</t>
    <rPh sb="0" eb="2">
      <t>カツラガワ</t>
    </rPh>
    <rPh sb="3" eb="4">
      <t>ワタ</t>
    </rPh>
    <rPh sb="9" eb="11">
      <t>シンゴウ</t>
    </rPh>
    <phoneticPr fontId="2"/>
  </si>
  <si>
    <t>T字路</t>
    <rPh sb="1" eb="3">
      <t>ジロ</t>
    </rPh>
    <phoneticPr fontId="2"/>
  </si>
  <si>
    <t>右折後すぐの十字路を左折</t>
    <rPh sb="0" eb="2">
      <t>ウセツ</t>
    </rPh>
    <rPh sb="2" eb="3">
      <t>ゴ</t>
    </rPh>
    <rPh sb="6" eb="9">
      <t>ジュウジロ</t>
    </rPh>
    <rPh sb="10" eb="12">
      <t>サセツ</t>
    </rPh>
    <phoneticPr fontId="2"/>
  </si>
  <si>
    <t>府道19</t>
    <rPh sb="0" eb="2">
      <t>フドウ</t>
    </rPh>
    <phoneticPr fontId="2"/>
  </si>
  <si>
    <t>Y字路を左折後堤防をのぼり橋を渡る。</t>
    <rPh sb="1" eb="3">
      <t>ジロ</t>
    </rPh>
    <rPh sb="4" eb="6">
      <t>サセツ</t>
    </rPh>
    <rPh sb="6" eb="7">
      <t>ゴ</t>
    </rPh>
    <rPh sb="7" eb="9">
      <t>テイボウ</t>
    </rPh>
    <rPh sb="13" eb="14">
      <t>ハシ</t>
    </rPh>
    <rPh sb="15" eb="16">
      <t>ワタ</t>
    </rPh>
    <phoneticPr fontId="2"/>
  </si>
  <si>
    <t>直進</t>
    <rPh sb="0" eb="2">
      <t>チョクシン</t>
    </rPh>
    <phoneticPr fontId="2"/>
  </si>
  <si>
    <t>府道50</t>
    <rPh sb="0" eb="2">
      <t>フドウ</t>
    </rPh>
    <phoneticPr fontId="2"/>
  </si>
  <si>
    <t>府道445</t>
    <rPh sb="0" eb="2">
      <t>フドウ</t>
    </rPh>
    <phoneticPr fontId="2"/>
  </si>
  <si>
    <t>右手前に砂利の広場</t>
    <rPh sb="0" eb="3">
      <t>ミギテマエ</t>
    </rPh>
    <rPh sb="4" eb="6">
      <t>ジャリ</t>
    </rPh>
    <rPh sb="7" eb="9">
      <t>ヒロバ</t>
    </rPh>
    <phoneticPr fontId="2"/>
  </si>
  <si>
    <t>左折</t>
    <rPh sb="0" eb="2">
      <t>サセツ</t>
    </rPh>
    <phoneticPr fontId="2"/>
  </si>
  <si>
    <t>十字路</t>
    <rPh sb="0" eb="1">
      <t>ジュウ</t>
    </rPh>
    <rPh sb="1" eb="3">
      <t>ジロ</t>
    </rPh>
    <phoneticPr fontId="2"/>
  </si>
  <si>
    <t>右折後すぐの十字路を右折しR27バイパスへ</t>
    <rPh sb="0" eb="2">
      <t>ウセツ</t>
    </rPh>
    <rPh sb="2" eb="3">
      <t>ゴ</t>
    </rPh>
    <rPh sb="6" eb="9">
      <t>ジュウジロ</t>
    </rPh>
    <rPh sb="10" eb="12">
      <t>ウセツ</t>
    </rPh>
    <phoneticPr fontId="2"/>
  </si>
  <si>
    <t>R27</t>
    <phoneticPr fontId="2"/>
  </si>
  <si>
    <t>和知駅市街地方面</t>
    <rPh sb="0" eb="2">
      <t>ワチ</t>
    </rPh>
    <rPh sb="2" eb="3">
      <t>エキ</t>
    </rPh>
    <rPh sb="3" eb="6">
      <t>シガイチ</t>
    </rPh>
    <rPh sb="6" eb="8">
      <t>ホウメン</t>
    </rPh>
    <phoneticPr fontId="2"/>
  </si>
  <si>
    <t>大倉S</t>
    <rPh sb="0" eb="2">
      <t>オオクラ</t>
    </rPh>
    <phoneticPr fontId="2"/>
  </si>
  <si>
    <t>府道59</t>
    <rPh sb="0" eb="2">
      <t>フドウ</t>
    </rPh>
    <phoneticPr fontId="2"/>
  </si>
  <si>
    <t>坂を登ってR27へ</t>
    <rPh sb="0" eb="1">
      <t>サカ</t>
    </rPh>
    <rPh sb="2" eb="3">
      <t>ノボ</t>
    </rPh>
    <phoneticPr fontId="2"/>
  </si>
  <si>
    <t>府道8</t>
    <rPh sb="0" eb="2">
      <t>フドウ</t>
    </rPh>
    <phoneticPr fontId="2"/>
  </si>
  <si>
    <t>十字路S</t>
    <rPh sb="0" eb="3">
      <t>ジュウジロ</t>
    </rPh>
    <phoneticPr fontId="2"/>
  </si>
  <si>
    <t>直進</t>
    <rPh sb="0" eb="2">
      <t>チョクシン</t>
    </rPh>
    <phoneticPr fontId="2"/>
  </si>
  <si>
    <t>右折</t>
    <rPh sb="0" eb="2">
      <t>ウセツ</t>
    </rPh>
    <phoneticPr fontId="2"/>
  </si>
  <si>
    <t>中舞鶴歩道橋S</t>
    <rPh sb="0" eb="1">
      <t>ナカ</t>
    </rPh>
    <rPh sb="1" eb="3">
      <t>マイヅル</t>
    </rPh>
    <rPh sb="3" eb="5">
      <t>ホドウ</t>
    </rPh>
    <rPh sb="5" eb="6">
      <t>キョウ</t>
    </rPh>
    <phoneticPr fontId="2"/>
  </si>
  <si>
    <t>R27</t>
    <phoneticPr fontId="2"/>
  </si>
  <si>
    <t>舞鶴市役所前S</t>
    <rPh sb="0" eb="2">
      <t>マイヅル</t>
    </rPh>
    <rPh sb="2" eb="5">
      <t>シヤクショ</t>
    </rPh>
    <rPh sb="5" eb="6">
      <t>マエ</t>
    </rPh>
    <phoneticPr fontId="2"/>
  </si>
  <si>
    <t>市道</t>
    <rPh sb="0" eb="2">
      <t>シドウ</t>
    </rPh>
    <phoneticPr fontId="2"/>
  </si>
  <si>
    <t>左手前に赤れんが博物館。大滝・朝来方面へ</t>
    <rPh sb="0" eb="1">
      <t>ヒダリ</t>
    </rPh>
    <rPh sb="1" eb="3">
      <t>テマエ</t>
    </rPh>
    <rPh sb="4" eb="5">
      <t>アカ</t>
    </rPh>
    <rPh sb="8" eb="11">
      <t>ハクブツカン</t>
    </rPh>
    <rPh sb="12" eb="14">
      <t>オオタキ</t>
    </rPh>
    <rPh sb="15" eb="17">
      <t>アサゴ</t>
    </rPh>
    <rPh sb="17" eb="19">
      <t>ホウメン</t>
    </rPh>
    <phoneticPr fontId="2"/>
  </si>
  <si>
    <t>松島橋S</t>
    <rPh sb="0" eb="2">
      <t>マツシマ</t>
    </rPh>
    <rPh sb="2" eb="3">
      <t>バシ</t>
    </rPh>
    <phoneticPr fontId="2"/>
  </si>
  <si>
    <t>府道21</t>
    <rPh sb="0" eb="2">
      <t>フドウ</t>
    </rPh>
    <phoneticPr fontId="2"/>
  </si>
  <si>
    <t>大門松島S</t>
    <rPh sb="0" eb="2">
      <t>ダイモン</t>
    </rPh>
    <rPh sb="2" eb="4">
      <t>マツシマ</t>
    </rPh>
    <phoneticPr fontId="2"/>
  </si>
  <si>
    <t>R27跨線橋入り口</t>
    <rPh sb="3" eb="6">
      <t>コセンキョウ</t>
    </rPh>
    <rPh sb="6" eb="7">
      <t>イ</t>
    </rPh>
    <rPh sb="8" eb="9">
      <t>グチ</t>
    </rPh>
    <phoneticPr fontId="2"/>
  </si>
  <si>
    <t>この先JR小浜線の踏切をわたり自転車道を行く。</t>
    <rPh sb="2" eb="3">
      <t>サキ</t>
    </rPh>
    <rPh sb="5" eb="7">
      <t>コハマ</t>
    </rPh>
    <rPh sb="7" eb="8">
      <t>セン</t>
    </rPh>
    <rPh sb="9" eb="11">
      <t>フミキリ</t>
    </rPh>
    <rPh sb="15" eb="18">
      <t>ジテンシャ</t>
    </rPh>
    <rPh sb="18" eb="19">
      <t>ドウ</t>
    </rPh>
    <rPh sb="20" eb="21">
      <t>イ</t>
    </rPh>
    <phoneticPr fontId="2"/>
  </si>
  <si>
    <t>R27合流</t>
    <rPh sb="3" eb="5">
      <t>ゴウリュウ</t>
    </rPh>
    <phoneticPr fontId="2"/>
  </si>
  <si>
    <t>R27側道へ</t>
    <rPh sb="3" eb="5">
      <t>ソクドウ</t>
    </rPh>
    <phoneticPr fontId="2"/>
  </si>
  <si>
    <t>合流</t>
    <rPh sb="0" eb="2">
      <t>ゴウリュウ</t>
    </rPh>
    <phoneticPr fontId="2"/>
  </si>
  <si>
    <t>ここから約31キロR27を道なりに。</t>
    <rPh sb="4" eb="5">
      <t>ヤク</t>
    </rPh>
    <rPh sb="13" eb="14">
      <t>ミチ</t>
    </rPh>
    <phoneticPr fontId="2"/>
  </si>
  <si>
    <t>ト字路</t>
    <rPh sb="1" eb="3">
      <t>ジロ</t>
    </rPh>
    <phoneticPr fontId="2"/>
  </si>
  <si>
    <t>後瀬山東S</t>
    <rPh sb="0" eb="1">
      <t>ウシ</t>
    </rPh>
    <rPh sb="1" eb="2">
      <t>セ</t>
    </rPh>
    <rPh sb="2" eb="3">
      <t>ヤマ</t>
    </rPh>
    <rPh sb="3" eb="4">
      <t>ヒガシ</t>
    </rPh>
    <phoneticPr fontId="2"/>
  </si>
  <si>
    <t>R27</t>
    <phoneticPr fontId="2"/>
  </si>
  <si>
    <t>PC３　ファミリーマート小浜伏原店</t>
    <rPh sb="12" eb="14">
      <t>オバマ</t>
    </rPh>
    <rPh sb="14" eb="16">
      <t>フシハラ</t>
    </rPh>
    <rPh sb="16" eb="17">
      <t>ミセ</t>
    </rPh>
    <phoneticPr fontId="2"/>
  </si>
  <si>
    <t>南新保</t>
    <rPh sb="0" eb="1">
      <t>ミナミ</t>
    </rPh>
    <rPh sb="1" eb="3">
      <t>シンボ</t>
    </rPh>
    <phoneticPr fontId="2"/>
  </si>
  <si>
    <t>敦賀・マキノ方面</t>
    <rPh sb="0" eb="2">
      <t>ツルガ</t>
    </rPh>
    <rPh sb="6" eb="8">
      <t>ホウメン</t>
    </rPh>
    <phoneticPr fontId="2"/>
  </si>
  <si>
    <t>県道54</t>
    <rPh sb="0" eb="2">
      <t>ケンドウ</t>
    </rPh>
    <phoneticPr fontId="2"/>
  </si>
  <si>
    <t>県道557</t>
    <rPh sb="0" eb="2">
      <t>ケンドウ</t>
    </rPh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</si>
  <si>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</si>
  <si>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</si>
  <si>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青井Sの約150m先一方通行の道を下り、旧街道を道なりに</t>
    <rPh sb="0" eb="2">
      <t>アオイ</t>
    </rPh>
    <rPh sb="4" eb="5">
      <t>ヤク</t>
    </rPh>
    <rPh sb="9" eb="10">
      <t>サキ</t>
    </rPh>
    <rPh sb="10" eb="12">
      <t>イッポウ</t>
    </rPh>
    <rPh sb="12" eb="14">
      <t>ツウコウ</t>
    </rPh>
    <rPh sb="15" eb="16">
      <t>ミチ</t>
    </rPh>
    <rPh sb="17" eb="18">
      <t>クダ</t>
    </rPh>
    <rPh sb="20" eb="23">
      <t>キュウカイドウ</t>
    </rPh>
    <rPh sb="24" eb="25">
      <t>ミチ</t>
    </rPh>
    <phoneticPr fontId="2"/>
  </si>
  <si>
    <t>R303</t>
    <phoneticPr fontId="2"/>
  </si>
  <si>
    <t>塩津S</t>
    <rPh sb="0" eb="2">
      <t>シオツ</t>
    </rPh>
    <phoneticPr fontId="2"/>
  </si>
  <si>
    <t>R8</t>
  </si>
  <si>
    <t>R8</t>
    <phoneticPr fontId="2"/>
  </si>
  <si>
    <t>十字路</t>
    <rPh sb="0" eb="3">
      <t>ジュウジロ</t>
    </rPh>
    <phoneticPr fontId="2"/>
  </si>
  <si>
    <t>県道336</t>
    <rPh sb="0" eb="2">
      <t>ケンドウ</t>
    </rPh>
    <phoneticPr fontId="2"/>
  </si>
  <si>
    <t>飯浦S</t>
    <rPh sb="0" eb="1">
      <t>メシ</t>
    </rPh>
    <rPh sb="1" eb="2">
      <t>ウラ</t>
    </rPh>
    <phoneticPr fontId="2"/>
  </si>
  <si>
    <t>県道514</t>
    <rPh sb="0" eb="2">
      <t>ケンドウ</t>
    </rPh>
    <phoneticPr fontId="2"/>
  </si>
  <si>
    <t>旧賤ヶ岳トンネルまで約1km。約60mUP</t>
    <rPh sb="0" eb="1">
      <t>キュウ</t>
    </rPh>
    <rPh sb="1" eb="4">
      <t>シズガタケ</t>
    </rPh>
    <rPh sb="10" eb="11">
      <t>ヤク</t>
    </rPh>
    <rPh sb="15" eb="16">
      <t>ヤク</t>
    </rPh>
    <phoneticPr fontId="2"/>
  </si>
  <si>
    <t>直進</t>
    <rPh sb="0" eb="2">
      <t>チョクシン</t>
    </rPh>
    <phoneticPr fontId="2"/>
  </si>
  <si>
    <t>県道44</t>
    <rPh sb="0" eb="2">
      <t>ケンドウ</t>
    </rPh>
    <phoneticPr fontId="2"/>
  </si>
  <si>
    <t>PC４　セブンイレブン西浅井塩津店</t>
    <rPh sb="11" eb="14">
      <t>ニシアザイ</t>
    </rPh>
    <rPh sb="14" eb="16">
      <t>シオヅ</t>
    </rPh>
    <rPh sb="16" eb="17">
      <t>ミセ</t>
    </rPh>
    <phoneticPr fontId="2"/>
  </si>
  <si>
    <t>大津・米原方面</t>
    <rPh sb="0" eb="2">
      <t>オオツ</t>
    </rPh>
    <rPh sb="3" eb="5">
      <t>マイバラ</t>
    </rPh>
    <rPh sb="5" eb="7">
      <t>ホウメン</t>
    </rPh>
    <phoneticPr fontId="2"/>
  </si>
  <si>
    <t>馬場2丁目</t>
    <rPh sb="0" eb="2">
      <t>バンバ</t>
    </rPh>
    <rPh sb="3" eb="5">
      <t>チョウメ</t>
    </rPh>
    <phoneticPr fontId="2"/>
  </si>
  <si>
    <t>県道2</t>
    <rPh sb="0" eb="2">
      <t>ケンドウ</t>
    </rPh>
    <phoneticPr fontId="2"/>
  </si>
  <si>
    <t>右手奥にカインズモール</t>
    <rPh sb="0" eb="2">
      <t>ミギテ</t>
    </rPh>
    <rPh sb="2" eb="3">
      <t>オク</t>
    </rPh>
    <phoneticPr fontId="2"/>
  </si>
  <si>
    <t>PC５　ローソン野洲菖蒲店</t>
    <rPh sb="8" eb="10">
      <t>ヤス</t>
    </rPh>
    <rPh sb="10" eb="12">
      <t>ショウブ</t>
    </rPh>
    <rPh sb="12" eb="13">
      <t>ミセ</t>
    </rPh>
    <phoneticPr fontId="2"/>
  </si>
  <si>
    <t>県道559</t>
    <rPh sb="0" eb="2">
      <t>ケンドウ</t>
    </rPh>
    <phoneticPr fontId="2"/>
  </si>
  <si>
    <t>唐橋西詰S</t>
    <rPh sb="0" eb="2">
      <t>カラハシ</t>
    </rPh>
    <rPh sb="2" eb="4">
      <t>ニシヅ</t>
    </rPh>
    <phoneticPr fontId="2"/>
  </si>
  <si>
    <t>┤字路</t>
    <rPh sb="1" eb="2">
      <t>ジ</t>
    </rPh>
    <rPh sb="2" eb="3">
      <t>ロ</t>
    </rPh>
    <phoneticPr fontId="2"/>
  </si>
  <si>
    <t>府道15</t>
    <rPh sb="0" eb="2">
      <t>フドウ</t>
    </rPh>
    <phoneticPr fontId="2"/>
  </si>
  <si>
    <t>府道249</t>
    <rPh sb="0" eb="2">
      <t>フドウ</t>
    </rPh>
    <phoneticPr fontId="2"/>
  </si>
  <si>
    <t>左折</t>
    <rPh sb="0" eb="2">
      <t>サセツ</t>
    </rPh>
    <phoneticPr fontId="2"/>
  </si>
  <si>
    <t>府道69</t>
    <rPh sb="0" eb="2">
      <t>フドウ</t>
    </rPh>
    <phoneticPr fontId="2"/>
  </si>
  <si>
    <t>左手奥にローソン</t>
    <rPh sb="0" eb="2">
      <t>ヒダリテ</t>
    </rPh>
    <rPh sb="2" eb="3">
      <t>オク</t>
    </rPh>
    <phoneticPr fontId="2"/>
  </si>
  <si>
    <t>小倉西山S</t>
    <rPh sb="0" eb="2">
      <t>オグラ</t>
    </rPh>
    <rPh sb="2" eb="4">
      <t>ニシヤマ</t>
    </rPh>
    <phoneticPr fontId="2"/>
  </si>
  <si>
    <t>府道81</t>
    <rPh sb="0" eb="2">
      <t>フドウ</t>
    </rPh>
    <phoneticPr fontId="2"/>
  </si>
  <si>
    <t>淀大橋南S</t>
    <rPh sb="0" eb="1">
      <t>ヨド</t>
    </rPh>
    <rPh sb="1" eb="3">
      <t>オオハシ</t>
    </rPh>
    <rPh sb="3" eb="4">
      <t>ミナミ</t>
    </rPh>
    <phoneticPr fontId="2"/>
  </si>
  <si>
    <t>市道府道126</t>
    <rPh sb="0" eb="2">
      <t>シドウ</t>
    </rPh>
    <rPh sb="2" eb="4">
      <t>フドウ</t>
    </rPh>
    <phoneticPr fontId="2"/>
  </si>
  <si>
    <t>左手前にスーパー＆ダイソー。約1km先で左に大きくカーブして淀駅くぐる。</t>
    <rPh sb="0" eb="2">
      <t>ヒダリテ</t>
    </rPh>
    <rPh sb="2" eb="3">
      <t>マエ</t>
    </rPh>
    <rPh sb="14" eb="15">
      <t>ヤク</t>
    </rPh>
    <rPh sb="18" eb="19">
      <t>サキ</t>
    </rPh>
    <rPh sb="20" eb="21">
      <t>ヒダリ</t>
    </rPh>
    <rPh sb="22" eb="23">
      <t>オオ</t>
    </rPh>
    <rPh sb="30" eb="31">
      <t>ヨド</t>
    </rPh>
    <rPh sb="31" eb="32">
      <t>エキ</t>
    </rPh>
    <phoneticPr fontId="2"/>
  </si>
  <si>
    <t>府道204</t>
    <rPh sb="0" eb="2">
      <t>フドウ</t>
    </rPh>
    <phoneticPr fontId="2"/>
  </si>
  <si>
    <t>勝竜寺S</t>
    <rPh sb="0" eb="1">
      <t>カ</t>
    </rPh>
    <rPh sb="1" eb="2">
      <t>リュウ</t>
    </rPh>
    <rPh sb="2" eb="3">
      <t>テラ</t>
    </rPh>
    <phoneticPr fontId="2"/>
  </si>
  <si>
    <t>淀・久御山方面。府道81を約6km道なりに。</t>
    <rPh sb="0" eb="1">
      <t>ヨド</t>
    </rPh>
    <rPh sb="2" eb="5">
      <t>クミヤマ</t>
    </rPh>
    <rPh sb="5" eb="7">
      <t>ホウメン</t>
    </rPh>
    <rPh sb="8" eb="10">
      <t>フドウ</t>
    </rPh>
    <rPh sb="13" eb="14">
      <t>ヤク</t>
    </rPh>
    <rPh sb="17" eb="18">
      <t>ミチ</t>
    </rPh>
    <phoneticPr fontId="2"/>
  </si>
  <si>
    <t>右折直後に大音Sを渡る。ここから大津まで約90km湖岸道路をひた走る。</t>
    <rPh sb="0" eb="2">
      <t>ウセツ</t>
    </rPh>
    <rPh sb="2" eb="4">
      <t>チョクゴ</t>
    </rPh>
    <rPh sb="5" eb="7">
      <t>ダイオン</t>
    </rPh>
    <rPh sb="9" eb="10">
      <t>ワタ</t>
    </rPh>
    <rPh sb="16" eb="18">
      <t>オオツ</t>
    </rPh>
    <rPh sb="20" eb="21">
      <t>ヤク</t>
    </rPh>
    <rPh sb="25" eb="26">
      <t>ミズウミ</t>
    </rPh>
    <rPh sb="26" eb="27">
      <t>キシ</t>
    </rPh>
    <rPh sb="27" eb="29">
      <t>ドウロ</t>
    </rPh>
    <rPh sb="32" eb="33">
      <t>ハシ</t>
    </rPh>
    <phoneticPr fontId="2"/>
  </si>
  <si>
    <t>萱野３丁目S</t>
    <rPh sb="0" eb="2">
      <t>カヤノ</t>
    </rPh>
    <rPh sb="3" eb="5">
      <t>チョウメ</t>
    </rPh>
    <phoneticPr fontId="2"/>
  </si>
  <si>
    <t>歩道橋と右手にコープ。ここから2車線道を道なりに池田方面に</t>
    <rPh sb="0" eb="3">
      <t>ホドウキョウ</t>
    </rPh>
    <rPh sb="4" eb="6">
      <t>ミギテ</t>
    </rPh>
    <rPh sb="16" eb="18">
      <t>シャセン</t>
    </rPh>
    <rPh sb="18" eb="19">
      <t>ミチ</t>
    </rPh>
    <rPh sb="20" eb="21">
      <t>ミチ</t>
    </rPh>
    <rPh sb="24" eb="26">
      <t>イケダ</t>
    </rPh>
    <rPh sb="26" eb="28">
      <t>ホウメン</t>
    </rPh>
    <phoneticPr fontId="2"/>
  </si>
  <si>
    <t>R171</t>
    <phoneticPr fontId="2"/>
  </si>
  <si>
    <t>新幹線と名神をくぐってR171へ。ここからR171を約25kmひたすら道なりに。</t>
    <rPh sb="0" eb="3">
      <t>シンカンセン</t>
    </rPh>
    <rPh sb="4" eb="6">
      <t>メイシン</t>
    </rPh>
    <rPh sb="26" eb="27">
      <t>ヤク</t>
    </rPh>
    <rPh sb="35" eb="36">
      <t>ミチ</t>
    </rPh>
    <phoneticPr fontId="2"/>
  </si>
  <si>
    <t>直進</t>
    <rPh sb="0" eb="2">
      <t>チョクシン</t>
    </rPh>
    <phoneticPr fontId="2"/>
  </si>
  <si>
    <t>市道</t>
    <rPh sb="0" eb="2">
      <t>シドウ</t>
    </rPh>
    <phoneticPr fontId="2"/>
  </si>
  <si>
    <t>左斜め直進</t>
    <rPh sb="0" eb="1">
      <t>ヒダリ</t>
    </rPh>
    <rPh sb="1" eb="2">
      <t>ナナ</t>
    </rPh>
    <rPh sb="3" eb="5">
      <t>チョクシン</t>
    </rPh>
    <phoneticPr fontId="2"/>
  </si>
  <si>
    <t>左斜め直進</t>
    <rPh sb="0" eb="1">
      <t>ヒダリ</t>
    </rPh>
    <rPh sb="1" eb="2">
      <t>ナナ</t>
    </rPh>
    <rPh sb="3" eb="5">
      <t>チョクシン</t>
    </rPh>
    <phoneticPr fontId="2"/>
  </si>
  <si>
    <t>納所S（六叉路）</t>
    <rPh sb="0" eb="1">
      <t>ノウ</t>
    </rPh>
    <rPh sb="1" eb="2">
      <t>ショ</t>
    </rPh>
    <rPh sb="4" eb="5">
      <t>ロク</t>
    </rPh>
    <rPh sb="5" eb="6">
      <t>サ</t>
    </rPh>
    <rPh sb="6" eb="7">
      <t>ロ</t>
    </rPh>
    <phoneticPr fontId="2"/>
  </si>
  <si>
    <t>湖岸沿いの県道へ。</t>
    <rPh sb="0" eb="2">
      <t>コガン</t>
    </rPh>
    <rPh sb="2" eb="3">
      <t>ゾ</t>
    </rPh>
    <rPh sb="5" eb="7">
      <t>ケンドウ</t>
    </rPh>
    <phoneticPr fontId="2"/>
  </si>
  <si>
    <t>R27</t>
    <phoneticPr fontId="2"/>
  </si>
  <si>
    <t>OPEN 09:07/CLOSE 10:54 レシート取得。取得後は府道405を北上。</t>
    <rPh sb="27" eb="29">
      <t>シュトク</t>
    </rPh>
    <rPh sb="30" eb="33">
      <t>シュトクゴ</t>
    </rPh>
    <rPh sb="34" eb="36">
      <t>フドウ</t>
    </rPh>
    <rPh sb="40" eb="42">
      <t>ホクジョウ</t>
    </rPh>
    <phoneticPr fontId="2"/>
  </si>
  <si>
    <t>左手に植栽と「水分の路」の標識</t>
    <rPh sb="0" eb="2">
      <t>ヒダリテ</t>
    </rPh>
    <rPh sb="3" eb="5">
      <t>ショクサイ</t>
    </rPh>
    <rPh sb="7" eb="8">
      <t>ミズ</t>
    </rPh>
    <rPh sb="8" eb="9">
      <t>ブン</t>
    </rPh>
    <rPh sb="10" eb="11">
      <t>ロ</t>
    </rPh>
    <rPh sb="13" eb="15">
      <t>ヒョウシキ</t>
    </rPh>
    <phoneticPr fontId="2"/>
  </si>
  <si>
    <t>左手奥に「スーパー・サンダイコー」</t>
    <rPh sb="0" eb="2">
      <t>ヒダリテ</t>
    </rPh>
    <rPh sb="2" eb="3">
      <t>オク</t>
    </rPh>
    <phoneticPr fontId="2"/>
  </si>
  <si>
    <t>約0.2km手前にクランク。ト字路右手奥に「後瀬山歴史街道」の道標</t>
    <rPh sb="0" eb="1">
      <t>ヤク</t>
    </rPh>
    <rPh sb="6" eb="8">
      <t>テマエ</t>
    </rPh>
    <rPh sb="15" eb="17">
      <t>ジロ</t>
    </rPh>
    <rPh sb="17" eb="19">
      <t>ミギテ</t>
    </rPh>
    <rPh sb="19" eb="20">
      <t>オク</t>
    </rPh>
    <rPh sb="22" eb="23">
      <t>ウシ</t>
    </rPh>
    <rPh sb="23" eb="24">
      <t>セ</t>
    </rPh>
    <rPh sb="24" eb="25">
      <t>ヤマ</t>
    </rPh>
    <rPh sb="25" eb="27">
      <t>レキシ</t>
    </rPh>
    <rPh sb="27" eb="29">
      <t>カイドウ</t>
    </rPh>
    <rPh sb="31" eb="33">
      <t>ドウヒョウ</t>
    </rPh>
    <phoneticPr fontId="2"/>
  </si>
  <si>
    <t>坂を登って宮前橋で桂川を渡る。</t>
    <rPh sb="0" eb="1">
      <t>サカ</t>
    </rPh>
    <rPh sb="2" eb="3">
      <t>ノボ</t>
    </rPh>
    <rPh sb="5" eb="7">
      <t>ミヤマエ</t>
    </rPh>
    <rPh sb="7" eb="8">
      <t>ハシ</t>
    </rPh>
    <rPh sb="9" eb="11">
      <t>カツラガワ</t>
    </rPh>
    <rPh sb="12" eb="13">
      <t>ワタ</t>
    </rPh>
    <phoneticPr fontId="2"/>
  </si>
  <si>
    <t>右手にほくとしんきんとJR石原駅。福知山市街地方面へ。</t>
    <rPh sb="0" eb="2">
      <t>ミギテ</t>
    </rPh>
    <rPh sb="13" eb="15">
      <t>イシハラ</t>
    </rPh>
    <rPh sb="15" eb="16">
      <t>エキ</t>
    </rPh>
    <phoneticPr fontId="2"/>
  </si>
  <si>
    <t>府道8号線に復帰。</t>
    <rPh sb="0" eb="2">
      <t>フドウ</t>
    </rPh>
    <rPh sb="3" eb="5">
      <t>ゴウセン</t>
    </rPh>
    <rPh sb="6" eb="8">
      <t>フッキ</t>
    </rPh>
    <phoneticPr fontId="2"/>
  </si>
  <si>
    <t>土師S</t>
    <rPh sb="0" eb="1">
      <t>ツチ</t>
    </rPh>
    <rPh sb="1" eb="2">
      <t>シ</t>
    </rPh>
    <phoneticPr fontId="2"/>
  </si>
  <si>
    <t>右折後カーブして橋を渡る。</t>
    <rPh sb="0" eb="2">
      <t>ウセツ</t>
    </rPh>
    <rPh sb="2" eb="3">
      <t>ゴ</t>
    </rPh>
    <rPh sb="8" eb="9">
      <t>ハシ</t>
    </rPh>
    <rPh sb="10" eb="11">
      <t>ワタ</t>
    </rPh>
    <phoneticPr fontId="2"/>
  </si>
  <si>
    <t>松縄手S</t>
    <rPh sb="0" eb="1">
      <t>マツ</t>
    </rPh>
    <rPh sb="1" eb="3">
      <t>ナワテ</t>
    </rPh>
    <phoneticPr fontId="2"/>
  </si>
  <si>
    <t>右折</t>
    <rPh sb="0" eb="2">
      <t>ウセツ</t>
    </rPh>
    <phoneticPr fontId="2"/>
  </si>
  <si>
    <t>府道55</t>
    <rPh sb="0" eb="2">
      <t>フドウ</t>
    </rPh>
    <phoneticPr fontId="2"/>
  </si>
  <si>
    <t>T字路S</t>
    <rPh sb="1" eb="3">
      <t>ジロ</t>
    </rPh>
    <phoneticPr fontId="2"/>
  </si>
  <si>
    <t>R175</t>
    <phoneticPr fontId="2"/>
  </si>
  <si>
    <t>大手S</t>
    <rPh sb="0" eb="2">
      <t>オオテ</t>
    </rPh>
    <phoneticPr fontId="2"/>
  </si>
  <si>
    <t>R27</t>
    <phoneticPr fontId="2"/>
  </si>
  <si>
    <t>R27に合流</t>
    <rPh sb="4" eb="6">
      <t>ゴウリュウ</t>
    </rPh>
    <phoneticPr fontId="2"/>
  </si>
  <si>
    <t>右折後　高島方面へ。浜大津まで湖岸道路を行く。</t>
    <rPh sb="0" eb="2">
      <t>ウセツ</t>
    </rPh>
    <rPh sb="2" eb="3">
      <t>ゴ</t>
    </rPh>
    <rPh sb="4" eb="6">
      <t>タカシマ</t>
    </rPh>
    <rPh sb="6" eb="8">
      <t>ホウメン</t>
    </rPh>
    <rPh sb="10" eb="13">
      <t>ハマオオツ</t>
    </rPh>
    <rPh sb="15" eb="17">
      <t>コガン</t>
    </rPh>
    <rPh sb="17" eb="19">
      <t>ドウロ</t>
    </rPh>
    <rPh sb="20" eb="21">
      <t>イ</t>
    </rPh>
    <phoneticPr fontId="2"/>
  </si>
  <si>
    <t>R422→県道102</t>
    <rPh sb="5" eb="7">
      <t>ケンドウ</t>
    </rPh>
    <phoneticPr fontId="2"/>
  </si>
  <si>
    <t>大津港口</t>
    <rPh sb="0" eb="2">
      <t>オオツ</t>
    </rPh>
    <rPh sb="2" eb="3">
      <t>コウ</t>
    </rPh>
    <rPh sb="3" eb="4">
      <t>グチ</t>
    </rPh>
    <phoneticPr fontId="2"/>
  </si>
  <si>
    <t>左折</t>
    <rPh sb="0" eb="2">
      <t>サセツ</t>
    </rPh>
    <phoneticPr fontId="2"/>
  </si>
  <si>
    <t>県道558</t>
    <rPh sb="0" eb="2">
      <t>ケンドウ</t>
    </rPh>
    <phoneticPr fontId="2"/>
  </si>
  <si>
    <t>京都方面へ</t>
    <rPh sb="0" eb="2">
      <t>キョウト</t>
    </rPh>
    <rPh sb="2" eb="4">
      <t>ホウメン</t>
    </rPh>
    <phoneticPr fontId="2"/>
  </si>
  <si>
    <t>逢坂1丁目</t>
    <rPh sb="0" eb="2">
      <t>オウサカ</t>
    </rPh>
    <rPh sb="3" eb="5">
      <t>チョウメ</t>
    </rPh>
    <phoneticPr fontId="2"/>
  </si>
  <si>
    <t>直進合流</t>
    <rPh sb="0" eb="2">
      <t>チョクシン</t>
    </rPh>
    <rPh sb="2" eb="4">
      <t>ゴウリュウ</t>
    </rPh>
    <phoneticPr fontId="2"/>
  </si>
  <si>
    <t>R1</t>
    <phoneticPr fontId="2"/>
  </si>
  <si>
    <t>左斜め方向</t>
    <rPh sb="0" eb="1">
      <t>ヒダリ</t>
    </rPh>
    <rPh sb="1" eb="2">
      <t>ナナ</t>
    </rPh>
    <rPh sb="3" eb="5">
      <t>ホウコウ</t>
    </rPh>
    <phoneticPr fontId="2"/>
  </si>
  <si>
    <t>R1側道</t>
    <rPh sb="2" eb="4">
      <t>ソクドウ</t>
    </rPh>
    <phoneticPr fontId="2"/>
  </si>
  <si>
    <t>R1に合流。</t>
    <rPh sb="3" eb="5">
      <t>ゴウリュウ</t>
    </rPh>
    <phoneticPr fontId="2"/>
  </si>
  <si>
    <t>名神のガード手前。左手に食堂。</t>
    <rPh sb="0" eb="2">
      <t>メイシン</t>
    </rPh>
    <rPh sb="6" eb="8">
      <t>テマエ</t>
    </rPh>
    <rPh sb="9" eb="11">
      <t>ヒダリテ</t>
    </rPh>
    <rPh sb="12" eb="14">
      <t>ショクドウ</t>
    </rPh>
    <phoneticPr fontId="2"/>
  </si>
  <si>
    <t>大津市追分町Y字路</t>
    <rPh sb="0" eb="3">
      <t>オオツシ</t>
    </rPh>
    <rPh sb="3" eb="6">
      <t>オイワケチョウ</t>
    </rPh>
    <rPh sb="7" eb="9">
      <t>ジロ</t>
    </rPh>
    <phoneticPr fontId="2"/>
  </si>
  <si>
    <t>正面に大津市追分町歩道橋と藤尾交番</t>
    <rPh sb="0" eb="2">
      <t>ショウメン</t>
    </rPh>
    <rPh sb="3" eb="6">
      <t>オオツシ</t>
    </rPh>
    <rPh sb="6" eb="9">
      <t>オイワケチョウ</t>
    </rPh>
    <rPh sb="9" eb="12">
      <t>ホドウキョウ</t>
    </rPh>
    <rPh sb="13" eb="15">
      <t>フジオ</t>
    </rPh>
    <rPh sb="15" eb="17">
      <t>コウバン</t>
    </rPh>
    <phoneticPr fontId="2"/>
  </si>
  <si>
    <t>正面に「みぎハ京」の道標。宇治方面へ。</t>
    <rPh sb="0" eb="2">
      <t>ショウメン</t>
    </rPh>
    <rPh sb="7" eb="8">
      <t>キョウ</t>
    </rPh>
    <rPh sb="10" eb="12">
      <t>ドウヒョウ</t>
    </rPh>
    <rPh sb="13" eb="15">
      <t>ウジ</t>
    </rPh>
    <rPh sb="15" eb="17">
      <t>ホウメン</t>
    </rPh>
    <phoneticPr fontId="2"/>
  </si>
  <si>
    <t>左手前にセブンイレブン</t>
    <rPh sb="0" eb="3">
      <t>ヒダリテマエ</t>
    </rPh>
    <phoneticPr fontId="2"/>
  </si>
  <si>
    <t>市道</t>
    <rPh sb="0" eb="2">
      <t>シドウ</t>
    </rPh>
    <phoneticPr fontId="2"/>
  </si>
  <si>
    <t>左折後名神高速をくぐる。</t>
    <rPh sb="0" eb="2">
      <t>サセツ</t>
    </rPh>
    <rPh sb="2" eb="3">
      <t>ゴ</t>
    </rPh>
    <rPh sb="3" eb="5">
      <t>メイシン</t>
    </rPh>
    <rPh sb="5" eb="7">
      <t>コウソク</t>
    </rPh>
    <phoneticPr fontId="2"/>
  </si>
  <si>
    <t>府道35</t>
    <rPh sb="0" eb="1">
      <t>フ</t>
    </rPh>
    <rPh sb="1" eb="2">
      <t>ドウ</t>
    </rPh>
    <phoneticPr fontId="2"/>
  </si>
  <si>
    <t>府道35→36</t>
    <rPh sb="0" eb="2">
      <t>フドウ</t>
    </rPh>
    <phoneticPr fontId="2"/>
  </si>
  <si>
    <t>六地蔵町並S</t>
    <rPh sb="0" eb="3">
      <t>ロクジゾウ</t>
    </rPh>
    <rPh sb="3" eb="5">
      <t>マチナ</t>
    </rPh>
    <phoneticPr fontId="2"/>
  </si>
  <si>
    <t>府道７</t>
    <rPh sb="0" eb="2">
      <t>フドウ</t>
    </rPh>
    <phoneticPr fontId="2"/>
  </si>
  <si>
    <t>畑田東S</t>
    <rPh sb="0" eb="2">
      <t>ハタケダ</t>
    </rPh>
    <rPh sb="2" eb="3">
      <t>ヒガシ</t>
    </rPh>
    <phoneticPr fontId="2"/>
  </si>
  <si>
    <t>R171高架側道</t>
    <rPh sb="4" eb="6">
      <t>コウカ</t>
    </rPh>
    <rPh sb="6" eb="8">
      <t>ソクドウ</t>
    </rPh>
    <phoneticPr fontId="2"/>
  </si>
  <si>
    <t>大阪・吹田府道14号方面へ高架側道に入る。</t>
    <rPh sb="0" eb="2">
      <t>オオサカ</t>
    </rPh>
    <rPh sb="3" eb="5">
      <t>スイタ</t>
    </rPh>
    <rPh sb="5" eb="7">
      <t>フドウ</t>
    </rPh>
    <rPh sb="9" eb="10">
      <t>ゴウ</t>
    </rPh>
    <rPh sb="10" eb="12">
      <t>ホウメン</t>
    </rPh>
    <rPh sb="13" eb="15">
      <t>コウカ</t>
    </rPh>
    <rPh sb="15" eb="17">
      <t>ソクドウ</t>
    </rPh>
    <rPh sb="18" eb="19">
      <t>ハイ</t>
    </rPh>
    <phoneticPr fontId="2"/>
  </si>
  <si>
    <t>畑田S</t>
    <rPh sb="0" eb="2">
      <t>ハタケダ</t>
    </rPh>
    <phoneticPr fontId="2"/>
  </si>
  <si>
    <t>R171</t>
    <phoneticPr fontId="2"/>
  </si>
  <si>
    <t>横断歩道を渡り反対側車線、神戸方面へ</t>
    <rPh sb="0" eb="2">
      <t>オウダン</t>
    </rPh>
    <rPh sb="2" eb="4">
      <t>ホドウ</t>
    </rPh>
    <rPh sb="5" eb="6">
      <t>ワタ</t>
    </rPh>
    <rPh sb="7" eb="10">
      <t>ハンタイガワ</t>
    </rPh>
    <rPh sb="10" eb="12">
      <t>シャセン</t>
    </rPh>
    <rPh sb="13" eb="15">
      <t>コウベ</t>
    </rPh>
    <rPh sb="15" eb="17">
      <t>ホウメン</t>
    </rPh>
    <phoneticPr fontId="2"/>
  </si>
  <si>
    <t>OPEN 13:23/CLOSE 20:12 レシート取得後R27を敦賀方面へ。</t>
    <rPh sb="27" eb="29">
      <t>シュトク</t>
    </rPh>
    <rPh sb="29" eb="30">
      <t>ゴ</t>
    </rPh>
    <rPh sb="34" eb="36">
      <t>ツルガ</t>
    </rPh>
    <rPh sb="36" eb="38">
      <t>ホウメン</t>
    </rPh>
    <phoneticPr fontId="2"/>
  </si>
  <si>
    <t>OPEN 15:04/CLOSE 23:52 レシート取得後はR8を米原方面へ。</t>
    <rPh sb="27" eb="29">
      <t>シュトク</t>
    </rPh>
    <rPh sb="29" eb="30">
      <t>ゴ</t>
    </rPh>
    <rPh sb="34" eb="36">
      <t>マイバラ</t>
    </rPh>
    <rPh sb="36" eb="38">
      <t>ホウメン</t>
    </rPh>
    <phoneticPr fontId="2"/>
  </si>
  <si>
    <t>歩道橋をくぐってR27へ。</t>
    <rPh sb="0" eb="3">
      <t>ホドウキョウ</t>
    </rPh>
    <phoneticPr fontId="2"/>
  </si>
  <si>
    <t>左折して4車線の市道へ。</t>
    <rPh sb="0" eb="2">
      <t>サセツ</t>
    </rPh>
    <rPh sb="5" eb="7">
      <t>シャセン</t>
    </rPh>
    <rPh sb="8" eb="10">
      <t>シドウ</t>
    </rPh>
    <phoneticPr fontId="2"/>
  </si>
  <si>
    <t>石畳の遊歩道にはいる。</t>
    <rPh sb="0" eb="2">
      <t>イシダタミ</t>
    </rPh>
    <rPh sb="3" eb="6">
      <t>ユウホドウ</t>
    </rPh>
    <phoneticPr fontId="2"/>
  </si>
  <si>
    <t>2車線府道に合流。</t>
    <rPh sb="1" eb="3">
      <t>シャセン</t>
    </rPh>
    <rPh sb="3" eb="5">
      <t>フドウ</t>
    </rPh>
    <rPh sb="6" eb="8">
      <t>ゴウリュウ</t>
    </rPh>
    <phoneticPr fontId="2"/>
  </si>
  <si>
    <t>JR山陰線の踏切をわたってすぐのT字路</t>
    <rPh sb="6" eb="8">
      <t>フミキリ</t>
    </rPh>
    <rPh sb="17" eb="19">
      <t>ジロ</t>
    </rPh>
    <phoneticPr fontId="2"/>
  </si>
  <si>
    <t>右手前にエネオスGS左折後すぐJR山陰線の踏切をわたる。</t>
    <rPh sb="0" eb="3">
      <t>ミギテマエ</t>
    </rPh>
    <rPh sb="10" eb="12">
      <t>サセツ</t>
    </rPh>
    <rPh sb="12" eb="13">
      <t>ゴ</t>
    </rPh>
    <rPh sb="21" eb="23">
      <t>フミキリ</t>
    </rPh>
    <phoneticPr fontId="2"/>
  </si>
  <si>
    <t>左手前に半鐘のある経塚。左折後しばらくでJR山陰線の踏切を渡る。</t>
    <rPh sb="0" eb="3">
      <t>ヒダリテマエ</t>
    </rPh>
    <rPh sb="4" eb="6">
      <t>ハンショウ</t>
    </rPh>
    <rPh sb="9" eb="11">
      <t>キョウヅカ</t>
    </rPh>
    <rPh sb="12" eb="14">
      <t>サセツ</t>
    </rPh>
    <rPh sb="14" eb="15">
      <t>ゴ</t>
    </rPh>
    <rPh sb="26" eb="28">
      <t>フミキリ</t>
    </rPh>
    <rPh sb="29" eb="30">
      <t>ワタ</t>
    </rPh>
    <phoneticPr fontId="2"/>
  </si>
  <si>
    <t>トラス鉄橋の手前。左折後JR山陰線のガードをくぐる。</t>
    <rPh sb="3" eb="4">
      <t>テツ</t>
    </rPh>
    <rPh sb="4" eb="5">
      <t>ハシ</t>
    </rPh>
    <rPh sb="6" eb="8">
      <t>テマエ</t>
    </rPh>
    <rPh sb="9" eb="11">
      <t>サセツ</t>
    </rPh>
    <rPh sb="11" eb="12">
      <t>ゴ</t>
    </rPh>
    <phoneticPr fontId="2"/>
  </si>
  <si>
    <t>右手奥に東図書館。</t>
    <rPh sb="0" eb="2">
      <t>ミギテ</t>
    </rPh>
    <rPh sb="2" eb="3">
      <t>オク</t>
    </rPh>
    <rPh sb="4" eb="5">
      <t>ヒガシ</t>
    </rPh>
    <rPh sb="5" eb="8">
      <t>トショカン</t>
    </rPh>
    <phoneticPr fontId="2"/>
  </si>
  <si>
    <t>敦賀・小浜方面へ</t>
    <rPh sb="0" eb="2">
      <t>ツルガ</t>
    </rPh>
    <rPh sb="3" eb="5">
      <t>オバマ</t>
    </rPh>
    <rPh sb="5" eb="7">
      <t>ホウメン</t>
    </rPh>
    <phoneticPr fontId="2"/>
  </si>
  <si>
    <t>R173</t>
    <phoneticPr fontId="2"/>
  </si>
  <si>
    <t>古江橋S</t>
    <rPh sb="0" eb="2">
      <t>フルエ</t>
    </rPh>
    <rPh sb="2" eb="3">
      <t>ハシ</t>
    </rPh>
    <phoneticPr fontId="2"/>
  </si>
  <si>
    <t>渡って50mほどのY字路を右折。</t>
    <rPh sb="0" eb="1">
      <t>ワタ</t>
    </rPh>
    <rPh sb="10" eb="12">
      <t>ジロ</t>
    </rPh>
    <rPh sb="13" eb="15">
      <t>ウセツ</t>
    </rPh>
    <phoneticPr fontId="2"/>
  </si>
  <si>
    <t>市道</t>
    <rPh sb="0" eb="2">
      <t>シドウ</t>
    </rPh>
    <phoneticPr fontId="2"/>
  </si>
  <si>
    <t>十字路</t>
    <rPh sb="0" eb="3">
      <t>ジュウジロ</t>
    </rPh>
    <phoneticPr fontId="2"/>
  </si>
  <si>
    <t>正面にカーブミラー。約50m先のR423を左折</t>
    <rPh sb="0" eb="2">
      <t>ショウメン</t>
    </rPh>
    <rPh sb="10" eb="11">
      <t>ヤク</t>
    </rPh>
    <rPh sb="14" eb="15">
      <t>サキ</t>
    </rPh>
    <rPh sb="21" eb="23">
      <t>サセツ</t>
    </rPh>
    <phoneticPr fontId="2"/>
  </si>
  <si>
    <t>木部町北S</t>
    <rPh sb="0" eb="3">
      <t>キベチョウ</t>
    </rPh>
    <rPh sb="3" eb="4">
      <t>キタ</t>
    </rPh>
    <phoneticPr fontId="2"/>
  </si>
  <si>
    <t>合流注意（押ボタン式信号）</t>
    <rPh sb="0" eb="2">
      <t>ゴウリュウ</t>
    </rPh>
    <rPh sb="2" eb="4">
      <t>チュウイ</t>
    </rPh>
    <rPh sb="5" eb="6">
      <t>オ</t>
    </rPh>
    <rPh sb="9" eb="10">
      <t>シキ</t>
    </rPh>
    <rPh sb="10" eb="12">
      <t>シンゴウ</t>
    </rPh>
    <phoneticPr fontId="2"/>
  </si>
  <si>
    <t>味方南S</t>
    <rPh sb="0" eb="2">
      <t>ミカタ</t>
    </rPh>
    <rPh sb="2" eb="3">
      <t>ミナミ</t>
    </rPh>
    <phoneticPr fontId="2"/>
  </si>
  <si>
    <t>府道450</t>
    <rPh sb="0" eb="2">
      <t>フドウ</t>
    </rPh>
    <phoneticPr fontId="2"/>
  </si>
  <si>
    <t>左折後綾部大橋を渡る。</t>
    <rPh sb="0" eb="2">
      <t>サセツ</t>
    </rPh>
    <rPh sb="2" eb="3">
      <t>ゴ</t>
    </rPh>
    <rPh sb="3" eb="5">
      <t>アヤベ</t>
    </rPh>
    <rPh sb="5" eb="7">
      <t>オオハシ</t>
    </rPh>
    <rPh sb="8" eb="9">
      <t>ワタ</t>
    </rPh>
    <phoneticPr fontId="2"/>
  </si>
  <si>
    <t>右折後市道を道なりに。約200m先JR山陰線の踏切を渡る。</t>
    <rPh sb="0" eb="2">
      <t>ウセツ</t>
    </rPh>
    <rPh sb="2" eb="3">
      <t>ゴ</t>
    </rPh>
    <rPh sb="3" eb="5">
      <t>シドウ</t>
    </rPh>
    <rPh sb="6" eb="7">
      <t>ミチ</t>
    </rPh>
    <rPh sb="11" eb="12">
      <t>ヤク</t>
    </rPh>
    <rPh sb="16" eb="17">
      <t>サキ</t>
    </rPh>
    <rPh sb="19" eb="22">
      <t>サンインセン</t>
    </rPh>
    <rPh sb="23" eb="25">
      <t>フミキリ</t>
    </rPh>
    <rPh sb="26" eb="27">
      <t>ワタ</t>
    </rPh>
    <phoneticPr fontId="2"/>
  </si>
  <si>
    <t>宮代東S</t>
    <rPh sb="0" eb="2">
      <t>ミヤシロ</t>
    </rPh>
    <rPh sb="2" eb="3">
      <t>ヒガシ</t>
    </rPh>
    <phoneticPr fontId="2"/>
  </si>
  <si>
    <t>府道8</t>
    <rPh sb="0" eb="2">
      <t>フドウ</t>
    </rPh>
    <phoneticPr fontId="2"/>
  </si>
  <si>
    <t>市道→市道さんさん通り</t>
    <rPh sb="0" eb="2">
      <t>シドウ</t>
    </rPh>
    <rPh sb="3" eb="5">
      <t>シドウ</t>
    </rPh>
    <rPh sb="9" eb="10">
      <t>トオ</t>
    </rPh>
    <phoneticPr fontId="2"/>
  </si>
  <si>
    <t>市道昭和通り</t>
    <rPh sb="0" eb="2">
      <t>シドウ</t>
    </rPh>
    <rPh sb="2" eb="4">
      <t>ショウワ</t>
    </rPh>
    <rPh sb="4" eb="5">
      <t>トオ</t>
    </rPh>
    <phoneticPr fontId="2"/>
  </si>
  <si>
    <t>4車線区間が終わる十字路。左手前に靴流通センター</t>
    <rPh sb="1" eb="3">
      <t>シャセン</t>
    </rPh>
    <rPh sb="3" eb="5">
      <t>クカン</t>
    </rPh>
    <rPh sb="6" eb="7">
      <t>オ</t>
    </rPh>
    <rPh sb="9" eb="12">
      <t>ジュウジロ</t>
    </rPh>
    <rPh sb="13" eb="16">
      <t>ヒダリテマエ</t>
    </rPh>
    <rPh sb="17" eb="18">
      <t>クツ</t>
    </rPh>
    <rPh sb="18" eb="20">
      <t>リュウツウ</t>
    </rPh>
    <phoneticPr fontId="2"/>
  </si>
  <si>
    <t>市道花水木通り</t>
    <rPh sb="0" eb="2">
      <t>シドウ</t>
    </rPh>
    <rPh sb="2" eb="5">
      <t>ハナミズキ</t>
    </rPh>
    <rPh sb="5" eb="6">
      <t>トオ</t>
    </rPh>
    <phoneticPr fontId="2"/>
  </si>
  <si>
    <t>橋を渡ってすぐ。左手奥にオリックスレンタカー。右折後は川沿いに。</t>
    <rPh sb="0" eb="1">
      <t>ハシ</t>
    </rPh>
    <rPh sb="2" eb="3">
      <t>ワタ</t>
    </rPh>
    <rPh sb="8" eb="10">
      <t>ヒダリテ</t>
    </rPh>
    <rPh sb="10" eb="11">
      <t>オク</t>
    </rPh>
    <rPh sb="23" eb="25">
      <t>ウセツ</t>
    </rPh>
    <rPh sb="25" eb="26">
      <t>ゴ</t>
    </rPh>
    <rPh sb="27" eb="29">
      <t>カワゾ</t>
    </rPh>
    <phoneticPr fontId="2"/>
  </si>
  <si>
    <t>PC2　セブン-イレブン 福知山荒河東店</t>
    <phoneticPr fontId="2"/>
  </si>
  <si>
    <t>左折</t>
    <rPh sb="0" eb="2">
      <t>サセツ</t>
    </rPh>
    <phoneticPr fontId="2"/>
  </si>
  <si>
    <t>PC2横の交差点。右手奥にスーパー。</t>
    <rPh sb="3" eb="4">
      <t>ヨコ</t>
    </rPh>
    <rPh sb="5" eb="8">
      <t>コウサテン</t>
    </rPh>
    <rPh sb="9" eb="11">
      <t>ミギテ</t>
    </rPh>
    <rPh sb="11" eb="12">
      <t>オク</t>
    </rPh>
    <phoneticPr fontId="2"/>
  </si>
  <si>
    <t>ここから約13kmR175を道なりに北上する。</t>
    <rPh sb="4" eb="5">
      <t>ヤク</t>
    </rPh>
    <rPh sb="14" eb="15">
      <t>ミチ</t>
    </rPh>
    <rPh sb="18" eb="20">
      <t>ホクジョウ</t>
    </rPh>
    <phoneticPr fontId="2"/>
  </si>
  <si>
    <t>左手市役所、右手奥にパナの電器店。先のアーケード商店街を北上。</t>
    <rPh sb="0" eb="2">
      <t>ヒダリテ</t>
    </rPh>
    <rPh sb="2" eb="5">
      <t>シヤクショ</t>
    </rPh>
    <rPh sb="6" eb="8">
      <t>ミギテ</t>
    </rPh>
    <rPh sb="8" eb="9">
      <t>オク</t>
    </rPh>
    <rPh sb="13" eb="16">
      <t>デンキテン</t>
    </rPh>
    <rPh sb="17" eb="18">
      <t>サキ</t>
    </rPh>
    <rPh sb="24" eb="27">
      <t>ショウテンガイ</t>
    </rPh>
    <rPh sb="28" eb="30">
      <t>ホクジョウ</t>
    </rPh>
    <phoneticPr fontId="2"/>
  </si>
  <si>
    <t>三河橋北</t>
    <rPh sb="0" eb="2">
      <t>ミカワ</t>
    </rPh>
    <rPh sb="2" eb="3">
      <t>ハシ</t>
    </rPh>
    <rPh sb="3" eb="4">
      <t>キタ</t>
    </rPh>
    <phoneticPr fontId="2"/>
  </si>
  <si>
    <t>右折</t>
    <rPh sb="0" eb="2">
      <t>ウセツ</t>
    </rPh>
    <phoneticPr fontId="2"/>
  </si>
  <si>
    <t>府道494</t>
    <rPh sb="0" eb="2">
      <t>フドウ</t>
    </rPh>
    <phoneticPr fontId="2"/>
  </si>
  <si>
    <t>三河橋南</t>
    <rPh sb="0" eb="2">
      <t>ミカワ</t>
    </rPh>
    <rPh sb="2" eb="3">
      <t>ハシ</t>
    </rPh>
    <rPh sb="3" eb="4">
      <t>ミナミ</t>
    </rPh>
    <phoneticPr fontId="2"/>
  </si>
  <si>
    <t>右折後約100m先沈下橋で由良川を渡る。</t>
    <rPh sb="0" eb="2">
      <t>ウセツ</t>
    </rPh>
    <rPh sb="2" eb="3">
      <t>ゴ</t>
    </rPh>
    <rPh sb="3" eb="4">
      <t>ヤク</t>
    </rPh>
    <rPh sb="8" eb="9">
      <t>サキ</t>
    </rPh>
    <rPh sb="9" eb="11">
      <t>チンカ</t>
    </rPh>
    <rPh sb="11" eb="12">
      <t>ハシ</t>
    </rPh>
    <rPh sb="13" eb="16">
      <t>ユラガワ</t>
    </rPh>
    <rPh sb="17" eb="18">
      <t>ワタ</t>
    </rPh>
    <phoneticPr fontId="2"/>
  </si>
  <si>
    <t>藤津S</t>
    <rPh sb="0" eb="2">
      <t>フジツ</t>
    </rPh>
    <phoneticPr fontId="2"/>
  </si>
  <si>
    <t>右折後R175を登っていく。</t>
    <rPh sb="0" eb="2">
      <t>ウセツ</t>
    </rPh>
    <rPh sb="2" eb="3">
      <t>ゴ</t>
    </rPh>
    <rPh sb="8" eb="9">
      <t>ノボ</t>
    </rPh>
    <phoneticPr fontId="2"/>
  </si>
  <si>
    <t>新山崎橋S</t>
    <rPh sb="0" eb="3">
      <t>シンヤマザキ</t>
    </rPh>
    <rPh sb="3" eb="4">
      <t>バシ</t>
    </rPh>
    <phoneticPr fontId="2"/>
  </si>
  <si>
    <t>府道10</t>
    <rPh sb="0" eb="2">
      <t>フドウ</t>
    </rPh>
    <phoneticPr fontId="2"/>
  </si>
  <si>
    <t>約50m先で府道212号に入る。
そのままR171を直進するルートも可。</t>
    <rPh sb="0" eb="1">
      <t>ヤク</t>
    </rPh>
    <rPh sb="4" eb="5">
      <t>サキ</t>
    </rPh>
    <rPh sb="6" eb="8">
      <t>フドウ</t>
    </rPh>
    <rPh sb="11" eb="12">
      <t>ゴウ</t>
    </rPh>
    <rPh sb="13" eb="14">
      <t>ハイ</t>
    </rPh>
    <rPh sb="26" eb="28">
      <t>チョクシン</t>
    </rPh>
    <rPh sb="34" eb="35">
      <t>カ</t>
    </rPh>
    <phoneticPr fontId="2"/>
  </si>
  <si>
    <t>府道212</t>
    <rPh sb="0" eb="2">
      <t>フドウ</t>
    </rPh>
    <phoneticPr fontId="2"/>
  </si>
  <si>
    <t>左折後橋を渡る。</t>
    <rPh sb="0" eb="2">
      <t>サセツ</t>
    </rPh>
    <rPh sb="2" eb="3">
      <t>ゴ</t>
    </rPh>
    <rPh sb="3" eb="4">
      <t>ハシ</t>
    </rPh>
    <rPh sb="5" eb="6">
      <t>ワタ</t>
    </rPh>
    <phoneticPr fontId="2"/>
  </si>
  <si>
    <t>府道67</t>
    <rPh sb="0" eb="2">
      <t>フドウ</t>
    </rPh>
    <phoneticPr fontId="2"/>
  </si>
  <si>
    <t>左折後旧西国街道に入る。</t>
    <rPh sb="0" eb="2">
      <t>サセツ</t>
    </rPh>
    <rPh sb="2" eb="3">
      <t>ゴ</t>
    </rPh>
    <rPh sb="3" eb="4">
      <t>キュウ</t>
    </rPh>
    <rPh sb="4" eb="6">
      <t>サイゴク</t>
    </rPh>
    <rPh sb="6" eb="8">
      <t>カイドウ</t>
    </rPh>
    <rPh sb="9" eb="10">
      <t>ハイ</t>
    </rPh>
    <phoneticPr fontId="2"/>
  </si>
  <si>
    <t>Y字路S</t>
    <rPh sb="1" eb="3">
      <t>ジロ</t>
    </rPh>
    <phoneticPr fontId="2"/>
  </si>
  <si>
    <t>右手にマンション群。1車線道路。坂を下りJR東海道線ガードをくぐる。</t>
    <rPh sb="0" eb="2">
      <t>ミギテ</t>
    </rPh>
    <rPh sb="8" eb="9">
      <t>グン</t>
    </rPh>
    <rPh sb="11" eb="13">
      <t>シャセン</t>
    </rPh>
    <rPh sb="13" eb="15">
      <t>ドウロ</t>
    </rPh>
    <rPh sb="16" eb="17">
      <t>サカ</t>
    </rPh>
    <rPh sb="18" eb="19">
      <t>クダ</t>
    </rPh>
    <rPh sb="22" eb="26">
      <t>トウカイドウセン</t>
    </rPh>
    <phoneticPr fontId="2"/>
  </si>
  <si>
    <t>右手前にセブンイレブン。左折し4車線道路に。</t>
    <rPh sb="0" eb="2">
      <t>ミギテ</t>
    </rPh>
    <rPh sb="2" eb="3">
      <t>マエ</t>
    </rPh>
    <rPh sb="12" eb="14">
      <t>サセツ</t>
    </rPh>
    <rPh sb="16" eb="18">
      <t>シャセン</t>
    </rPh>
    <rPh sb="18" eb="20">
      <t>ドウロ</t>
    </rPh>
    <phoneticPr fontId="2"/>
  </si>
  <si>
    <t>市道側道</t>
    <rPh sb="0" eb="2">
      <t>シドウ</t>
    </rPh>
    <rPh sb="2" eb="4">
      <t>ソクドウ</t>
    </rPh>
    <phoneticPr fontId="2"/>
  </si>
  <si>
    <t>市道側道に入る。</t>
    <rPh sb="0" eb="2">
      <t>シドウ</t>
    </rPh>
    <rPh sb="2" eb="4">
      <t>ソクドウ</t>
    </rPh>
    <rPh sb="5" eb="6">
      <t>ハイ</t>
    </rPh>
    <phoneticPr fontId="2"/>
  </si>
  <si>
    <t>T字路S</t>
    <phoneticPr fontId="2"/>
  </si>
  <si>
    <t>JR東海道線に突き当たる。</t>
    <rPh sb="2" eb="6">
      <t>トウカイドウセン</t>
    </rPh>
    <rPh sb="7" eb="8">
      <t>ツ</t>
    </rPh>
    <rPh sb="9" eb="10">
      <t>ア</t>
    </rPh>
    <phoneticPr fontId="2"/>
  </si>
  <si>
    <t>柳原S</t>
    <rPh sb="0" eb="2">
      <t>ヤナギハラ</t>
    </rPh>
    <phoneticPr fontId="2"/>
  </si>
  <si>
    <t>R171</t>
    <phoneticPr fontId="2"/>
  </si>
  <si>
    <t>R171に合流。</t>
    <rPh sb="5" eb="7">
      <t>ゴウリュウ</t>
    </rPh>
    <phoneticPr fontId="2"/>
  </si>
  <si>
    <t>ゴール　セブンイレブン池田旭丘１丁目店</t>
    <phoneticPr fontId="2"/>
  </si>
  <si>
    <t>OPEN 11:11/CLOSE 15:12 レシート取得。</t>
    <phoneticPr fontId="2"/>
  </si>
  <si>
    <t>OPEN 17:19/CLOSE 04:40 レシート取得後県道559（湖岸道路）を大津方面へ</t>
    <rPh sb="27" eb="29">
      <t>シュトク</t>
    </rPh>
    <rPh sb="29" eb="30">
      <t>ゴ</t>
    </rPh>
    <rPh sb="30" eb="32">
      <t>ケンドウ</t>
    </rPh>
    <rPh sb="36" eb="38">
      <t>コガン</t>
    </rPh>
    <rPh sb="38" eb="40">
      <t>ドウロ</t>
    </rPh>
    <rPh sb="42" eb="44">
      <t>オオツ</t>
    </rPh>
    <rPh sb="44" eb="46">
      <t>ホウメン</t>
    </rPh>
    <phoneticPr fontId="2"/>
  </si>
  <si>
    <t>OPEN 20:08/CLOSE 11:00 レシート取得後、ブルベカードに時間等を記入し、レシート同封の上、カードを郵送して下さい。</t>
    <rPh sb="27" eb="30">
      <t>シュトクゴ</t>
    </rPh>
    <rPh sb="38" eb="40">
      <t>ジカン</t>
    </rPh>
    <rPh sb="40" eb="41">
      <t>トウ</t>
    </rPh>
    <rPh sb="42" eb="44">
      <t>キニュウ</t>
    </rPh>
    <rPh sb="50" eb="52">
      <t>ドウフウ</t>
    </rPh>
    <rPh sb="53" eb="54">
      <t>ウエ</t>
    </rPh>
    <rPh sb="59" eb="61">
      <t>ユウソウ</t>
    </rPh>
    <rPh sb="63" eb="64">
      <t>クダ</t>
    </rPh>
    <phoneticPr fontId="2"/>
  </si>
  <si>
    <t>大浦口S</t>
    <rPh sb="0" eb="2">
      <t>オオウラ</t>
    </rPh>
    <rPh sb="2" eb="3">
      <t>グチ</t>
    </rPh>
    <phoneticPr fontId="2"/>
  </si>
  <si>
    <t>左斜め分岐</t>
    <rPh sb="0" eb="1">
      <t>ヒダリ</t>
    </rPh>
    <rPh sb="1" eb="2">
      <t>ナナ</t>
    </rPh>
    <rPh sb="3" eb="5">
      <t>ブンキ</t>
    </rPh>
    <phoneticPr fontId="2"/>
  </si>
  <si>
    <t>市道（旧道）</t>
    <rPh sb="0" eb="2">
      <t>シドウ</t>
    </rPh>
    <rPh sb="3" eb="5">
      <t>キュウドウ</t>
    </rPh>
    <phoneticPr fontId="2"/>
  </si>
  <si>
    <t>手前に「若狭瓜割名水公園」の縦長看板。R27は登っていく。</t>
    <rPh sb="0" eb="2">
      <t>テマエ</t>
    </rPh>
    <rPh sb="4" eb="6">
      <t>ワカサ</t>
    </rPh>
    <rPh sb="6" eb="7">
      <t>カ</t>
    </rPh>
    <rPh sb="7" eb="8">
      <t>ワリ</t>
    </rPh>
    <rPh sb="8" eb="10">
      <t>メイスイ</t>
    </rPh>
    <rPh sb="10" eb="12">
      <t>コウエン</t>
    </rPh>
    <rPh sb="14" eb="16">
      <t>タテナガ</t>
    </rPh>
    <rPh sb="16" eb="18">
      <t>カンバン</t>
    </rPh>
    <rPh sb="23" eb="24">
      <t>ノボ</t>
    </rPh>
    <phoneticPr fontId="2"/>
  </si>
  <si>
    <t>市道</t>
    <rPh sb="0" eb="2">
      <t>シドウ</t>
    </rPh>
    <phoneticPr fontId="2"/>
  </si>
  <si>
    <t>R27を横断して2車線市道を道なりに進む。</t>
    <rPh sb="4" eb="6">
      <t>オウダン</t>
    </rPh>
    <rPh sb="9" eb="11">
      <t>シャセン</t>
    </rPh>
    <rPh sb="11" eb="13">
      <t>シドウ</t>
    </rPh>
    <rPh sb="14" eb="15">
      <t>ミチ</t>
    </rPh>
    <rPh sb="18" eb="19">
      <t>スス</t>
    </rPh>
    <phoneticPr fontId="2"/>
  </si>
  <si>
    <t>R27に合流。</t>
    <rPh sb="4" eb="6">
      <t>ゴウリュウ</t>
    </rPh>
    <phoneticPr fontId="2"/>
  </si>
  <si>
    <t>唐橋東詰S</t>
    <rPh sb="0" eb="2">
      <t>カラハシ</t>
    </rPh>
    <rPh sb="2" eb="4">
      <t>ヒガシヅメ</t>
    </rPh>
    <phoneticPr fontId="2"/>
  </si>
  <si>
    <t>唐橋を渡る。</t>
    <rPh sb="0" eb="2">
      <t>カラハシ</t>
    </rPh>
    <rPh sb="3" eb="4">
      <t>ワタ</t>
    </rPh>
    <phoneticPr fontId="2"/>
  </si>
  <si>
    <t>右折後高速をくぐり淀大橋を渡る。</t>
    <rPh sb="0" eb="2">
      <t>ウセツ</t>
    </rPh>
    <rPh sb="2" eb="3">
      <t>ゴ</t>
    </rPh>
    <rPh sb="3" eb="5">
      <t>コウソク</t>
    </rPh>
    <rPh sb="9" eb="10">
      <t>ヨド</t>
    </rPh>
    <rPh sb="10" eb="12">
      <t>オオハシ</t>
    </rPh>
    <rPh sb="13" eb="14">
      <t>ワタ</t>
    </rPh>
    <phoneticPr fontId="2"/>
  </si>
  <si>
    <t>正面にJR六地蔵駅</t>
    <rPh sb="0" eb="2">
      <t>ショウメン</t>
    </rPh>
    <rPh sb="5" eb="8">
      <t>ロクジゾウ</t>
    </rPh>
    <rPh sb="8" eb="9">
      <t>エキ</t>
    </rPh>
    <phoneticPr fontId="2"/>
  </si>
  <si>
    <t>左手に宇治警察署。右手に魚民。</t>
    <rPh sb="0" eb="2">
      <t>ヒダリテ</t>
    </rPh>
    <rPh sb="3" eb="5">
      <t>ウジ</t>
    </rPh>
    <rPh sb="5" eb="8">
      <t>ケイサツショ</t>
    </rPh>
    <rPh sb="9" eb="11">
      <t>ミギテ</t>
    </rPh>
    <rPh sb="12" eb="13">
      <t>ウオ</t>
    </rPh>
    <rPh sb="13" eb="14">
      <t>タミ</t>
    </rPh>
    <phoneticPr fontId="2"/>
  </si>
  <si>
    <t>天徳寺S</t>
    <rPh sb="0" eb="1">
      <t>テン</t>
    </rPh>
    <rPh sb="1" eb="2">
      <t>トク</t>
    </rPh>
    <rPh sb="2" eb="3">
      <t>デラ</t>
    </rPh>
    <phoneticPr fontId="2"/>
  </si>
  <si>
    <t>R303横断注意</t>
    <rPh sb="4" eb="6">
      <t>オウダン</t>
    </rPh>
    <rPh sb="6" eb="8">
      <t>チュウイ</t>
    </rPh>
    <phoneticPr fontId="2"/>
  </si>
  <si>
    <t>県道2・16</t>
    <rPh sb="0" eb="2">
      <t>ケンドウ</t>
    </rPh>
    <phoneticPr fontId="2"/>
  </si>
  <si>
    <t>福知山市街方面へ。</t>
    <rPh sb="0" eb="3">
      <t>フクチヤマ</t>
    </rPh>
    <rPh sb="3" eb="5">
      <t>シガイ</t>
    </rPh>
    <rPh sb="5" eb="7">
      <t>ホウメン</t>
    </rPh>
    <phoneticPr fontId="2"/>
  </si>
  <si>
    <t>中庄浜S</t>
    <rPh sb="0" eb="2">
      <t>ナカショウ</t>
    </rPh>
    <rPh sb="2" eb="3">
      <t>ハマ</t>
    </rPh>
    <phoneticPr fontId="2"/>
  </si>
  <si>
    <t>右折</t>
    <rPh sb="0" eb="2">
      <t>ウセツ</t>
    </rPh>
    <phoneticPr fontId="2"/>
  </si>
  <si>
    <t>西浅井方面</t>
    <rPh sb="0" eb="3">
      <t>ニシアザイ</t>
    </rPh>
    <rPh sb="3" eb="5">
      <t>ホウメン</t>
    </rPh>
    <phoneticPr fontId="2"/>
  </si>
  <si>
    <t>市道</t>
    <rPh sb="0" eb="2">
      <t>シドウ</t>
    </rPh>
    <phoneticPr fontId="2"/>
  </si>
  <si>
    <t>大浦S</t>
    <rPh sb="0" eb="2">
      <t>オオウラ</t>
    </rPh>
    <phoneticPr fontId="2"/>
  </si>
  <si>
    <t>木之本・国道303号方面</t>
    <rPh sb="0" eb="3">
      <t>キノモト</t>
    </rPh>
    <rPh sb="4" eb="6">
      <t>コクドウ</t>
    </rPh>
    <rPh sb="9" eb="10">
      <t>ゴウ</t>
    </rPh>
    <rPh sb="10" eb="12">
      <t>ホウメン</t>
    </rPh>
    <phoneticPr fontId="2"/>
  </si>
  <si>
    <t>綾部・能勢方面へ。</t>
    <rPh sb="0" eb="2">
      <t>アヤベ</t>
    </rPh>
    <rPh sb="3" eb="5">
      <t>ノセ</t>
    </rPh>
    <rPh sb="5" eb="7">
      <t>ホウメン</t>
    </rPh>
    <phoneticPr fontId="2"/>
  </si>
  <si>
    <t>PC6 　ファミリーマート宇治東インター店</t>
    <rPh sb="13" eb="15">
      <t>ウジ</t>
    </rPh>
    <rPh sb="15" eb="16">
      <t>ヒガシ</t>
    </rPh>
    <rPh sb="20" eb="21">
      <t>テン</t>
    </rPh>
    <phoneticPr fontId="2"/>
  </si>
  <si>
    <t>直進</t>
    <rPh sb="0" eb="2">
      <t>チョクシン</t>
    </rPh>
    <phoneticPr fontId="2"/>
  </si>
  <si>
    <t>通過チェック　ファミリーマート大津御殿浜店</t>
    <rPh sb="0" eb="2">
      <t>ツウカ</t>
    </rPh>
    <rPh sb="15" eb="17">
      <t>オオツ</t>
    </rPh>
    <rPh sb="17" eb="20">
      <t>ゴテンハマ</t>
    </rPh>
    <rPh sb="20" eb="21">
      <t>テン</t>
    </rPh>
    <phoneticPr fontId="2"/>
  </si>
  <si>
    <t>県道102</t>
    <rPh sb="0" eb="2">
      <t>ケンドウ</t>
    </rPh>
    <phoneticPr fontId="2"/>
  </si>
  <si>
    <t>レシート取得後は県道102を浜大津方面へ</t>
    <rPh sb="4" eb="7">
      <t>シュトクゴ</t>
    </rPh>
    <rPh sb="8" eb="10">
      <t>ケンドウ</t>
    </rPh>
    <rPh sb="14" eb="17">
      <t>ハマオオツ</t>
    </rPh>
    <rPh sb="17" eb="19">
      <t>ホウメン</t>
    </rPh>
    <phoneticPr fontId="2"/>
  </si>
  <si>
    <t>OPEN 18:51/CLOSE 07:56 レシート取得後は府道7を宇治駅方面へ。</t>
    <rPh sb="27" eb="29">
      <t>シュトク</t>
    </rPh>
    <rPh sb="29" eb="30">
      <t>ゴ</t>
    </rPh>
    <rPh sb="31" eb="33">
      <t>フドウ</t>
    </rPh>
    <rPh sb="35" eb="37">
      <t>ウジ</t>
    </rPh>
    <rPh sb="37" eb="38">
      <t>エキ</t>
    </rPh>
    <rPh sb="38" eb="40">
      <t>ホウメン</t>
    </rPh>
    <phoneticPr fontId="2"/>
  </si>
  <si>
    <t>次まで</t>
    <rPh sb="0" eb="1">
      <t>ツギ</t>
    </rPh>
    <phoneticPr fontId="2"/>
  </si>
  <si>
    <t>踏切を渡って最初の横断歩道のある交差点。左手にセブンイレブン</t>
    <rPh sb="0" eb="2">
      <t>フミキリ</t>
    </rPh>
    <rPh sb="3" eb="4">
      <t>ワタ</t>
    </rPh>
    <rPh sb="6" eb="8">
      <t>サイショ</t>
    </rPh>
    <rPh sb="9" eb="11">
      <t>オウダン</t>
    </rPh>
    <rPh sb="11" eb="13">
      <t>ホドウ</t>
    </rPh>
    <rPh sb="16" eb="19">
      <t>コウサテン</t>
    </rPh>
    <rPh sb="20" eb="22">
      <t>ヒダリテ</t>
    </rPh>
    <phoneticPr fontId="2"/>
  </si>
  <si>
    <t>勅使S</t>
    <rPh sb="0" eb="2">
      <t>チョクシ</t>
    </rPh>
    <phoneticPr fontId="2"/>
  </si>
  <si>
    <t>R423→R372</t>
    <phoneticPr fontId="2"/>
  </si>
  <si>
    <t>南丹八木方面へ。左手奥にスギ薬局。JRの跨線橋を上る。</t>
    <rPh sb="0" eb="2">
      <t>ナンタン</t>
    </rPh>
    <rPh sb="2" eb="4">
      <t>ヤギ</t>
    </rPh>
    <rPh sb="4" eb="6">
      <t>ホウメン</t>
    </rPh>
    <rPh sb="8" eb="10">
      <t>ヒダリテ</t>
    </rPh>
    <rPh sb="10" eb="11">
      <t>オク</t>
    </rPh>
    <rPh sb="14" eb="16">
      <t>ヤッキョク</t>
    </rPh>
    <rPh sb="20" eb="23">
      <t>コセンキョウ</t>
    </rPh>
    <rPh sb="24" eb="25">
      <t>ノボ</t>
    </rPh>
    <phoneticPr fontId="2"/>
  </si>
  <si>
    <t>胡麻十字路</t>
    <rPh sb="0" eb="2">
      <t>ゴマ</t>
    </rPh>
    <rPh sb="2" eb="5">
      <t>ジュウジロ</t>
    </rPh>
    <phoneticPr fontId="2"/>
  </si>
  <si>
    <t>┤字路S</t>
    <rPh sb="1" eb="2">
      <t>ジ</t>
    </rPh>
    <rPh sb="2" eb="3">
      <t>ロ</t>
    </rPh>
    <phoneticPr fontId="2"/>
  </si>
  <si>
    <t>R303</t>
    <phoneticPr fontId="2"/>
  </si>
  <si>
    <t>BRM510川西400</t>
    <rPh sb="6" eb="8">
      <t>カワニシ</t>
    </rPh>
    <phoneticPr fontId="2"/>
  </si>
  <si>
    <t>ver1.00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</si>
</sst>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176" fontId="3" fillId="2" borderId="5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4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176" fontId="4" fillId="0" borderId="7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1" fillId="0" borderId="0" xfId="0" applyFont="1" applyBorder="1">
      <alignment vertical="center"/>
    </xf>
    <xf numFmtId="0" fontId="4" fillId="0" borderId="8" xfId="0" applyFont="1" applyFill="1" applyBorder="1" applyAlignment="1">
      <alignment vertical="center" wrapText="1"/>
    </xf>
    <xf numFmtId="22" fontId="1" fillId="0" borderId="0" xfId="0" applyNumberFormat="1" applyFont="1" applyFill="1">
      <alignment vertical="center"/>
    </xf>
    <xf numFmtId="22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" fillId="2" borderId="3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9" xfId="0" applyFont="1" applyFill="1" applyBorder="1">
      <alignment vertical="center"/>
    </xf>
    <xf numFmtId="0" fontId="1" fillId="3" borderId="3" xfId="0" applyFont="1" applyFill="1" applyBorder="1">
      <alignment vertical="center"/>
    </xf>
    <xf numFmtId="176" fontId="4" fillId="3" borderId="4" xfId="0" applyNumberFormat="1" applyFont="1" applyFill="1" applyBorder="1" applyAlignment="1">
      <alignment horizontal="right" vertical="center"/>
    </xf>
    <xf numFmtId="177" fontId="1" fillId="0" borderId="0" xfId="0" applyNumberFormat="1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176" fontId="3" fillId="3" borderId="4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1" fillId="0" borderId="7" xfId="0" applyFont="1" applyFill="1" applyBorder="1">
      <alignment vertical="center"/>
    </xf>
    <xf numFmtId="176" fontId="1" fillId="3" borderId="7" xfId="0" applyNumberFormat="1" applyFont="1" applyFill="1" applyBorder="1">
      <alignment vertical="center"/>
    </xf>
    <xf numFmtId="176" fontId="4" fillId="3" borderId="7" xfId="0" applyNumberFormat="1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3" fillId="3" borderId="10" xfId="0" applyNumberFormat="1" applyFont="1" applyFill="1" applyBorder="1" applyAlignment="1">
      <alignment horizontal="left" vertical="center"/>
    </xf>
    <xf numFmtId="176" fontId="4" fillId="3" borderId="10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 wrapText="1"/>
    </xf>
    <xf numFmtId="176" fontId="4" fillId="3" borderId="11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4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abSelected="1" showWhiteSpace="0" view="pageBreakPreview" topLeftCell="B1" zoomScale="120" zoomScaleNormal="100" zoomScaleSheetLayoutView="120" workbookViewId="0">
      <pane ySplit="3" topLeftCell="A13" activePane="bottomLeft" state="frozen"/>
      <selection pane="bottomLeft" activeCell="G3" sqref="G3"/>
    </sheetView>
  </sheetViews>
  <sheetFormatPr defaultColWidth="7.75" defaultRowHeight="12" x14ac:dyDescent="0.15"/>
  <cols>
    <col min="1" max="1" width="4.25" style="1" customWidth="1"/>
    <col min="2" max="2" width="28.875" style="1" customWidth="1"/>
    <col min="3" max="3" width="10" style="1" bestFit="1" customWidth="1"/>
    <col min="4" max="4" width="15.375" style="1" bestFit="1" customWidth="1"/>
    <col min="5" max="5" width="5.5" style="3" bestFit="1" customWidth="1"/>
    <col min="6" max="6" width="6" style="4" bestFit="1" customWidth="1"/>
    <col min="7" max="7" width="47.125" style="1" bestFit="1" customWidth="1"/>
    <col min="8" max="8" width="5" style="1" bestFit="1" customWidth="1"/>
    <col min="9" max="10" width="14.125" style="1" bestFit="1" customWidth="1"/>
    <col min="11" max="16384" width="7.75" style="1"/>
  </cols>
  <sheetData>
    <row r="1" spans="1:10" x14ac:dyDescent="0.15">
      <c r="B1" s="2">
        <v>2025</v>
      </c>
      <c r="G1" s="5" t="s">
        <v>278</v>
      </c>
    </row>
    <row r="2" spans="1:10" ht="12.75" thickBot="1" x14ac:dyDescent="0.2">
      <c r="B2" s="1" t="s">
        <v>277</v>
      </c>
      <c r="G2" s="6">
        <v>45689</v>
      </c>
    </row>
    <row r="3" spans="1:10" ht="21.75" customHeight="1" thickBot="1" x14ac:dyDescent="0.2">
      <c r="A3" s="7"/>
      <c r="B3" s="8" t="s">
        <v>10</v>
      </c>
      <c r="C3" s="8"/>
      <c r="D3" s="8" t="s">
        <v>11</v>
      </c>
      <c r="E3" s="9" t="s">
        <v>0</v>
      </c>
      <c r="F3" s="10" t="s">
        <v>1</v>
      </c>
      <c r="G3" s="8" t="s">
        <v>2</v>
      </c>
      <c r="H3" s="52" t="s">
        <v>269</v>
      </c>
    </row>
    <row r="4" spans="1:10" ht="12.75" thickTop="1" x14ac:dyDescent="0.15">
      <c r="A4" s="32">
        <v>1</v>
      </c>
      <c r="B4" s="12" t="s">
        <v>3</v>
      </c>
      <c r="C4" s="13" t="s">
        <v>7</v>
      </c>
      <c r="D4" s="13" t="s">
        <v>4</v>
      </c>
      <c r="E4" s="14">
        <v>0</v>
      </c>
      <c r="F4" s="15">
        <v>0</v>
      </c>
      <c r="G4" s="13" t="s">
        <v>5</v>
      </c>
      <c r="H4" s="51">
        <f>F17</f>
        <v>38.099999999999994</v>
      </c>
      <c r="I4" s="30"/>
      <c r="J4" s="29"/>
    </row>
    <row r="5" spans="1:10" x14ac:dyDescent="0.15">
      <c r="A5" s="11">
        <f t="shared" ref="A5:A96" si="0">A4+1</f>
        <v>2</v>
      </c>
      <c r="B5" s="17" t="s">
        <v>9</v>
      </c>
      <c r="C5" s="20" t="s">
        <v>7</v>
      </c>
      <c r="D5" s="20" t="s">
        <v>6</v>
      </c>
      <c r="E5" s="18">
        <f t="shared" ref="E5:E53" si="1">F5-F4</f>
        <v>0.4</v>
      </c>
      <c r="F5" s="33">
        <v>0.4</v>
      </c>
      <c r="G5" s="20" t="s">
        <v>8</v>
      </c>
      <c r="H5" s="16"/>
      <c r="I5" s="30"/>
      <c r="J5" s="29"/>
    </row>
    <row r="6" spans="1:10" x14ac:dyDescent="0.15">
      <c r="A6" s="11">
        <f t="shared" si="0"/>
        <v>3</v>
      </c>
      <c r="B6" s="17" t="s">
        <v>12</v>
      </c>
      <c r="C6" s="20" t="s">
        <v>7</v>
      </c>
      <c r="D6" s="20" t="s">
        <v>188</v>
      </c>
      <c r="E6" s="18">
        <f t="shared" si="1"/>
        <v>1.2000000000000002</v>
      </c>
      <c r="F6" s="33">
        <v>1.6</v>
      </c>
      <c r="G6" s="20" t="s">
        <v>262</v>
      </c>
      <c r="H6" s="16"/>
      <c r="I6" s="30"/>
      <c r="J6" s="29"/>
    </row>
    <row r="7" spans="1:10" x14ac:dyDescent="0.15">
      <c r="A7" s="11">
        <f t="shared" si="0"/>
        <v>4</v>
      </c>
      <c r="B7" s="17" t="s">
        <v>189</v>
      </c>
      <c r="C7" s="20" t="s">
        <v>18</v>
      </c>
      <c r="D7" s="20" t="s">
        <v>191</v>
      </c>
      <c r="E7" s="18">
        <f t="shared" si="1"/>
        <v>0.39999999999999991</v>
      </c>
      <c r="F7" s="33">
        <v>2</v>
      </c>
      <c r="G7" s="20" t="s">
        <v>190</v>
      </c>
      <c r="H7" s="16"/>
      <c r="I7" s="30"/>
      <c r="J7" s="29"/>
    </row>
    <row r="8" spans="1:10" x14ac:dyDescent="0.15">
      <c r="A8" s="11">
        <f t="shared" si="0"/>
        <v>5</v>
      </c>
      <c r="B8" s="17" t="s">
        <v>192</v>
      </c>
      <c r="C8" s="20" t="s">
        <v>18</v>
      </c>
      <c r="D8" s="20" t="s">
        <v>191</v>
      </c>
      <c r="E8" s="18">
        <f t="shared" si="1"/>
        <v>0.20000000000000018</v>
      </c>
      <c r="F8" s="33">
        <v>2.2000000000000002</v>
      </c>
      <c r="G8" s="20" t="s">
        <v>193</v>
      </c>
      <c r="H8" s="16"/>
      <c r="I8" s="30"/>
      <c r="J8" s="29"/>
    </row>
    <row r="9" spans="1:10" x14ac:dyDescent="0.15">
      <c r="A9" s="11">
        <f t="shared" si="0"/>
        <v>6</v>
      </c>
      <c r="B9" s="17" t="s">
        <v>194</v>
      </c>
      <c r="C9" s="20" t="s">
        <v>7</v>
      </c>
      <c r="D9" s="20" t="s">
        <v>272</v>
      </c>
      <c r="E9" s="18">
        <f t="shared" si="1"/>
        <v>9.9999999999999645E-2</v>
      </c>
      <c r="F9" s="33">
        <v>2.2999999999999998</v>
      </c>
      <c r="G9" s="20" t="s">
        <v>195</v>
      </c>
      <c r="H9" s="16"/>
      <c r="I9" s="30"/>
      <c r="J9" s="29"/>
    </row>
    <row r="10" spans="1:10" x14ac:dyDescent="0.15">
      <c r="A10" s="11">
        <f t="shared" si="0"/>
        <v>7</v>
      </c>
      <c r="B10" s="17" t="s">
        <v>13</v>
      </c>
      <c r="C10" s="20" t="s">
        <v>14</v>
      </c>
      <c r="D10" s="20" t="s">
        <v>16</v>
      </c>
      <c r="E10" s="18">
        <f t="shared" si="1"/>
        <v>28.8</v>
      </c>
      <c r="F10" s="33">
        <v>31.1</v>
      </c>
      <c r="G10" s="20"/>
      <c r="H10" s="16"/>
      <c r="I10" s="30"/>
      <c r="J10" s="29"/>
    </row>
    <row r="11" spans="1:10" x14ac:dyDescent="0.15">
      <c r="A11" s="11">
        <f t="shared" si="0"/>
        <v>8</v>
      </c>
      <c r="B11" s="17" t="s">
        <v>15</v>
      </c>
      <c r="C11" s="17" t="s">
        <v>7</v>
      </c>
      <c r="D11" s="20" t="s">
        <v>17</v>
      </c>
      <c r="E11" s="18">
        <f t="shared" si="1"/>
        <v>1.2999999999999972</v>
      </c>
      <c r="F11" s="19">
        <v>32.4</v>
      </c>
      <c r="G11" s="17" t="s">
        <v>273</v>
      </c>
      <c r="H11" s="16"/>
      <c r="I11" s="30"/>
      <c r="J11" s="29"/>
    </row>
    <row r="12" spans="1:10" x14ac:dyDescent="0.15">
      <c r="A12" s="11">
        <f t="shared" si="0"/>
        <v>9</v>
      </c>
      <c r="B12" s="17" t="s">
        <v>15</v>
      </c>
      <c r="C12" s="17" t="s">
        <v>18</v>
      </c>
      <c r="D12" s="17" t="s">
        <v>19</v>
      </c>
      <c r="E12" s="18">
        <f t="shared" si="1"/>
        <v>1.1000000000000014</v>
      </c>
      <c r="F12" s="19">
        <v>33.5</v>
      </c>
      <c r="G12" s="17" t="s">
        <v>22</v>
      </c>
      <c r="H12" s="21"/>
      <c r="I12" s="30"/>
      <c r="J12" s="29"/>
    </row>
    <row r="13" spans="1:10" x14ac:dyDescent="0.15">
      <c r="A13" s="11">
        <f t="shared" si="0"/>
        <v>10</v>
      </c>
      <c r="B13" s="17" t="s">
        <v>20</v>
      </c>
      <c r="C13" s="17" t="s">
        <v>21</v>
      </c>
      <c r="D13" s="17" t="s">
        <v>19</v>
      </c>
      <c r="E13" s="18">
        <f t="shared" si="1"/>
        <v>0</v>
      </c>
      <c r="F13" s="19">
        <v>33.5</v>
      </c>
      <c r="G13" s="17" t="s">
        <v>23</v>
      </c>
      <c r="H13" s="21"/>
      <c r="I13" s="30"/>
      <c r="J13" s="29"/>
    </row>
    <row r="14" spans="1:10" x14ac:dyDescent="0.15">
      <c r="A14" s="11">
        <f t="shared" si="0"/>
        <v>11</v>
      </c>
      <c r="B14" s="17" t="s">
        <v>40</v>
      </c>
      <c r="C14" s="17" t="s">
        <v>18</v>
      </c>
      <c r="D14" s="17" t="s">
        <v>17</v>
      </c>
      <c r="E14" s="18">
        <f t="shared" si="1"/>
        <v>2.5999999999999943</v>
      </c>
      <c r="F14" s="19">
        <v>36.099999999999994</v>
      </c>
      <c r="G14" s="17"/>
      <c r="H14" s="21"/>
      <c r="I14" s="30"/>
      <c r="J14" s="29"/>
    </row>
    <row r="15" spans="1:10" x14ac:dyDescent="0.15">
      <c r="A15" s="11">
        <f t="shared" si="0"/>
        <v>12</v>
      </c>
      <c r="B15" s="17" t="s">
        <v>26</v>
      </c>
      <c r="C15" s="17" t="s">
        <v>25</v>
      </c>
      <c r="D15" s="20" t="s">
        <v>27</v>
      </c>
      <c r="E15" s="18">
        <f t="shared" si="1"/>
        <v>0.20000000000000284</v>
      </c>
      <c r="F15" s="19">
        <v>36.299999999999997</v>
      </c>
      <c r="G15" s="22" t="s">
        <v>180</v>
      </c>
      <c r="H15" s="21"/>
      <c r="I15" s="30"/>
      <c r="J15" s="29"/>
    </row>
    <row r="16" spans="1:10" x14ac:dyDescent="0.15">
      <c r="A16" s="11">
        <f t="shared" si="0"/>
        <v>13</v>
      </c>
      <c r="B16" s="17" t="s">
        <v>40</v>
      </c>
      <c r="C16" s="17" t="s">
        <v>18</v>
      </c>
      <c r="D16" s="20" t="s">
        <v>28</v>
      </c>
      <c r="E16" s="18">
        <f t="shared" si="1"/>
        <v>0.79999999999999716</v>
      </c>
      <c r="F16" s="19">
        <v>37.099999999999994</v>
      </c>
      <c r="G16" s="17"/>
      <c r="H16" s="21"/>
      <c r="I16" s="30"/>
      <c r="J16" s="29"/>
    </row>
    <row r="17" spans="1:10" ht="18" customHeight="1" x14ac:dyDescent="0.15">
      <c r="A17" s="35">
        <f t="shared" si="0"/>
        <v>14</v>
      </c>
      <c r="B17" s="38" t="s">
        <v>29</v>
      </c>
      <c r="C17" s="38" t="s">
        <v>14</v>
      </c>
      <c r="D17" s="39" t="s">
        <v>28</v>
      </c>
      <c r="E17" s="40">
        <f t="shared" si="1"/>
        <v>1</v>
      </c>
      <c r="F17" s="36">
        <v>38.099999999999994</v>
      </c>
      <c r="G17" s="38" t="s">
        <v>130</v>
      </c>
      <c r="H17" s="45">
        <f>F45-F17</f>
        <v>69.400000000000006</v>
      </c>
      <c r="I17" s="30"/>
      <c r="J17" s="29"/>
    </row>
    <row r="18" spans="1:10" x14ac:dyDescent="0.15">
      <c r="A18" s="11">
        <f t="shared" si="0"/>
        <v>15</v>
      </c>
      <c r="B18" s="17" t="s">
        <v>40</v>
      </c>
      <c r="C18" s="17" t="s">
        <v>18</v>
      </c>
      <c r="D18" s="20" t="s">
        <v>30</v>
      </c>
      <c r="E18" s="18">
        <f t="shared" si="1"/>
        <v>3.3000000000000043</v>
      </c>
      <c r="F18" s="19">
        <v>41.4</v>
      </c>
      <c r="G18" s="22"/>
      <c r="H18" s="21"/>
      <c r="I18" s="30"/>
      <c r="J18" s="29"/>
    </row>
    <row r="19" spans="1:10" x14ac:dyDescent="0.15">
      <c r="A19" s="11">
        <f t="shared" si="0"/>
        <v>16</v>
      </c>
      <c r="B19" s="17" t="s">
        <v>20</v>
      </c>
      <c r="C19" s="17" t="s">
        <v>7</v>
      </c>
      <c r="D19" s="20" t="s">
        <v>31</v>
      </c>
      <c r="E19" s="18">
        <f t="shared" si="1"/>
        <v>0.19999999999999574</v>
      </c>
      <c r="F19" s="19">
        <v>41.599999999999994</v>
      </c>
      <c r="G19" s="22" t="s">
        <v>43</v>
      </c>
      <c r="H19" s="23"/>
      <c r="I19" s="30"/>
      <c r="J19" s="29"/>
    </row>
    <row r="20" spans="1:10" x14ac:dyDescent="0.15">
      <c r="A20" s="11">
        <f t="shared" si="0"/>
        <v>17</v>
      </c>
      <c r="B20" s="17" t="s">
        <v>32</v>
      </c>
      <c r="C20" s="17" t="s">
        <v>18</v>
      </c>
      <c r="D20" s="17" t="s">
        <v>31</v>
      </c>
      <c r="E20" s="18">
        <f t="shared" si="1"/>
        <v>1.7000000000000028</v>
      </c>
      <c r="F20" s="19">
        <v>43.3</v>
      </c>
      <c r="G20" s="22"/>
      <c r="H20" s="21"/>
      <c r="I20" s="30"/>
      <c r="J20" s="29"/>
    </row>
    <row r="21" spans="1:10" x14ac:dyDescent="0.15">
      <c r="A21" s="11">
        <f t="shared" si="0"/>
        <v>18</v>
      </c>
      <c r="B21" s="17" t="s">
        <v>37</v>
      </c>
      <c r="C21" s="17" t="s">
        <v>34</v>
      </c>
      <c r="D21" s="17" t="s">
        <v>35</v>
      </c>
      <c r="E21" s="18">
        <f t="shared" si="1"/>
        <v>3.1000000000000014</v>
      </c>
      <c r="F21" s="19">
        <v>46.4</v>
      </c>
      <c r="G21" s="22" t="s">
        <v>36</v>
      </c>
      <c r="H21" s="23"/>
      <c r="I21" s="30"/>
      <c r="J21" s="29"/>
    </row>
    <row r="22" spans="1:10" x14ac:dyDescent="0.15">
      <c r="A22" s="11">
        <f t="shared" si="0"/>
        <v>19</v>
      </c>
      <c r="B22" s="17" t="s">
        <v>37</v>
      </c>
      <c r="C22" s="17" t="s">
        <v>18</v>
      </c>
      <c r="D22" s="17" t="s">
        <v>38</v>
      </c>
      <c r="E22" s="18">
        <f t="shared" si="1"/>
        <v>4.5</v>
      </c>
      <c r="F22" s="19">
        <v>50.9</v>
      </c>
      <c r="G22" s="17" t="s">
        <v>39</v>
      </c>
      <c r="H22" s="23"/>
      <c r="I22" s="30"/>
      <c r="J22" s="29"/>
    </row>
    <row r="23" spans="1:10" x14ac:dyDescent="0.15">
      <c r="A23" s="11">
        <f t="shared" si="0"/>
        <v>20</v>
      </c>
      <c r="B23" s="25" t="s">
        <v>40</v>
      </c>
      <c r="C23" s="17" t="s">
        <v>34</v>
      </c>
      <c r="D23" s="17" t="s">
        <v>38</v>
      </c>
      <c r="E23" s="18">
        <f t="shared" si="1"/>
        <v>0.79999999999999716</v>
      </c>
      <c r="F23" s="19">
        <v>51.699999999999996</v>
      </c>
      <c r="G23" s="22" t="s">
        <v>41</v>
      </c>
      <c r="H23" s="21"/>
      <c r="I23" s="30"/>
      <c r="J23" s="29"/>
    </row>
    <row r="24" spans="1:10" x14ac:dyDescent="0.15">
      <c r="A24" s="11">
        <f t="shared" si="0"/>
        <v>21</v>
      </c>
      <c r="B24" s="17" t="s">
        <v>33</v>
      </c>
      <c r="C24" s="17" t="s">
        <v>7</v>
      </c>
      <c r="D24" s="17" t="s">
        <v>38</v>
      </c>
      <c r="E24" s="18">
        <f t="shared" si="1"/>
        <v>0</v>
      </c>
      <c r="F24" s="19">
        <v>51.699999999999996</v>
      </c>
      <c r="G24" s="17" t="s">
        <v>184</v>
      </c>
      <c r="H24" s="21"/>
      <c r="I24" s="30"/>
      <c r="J24" s="29"/>
    </row>
    <row r="25" spans="1:10" x14ac:dyDescent="0.15">
      <c r="A25" s="11">
        <f t="shared" si="0"/>
        <v>22</v>
      </c>
      <c r="B25" s="17" t="s">
        <v>24</v>
      </c>
      <c r="C25" s="17" t="s">
        <v>18</v>
      </c>
      <c r="D25" s="17" t="s">
        <v>42</v>
      </c>
      <c r="E25" s="18">
        <f t="shared" si="1"/>
        <v>0.70000000000000284</v>
      </c>
      <c r="F25" s="19">
        <v>52.4</v>
      </c>
      <c r="G25" s="22" t="s">
        <v>181</v>
      </c>
      <c r="H25" s="21"/>
      <c r="I25" s="30"/>
      <c r="J25" s="29"/>
    </row>
    <row r="26" spans="1:10" x14ac:dyDescent="0.15">
      <c r="A26" s="11">
        <f t="shared" si="0"/>
        <v>23</v>
      </c>
      <c r="B26" s="17" t="s">
        <v>24</v>
      </c>
      <c r="C26" s="17" t="s">
        <v>44</v>
      </c>
      <c r="D26" s="17" t="s">
        <v>38</v>
      </c>
      <c r="E26" s="18">
        <f t="shared" si="1"/>
        <v>2.6000000000000014</v>
      </c>
      <c r="F26" s="19">
        <v>55</v>
      </c>
      <c r="G26" s="25"/>
      <c r="H26" s="23"/>
      <c r="I26" s="30"/>
      <c r="J26" s="29"/>
    </row>
    <row r="27" spans="1:10" x14ac:dyDescent="0.15">
      <c r="A27" s="11">
        <f t="shared" si="0"/>
        <v>24</v>
      </c>
      <c r="B27" s="17" t="s">
        <v>20</v>
      </c>
      <c r="C27" s="17" t="s">
        <v>82</v>
      </c>
      <c r="D27" s="17" t="s">
        <v>83</v>
      </c>
      <c r="E27" s="18">
        <f t="shared" si="1"/>
        <v>0.59999999999999432</v>
      </c>
      <c r="F27" s="19">
        <v>55.599999999999994</v>
      </c>
      <c r="G27" s="25" t="s">
        <v>185</v>
      </c>
      <c r="H27" s="23"/>
      <c r="I27" s="30"/>
      <c r="J27" s="29"/>
    </row>
    <row r="28" spans="1:10" s="24" customFormat="1" x14ac:dyDescent="0.15">
      <c r="A28" s="11">
        <f t="shared" si="0"/>
        <v>25</v>
      </c>
      <c r="B28" s="17" t="s">
        <v>40</v>
      </c>
      <c r="C28" s="17" t="s">
        <v>7</v>
      </c>
      <c r="D28" s="17" t="s">
        <v>45</v>
      </c>
      <c r="E28" s="18">
        <f t="shared" si="1"/>
        <v>0.80000000000000426</v>
      </c>
      <c r="F28" s="19">
        <v>56.4</v>
      </c>
      <c r="G28" s="25" t="s">
        <v>182</v>
      </c>
      <c r="H28" s="23"/>
      <c r="I28" s="30"/>
      <c r="J28" s="29"/>
    </row>
    <row r="29" spans="1:10" x14ac:dyDescent="0.15">
      <c r="A29" s="11">
        <f t="shared" si="0"/>
        <v>26</v>
      </c>
      <c r="B29" s="17" t="s">
        <v>274</v>
      </c>
      <c r="C29" s="17" t="s">
        <v>7</v>
      </c>
      <c r="D29" s="17" t="s">
        <v>46</v>
      </c>
      <c r="E29" s="18">
        <f t="shared" si="1"/>
        <v>6.2999999999999972</v>
      </c>
      <c r="F29" s="19">
        <v>62.699999999999996</v>
      </c>
      <c r="G29" s="17" t="s">
        <v>183</v>
      </c>
      <c r="H29" s="21"/>
      <c r="I29" s="30"/>
      <c r="J29" s="29"/>
    </row>
    <row r="30" spans="1:10" x14ac:dyDescent="0.15">
      <c r="A30" s="11">
        <f t="shared" si="0"/>
        <v>27</v>
      </c>
      <c r="B30" s="17" t="s">
        <v>24</v>
      </c>
      <c r="C30" s="17" t="s">
        <v>18</v>
      </c>
      <c r="D30" s="17" t="s">
        <v>19</v>
      </c>
      <c r="E30" s="18">
        <f t="shared" si="1"/>
        <v>0.10000000000000142</v>
      </c>
      <c r="F30" s="19">
        <v>62.8</v>
      </c>
      <c r="G30" s="17" t="s">
        <v>47</v>
      </c>
      <c r="H30" s="34"/>
      <c r="I30" s="30"/>
      <c r="J30" s="29"/>
    </row>
    <row r="31" spans="1:10" x14ac:dyDescent="0.15">
      <c r="A31" s="11">
        <f t="shared" si="0"/>
        <v>28</v>
      </c>
      <c r="B31" s="17" t="s">
        <v>40</v>
      </c>
      <c r="C31" s="17" t="s">
        <v>48</v>
      </c>
      <c r="D31" s="17" t="s">
        <v>19</v>
      </c>
      <c r="E31" s="18">
        <f t="shared" si="1"/>
        <v>0.89999999999999858</v>
      </c>
      <c r="F31" s="19">
        <v>63.699999999999996</v>
      </c>
      <c r="G31" s="17" t="s">
        <v>131</v>
      </c>
      <c r="H31" s="34"/>
      <c r="I31" s="30"/>
      <c r="J31" s="29"/>
    </row>
    <row r="32" spans="1:10" x14ac:dyDescent="0.15">
      <c r="A32" s="11">
        <f t="shared" si="0"/>
        <v>29</v>
      </c>
      <c r="B32" s="17" t="s">
        <v>24</v>
      </c>
      <c r="C32" s="17" t="s">
        <v>18</v>
      </c>
      <c r="D32" s="17" t="s">
        <v>19</v>
      </c>
      <c r="E32" s="18">
        <f t="shared" si="1"/>
        <v>2.3000000000000043</v>
      </c>
      <c r="F32" s="19">
        <v>66</v>
      </c>
      <c r="G32" s="22" t="s">
        <v>50</v>
      </c>
      <c r="H32" s="26"/>
      <c r="I32" s="30"/>
      <c r="J32" s="29"/>
    </row>
    <row r="33" spans="1:10" x14ac:dyDescent="0.15">
      <c r="A33" s="11">
        <f t="shared" si="0"/>
        <v>30</v>
      </c>
      <c r="B33" s="17" t="s">
        <v>49</v>
      </c>
      <c r="C33" s="17" t="s">
        <v>18</v>
      </c>
      <c r="D33" s="17" t="s">
        <v>51</v>
      </c>
      <c r="E33" s="18">
        <f t="shared" si="1"/>
        <v>0</v>
      </c>
      <c r="F33" s="19">
        <v>66</v>
      </c>
      <c r="G33" s="22" t="s">
        <v>132</v>
      </c>
      <c r="H33" s="26"/>
      <c r="I33" s="30"/>
      <c r="J33" s="29"/>
    </row>
    <row r="34" spans="1:10" x14ac:dyDescent="0.15">
      <c r="A34" s="11">
        <f t="shared" si="0"/>
        <v>31</v>
      </c>
      <c r="B34" s="17" t="s">
        <v>53</v>
      </c>
      <c r="C34" s="17" t="s">
        <v>7</v>
      </c>
      <c r="D34" s="17" t="s">
        <v>54</v>
      </c>
      <c r="E34" s="18">
        <f t="shared" si="1"/>
        <v>7.7999999999999972</v>
      </c>
      <c r="F34" s="19">
        <v>73.8</v>
      </c>
      <c r="G34" s="22" t="s">
        <v>52</v>
      </c>
      <c r="H34" s="21"/>
      <c r="I34" s="30"/>
      <c r="J34" s="37"/>
    </row>
    <row r="35" spans="1:10" x14ac:dyDescent="0.15">
      <c r="A35" s="11">
        <f t="shared" si="0"/>
        <v>32</v>
      </c>
      <c r="B35" s="17" t="s">
        <v>40</v>
      </c>
      <c r="C35" s="17" t="s">
        <v>18</v>
      </c>
      <c r="D35" s="17" t="s">
        <v>51</v>
      </c>
      <c r="E35" s="18">
        <f t="shared" si="1"/>
        <v>7.4000000000000057</v>
      </c>
      <c r="F35" s="19">
        <v>81.2</v>
      </c>
      <c r="G35" s="17" t="s">
        <v>55</v>
      </c>
      <c r="H35" s="21"/>
      <c r="I35" s="30"/>
      <c r="J35" s="37"/>
    </row>
    <row r="36" spans="1:10" x14ac:dyDescent="0.15">
      <c r="A36" s="11">
        <f t="shared" si="0"/>
        <v>33</v>
      </c>
      <c r="B36" s="25" t="s">
        <v>196</v>
      </c>
      <c r="C36" s="25" t="s">
        <v>7</v>
      </c>
      <c r="D36" s="17" t="s">
        <v>197</v>
      </c>
      <c r="E36" s="18">
        <f t="shared" si="1"/>
        <v>10</v>
      </c>
      <c r="F36" s="19">
        <v>91.2</v>
      </c>
      <c r="G36" s="28" t="s">
        <v>198</v>
      </c>
      <c r="H36" s="34"/>
      <c r="I36" s="30"/>
      <c r="J36" s="37"/>
    </row>
    <row r="37" spans="1:10" x14ac:dyDescent="0.15">
      <c r="A37" s="11">
        <f t="shared" si="0"/>
        <v>34</v>
      </c>
      <c r="B37" s="17" t="s">
        <v>40</v>
      </c>
      <c r="C37" s="25" t="s">
        <v>18</v>
      </c>
      <c r="D37" s="17" t="s">
        <v>191</v>
      </c>
      <c r="E37" s="18">
        <f t="shared" si="1"/>
        <v>0.39999999999999147</v>
      </c>
      <c r="F37" s="19">
        <v>91.6</v>
      </c>
      <c r="G37" s="28" t="s">
        <v>199</v>
      </c>
      <c r="H37" s="34"/>
      <c r="I37" s="30"/>
      <c r="J37" s="37"/>
    </row>
    <row r="38" spans="1:10" x14ac:dyDescent="0.15">
      <c r="A38" s="11">
        <f t="shared" si="0"/>
        <v>35</v>
      </c>
      <c r="B38" s="25" t="s">
        <v>200</v>
      </c>
      <c r="C38" s="25" t="s">
        <v>7</v>
      </c>
      <c r="D38" s="17" t="s">
        <v>201</v>
      </c>
      <c r="E38" s="18">
        <f t="shared" si="1"/>
        <v>1.5</v>
      </c>
      <c r="F38" s="19">
        <v>93.1</v>
      </c>
      <c r="G38" s="28"/>
      <c r="H38" s="34"/>
      <c r="I38" s="30"/>
      <c r="J38" s="37"/>
    </row>
    <row r="39" spans="1:10" x14ac:dyDescent="0.15">
      <c r="A39" s="11">
        <f t="shared" si="0"/>
        <v>36</v>
      </c>
      <c r="B39" s="17" t="s">
        <v>275</v>
      </c>
      <c r="C39" s="17" t="s">
        <v>7</v>
      </c>
      <c r="D39" s="17" t="s">
        <v>19</v>
      </c>
      <c r="E39" s="18">
        <f t="shared" si="1"/>
        <v>6.2999999999999972</v>
      </c>
      <c r="F39" s="19">
        <v>99.399999999999991</v>
      </c>
      <c r="G39" s="22" t="s">
        <v>135</v>
      </c>
      <c r="H39" s="21"/>
      <c r="I39" s="30"/>
      <c r="J39" s="37"/>
    </row>
    <row r="40" spans="1:10" x14ac:dyDescent="0.15">
      <c r="A40" s="11">
        <f t="shared" si="0"/>
        <v>37</v>
      </c>
      <c r="B40" s="17" t="s">
        <v>57</v>
      </c>
      <c r="C40" s="17" t="s">
        <v>14</v>
      </c>
      <c r="D40" s="17" t="s">
        <v>56</v>
      </c>
      <c r="E40" s="18">
        <f t="shared" si="1"/>
        <v>0.5</v>
      </c>
      <c r="F40" s="19">
        <v>99.899999999999991</v>
      </c>
      <c r="G40" s="22" t="s">
        <v>136</v>
      </c>
      <c r="H40" s="21"/>
      <c r="I40" s="30"/>
      <c r="J40" s="37"/>
    </row>
    <row r="41" spans="1:10" x14ac:dyDescent="0.15">
      <c r="A41" s="11">
        <f t="shared" si="0"/>
        <v>38</v>
      </c>
      <c r="B41" s="17" t="s">
        <v>137</v>
      </c>
      <c r="C41" s="17" t="s">
        <v>18</v>
      </c>
      <c r="D41" s="17" t="s">
        <v>56</v>
      </c>
      <c r="E41" s="18">
        <f t="shared" si="1"/>
        <v>3.5999999999999943</v>
      </c>
      <c r="F41" s="19">
        <v>103.49999999999999</v>
      </c>
      <c r="G41" s="22" t="s">
        <v>138</v>
      </c>
      <c r="H41" s="21"/>
      <c r="I41" s="30"/>
      <c r="J41" s="37"/>
    </row>
    <row r="42" spans="1:10" x14ac:dyDescent="0.15">
      <c r="A42" s="11">
        <f t="shared" si="0"/>
        <v>39</v>
      </c>
      <c r="B42" s="17" t="s">
        <v>139</v>
      </c>
      <c r="C42" s="17" t="s">
        <v>140</v>
      </c>
      <c r="D42" s="17" t="s">
        <v>141</v>
      </c>
      <c r="E42" s="18">
        <f t="shared" si="1"/>
        <v>0.4000000000000199</v>
      </c>
      <c r="F42" s="19">
        <v>103.9</v>
      </c>
      <c r="G42" s="22" t="s">
        <v>255</v>
      </c>
      <c r="H42" s="21"/>
      <c r="I42" s="30"/>
      <c r="J42" s="37"/>
    </row>
    <row r="43" spans="1:10" s="24" customFormat="1" x14ac:dyDescent="0.15">
      <c r="A43" s="11">
        <f t="shared" si="0"/>
        <v>40</v>
      </c>
      <c r="B43" s="17" t="s">
        <v>37</v>
      </c>
      <c r="C43" s="17" t="s">
        <v>18</v>
      </c>
      <c r="D43" s="17" t="s">
        <v>202</v>
      </c>
      <c r="E43" s="18">
        <f t="shared" si="1"/>
        <v>1.0999999999999943</v>
      </c>
      <c r="F43" s="19">
        <v>105</v>
      </c>
      <c r="G43" s="17" t="s">
        <v>211</v>
      </c>
      <c r="H43" s="43"/>
      <c r="I43" s="29"/>
      <c r="J43" s="37"/>
    </row>
    <row r="44" spans="1:10" s="24" customFormat="1" x14ac:dyDescent="0.15">
      <c r="A44" s="11">
        <f t="shared" si="0"/>
        <v>41</v>
      </c>
      <c r="B44" s="17" t="s">
        <v>37</v>
      </c>
      <c r="C44" s="17" t="s">
        <v>18</v>
      </c>
      <c r="D44" s="17" t="s">
        <v>203</v>
      </c>
      <c r="E44" s="18">
        <f t="shared" si="1"/>
        <v>1.7000000000000028</v>
      </c>
      <c r="F44" s="19">
        <v>106.7</v>
      </c>
      <c r="G44" s="22" t="s">
        <v>204</v>
      </c>
      <c r="H44" s="43"/>
      <c r="I44" s="29"/>
      <c r="J44" s="37"/>
    </row>
    <row r="45" spans="1:10" s="24" customFormat="1" x14ac:dyDescent="0.15">
      <c r="A45" s="35">
        <f t="shared" si="0"/>
        <v>42</v>
      </c>
      <c r="B45" s="38" t="s">
        <v>207</v>
      </c>
      <c r="C45" s="38" t="s">
        <v>208</v>
      </c>
      <c r="D45" s="38"/>
      <c r="E45" s="40">
        <f t="shared" si="1"/>
        <v>0.79999999999999716</v>
      </c>
      <c r="F45" s="36">
        <v>107.5</v>
      </c>
      <c r="G45" s="41" t="s">
        <v>237</v>
      </c>
      <c r="H45" s="44">
        <f>F63-F45</f>
        <v>75.899999999999977</v>
      </c>
      <c r="I45" s="29"/>
      <c r="J45" s="37"/>
    </row>
    <row r="46" spans="1:10" s="24" customFormat="1" x14ac:dyDescent="0.15">
      <c r="A46" s="11">
        <f t="shared" si="0"/>
        <v>43</v>
      </c>
      <c r="B46" s="17" t="s">
        <v>37</v>
      </c>
      <c r="C46" s="17" t="s">
        <v>7</v>
      </c>
      <c r="D46" s="17" t="s">
        <v>205</v>
      </c>
      <c r="E46" s="18">
        <f t="shared" si="1"/>
        <v>0</v>
      </c>
      <c r="F46" s="19">
        <v>107.5</v>
      </c>
      <c r="G46" s="22" t="s">
        <v>209</v>
      </c>
      <c r="H46" s="43"/>
      <c r="I46" s="29"/>
      <c r="J46" s="37"/>
    </row>
    <row r="47" spans="1:10" s="24" customFormat="1" x14ac:dyDescent="0.15">
      <c r="A47" s="11">
        <f t="shared" si="0"/>
        <v>44</v>
      </c>
      <c r="B47" s="17" t="s">
        <v>37</v>
      </c>
      <c r="C47" s="17" t="s">
        <v>18</v>
      </c>
      <c r="D47" s="17" t="s">
        <v>19</v>
      </c>
      <c r="E47" s="18">
        <f t="shared" si="1"/>
        <v>9.9999999999994316E-2</v>
      </c>
      <c r="F47" s="19">
        <v>107.6</v>
      </c>
      <c r="G47" s="22" t="s">
        <v>206</v>
      </c>
      <c r="H47" s="43"/>
      <c r="I47" s="29"/>
      <c r="J47" s="37"/>
    </row>
    <row r="48" spans="1:10" s="24" customFormat="1" x14ac:dyDescent="0.15">
      <c r="A48" s="11">
        <f t="shared" si="0"/>
        <v>45</v>
      </c>
      <c r="B48" s="17" t="s">
        <v>271</v>
      </c>
      <c r="C48" s="17" t="s">
        <v>18</v>
      </c>
      <c r="D48" s="17" t="s">
        <v>143</v>
      </c>
      <c r="E48" s="18">
        <f t="shared" si="1"/>
        <v>3.7000000000000028</v>
      </c>
      <c r="F48" s="19">
        <v>111.3</v>
      </c>
      <c r="G48" s="22" t="s">
        <v>210</v>
      </c>
      <c r="H48" s="21"/>
      <c r="I48" s="29"/>
      <c r="J48" s="37"/>
    </row>
    <row r="49" spans="1:11" s="24" customFormat="1" x14ac:dyDescent="0.15">
      <c r="A49" s="11">
        <f t="shared" si="0"/>
        <v>46</v>
      </c>
      <c r="B49" s="17" t="s">
        <v>212</v>
      </c>
      <c r="C49" s="17" t="s">
        <v>213</v>
      </c>
      <c r="D49" s="17" t="s">
        <v>214</v>
      </c>
      <c r="E49" s="18">
        <f t="shared" si="1"/>
        <v>13.400000000000006</v>
      </c>
      <c r="F49" s="19">
        <v>124.7</v>
      </c>
      <c r="G49" s="22" t="s">
        <v>216</v>
      </c>
      <c r="H49" s="21"/>
      <c r="I49" s="29"/>
      <c r="J49" s="37"/>
    </row>
    <row r="50" spans="1:11" s="24" customFormat="1" x14ac:dyDescent="0.15">
      <c r="A50" s="11">
        <f t="shared" si="0"/>
        <v>47</v>
      </c>
      <c r="B50" s="17" t="s">
        <v>215</v>
      </c>
      <c r="C50" s="17" t="s">
        <v>7</v>
      </c>
      <c r="D50" s="17" t="s">
        <v>141</v>
      </c>
      <c r="E50" s="18">
        <f t="shared" si="1"/>
        <v>0.39999999999999147</v>
      </c>
      <c r="F50" s="19">
        <v>125.1</v>
      </c>
      <c r="G50" s="22"/>
      <c r="H50" s="21"/>
      <c r="I50" s="29"/>
      <c r="J50" s="37"/>
    </row>
    <row r="51" spans="1:11" s="24" customFormat="1" x14ac:dyDescent="0.15">
      <c r="A51" s="11">
        <f t="shared" si="0"/>
        <v>48</v>
      </c>
      <c r="B51" s="17" t="s">
        <v>217</v>
      </c>
      <c r="C51" s="17" t="s">
        <v>213</v>
      </c>
      <c r="D51" s="17" t="s">
        <v>143</v>
      </c>
      <c r="E51" s="18">
        <f t="shared" si="1"/>
        <v>9.7000000000000171</v>
      </c>
      <c r="F51" s="19">
        <v>134.80000000000001</v>
      </c>
      <c r="G51" s="22" t="s">
        <v>218</v>
      </c>
      <c r="H51" s="21"/>
      <c r="I51" s="29"/>
      <c r="J51" s="37"/>
    </row>
    <row r="52" spans="1:11" x14ac:dyDescent="0.15">
      <c r="A52" s="11">
        <f t="shared" si="0"/>
        <v>49</v>
      </c>
      <c r="B52" s="17" t="s">
        <v>144</v>
      </c>
      <c r="C52" s="17" t="s">
        <v>14</v>
      </c>
      <c r="D52" s="17" t="s">
        <v>145</v>
      </c>
      <c r="E52" s="18">
        <f t="shared" si="1"/>
        <v>5.7999999999999829</v>
      </c>
      <c r="F52" s="19">
        <v>140.6</v>
      </c>
      <c r="G52" s="22" t="s">
        <v>146</v>
      </c>
      <c r="H52" s="21"/>
      <c r="I52" s="30"/>
      <c r="J52" s="37"/>
    </row>
    <row r="53" spans="1:11" x14ac:dyDescent="0.15">
      <c r="A53" s="11">
        <f t="shared" si="0"/>
        <v>50</v>
      </c>
      <c r="B53" s="17" t="s">
        <v>60</v>
      </c>
      <c r="C53" s="17" t="s">
        <v>59</v>
      </c>
      <c r="D53" s="17" t="s">
        <v>61</v>
      </c>
      <c r="E53" s="18">
        <f t="shared" si="1"/>
        <v>5.2000000000000171</v>
      </c>
      <c r="F53" s="19">
        <v>145.80000000000001</v>
      </c>
      <c r="G53" s="28" t="s">
        <v>178</v>
      </c>
      <c r="H53" s="21"/>
      <c r="I53" s="30"/>
      <c r="J53" s="37"/>
    </row>
    <row r="54" spans="1:11" x14ac:dyDescent="0.15">
      <c r="A54" s="11">
        <f t="shared" si="0"/>
        <v>51</v>
      </c>
      <c r="B54" s="17" t="s">
        <v>62</v>
      </c>
      <c r="C54" s="17" t="s">
        <v>7</v>
      </c>
      <c r="D54" s="17" t="s">
        <v>63</v>
      </c>
      <c r="E54" s="18">
        <f t="shared" ref="E54:E112" si="2">F54-F53</f>
        <v>1.7999999999999829</v>
      </c>
      <c r="F54" s="19">
        <v>147.6</v>
      </c>
      <c r="G54" s="25" t="s">
        <v>179</v>
      </c>
      <c r="H54" s="21"/>
      <c r="I54" s="30"/>
      <c r="J54" s="37"/>
    </row>
    <row r="55" spans="1:11" s="24" customFormat="1" x14ac:dyDescent="0.15">
      <c r="A55" s="11">
        <f t="shared" si="0"/>
        <v>52</v>
      </c>
      <c r="B55" s="17" t="s">
        <v>37</v>
      </c>
      <c r="C55" s="17" t="s">
        <v>59</v>
      </c>
      <c r="D55" s="17" t="s">
        <v>63</v>
      </c>
      <c r="E55" s="18">
        <f t="shared" si="2"/>
        <v>1.1999999999999886</v>
      </c>
      <c r="F55" s="19">
        <v>148.79999999999998</v>
      </c>
      <c r="G55" s="22" t="s">
        <v>64</v>
      </c>
      <c r="H55" s="23"/>
      <c r="I55" s="30"/>
      <c r="J55" s="37"/>
      <c r="K55" s="31"/>
    </row>
    <row r="56" spans="1:11" s="24" customFormat="1" x14ac:dyDescent="0.15">
      <c r="A56" s="11">
        <f t="shared" si="0"/>
        <v>53</v>
      </c>
      <c r="B56" s="17" t="s">
        <v>65</v>
      </c>
      <c r="C56" s="17" t="s">
        <v>59</v>
      </c>
      <c r="D56" s="22" t="s">
        <v>66</v>
      </c>
      <c r="E56" s="18">
        <f t="shared" si="2"/>
        <v>0.40000000000000568</v>
      </c>
      <c r="F56" s="19">
        <v>149.19999999999999</v>
      </c>
      <c r="G56" s="22" t="s">
        <v>186</v>
      </c>
      <c r="H56" s="23"/>
      <c r="I56" s="30"/>
      <c r="J56" s="37"/>
      <c r="K56" s="31"/>
    </row>
    <row r="57" spans="1:11" s="24" customFormat="1" x14ac:dyDescent="0.15">
      <c r="A57" s="11">
        <f t="shared" si="0"/>
        <v>54</v>
      </c>
      <c r="B57" s="17" t="s">
        <v>67</v>
      </c>
      <c r="C57" s="17" t="s">
        <v>7</v>
      </c>
      <c r="D57" s="22" t="s">
        <v>129</v>
      </c>
      <c r="E57" s="18">
        <f t="shared" si="2"/>
        <v>0.19999999999998863</v>
      </c>
      <c r="F57" s="19">
        <v>149.39999999999998</v>
      </c>
      <c r="G57" s="22" t="s">
        <v>187</v>
      </c>
      <c r="H57" s="23"/>
      <c r="I57" s="30"/>
      <c r="J57" s="37"/>
      <c r="K57" s="31"/>
    </row>
    <row r="58" spans="1:11" s="24" customFormat="1" x14ac:dyDescent="0.15">
      <c r="A58" s="11">
        <f t="shared" si="0"/>
        <v>55</v>
      </c>
      <c r="B58" s="17" t="s">
        <v>68</v>
      </c>
      <c r="C58" s="17" t="s">
        <v>125</v>
      </c>
      <c r="D58" s="17" t="s">
        <v>71</v>
      </c>
      <c r="E58" s="18">
        <f t="shared" si="2"/>
        <v>0.29999999999998295</v>
      </c>
      <c r="F58" s="19">
        <v>149.69999999999996</v>
      </c>
      <c r="G58" s="22" t="s">
        <v>69</v>
      </c>
      <c r="H58" s="23"/>
      <c r="I58" s="30"/>
      <c r="J58" s="37"/>
      <c r="K58" s="31"/>
    </row>
    <row r="59" spans="1:11" s="24" customFormat="1" x14ac:dyDescent="0.15">
      <c r="A59" s="11">
        <f t="shared" si="0"/>
        <v>56</v>
      </c>
      <c r="B59" s="17" t="s">
        <v>70</v>
      </c>
      <c r="C59" s="17" t="s">
        <v>72</v>
      </c>
      <c r="D59" s="17" t="s">
        <v>61</v>
      </c>
      <c r="E59" s="18">
        <f t="shared" si="2"/>
        <v>0.5</v>
      </c>
      <c r="F59" s="19">
        <v>150.19999999999996</v>
      </c>
      <c r="G59" s="22" t="s">
        <v>73</v>
      </c>
      <c r="H59" s="23"/>
      <c r="I59" s="30"/>
      <c r="J59" s="37"/>
      <c r="K59" s="31"/>
    </row>
    <row r="60" spans="1:11" s="24" customFormat="1" ht="12" customHeight="1" x14ac:dyDescent="0.15">
      <c r="A60" s="11">
        <f t="shared" si="0"/>
        <v>57</v>
      </c>
      <c r="B60" s="17" t="s">
        <v>20</v>
      </c>
      <c r="C60" s="17" t="s">
        <v>21</v>
      </c>
      <c r="D60" s="22" t="s">
        <v>63</v>
      </c>
      <c r="E60" s="18">
        <f t="shared" si="2"/>
        <v>31.200000000000017</v>
      </c>
      <c r="F60" s="19">
        <v>181.39999999999998</v>
      </c>
      <c r="G60" s="22" t="s">
        <v>84</v>
      </c>
      <c r="H60" s="23"/>
      <c r="I60" s="30"/>
      <c r="J60" s="37"/>
      <c r="K60" s="31"/>
    </row>
    <row r="61" spans="1:11" s="24" customFormat="1" x14ac:dyDescent="0.15">
      <c r="A61" s="11">
        <f t="shared" si="0"/>
        <v>58</v>
      </c>
      <c r="B61" s="17" t="s">
        <v>74</v>
      </c>
      <c r="C61" s="17" t="s">
        <v>18</v>
      </c>
      <c r="D61" s="22" t="s">
        <v>63</v>
      </c>
      <c r="E61" s="18">
        <f t="shared" si="2"/>
        <v>1</v>
      </c>
      <c r="F61" s="19">
        <v>182.39999999999998</v>
      </c>
      <c r="G61" s="22" t="s">
        <v>133</v>
      </c>
      <c r="H61" s="23"/>
      <c r="I61" s="30"/>
      <c r="J61" s="37"/>
      <c r="K61" s="31"/>
    </row>
    <row r="62" spans="1:11" s="24" customFormat="1" x14ac:dyDescent="0.15">
      <c r="A62" s="11">
        <f t="shared" si="0"/>
        <v>59</v>
      </c>
      <c r="B62" s="17" t="s">
        <v>75</v>
      </c>
      <c r="C62" s="17" t="s">
        <v>7</v>
      </c>
      <c r="D62" s="22" t="s">
        <v>76</v>
      </c>
      <c r="E62" s="18">
        <f t="shared" si="2"/>
        <v>0.40000000000000568</v>
      </c>
      <c r="F62" s="19">
        <v>182.79999999999998</v>
      </c>
      <c r="G62" s="22" t="s">
        <v>246</v>
      </c>
      <c r="H62" s="23"/>
      <c r="I62" s="30"/>
      <c r="J62" s="37"/>
      <c r="K62" s="31"/>
    </row>
    <row r="63" spans="1:11" s="24" customFormat="1" ht="17.25" customHeight="1" x14ac:dyDescent="0.15">
      <c r="A63" s="35">
        <f t="shared" si="0"/>
        <v>60</v>
      </c>
      <c r="B63" s="38" t="s">
        <v>77</v>
      </c>
      <c r="C63" s="38" t="s">
        <v>58</v>
      </c>
      <c r="D63" s="38" t="s">
        <v>76</v>
      </c>
      <c r="E63" s="40">
        <f t="shared" si="2"/>
        <v>0.59999999999999432</v>
      </c>
      <c r="F63" s="36">
        <v>183.39999999999998</v>
      </c>
      <c r="G63" s="38" t="s">
        <v>176</v>
      </c>
      <c r="H63" s="45">
        <f>F74-F63</f>
        <v>54.5</v>
      </c>
      <c r="I63" s="30"/>
      <c r="J63" s="37"/>
      <c r="K63" s="31"/>
    </row>
    <row r="64" spans="1:11" s="24" customFormat="1" ht="11.25" customHeight="1" x14ac:dyDescent="0.15">
      <c r="A64" s="11">
        <f t="shared" si="0"/>
        <v>61</v>
      </c>
      <c r="B64" s="17" t="s">
        <v>20</v>
      </c>
      <c r="C64" s="17" t="s">
        <v>241</v>
      </c>
      <c r="D64" s="17" t="s">
        <v>242</v>
      </c>
      <c r="E64" s="18">
        <f t="shared" si="2"/>
        <v>8.6000000000000227</v>
      </c>
      <c r="F64" s="19">
        <v>192</v>
      </c>
      <c r="G64" s="17" t="s">
        <v>243</v>
      </c>
      <c r="H64" s="23"/>
      <c r="I64" s="29"/>
      <c r="J64" s="37"/>
      <c r="K64" s="31"/>
    </row>
    <row r="65" spans="1:11" s="24" customFormat="1" ht="11.25" customHeight="1" x14ac:dyDescent="0.15">
      <c r="A65" s="11">
        <f t="shared" si="0"/>
        <v>62</v>
      </c>
      <c r="B65" s="17" t="s">
        <v>252</v>
      </c>
      <c r="C65" s="17" t="s">
        <v>14</v>
      </c>
      <c r="D65" s="17" t="s">
        <v>244</v>
      </c>
      <c r="E65" s="18">
        <f t="shared" si="2"/>
        <v>0.80000000000001137</v>
      </c>
      <c r="F65" s="19">
        <v>192.8</v>
      </c>
      <c r="G65" s="17" t="s">
        <v>245</v>
      </c>
      <c r="H65" s="23"/>
      <c r="I65" s="29"/>
      <c r="J65" s="37"/>
      <c r="K65" s="31"/>
    </row>
    <row r="66" spans="1:11" s="24" customFormat="1" ht="11.25" customHeight="1" x14ac:dyDescent="0.15">
      <c r="A66" s="11">
        <f t="shared" si="0"/>
        <v>63</v>
      </c>
      <c r="B66" s="17" t="s">
        <v>24</v>
      </c>
      <c r="C66" s="17" t="s">
        <v>18</v>
      </c>
      <c r="D66" s="17" t="s">
        <v>276</v>
      </c>
      <c r="E66" s="18">
        <f t="shared" si="2"/>
        <v>4.0999999999999943</v>
      </c>
      <c r="F66" s="19">
        <v>196.9</v>
      </c>
      <c r="G66" s="17" t="s">
        <v>253</v>
      </c>
      <c r="H66" s="23"/>
      <c r="I66" s="29"/>
      <c r="J66" s="37"/>
      <c r="K66" s="31"/>
    </row>
    <row r="67" spans="1:11" s="24" customFormat="1" x14ac:dyDescent="0.15">
      <c r="A67" s="11">
        <f t="shared" si="0"/>
        <v>64</v>
      </c>
      <c r="B67" s="17" t="s">
        <v>78</v>
      </c>
      <c r="C67" s="17" t="s">
        <v>7</v>
      </c>
      <c r="D67" s="17" t="s">
        <v>80</v>
      </c>
      <c r="E67" s="18">
        <f t="shared" si="2"/>
        <v>18.299999999999983</v>
      </c>
      <c r="F67" s="19">
        <v>215.2</v>
      </c>
      <c r="G67" s="17" t="s">
        <v>79</v>
      </c>
      <c r="H67" s="23"/>
      <c r="I67" s="30"/>
      <c r="J67" s="37"/>
      <c r="K67" s="31"/>
    </row>
    <row r="68" spans="1:11" s="24" customFormat="1" x14ac:dyDescent="0.15">
      <c r="A68" s="11">
        <f t="shared" si="0"/>
        <v>65</v>
      </c>
      <c r="B68" s="17" t="s">
        <v>256</v>
      </c>
      <c r="C68" s="17" t="s">
        <v>257</v>
      </c>
      <c r="D68" s="17" t="s">
        <v>259</v>
      </c>
      <c r="E68" s="18">
        <f t="shared" si="2"/>
        <v>4.2000000000000171</v>
      </c>
      <c r="F68" s="19">
        <v>219.4</v>
      </c>
      <c r="G68" s="17"/>
      <c r="H68" s="23"/>
      <c r="I68" s="30"/>
      <c r="J68" s="37"/>
      <c r="K68" s="31"/>
    </row>
    <row r="69" spans="1:11" s="24" customFormat="1" x14ac:dyDescent="0.15">
      <c r="A69" s="11">
        <f t="shared" si="0"/>
        <v>66</v>
      </c>
      <c r="B69" s="22" t="s">
        <v>40</v>
      </c>
      <c r="C69" s="17" t="s">
        <v>7</v>
      </c>
      <c r="D69" s="17" t="s">
        <v>259</v>
      </c>
      <c r="E69" s="18">
        <f t="shared" si="2"/>
        <v>9.9999999999994316E-2</v>
      </c>
      <c r="F69" s="19">
        <v>219.5</v>
      </c>
      <c r="G69" s="17"/>
      <c r="H69" s="23"/>
      <c r="I69" s="30"/>
      <c r="J69" s="37"/>
      <c r="K69" s="31"/>
    </row>
    <row r="70" spans="1:11" s="24" customFormat="1" x14ac:dyDescent="0.15">
      <c r="A70" s="11">
        <f t="shared" si="0"/>
        <v>67</v>
      </c>
      <c r="B70" s="22" t="s">
        <v>40</v>
      </c>
      <c r="C70" s="17" t="s">
        <v>59</v>
      </c>
      <c r="D70" s="17" t="s">
        <v>81</v>
      </c>
      <c r="E70" s="18">
        <f t="shared" si="2"/>
        <v>4.1999999999999886</v>
      </c>
      <c r="F70" s="19">
        <v>223.7</v>
      </c>
      <c r="G70" s="22" t="s">
        <v>258</v>
      </c>
      <c r="H70" s="23"/>
      <c r="I70" s="30"/>
      <c r="J70" s="37"/>
      <c r="K70" s="31"/>
    </row>
    <row r="71" spans="1:11" s="24" customFormat="1" x14ac:dyDescent="0.15">
      <c r="A71" s="11">
        <f t="shared" si="0"/>
        <v>68</v>
      </c>
      <c r="B71" s="22" t="s">
        <v>260</v>
      </c>
      <c r="C71" s="17" t="s">
        <v>7</v>
      </c>
      <c r="D71" s="17" t="s">
        <v>81</v>
      </c>
      <c r="E71" s="18">
        <f t="shared" si="2"/>
        <v>8.2000000000000171</v>
      </c>
      <c r="F71" s="19">
        <v>231.9</v>
      </c>
      <c r="G71" s="22" t="s">
        <v>261</v>
      </c>
      <c r="H71" s="23"/>
      <c r="I71" s="30"/>
      <c r="J71" s="37"/>
      <c r="K71" s="31"/>
    </row>
    <row r="72" spans="1:11" s="24" customFormat="1" x14ac:dyDescent="0.15">
      <c r="A72" s="11">
        <f t="shared" si="0"/>
        <v>69</v>
      </c>
      <c r="B72" s="17" t="s">
        <v>240</v>
      </c>
      <c r="C72" s="17" t="s">
        <v>18</v>
      </c>
      <c r="D72" s="22" t="s">
        <v>85</v>
      </c>
      <c r="E72" s="18">
        <f t="shared" si="2"/>
        <v>1.9999999999999716</v>
      </c>
      <c r="F72" s="19">
        <v>233.89999999999998</v>
      </c>
      <c r="G72" s="17"/>
      <c r="H72" s="23"/>
      <c r="I72" s="30"/>
      <c r="J72" s="37"/>
      <c r="K72" s="31"/>
    </row>
    <row r="73" spans="1:11" s="24" customFormat="1" x14ac:dyDescent="0.15">
      <c r="A73" s="11">
        <f t="shared" si="0"/>
        <v>70</v>
      </c>
      <c r="B73" s="17" t="s">
        <v>86</v>
      </c>
      <c r="C73" s="17" t="s">
        <v>18</v>
      </c>
      <c r="D73" s="22" t="s">
        <v>88</v>
      </c>
      <c r="E73" s="18">
        <f t="shared" si="2"/>
        <v>4</v>
      </c>
      <c r="F73" s="19">
        <v>237.89999999999998</v>
      </c>
      <c r="G73" s="22" t="s">
        <v>97</v>
      </c>
      <c r="H73" s="23"/>
      <c r="I73" s="30"/>
      <c r="J73" s="37"/>
      <c r="K73" s="31"/>
    </row>
    <row r="74" spans="1:11" s="24" customFormat="1" ht="18" customHeight="1" x14ac:dyDescent="0.15">
      <c r="A74" s="35">
        <f t="shared" si="0"/>
        <v>71</v>
      </c>
      <c r="B74" s="38" t="s">
        <v>96</v>
      </c>
      <c r="C74" s="38" t="s">
        <v>94</v>
      </c>
      <c r="D74" s="41" t="s">
        <v>88</v>
      </c>
      <c r="E74" s="40">
        <f t="shared" si="2"/>
        <v>0</v>
      </c>
      <c r="F74" s="36">
        <v>237.89999999999998</v>
      </c>
      <c r="G74" s="38" t="s">
        <v>177</v>
      </c>
      <c r="H74" s="45">
        <f>F80-F74</f>
        <v>71.400000000000034</v>
      </c>
      <c r="I74" s="30"/>
      <c r="J74" s="37"/>
      <c r="K74" s="31"/>
    </row>
    <row r="75" spans="1:11" s="24" customFormat="1" x14ac:dyDescent="0.15">
      <c r="A75" s="11">
        <f t="shared" si="0"/>
        <v>72</v>
      </c>
      <c r="B75" s="17" t="s">
        <v>89</v>
      </c>
      <c r="C75" s="17" t="s">
        <v>18</v>
      </c>
      <c r="D75" s="22" t="s">
        <v>90</v>
      </c>
      <c r="E75" s="18">
        <f t="shared" si="2"/>
        <v>1.7000000000000171</v>
      </c>
      <c r="F75" s="19">
        <v>239.6</v>
      </c>
      <c r="G75" s="17" t="s">
        <v>128</v>
      </c>
      <c r="H75" s="23"/>
      <c r="I75" s="30"/>
      <c r="J75" s="37"/>
      <c r="K75" s="31"/>
    </row>
    <row r="76" spans="1:11" s="24" customFormat="1" x14ac:dyDescent="0.15">
      <c r="A76" s="11">
        <f t="shared" si="0"/>
        <v>73</v>
      </c>
      <c r="B76" s="17" t="s">
        <v>91</v>
      </c>
      <c r="C76" s="17" t="s">
        <v>18</v>
      </c>
      <c r="D76" s="22" t="s">
        <v>87</v>
      </c>
      <c r="E76" s="18">
        <f t="shared" si="2"/>
        <v>3.0999999999999943</v>
      </c>
      <c r="F76" s="19">
        <v>242.7</v>
      </c>
      <c r="G76" s="17"/>
      <c r="H76" s="23"/>
      <c r="I76" s="30"/>
      <c r="J76" s="37"/>
      <c r="K76" s="31"/>
    </row>
    <row r="77" spans="1:11" s="24" customFormat="1" x14ac:dyDescent="0.15">
      <c r="A77" s="11">
        <f t="shared" si="0"/>
        <v>74</v>
      </c>
      <c r="B77" s="17" t="s">
        <v>20</v>
      </c>
      <c r="C77" s="17" t="s">
        <v>7</v>
      </c>
      <c r="D77" s="22" t="s">
        <v>92</v>
      </c>
      <c r="E77" s="18">
        <f t="shared" si="2"/>
        <v>0.19999999999998863</v>
      </c>
      <c r="F77" s="19">
        <v>242.89999999999998</v>
      </c>
      <c r="G77" s="17" t="s">
        <v>93</v>
      </c>
      <c r="H77" s="23"/>
      <c r="I77" s="30"/>
      <c r="J77" s="37"/>
      <c r="K77" s="31"/>
    </row>
    <row r="78" spans="1:11" s="24" customFormat="1" x14ac:dyDescent="0.15">
      <c r="A78" s="11">
        <f t="shared" si="0"/>
        <v>75</v>
      </c>
      <c r="B78" s="22" t="s">
        <v>40</v>
      </c>
      <c r="C78" s="17" t="s">
        <v>18</v>
      </c>
      <c r="D78" s="17" t="s">
        <v>95</v>
      </c>
      <c r="E78" s="18">
        <f t="shared" si="2"/>
        <v>2.8000000000000114</v>
      </c>
      <c r="F78" s="19">
        <v>245.7</v>
      </c>
      <c r="G78" s="17" t="s">
        <v>118</v>
      </c>
      <c r="H78" s="23"/>
      <c r="I78" s="30"/>
      <c r="J78" s="37"/>
      <c r="K78" s="31"/>
    </row>
    <row r="79" spans="1:11" s="24" customFormat="1" x14ac:dyDescent="0.15">
      <c r="A79" s="11">
        <f t="shared" si="0"/>
        <v>76</v>
      </c>
      <c r="B79" s="22" t="s">
        <v>98</v>
      </c>
      <c r="C79" s="17" t="s">
        <v>18</v>
      </c>
      <c r="D79" s="22" t="s">
        <v>99</v>
      </c>
      <c r="E79" s="18">
        <f t="shared" si="2"/>
        <v>31.700000000000045</v>
      </c>
      <c r="F79" s="19">
        <v>277.40000000000003</v>
      </c>
      <c r="G79" s="22" t="s">
        <v>100</v>
      </c>
      <c r="H79" s="23"/>
      <c r="I79" s="30"/>
      <c r="J79" s="37"/>
      <c r="K79" s="31"/>
    </row>
    <row r="80" spans="1:11" s="24" customFormat="1" ht="22.5" customHeight="1" x14ac:dyDescent="0.15">
      <c r="A80" s="35">
        <f t="shared" si="0"/>
        <v>77</v>
      </c>
      <c r="B80" s="38" t="s">
        <v>101</v>
      </c>
      <c r="C80" s="38" t="s">
        <v>94</v>
      </c>
      <c r="D80" s="38" t="s">
        <v>102</v>
      </c>
      <c r="E80" s="40">
        <f t="shared" si="2"/>
        <v>31.899999999999977</v>
      </c>
      <c r="F80" s="36">
        <v>309.3</v>
      </c>
      <c r="G80" s="41" t="s">
        <v>238</v>
      </c>
      <c r="H80" s="45">
        <f>F83-F80</f>
        <v>29.800000000000011</v>
      </c>
      <c r="I80" s="30"/>
      <c r="J80" s="37"/>
      <c r="K80" s="31"/>
    </row>
    <row r="81" spans="1:11" s="24" customFormat="1" x14ac:dyDescent="0.15">
      <c r="A81" s="11">
        <f t="shared" si="0"/>
        <v>78</v>
      </c>
      <c r="B81" s="17" t="s">
        <v>247</v>
      </c>
      <c r="C81" s="17" t="s">
        <v>18</v>
      </c>
      <c r="D81" s="17" t="s">
        <v>254</v>
      </c>
      <c r="E81" s="18">
        <f t="shared" si="2"/>
        <v>27.399999999999977</v>
      </c>
      <c r="F81" s="19">
        <v>336.7</v>
      </c>
      <c r="G81" s="17" t="s">
        <v>248</v>
      </c>
      <c r="H81" s="23"/>
      <c r="I81" s="30"/>
      <c r="J81" s="37"/>
      <c r="K81" s="31"/>
    </row>
    <row r="82" spans="1:11" s="24" customFormat="1" x14ac:dyDescent="0.15">
      <c r="A82" s="11">
        <f t="shared" si="0"/>
        <v>79</v>
      </c>
      <c r="B82" s="17" t="s">
        <v>103</v>
      </c>
      <c r="C82" s="17" t="s">
        <v>18</v>
      </c>
      <c r="D82" s="17" t="s">
        <v>148</v>
      </c>
      <c r="E82" s="18">
        <f t="shared" si="2"/>
        <v>0.30000000000001137</v>
      </c>
      <c r="F82" s="19">
        <v>337</v>
      </c>
      <c r="G82" s="22" t="s">
        <v>147</v>
      </c>
      <c r="H82" s="23"/>
      <c r="I82" s="30"/>
      <c r="J82" s="37"/>
      <c r="K82" s="31"/>
    </row>
    <row r="83" spans="1:11" s="24" customFormat="1" ht="18" customHeight="1" x14ac:dyDescent="0.15">
      <c r="A83" s="35">
        <f t="shared" si="0"/>
        <v>80</v>
      </c>
      <c r="B83" s="38" t="s">
        <v>265</v>
      </c>
      <c r="C83" s="38" t="s">
        <v>264</v>
      </c>
      <c r="D83" s="38" t="s">
        <v>266</v>
      </c>
      <c r="E83" s="40">
        <f t="shared" si="2"/>
        <v>2.1000000000000227</v>
      </c>
      <c r="F83" s="36">
        <v>339.1</v>
      </c>
      <c r="G83" s="41" t="s">
        <v>267</v>
      </c>
      <c r="H83" s="45">
        <f>F92-F83</f>
        <v>19.599999999999966</v>
      </c>
      <c r="I83" s="30"/>
      <c r="J83" s="37"/>
      <c r="K83" s="31"/>
    </row>
    <row r="84" spans="1:11" s="24" customFormat="1" x14ac:dyDescent="0.15">
      <c r="A84" s="11">
        <f t="shared" si="0"/>
        <v>81</v>
      </c>
      <c r="B84" s="17" t="s">
        <v>149</v>
      </c>
      <c r="C84" s="17" t="s">
        <v>150</v>
      </c>
      <c r="D84" s="17" t="s">
        <v>151</v>
      </c>
      <c r="E84" s="18">
        <f t="shared" si="2"/>
        <v>4.1999999999999886</v>
      </c>
      <c r="F84" s="19">
        <v>343.3</v>
      </c>
      <c r="G84" s="22" t="s">
        <v>152</v>
      </c>
      <c r="H84" s="23"/>
      <c r="I84" s="30"/>
      <c r="J84" s="37"/>
      <c r="K84" s="31"/>
    </row>
    <row r="85" spans="1:11" s="24" customFormat="1" x14ac:dyDescent="0.15">
      <c r="A85" s="11">
        <f t="shared" si="0"/>
        <v>82</v>
      </c>
      <c r="B85" s="17" t="s">
        <v>153</v>
      </c>
      <c r="C85" s="17" t="s">
        <v>154</v>
      </c>
      <c r="D85" s="17" t="s">
        <v>155</v>
      </c>
      <c r="E85" s="18">
        <f t="shared" si="2"/>
        <v>1.5</v>
      </c>
      <c r="F85" s="19">
        <v>344.8</v>
      </c>
      <c r="G85" s="22" t="s">
        <v>158</v>
      </c>
      <c r="H85" s="23"/>
      <c r="I85" s="30"/>
      <c r="J85" s="37"/>
      <c r="K85" s="31"/>
    </row>
    <row r="86" spans="1:11" s="24" customFormat="1" x14ac:dyDescent="0.15">
      <c r="A86" s="11">
        <f t="shared" si="0"/>
        <v>83</v>
      </c>
      <c r="B86" s="17" t="s">
        <v>20</v>
      </c>
      <c r="C86" s="17" t="s">
        <v>156</v>
      </c>
      <c r="D86" s="17" t="s">
        <v>157</v>
      </c>
      <c r="E86" s="18">
        <f t="shared" si="2"/>
        <v>2.1999999999999886</v>
      </c>
      <c r="F86" s="19">
        <v>347</v>
      </c>
      <c r="G86" s="22" t="s">
        <v>159</v>
      </c>
      <c r="H86" s="23"/>
      <c r="I86" s="30"/>
      <c r="J86" s="37"/>
      <c r="K86" s="31"/>
    </row>
    <row r="87" spans="1:11" s="24" customFormat="1" x14ac:dyDescent="0.15">
      <c r="A87" s="11">
        <f t="shared" si="0"/>
        <v>84</v>
      </c>
      <c r="B87" s="17" t="s">
        <v>160</v>
      </c>
      <c r="C87" s="17" t="s">
        <v>7</v>
      </c>
      <c r="D87" s="17" t="s">
        <v>166</v>
      </c>
      <c r="E87" s="18">
        <f t="shared" si="2"/>
        <v>0.10000000000002274</v>
      </c>
      <c r="F87" s="19">
        <v>347.1</v>
      </c>
      <c r="G87" s="22" t="s">
        <v>161</v>
      </c>
      <c r="H87" s="23"/>
      <c r="I87" s="30"/>
      <c r="J87" s="37"/>
      <c r="K87" s="31"/>
    </row>
    <row r="88" spans="1:11" s="24" customFormat="1" x14ac:dyDescent="0.15">
      <c r="A88" s="11">
        <f t="shared" si="0"/>
        <v>85</v>
      </c>
      <c r="B88" s="17" t="s">
        <v>20</v>
      </c>
      <c r="C88" s="17" t="s">
        <v>7</v>
      </c>
      <c r="D88" s="17" t="s">
        <v>166</v>
      </c>
      <c r="E88" s="18">
        <f t="shared" si="2"/>
        <v>0.39999999999997726</v>
      </c>
      <c r="F88" s="19">
        <v>347.5</v>
      </c>
      <c r="G88" s="22" t="s">
        <v>162</v>
      </c>
      <c r="H88" s="23"/>
      <c r="I88" s="30"/>
      <c r="J88" s="37"/>
      <c r="K88" s="31"/>
    </row>
    <row r="89" spans="1:11" s="24" customFormat="1" x14ac:dyDescent="0.15">
      <c r="A89" s="11">
        <f t="shared" si="0"/>
        <v>86</v>
      </c>
      <c r="B89" s="17" t="s">
        <v>37</v>
      </c>
      <c r="C89" s="17" t="s">
        <v>150</v>
      </c>
      <c r="D89" s="17" t="s">
        <v>164</v>
      </c>
      <c r="E89" s="18">
        <f t="shared" si="2"/>
        <v>0.60000000000002274</v>
      </c>
      <c r="F89" s="19">
        <v>348.1</v>
      </c>
      <c r="G89" s="22" t="s">
        <v>163</v>
      </c>
      <c r="H89" s="23"/>
      <c r="I89" s="30"/>
      <c r="J89" s="37"/>
      <c r="K89" s="31"/>
    </row>
    <row r="90" spans="1:11" s="24" customFormat="1" x14ac:dyDescent="0.15">
      <c r="A90" s="11">
        <f t="shared" si="0"/>
        <v>87</v>
      </c>
      <c r="B90" s="22" t="s">
        <v>142</v>
      </c>
      <c r="C90" s="17" t="s">
        <v>150</v>
      </c>
      <c r="D90" s="17" t="s">
        <v>167</v>
      </c>
      <c r="E90" s="18">
        <f t="shared" si="2"/>
        <v>2.5</v>
      </c>
      <c r="F90" s="19">
        <v>350.6</v>
      </c>
      <c r="G90" s="22" t="s">
        <v>165</v>
      </c>
      <c r="H90" s="23"/>
      <c r="I90" s="30"/>
      <c r="J90" s="37"/>
      <c r="K90" s="31"/>
    </row>
    <row r="91" spans="1:11" s="24" customFormat="1" x14ac:dyDescent="0.15">
      <c r="A91" s="11">
        <f t="shared" si="0"/>
        <v>88</v>
      </c>
      <c r="B91" s="17" t="s">
        <v>168</v>
      </c>
      <c r="C91" s="17" t="s">
        <v>7</v>
      </c>
      <c r="D91" s="17" t="s">
        <v>169</v>
      </c>
      <c r="E91" s="18">
        <f t="shared" si="2"/>
        <v>4.6999999999999886</v>
      </c>
      <c r="F91" s="19">
        <v>355.3</v>
      </c>
      <c r="G91" s="22" t="s">
        <v>250</v>
      </c>
      <c r="H91" s="23"/>
      <c r="I91" s="30"/>
      <c r="J91" s="37"/>
      <c r="K91" s="31"/>
    </row>
    <row r="92" spans="1:11" s="24" customFormat="1" ht="21.75" customHeight="1" x14ac:dyDescent="0.15">
      <c r="A92" s="35">
        <f t="shared" si="0"/>
        <v>89</v>
      </c>
      <c r="B92" s="38" t="s">
        <v>263</v>
      </c>
      <c r="C92" s="38" t="s">
        <v>264</v>
      </c>
      <c r="D92" s="38" t="s">
        <v>169</v>
      </c>
      <c r="E92" s="40">
        <f t="shared" si="2"/>
        <v>3.3999999999999773</v>
      </c>
      <c r="F92" s="36">
        <v>358.7</v>
      </c>
      <c r="G92" s="38" t="s">
        <v>268</v>
      </c>
      <c r="H92" s="45">
        <f>F112-F92</f>
        <v>42.100000000000023</v>
      </c>
      <c r="I92" s="30"/>
      <c r="J92" s="37"/>
      <c r="K92" s="31"/>
    </row>
    <row r="93" spans="1:11" s="24" customFormat="1" x14ac:dyDescent="0.15">
      <c r="A93" s="11">
        <f t="shared" si="0"/>
        <v>90</v>
      </c>
      <c r="B93" s="17" t="s">
        <v>37</v>
      </c>
      <c r="C93" s="17" t="s">
        <v>18</v>
      </c>
      <c r="D93" s="17" t="s">
        <v>106</v>
      </c>
      <c r="E93" s="18">
        <f t="shared" si="2"/>
        <v>2.1000000000000227</v>
      </c>
      <c r="F93" s="19">
        <v>360.8</v>
      </c>
      <c r="G93" s="22" t="s">
        <v>251</v>
      </c>
      <c r="H93" s="23"/>
      <c r="I93" s="30"/>
      <c r="J93" s="37"/>
      <c r="K93" s="31"/>
    </row>
    <row r="94" spans="1:11" s="24" customFormat="1" x14ac:dyDescent="0.15">
      <c r="A94" s="11">
        <f t="shared" si="0"/>
        <v>91</v>
      </c>
      <c r="B94" s="17" t="s">
        <v>104</v>
      </c>
      <c r="C94" s="17" t="s">
        <v>107</v>
      </c>
      <c r="D94" s="17" t="s">
        <v>106</v>
      </c>
      <c r="E94" s="18">
        <f t="shared" si="2"/>
        <v>0.19999999999998863</v>
      </c>
      <c r="F94" s="19">
        <v>361</v>
      </c>
      <c r="G94" s="22" t="s">
        <v>270</v>
      </c>
      <c r="H94" s="23"/>
      <c r="I94" s="30"/>
      <c r="J94" s="37"/>
      <c r="K94" s="31"/>
    </row>
    <row r="95" spans="1:11" s="24" customFormat="1" x14ac:dyDescent="0.15">
      <c r="A95" s="11">
        <f t="shared" si="0"/>
        <v>92</v>
      </c>
      <c r="B95" s="17" t="s">
        <v>37</v>
      </c>
      <c r="C95" s="17" t="s">
        <v>7</v>
      </c>
      <c r="D95" s="17" t="s">
        <v>108</v>
      </c>
      <c r="E95" s="18">
        <f t="shared" si="2"/>
        <v>1.5</v>
      </c>
      <c r="F95" s="19">
        <v>362.5</v>
      </c>
      <c r="G95" s="22" t="s">
        <v>109</v>
      </c>
      <c r="H95" s="23"/>
      <c r="I95" s="30"/>
      <c r="J95" s="37"/>
      <c r="K95" s="31"/>
    </row>
    <row r="96" spans="1:11" s="24" customFormat="1" x14ac:dyDescent="0.15">
      <c r="A96" s="11">
        <f t="shared" si="0"/>
        <v>93</v>
      </c>
      <c r="B96" s="17" t="s">
        <v>110</v>
      </c>
      <c r="C96" s="17" t="s">
        <v>18</v>
      </c>
      <c r="D96" s="17" t="s">
        <v>111</v>
      </c>
      <c r="E96" s="18">
        <f t="shared" si="2"/>
        <v>0.40000000000003411</v>
      </c>
      <c r="F96" s="19">
        <v>362.90000000000003</v>
      </c>
      <c r="G96" s="17" t="s">
        <v>117</v>
      </c>
      <c r="H96" s="23"/>
      <c r="I96" s="30"/>
      <c r="J96" s="37"/>
      <c r="K96" s="31"/>
    </row>
    <row r="97" spans="1:11" s="24" customFormat="1" x14ac:dyDescent="0.15">
      <c r="A97" s="11">
        <f t="shared" ref="A97:A112" si="3">A96+1</f>
        <v>94</v>
      </c>
      <c r="B97" s="17" t="s">
        <v>112</v>
      </c>
      <c r="C97" s="17" t="s">
        <v>18</v>
      </c>
      <c r="D97" s="17" t="s">
        <v>105</v>
      </c>
      <c r="E97" s="18">
        <f t="shared" si="2"/>
        <v>6</v>
      </c>
      <c r="F97" s="19">
        <v>368.90000000000003</v>
      </c>
      <c r="G97" s="22" t="s">
        <v>249</v>
      </c>
      <c r="H97" s="23"/>
      <c r="I97" s="30"/>
      <c r="J97" s="37"/>
      <c r="K97" s="31"/>
    </row>
    <row r="98" spans="1:11" s="24" customFormat="1" x14ac:dyDescent="0.15">
      <c r="A98" s="11">
        <f t="shared" si="3"/>
        <v>95</v>
      </c>
      <c r="B98" s="17" t="s">
        <v>37</v>
      </c>
      <c r="C98" s="17" t="s">
        <v>18</v>
      </c>
      <c r="D98" s="17" t="s">
        <v>113</v>
      </c>
      <c r="E98" s="18">
        <f t="shared" si="2"/>
        <v>0.89999999999997726</v>
      </c>
      <c r="F98" s="19">
        <v>369.8</v>
      </c>
      <c r="G98" s="17" t="s">
        <v>114</v>
      </c>
      <c r="H98" s="23"/>
      <c r="I98" s="30"/>
      <c r="J98" s="37"/>
      <c r="K98" s="31"/>
    </row>
    <row r="99" spans="1:11" s="24" customFormat="1" x14ac:dyDescent="0.15">
      <c r="A99" s="11">
        <f t="shared" si="3"/>
        <v>96</v>
      </c>
      <c r="B99" s="17" t="s">
        <v>127</v>
      </c>
      <c r="C99" s="17" t="s">
        <v>126</v>
      </c>
      <c r="D99" s="17" t="s">
        <v>115</v>
      </c>
      <c r="E99" s="18">
        <f t="shared" si="2"/>
        <v>1.1999999999999886</v>
      </c>
      <c r="F99" s="19">
        <v>371</v>
      </c>
      <c r="G99" s="17" t="s">
        <v>134</v>
      </c>
      <c r="H99" s="23"/>
      <c r="I99" s="30"/>
      <c r="J99" s="37"/>
      <c r="K99" s="31"/>
    </row>
    <row r="100" spans="1:11" s="24" customFormat="1" x14ac:dyDescent="0.15">
      <c r="A100" s="11">
        <f t="shared" si="3"/>
        <v>97</v>
      </c>
      <c r="B100" s="17" t="s">
        <v>116</v>
      </c>
      <c r="C100" s="17" t="s">
        <v>7</v>
      </c>
      <c r="D100" s="17" t="s">
        <v>121</v>
      </c>
      <c r="E100" s="18">
        <f t="shared" si="2"/>
        <v>1.1000000000000227</v>
      </c>
      <c r="F100" s="19">
        <v>372.1</v>
      </c>
      <c r="G100" s="17" t="s">
        <v>122</v>
      </c>
      <c r="H100" s="23"/>
      <c r="I100" s="30"/>
      <c r="J100" s="37"/>
      <c r="K100" s="31"/>
    </row>
    <row r="101" spans="1:11" s="24" customFormat="1" ht="22.5" x14ac:dyDescent="0.15">
      <c r="A101" s="11">
        <f t="shared" si="3"/>
        <v>98</v>
      </c>
      <c r="B101" s="25" t="s">
        <v>219</v>
      </c>
      <c r="C101" s="25" t="s">
        <v>18</v>
      </c>
      <c r="D101" s="25" t="s">
        <v>220</v>
      </c>
      <c r="E101" s="18">
        <f t="shared" si="2"/>
        <v>1.5</v>
      </c>
      <c r="F101" s="19">
        <v>373.6</v>
      </c>
      <c r="G101" s="28" t="s">
        <v>221</v>
      </c>
      <c r="H101" s="23"/>
      <c r="I101" s="30"/>
      <c r="J101" s="37"/>
      <c r="K101" s="31"/>
    </row>
    <row r="102" spans="1:11" s="24" customFormat="1" x14ac:dyDescent="0.15">
      <c r="A102" s="11">
        <f t="shared" si="3"/>
        <v>99</v>
      </c>
      <c r="B102" s="17" t="s">
        <v>104</v>
      </c>
      <c r="C102" s="25" t="s">
        <v>7</v>
      </c>
      <c r="D102" s="25" t="s">
        <v>222</v>
      </c>
      <c r="E102" s="18">
        <f t="shared" si="2"/>
        <v>0</v>
      </c>
      <c r="F102" s="19">
        <v>373.6</v>
      </c>
      <c r="G102" s="28" t="s">
        <v>223</v>
      </c>
      <c r="H102" s="23"/>
      <c r="I102" s="30"/>
      <c r="J102" s="37"/>
      <c r="K102" s="31"/>
    </row>
    <row r="103" spans="1:11" s="24" customFormat="1" x14ac:dyDescent="0.15">
      <c r="A103" s="11">
        <f t="shared" si="3"/>
        <v>100</v>
      </c>
      <c r="B103" s="28" t="s">
        <v>40</v>
      </c>
      <c r="C103" s="25" t="s">
        <v>7</v>
      </c>
      <c r="D103" s="25" t="s">
        <v>224</v>
      </c>
      <c r="E103" s="18">
        <f t="shared" si="2"/>
        <v>0.80000000000001137</v>
      </c>
      <c r="F103" s="19">
        <v>374.40000000000003</v>
      </c>
      <c r="G103" s="28" t="s">
        <v>225</v>
      </c>
      <c r="H103" s="23"/>
      <c r="I103" s="30"/>
      <c r="J103" s="37"/>
      <c r="K103" s="31"/>
    </row>
    <row r="104" spans="1:11" s="24" customFormat="1" x14ac:dyDescent="0.15">
      <c r="A104" s="11">
        <f t="shared" si="3"/>
        <v>101</v>
      </c>
      <c r="B104" s="25" t="s">
        <v>226</v>
      </c>
      <c r="C104" s="25" t="s">
        <v>18</v>
      </c>
      <c r="D104" s="25" t="s">
        <v>224</v>
      </c>
      <c r="E104" s="18">
        <f t="shared" si="2"/>
        <v>4</v>
      </c>
      <c r="F104" s="19">
        <v>378.40000000000003</v>
      </c>
      <c r="G104" s="42" t="s">
        <v>227</v>
      </c>
      <c r="H104" s="23"/>
      <c r="I104" s="30"/>
      <c r="J104" s="37"/>
      <c r="K104" s="31"/>
    </row>
    <row r="105" spans="1:11" s="24" customFormat="1" x14ac:dyDescent="0.15">
      <c r="A105" s="11">
        <f t="shared" si="3"/>
        <v>102</v>
      </c>
      <c r="B105" s="25" t="s">
        <v>37</v>
      </c>
      <c r="C105" s="25" t="s">
        <v>7</v>
      </c>
      <c r="D105" s="25" t="s">
        <v>19</v>
      </c>
      <c r="E105" s="18">
        <f t="shared" si="2"/>
        <v>5</v>
      </c>
      <c r="F105" s="19">
        <v>383.40000000000003</v>
      </c>
      <c r="G105" s="28" t="s">
        <v>228</v>
      </c>
      <c r="H105" s="23"/>
      <c r="I105" s="30"/>
      <c r="J105" s="37"/>
      <c r="K105" s="31"/>
    </row>
    <row r="106" spans="1:11" s="24" customFormat="1" x14ac:dyDescent="0.15">
      <c r="A106" s="11">
        <f t="shared" si="3"/>
        <v>103</v>
      </c>
      <c r="B106" s="25" t="s">
        <v>229</v>
      </c>
      <c r="C106" s="25" t="s">
        <v>125</v>
      </c>
      <c r="D106" s="25" t="s">
        <v>19</v>
      </c>
      <c r="E106" s="18">
        <f t="shared" si="2"/>
        <v>0.19999999999998863</v>
      </c>
      <c r="F106" s="19">
        <v>383.6</v>
      </c>
      <c r="G106" s="28" t="s">
        <v>230</v>
      </c>
      <c r="H106" s="23"/>
      <c r="I106" s="30"/>
      <c r="J106" s="37"/>
      <c r="K106" s="31"/>
    </row>
    <row r="107" spans="1:11" s="24" customFormat="1" x14ac:dyDescent="0.15">
      <c r="A107" s="11">
        <f t="shared" si="3"/>
        <v>104</v>
      </c>
      <c r="B107" s="28" t="s">
        <v>231</v>
      </c>
      <c r="C107" s="25" t="s">
        <v>18</v>
      </c>
      <c r="D107" s="25" t="s">
        <v>19</v>
      </c>
      <c r="E107" s="18">
        <f t="shared" si="2"/>
        <v>9.9999999999965894E-2</v>
      </c>
      <c r="F107" s="19">
        <v>383.7</v>
      </c>
      <c r="G107" s="28" t="s">
        <v>232</v>
      </c>
      <c r="H107" s="23"/>
      <c r="I107" s="30"/>
      <c r="J107" s="37"/>
      <c r="K107" s="31"/>
    </row>
    <row r="108" spans="1:11" s="24" customFormat="1" x14ac:dyDescent="0.15">
      <c r="A108" s="11">
        <f t="shared" si="3"/>
        <v>105</v>
      </c>
      <c r="B108" s="25" t="s">
        <v>233</v>
      </c>
      <c r="C108" s="25" t="s">
        <v>14</v>
      </c>
      <c r="D108" s="25" t="s">
        <v>234</v>
      </c>
      <c r="E108" s="18">
        <f t="shared" si="2"/>
        <v>0.60000000000002274</v>
      </c>
      <c r="F108" s="19">
        <v>384.3</v>
      </c>
      <c r="G108" s="28" t="s">
        <v>235</v>
      </c>
      <c r="H108" s="23"/>
      <c r="I108" s="30"/>
      <c r="J108" s="37"/>
      <c r="K108" s="31"/>
    </row>
    <row r="109" spans="1:11" s="24" customFormat="1" x14ac:dyDescent="0.15">
      <c r="A109" s="11">
        <f t="shared" si="3"/>
        <v>106</v>
      </c>
      <c r="B109" s="17" t="s">
        <v>170</v>
      </c>
      <c r="C109" s="17" t="s">
        <v>125</v>
      </c>
      <c r="D109" s="17" t="s">
        <v>171</v>
      </c>
      <c r="E109" s="18">
        <f t="shared" si="2"/>
        <v>4.6000000000000227</v>
      </c>
      <c r="F109" s="19">
        <v>388.90000000000003</v>
      </c>
      <c r="G109" s="17" t="s">
        <v>172</v>
      </c>
      <c r="H109" s="23"/>
      <c r="I109" s="30"/>
      <c r="J109" s="37"/>
      <c r="K109" s="31"/>
    </row>
    <row r="110" spans="1:11" s="24" customFormat="1" x14ac:dyDescent="0.15">
      <c r="A110" s="11">
        <f t="shared" si="3"/>
        <v>107</v>
      </c>
      <c r="B110" s="17" t="s">
        <v>173</v>
      </c>
      <c r="C110" s="17" t="s">
        <v>18</v>
      </c>
      <c r="D110" s="17" t="s">
        <v>174</v>
      </c>
      <c r="E110" s="18">
        <f t="shared" si="2"/>
        <v>0.39999999999997726</v>
      </c>
      <c r="F110" s="19">
        <v>389.3</v>
      </c>
      <c r="G110" s="17" t="s">
        <v>175</v>
      </c>
      <c r="H110" s="23"/>
      <c r="I110" s="30"/>
      <c r="J110" s="37"/>
      <c r="K110" s="31"/>
    </row>
    <row r="111" spans="1:11" s="24" customFormat="1" x14ac:dyDescent="0.15">
      <c r="A111" s="11">
        <f t="shared" si="3"/>
        <v>108</v>
      </c>
      <c r="B111" s="17" t="s">
        <v>119</v>
      </c>
      <c r="C111" s="17" t="s">
        <v>18</v>
      </c>
      <c r="D111" s="17" t="s">
        <v>124</v>
      </c>
      <c r="E111" s="18">
        <f t="shared" si="2"/>
        <v>8.3000000000000114</v>
      </c>
      <c r="F111" s="19">
        <v>397.6</v>
      </c>
      <c r="G111" s="17" t="s">
        <v>120</v>
      </c>
      <c r="H111" s="23"/>
      <c r="I111" s="29"/>
      <c r="J111" s="37"/>
      <c r="K111" s="31"/>
    </row>
    <row r="112" spans="1:11" s="24" customFormat="1" ht="45" customHeight="1" thickBot="1" x14ac:dyDescent="0.2">
      <c r="A112" s="35">
        <f t="shared" si="3"/>
        <v>109</v>
      </c>
      <c r="B112" s="46" t="s">
        <v>236</v>
      </c>
      <c r="C112" s="46" t="s">
        <v>123</v>
      </c>
      <c r="D112" s="46" t="s">
        <v>124</v>
      </c>
      <c r="E112" s="47">
        <f t="shared" si="2"/>
        <v>3.1999999999999886</v>
      </c>
      <c r="F112" s="48">
        <v>400.8</v>
      </c>
      <c r="G112" s="49" t="s">
        <v>239</v>
      </c>
      <c r="H112" s="50"/>
      <c r="I112" s="29"/>
      <c r="J112" s="37"/>
      <c r="K112" s="31"/>
    </row>
    <row r="113" spans="7:11" x14ac:dyDescent="0.15">
      <c r="G113" s="27"/>
      <c r="H113" s="27"/>
      <c r="K113" s="27"/>
    </row>
    <row r="114" spans="7:11" x14ac:dyDescent="0.15">
      <c r="G114" s="27"/>
      <c r="H114" s="27"/>
      <c r="K114" s="27"/>
    </row>
    <row r="115" spans="7:11" x14ac:dyDescent="0.15">
      <c r="G115" s="27"/>
      <c r="H115" s="27"/>
      <c r="K115" s="27"/>
    </row>
  </sheetData>
  <phoneticPr fontId="2"/>
  <pageMargins left="0.23622047244094491" right="0.23622047244094491" top="0.39370078740157483" bottom="0.27559055118110237" header="0.31496062992125984" footer="0.19685039370078741"/>
  <pageSetup paperSize="9" scale="83" fitToHeight="0" orientation="portrait" horizontalDpi="4294967293" verticalDpi="4294967293" r:id="rId1"/>
  <headerFooter alignWithMargins="0"/>
  <rowBreaks count="1" manualBreakCount="1">
    <brk id="80" max="7" man="1"/>
  </rowBreaks>
  <webPublishItems count="1">
    <webPublishItem id="30523" divId="2013-224que_30523" sourceType="printArea" destinationFile="H:\Users\ZIN\Documents\AudaxKinki\オダックス近畿2013\2013\brm0224\2013-224que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Sheet4</vt:lpstr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2023-04-29T07:27:29Z</cp:lastPrinted>
  <dcterms:created xsi:type="dcterms:W3CDTF">2011-02-06T12:06:47Z</dcterms:created>
  <dcterms:modified xsi:type="dcterms:W3CDTF">2025-02-01T11:02:47Z</dcterms:modified>
</cp:coreProperties>
</file>