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760" yWindow="0" windowWidth="17280" windowHeight="11760" tabRatio="602"/>
  </bookViews>
  <sheets>
    <sheet name="25RM510川西400" sheetId="41" r:id="rId1"/>
    <sheet name="Sheet1" sheetId="24" r:id="rId2"/>
  </sheets>
  <definedNames>
    <definedName name="_xlnm.Print_Area" localSheetId="0">'25RM510川西400'!$B$1:$U$65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41" l="1"/>
  <c r="S60" i="41" s="1"/>
  <c r="Y11" i="41"/>
  <c r="R60" i="41" s="1"/>
  <c r="AA4" i="41"/>
  <c r="Y4" i="41"/>
  <c r="I4" i="41"/>
  <c r="G4" i="41"/>
  <c r="E4" i="41"/>
  <c r="I3" i="41"/>
  <c r="K3" i="41" s="1"/>
  <c r="G3" i="41"/>
  <c r="E2" i="41"/>
  <c r="L1" i="41"/>
  <c r="C11" i="41" l="1"/>
  <c r="K9" i="41"/>
  <c r="E11" i="41" l="1"/>
  <c r="C12" i="41"/>
  <c r="E12" i="41" l="1"/>
  <c r="G11" i="41"/>
  <c r="G12" i="41" l="1"/>
  <c r="I11" i="41"/>
  <c r="K11" i="41" l="1"/>
  <c r="I12" i="41"/>
  <c r="C19" i="41" l="1"/>
  <c r="K14" i="41"/>
  <c r="X5" i="41"/>
  <c r="AA5" i="41" l="1"/>
  <c r="K13" i="41" s="1"/>
  <c r="Y5" i="41"/>
  <c r="J13" i="41" s="1"/>
  <c r="AC4" i="41"/>
  <c r="E19" i="41"/>
  <c r="C20" i="41"/>
  <c r="G19" i="41" l="1"/>
  <c r="E20" i="41"/>
  <c r="C8" i="41"/>
  <c r="AD4" i="41"/>
  <c r="C9" i="41" s="1"/>
  <c r="G20" i="41" l="1"/>
  <c r="I19" i="41"/>
  <c r="I20" i="41" l="1"/>
  <c r="K19" i="41"/>
  <c r="K20" i="41" l="1"/>
  <c r="C27" i="41"/>
  <c r="E27" i="41" l="1"/>
  <c r="C28" i="41"/>
  <c r="E28" i="41" l="1"/>
  <c r="G27" i="41"/>
  <c r="G28" i="41" l="1"/>
  <c r="I27" i="41"/>
  <c r="I28" i="41" l="1"/>
  <c r="K27" i="41"/>
  <c r="K28" i="41" l="1"/>
  <c r="C35" i="41"/>
  <c r="E35" i="41" l="1"/>
  <c r="C36" i="41"/>
  <c r="G35" i="41" l="1"/>
  <c r="E36" i="41"/>
  <c r="I35" i="41" l="1"/>
  <c r="K35" i="41" s="1"/>
  <c r="G36" i="41"/>
  <c r="K36" i="41" l="1"/>
  <c r="C43" i="41"/>
  <c r="C44" i="41" l="1"/>
  <c r="E43" i="41"/>
  <c r="G43" i="41" l="1"/>
  <c r="E44" i="41"/>
  <c r="I43" i="41" l="1"/>
  <c r="G44" i="41"/>
  <c r="I46" i="41" l="1"/>
  <c r="K43" i="41"/>
  <c r="X6" i="41"/>
  <c r="AA6" i="41" l="1"/>
  <c r="I45" i="41" s="1"/>
  <c r="Y6" i="41"/>
  <c r="H45" i="41" s="1"/>
  <c r="AC5" i="41"/>
  <c r="K44" i="41"/>
  <c r="C51" i="41"/>
  <c r="C52" i="41" l="1"/>
  <c r="E51" i="41"/>
  <c r="J10" i="41"/>
  <c r="AD5" i="41"/>
  <c r="J12" i="41" s="1"/>
  <c r="E52" i="41" l="1"/>
  <c r="G51" i="41"/>
  <c r="G52" i="41" l="1"/>
  <c r="I51" i="41"/>
  <c r="K51" i="41" l="1"/>
  <c r="I52" i="41"/>
  <c r="K52" i="41" l="1"/>
  <c r="C59" i="41"/>
  <c r="C60" i="41" l="1"/>
  <c r="E59" i="41"/>
  <c r="G59" i="41" l="1"/>
  <c r="E60" i="41"/>
  <c r="I59" i="41" l="1"/>
  <c r="G58" i="41"/>
  <c r="I62" i="41" l="1"/>
  <c r="K59" i="41"/>
  <c r="X7" i="41"/>
  <c r="AC6" i="41" l="1"/>
  <c r="AA7" i="41"/>
  <c r="I61" i="41" s="1"/>
  <c r="Y7" i="41"/>
  <c r="H61" i="41" s="1"/>
  <c r="M3" i="41"/>
  <c r="K60" i="41"/>
  <c r="O3" i="41" l="1"/>
  <c r="M4" i="41"/>
  <c r="H42" i="41"/>
  <c r="AD6" i="41"/>
  <c r="H44" i="41" s="1"/>
  <c r="Q3" i="41" l="1"/>
  <c r="O4" i="41"/>
  <c r="Q4" i="41" l="1"/>
  <c r="S3" i="41"/>
  <c r="S4" i="41" l="1"/>
  <c r="U3" i="41"/>
  <c r="U4" i="41" l="1"/>
  <c r="M11" i="41"/>
  <c r="O11" i="41" l="1"/>
  <c r="M12" i="41"/>
  <c r="Q11" i="41" l="1"/>
  <c r="N14" i="41"/>
  <c r="O17" i="41"/>
  <c r="X8" i="41"/>
  <c r="AA8" i="41" l="1"/>
  <c r="O13" i="41" s="1"/>
  <c r="Y8" i="41"/>
  <c r="N13" i="41" s="1"/>
  <c r="AC7" i="41"/>
  <c r="Q12" i="41"/>
  <c r="S11" i="41"/>
  <c r="S12" i="41" l="1"/>
  <c r="U11" i="41"/>
  <c r="AD7" i="41"/>
  <c r="H60" i="41" s="1"/>
  <c r="H58" i="41"/>
  <c r="U12" i="41" l="1"/>
  <c r="M19" i="41"/>
  <c r="O19" i="41" l="1"/>
  <c r="M20" i="41"/>
  <c r="O20" i="41" l="1"/>
  <c r="Q19" i="41"/>
  <c r="Q20" i="41" l="1"/>
  <c r="S19" i="41"/>
  <c r="U19" i="41" l="1"/>
  <c r="X9" i="41"/>
  <c r="S22" i="41"/>
  <c r="AA9" i="41" l="1"/>
  <c r="S21" i="41" s="1"/>
  <c r="AC8" i="41"/>
  <c r="Y9" i="41"/>
  <c r="R21" i="41" s="1"/>
  <c r="U20" i="41"/>
  <c r="M27" i="41"/>
  <c r="O27" i="41" l="1"/>
  <c r="R22" i="41"/>
  <c r="M28" i="41"/>
  <c r="AD8" i="41"/>
  <c r="N12" i="41" s="1"/>
  <c r="N10" i="41"/>
  <c r="Q27" i="41" l="1"/>
  <c r="O28" i="41"/>
  <c r="S27" i="41" l="1"/>
  <c r="Q28" i="41"/>
  <c r="S28" i="41" l="1"/>
  <c r="U27" i="41"/>
  <c r="M35" i="41" l="1"/>
  <c r="U28" i="41"/>
  <c r="M36" i="41" l="1"/>
  <c r="O35" i="41"/>
  <c r="O36" i="41" l="1"/>
  <c r="Q35" i="41"/>
  <c r="Q36" i="41" l="1"/>
  <c r="S35" i="41"/>
  <c r="S38" i="41" l="1"/>
  <c r="X10" i="41"/>
  <c r="U35" i="41"/>
  <c r="M43" i="41" l="1"/>
  <c r="U36" i="41"/>
  <c r="AA10" i="41"/>
  <c r="S37" i="41" s="1"/>
  <c r="Y10" i="41"/>
  <c r="R37" i="41" s="1"/>
  <c r="L26" i="41"/>
  <c r="AC9" i="41"/>
  <c r="R18" i="41" l="1"/>
  <c r="AD9" i="41"/>
  <c r="M44" i="41"/>
  <c r="O43" i="41"/>
  <c r="R20" i="41" l="1"/>
  <c r="R36" i="41"/>
  <c r="O44" i="41"/>
  <c r="Q43" i="41"/>
  <c r="Q44" i="41" l="1"/>
  <c r="S43" i="41"/>
  <c r="U43" i="41" s="1"/>
  <c r="M51" i="41" l="1"/>
  <c r="U44" i="41"/>
  <c r="O51" i="41" l="1"/>
  <c r="M52" i="41"/>
  <c r="Q51" i="41" l="1"/>
  <c r="O52" i="41"/>
  <c r="Q52" i="41" l="1"/>
  <c r="S51" i="41"/>
  <c r="S52" i="41" l="1"/>
  <c r="U51" i="41"/>
  <c r="U52" i="41" l="1"/>
  <c r="M59" i="41"/>
  <c r="O59" i="41" l="1"/>
  <c r="M60" i="41"/>
  <c r="O62" i="41" l="1"/>
  <c r="Q59" i="41"/>
  <c r="S59" i="41" l="1"/>
  <c r="Q60" i="41"/>
  <c r="S61" i="41" l="1"/>
  <c r="X11" i="41"/>
  <c r="AC10" i="41" s="1"/>
  <c r="R34" i="41" l="1"/>
  <c r="AD10" i="41"/>
</calcChain>
</file>

<file path=xl/sharedStrings.xml><?xml version="1.0" encoding="utf-8"?>
<sst xmlns="http://schemas.openxmlformats.org/spreadsheetml/2006/main" count="92" uniqueCount="74">
  <si>
    <t>交差点名</t>
  </si>
  <si>
    <t>　</t>
  </si>
  <si>
    <t>信号有り</t>
  </si>
  <si>
    <t xml:space="preserve">  </t>
  </si>
  <si>
    <t>信号無し</t>
  </si>
  <si>
    <t>参加者位置</t>
  </si>
  <si>
    <t xml:space="preserve"> </t>
    <phoneticPr fontId="2"/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</si>
  <si>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</si>
  <si>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</si>
  <si>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</si>
  <si>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</si>
  <si>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</si>
  <si>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</si>
  <si>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</si>
  <si>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</si>
  <si>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スタート</t>
    <phoneticPr fontId="2"/>
  </si>
  <si>
    <t>Ｖ１５時刻</t>
    <rPh sb="3" eb="5">
      <t>ジコク</t>
    </rPh>
    <phoneticPr fontId="2"/>
  </si>
  <si>
    <t>ｷｭｰｼｰﾄNo</t>
    <phoneticPr fontId="2"/>
  </si>
  <si>
    <t>-</t>
    <phoneticPr fontId="2"/>
  </si>
  <si>
    <t>参　　　　考</t>
    <rPh sb="0" eb="1">
      <t>サン</t>
    </rPh>
    <rPh sb="5" eb="6">
      <t>コウ</t>
    </rPh>
    <phoneticPr fontId="2"/>
  </si>
  <si>
    <t>西本町</t>
    <rPh sb="0" eb="1">
      <t>ニシ</t>
    </rPh>
    <rPh sb="1" eb="2">
      <t>モト</t>
    </rPh>
    <rPh sb="2" eb="3">
      <t>マチ</t>
    </rPh>
    <phoneticPr fontId="2"/>
  </si>
  <si>
    <t>木部町</t>
    <rPh sb="0" eb="3">
      <t>キベチョウ</t>
    </rPh>
    <phoneticPr fontId="2"/>
  </si>
  <si>
    <t>南新保</t>
    <rPh sb="0" eb="1">
      <t>ナン</t>
    </rPh>
    <rPh sb="1" eb="2">
      <t>シン</t>
    </rPh>
    <rPh sb="2" eb="3">
      <t>ホ</t>
    </rPh>
    <phoneticPr fontId="2"/>
  </si>
  <si>
    <t>大浦</t>
    <rPh sb="0" eb="2">
      <t>オオウラ</t>
    </rPh>
    <phoneticPr fontId="2"/>
  </si>
  <si>
    <t xml:space="preserve">区間距離km </t>
    <phoneticPr fontId="2"/>
  </si>
  <si>
    <t>積算距離km</t>
    <phoneticPr fontId="2"/>
  </si>
  <si>
    <t>加塚</t>
    <rPh sb="0" eb="1">
      <t>カ</t>
    </rPh>
    <rPh sb="1" eb="2">
      <t>ツカ</t>
    </rPh>
    <phoneticPr fontId="2"/>
  </si>
  <si>
    <t>保津</t>
    <rPh sb="0" eb="1">
      <t>ホ</t>
    </rPh>
    <rPh sb="1" eb="2">
      <t>ツ</t>
    </rPh>
    <phoneticPr fontId="2"/>
  </si>
  <si>
    <t>大浦口</t>
    <rPh sb="0" eb="2">
      <t>オオウラ</t>
    </rPh>
    <rPh sb="2" eb="3">
      <t>クチ</t>
    </rPh>
    <phoneticPr fontId="2"/>
  </si>
  <si>
    <t>飯浦</t>
    <rPh sb="0" eb="2">
      <t>イイウラ</t>
    </rPh>
    <phoneticPr fontId="2"/>
  </si>
  <si>
    <t>ｺﾞｰﾙ</t>
    <phoneticPr fontId="2"/>
  </si>
  <si>
    <t>カード受付</t>
    <rPh sb="3" eb="5">
      <t>ウケツケ</t>
    </rPh>
    <phoneticPr fontId="2"/>
  </si>
  <si>
    <t>公園町</t>
    <rPh sb="0" eb="2">
      <t>コウエン</t>
    </rPh>
    <rPh sb="2" eb="3">
      <t>マチ</t>
    </rPh>
    <phoneticPr fontId="2"/>
  </si>
  <si>
    <t>馬場2丁目</t>
    <rPh sb="0" eb="2">
      <t>バンバ</t>
    </rPh>
    <rPh sb="3" eb="5">
      <t>チョウメ</t>
    </rPh>
    <phoneticPr fontId="2"/>
  </si>
  <si>
    <t>長命寺町</t>
    <rPh sb="0" eb="3">
      <t>チョウメイジ</t>
    </rPh>
    <rPh sb="3" eb="4">
      <t>チョウ</t>
    </rPh>
    <phoneticPr fontId="2"/>
  </si>
  <si>
    <t>大津港口</t>
    <rPh sb="0" eb="2">
      <t>オオツ</t>
    </rPh>
    <rPh sb="2" eb="3">
      <t>ミナト</t>
    </rPh>
    <rPh sb="3" eb="4">
      <t>クチ</t>
    </rPh>
    <phoneticPr fontId="2"/>
  </si>
  <si>
    <t>逢坂一丁目</t>
    <rPh sb="0" eb="2">
      <t>オオサカ</t>
    </rPh>
    <rPh sb="2" eb="3">
      <t>ハジメ</t>
    </rPh>
    <rPh sb="3" eb="5">
      <t>チョウメ</t>
    </rPh>
    <phoneticPr fontId="2"/>
  </si>
  <si>
    <t>追分</t>
    <rPh sb="0" eb="2">
      <t>オイワケ</t>
    </rPh>
    <phoneticPr fontId="2"/>
  </si>
  <si>
    <t>大倉</t>
    <rPh sb="0" eb="2">
      <t>オオクラ</t>
    </rPh>
    <phoneticPr fontId="2"/>
  </si>
  <si>
    <t>山崎</t>
    <rPh sb="0" eb="2">
      <t>ヤマサキ</t>
    </rPh>
    <phoneticPr fontId="2"/>
  </si>
  <si>
    <t>土師</t>
    <rPh sb="0" eb="2">
      <t>ハジ</t>
    </rPh>
    <phoneticPr fontId="2"/>
  </si>
  <si>
    <t>大宅甲ノ辻町</t>
    <rPh sb="0" eb="1">
      <t>ダイ</t>
    </rPh>
    <rPh sb="1" eb="2">
      <t>タク</t>
    </rPh>
    <rPh sb="2" eb="3">
      <t>コウ</t>
    </rPh>
    <rPh sb="4" eb="5">
      <t>ツジ</t>
    </rPh>
    <rPh sb="5" eb="6">
      <t>マチ</t>
    </rPh>
    <phoneticPr fontId="2"/>
  </si>
  <si>
    <t>六地蔵町並</t>
    <rPh sb="0" eb="1">
      <t>ロク</t>
    </rPh>
    <rPh sb="1" eb="3">
      <t>ジゾウ</t>
    </rPh>
    <rPh sb="3" eb="4">
      <t>マチ</t>
    </rPh>
    <rPh sb="4" eb="5">
      <t>ナミ</t>
    </rPh>
    <phoneticPr fontId="2"/>
  </si>
  <si>
    <t>宇治橋西</t>
    <rPh sb="0" eb="2">
      <t>ウジ</t>
    </rPh>
    <rPh sb="2" eb="3">
      <t>ハシ</t>
    </rPh>
    <rPh sb="3" eb="4">
      <t>ニシ</t>
    </rPh>
    <phoneticPr fontId="2"/>
  </si>
  <si>
    <t>淀大橋南</t>
    <rPh sb="0" eb="1">
      <t>ヨド</t>
    </rPh>
    <rPh sb="1" eb="3">
      <t>オオハシ</t>
    </rPh>
    <rPh sb="3" eb="4">
      <t>ミナミ</t>
    </rPh>
    <phoneticPr fontId="2"/>
  </si>
  <si>
    <r>
      <rPr>
        <sz val="9"/>
        <rFont val="ＭＳ Ｐゴシック"/>
        <family val="3"/>
        <charset val="128"/>
      </rPr>
      <t>0.4+</t>
    </r>
    <r>
      <rPr>
        <b/>
        <sz val="9"/>
        <rFont val="ＭＳ Ｐゴシック"/>
        <family val="3"/>
        <charset val="128"/>
      </rPr>
      <t>6.0</t>
    </r>
    <phoneticPr fontId="2"/>
  </si>
  <si>
    <t>中舞鶴歩道橋</t>
  </si>
  <si>
    <t>舞鶴市役所前</t>
    <rPh sb="2" eb="5">
      <t>シヤクショ</t>
    </rPh>
    <rPh sb="5" eb="6">
      <t>マエ</t>
    </rPh>
    <phoneticPr fontId="2"/>
  </si>
  <si>
    <t>松島橋</t>
    <rPh sb="0" eb="2">
      <t>マツシマ</t>
    </rPh>
    <rPh sb="2" eb="3">
      <t>ハシ</t>
    </rPh>
    <phoneticPr fontId="2"/>
  </si>
  <si>
    <t>納所</t>
    <rPh sb="0" eb="1">
      <t>ノウ</t>
    </rPh>
    <rPh sb="1" eb="2">
      <t>ショ</t>
    </rPh>
    <phoneticPr fontId="2"/>
  </si>
  <si>
    <t>勝竜寺</t>
    <rPh sb="0" eb="1">
      <t>カツ</t>
    </rPh>
    <rPh sb="1" eb="2">
      <t>リュウ</t>
    </rPh>
    <rPh sb="2" eb="3">
      <t>ジ</t>
    </rPh>
    <phoneticPr fontId="2"/>
  </si>
  <si>
    <t>畑田東</t>
    <rPh sb="0" eb="1">
      <t>ハタケ</t>
    </rPh>
    <rPh sb="1" eb="2">
      <t>タ</t>
    </rPh>
    <rPh sb="2" eb="3">
      <t>トウ</t>
    </rPh>
    <phoneticPr fontId="2"/>
  </si>
  <si>
    <r>
      <rPr>
        <sz val="8"/>
        <rFont val="ＭＳ Ｐゴシック"/>
        <family val="3"/>
        <charset val="128"/>
      </rPr>
      <t>0.2+</t>
    </r>
    <r>
      <rPr>
        <b/>
        <sz val="8"/>
        <rFont val="ＭＳ Ｐゴシック"/>
        <family val="3"/>
        <charset val="128"/>
      </rPr>
      <t>0.3</t>
    </r>
    <phoneticPr fontId="2"/>
  </si>
  <si>
    <t>菅野3丁目</t>
    <rPh sb="0" eb="2">
      <t>スガノ</t>
    </rPh>
    <rPh sb="3" eb="5">
      <t>チョウメ</t>
    </rPh>
    <phoneticPr fontId="2"/>
  </si>
  <si>
    <r>
      <t>0.5+</t>
    </r>
    <r>
      <rPr>
        <b/>
        <sz val="9"/>
        <rFont val="ＭＳ Ｐゴシック"/>
        <family val="3"/>
        <charset val="128"/>
      </rPr>
      <t>31.2</t>
    </r>
    <phoneticPr fontId="2"/>
  </si>
  <si>
    <t>古江町</t>
    <rPh sb="0" eb="2">
      <t>フルエ</t>
    </rPh>
    <rPh sb="2" eb="3">
      <t>マチ</t>
    </rPh>
    <phoneticPr fontId="2"/>
  </si>
  <si>
    <r>
      <rPr>
        <sz val="8"/>
        <rFont val="ＭＳ Ｐゴシック"/>
        <family val="3"/>
        <charset val="128"/>
      </rPr>
      <t>0.2+</t>
    </r>
    <r>
      <rPr>
        <b/>
        <sz val="8"/>
        <rFont val="ＭＳ Ｐゴシック"/>
        <family val="3"/>
        <charset val="128"/>
      </rPr>
      <t>1.7</t>
    </r>
    <phoneticPr fontId="2"/>
  </si>
  <si>
    <r>
      <rPr>
        <sz val="8"/>
        <rFont val="ＭＳ Ｐゴシック"/>
        <family val="3"/>
        <charset val="128"/>
      </rPr>
      <t>0.8+0.0+</t>
    </r>
    <r>
      <rPr>
        <b/>
        <sz val="8"/>
        <rFont val="ＭＳ Ｐゴシック"/>
        <family val="3"/>
        <charset val="128"/>
      </rPr>
      <t>0.7</t>
    </r>
    <phoneticPr fontId="2"/>
  </si>
  <si>
    <r>
      <t>0.6+</t>
    </r>
    <r>
      <rPr>
        <b/>
        <sz val="8"/>
        <rFont val="ＭＳ Ｐゴシック"/>
        <family val="3"/>
        <charset val="128"/>
      </rPr>
      <t>0.8</t>
    </r>
    <phoneticPr fontId="2"/>
  </si>
  <si>
    <t>味方南</t>
    <rPh sb="0" eb="2">
      <t>アジカタ</t>
    </rPh>
    <rPh sb="2" eb="3">
      <t>ミナミ</t>
    </rPh>
    <phoneticPr fontId="2"/>
  </si>
  <si>
    <t>宮代東</t>
    <rPh sb="0" eb="2">
      <t>ミヤシロ</t>
    </rPh>
    <rPh sb="2" eb="3">
      <t>ヒガシ</t>
    </rPh>
    <phoneticPr fontId="2"/>
  </si>
  <si>
    <t>藤津</t>
    <rPh sb="0" eb="2">
      <t>フジツ</t>
    </rPh>
    <phoneticPr fontId="2"/>
  </si>
  <si>
    <t>三河橋北</t>
    <rPh sb="0" eb="2">
      <t>ミカワ</t>
    </rPh>
    <rPh sb="2" eb="3">
      <t>ハシ</t>
    </rPh>
    <rPh sb="3" eb="4">
      <t>キタ</t>
    </rPh>
    <phoneticPr fontId="2"/>
  </si>
  <si>
    <t>新山崎橋</t>
    <rPh sb="0" eb="1">
      <t>シン</t>
    </rPh>
    <rPh sb="1" eb="3">
      <t>ヤマザキ</t>
    </rPh>
    <rPh sb="3" eb="4">
      <t>ハシ</t>
    </rPh>
    <phoneticPr fontId="2"/>
  </si>
  <si>
    <t>松原</t>
    <rPh sb="0" eb="2">
      <t>マツバラ</t>
    </rPh>
    <phoneticPr fontId="2"/>
  </si>
  <si>
    <t>ARIVEE</t>
    <phoneticPr fontId="2"/>
  </si>
  <si>
    <t>唐橋東詰</t>
    <rPh sb="0" eb="2">
      <t>カラハシ</t>
    </rPh>
    <rPh sb="2" eb="3">
      <t>ヒガシ</t>
    </rPh>
    <rPh sb="3" eb="4">
      <t>ツメ</t>
    </rPh>
    <phoneticPr fontId="2"/>
  </si>
  <si>
    <t>柳原</t>
    <rPh sb="0" eb="2">
      <t>ヤナギハラ</t>
    </rPh>
    <phoneticPr fontId="2"/>
  </si>
  <si>
    <t>PC時刻は目安</t>
    <rPh sb="1" eb="3">
      <t>ジコク</t>
    </rPh>
    <rPh sb="4" eb="6">
      <t>メヤス</t>
    </rPh>
    <phoneticPr fontId="2"/>
  </si>
  <si>
    <t>標高ｍ</t>
    <rPh sb="0" eb="2">
      <t>ヒョウコウ</t>
    </rPh>
    <phoneticPr fontId="2"/>
  </si>
  <si>
    <t>中庄浜</t>
    <rPh sb="0" eb="1">
      <t>ナカ</t>
    </rPh>
    <rPh sb="2" eb="3">
      <t>ハマ</t>
    </rPh>
    <phoneticPr fontId="2"/>
  </si>
  <si>
    <t>2.1-1.4</t>
    <phoneticPr fontId="2"/>
  </si>
  <si>
    <t>5.8+5.2</t>
    <phoneticPr fontId="2"/>
  </si>
  <si>
    <t>'25BRM510川西400㎞海と湖Ver1.00</t>
    <rPh sb="9" eb="11">
      <t>カワニシ</t>
    </rPh>
    <rPh sb="15" eb="16">
      <t>ウミ</t>
    </rPh>
    <rPh sb="17" eb="18">
      <t>ミズウミ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</si>
</sst>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176" formatCode="0.0&quot;㎞&quot;"/>
    <numFmt numFmtId="177" formatCode="0.0&quot;km&quot;"/>
    <numFmt numFmtId="178" formatCode="&quot;閉鎖時間基準ﾃﾞ&quot;0.0&quot;㎞/h&quot;"/>
    <numFmt numFmtId="179" formatCode="0.0"/>
    <numFmt numFmtId="180" formatCode="0.0&quot;㎞/h&quot;"/>
    <numFmt numFmtId="181" formatCode="0.0_ "/>
    <numFmt numFmtId="182" formatCode="&quot;～&quot;h:mm"/>
    <numFmt numFmtId="183" formatCode="&quot;Open&quot;h:mm"/>
    <numFmt numFmtId="184" formatCode="&quot;【PC２】PC3迄&quot;0.0&quot;㎞&quot;"/>
    <numFmt numFmtId="185" formatCode="&quot;Dep&quot;h:mm"/>
    <numFmt numFmtId="186" formatCode="&quot;　【PC３】&quot;0.0&quot;㎞ to PC４&quot;"/>
    <numFmt numFmtId="187" formatCode="&quot;閉鎖時基準ﾃﾞ&quot;0.0&quot;㎞/h&quot;"/>
    <numFmt numFmtId="188" formatCode="&quot;閉鎖時間基ﾆ&quot;0.0&quot;㎞/h&quot;"/>
    <numFmt numFmtId="189" formatCode="&quot;通過ﾁｪｯｸ迄&quot;0.0&quot;㎞&quot;"/>
    <numFmt numFmtId="190" formatCode="&quot;【ＰＣ１】迄&quot;0.0&quot;㎞&quot;"/>
    <numFmt numFmtId="191" formatCode="&quot;【通過チェック】迄&quot;0.0&quot;㎞&quot;"/>
    <numFmt numFmtId="192" formatCode="&quot;ｽﾀｰﾄ~PC1閉鎖時間基準ﾃﾞ&quot;0.0&quot;㎞/h&quot;"/>
    <numFmt numFmtId="193" formatCode="&quot;　【PC1】PC２ 迄&quot;0.0&quot;㎞&quot;"/>
    <numFmt numFmtId="194" formatCode="&quot;　 【PC4】&quot;0.0&quot;㎞ to PC5&quot;"/>
    <numFmt numFmtId="195" formatCode="&quot;～&quot;d\ h:mm"/>
    <numFmt numFmtId="196" formatCode="&quot;【通過ﾁｪｯｸ】PC1迄&quot;0.0&quot;㎞&quot;"/>
    <numFmt numFmtId="197" formatCode="&quot;【通過ﾁｪｯｸ】次ﾁｪｯｸ迄&quot;0.0&quot;㎞&quot;"/>
    <numFmt numFmtId="198" formatCode="&quot;通過チェック迄ﾞ&quot;0.0&quot;㎞&quot;"/>
    <numFmt numFmtId="199" formatCode="&quot;通過ﾁｪｯｸ,次ﾁｪｯｸ迄&quot;0.0&quot;㎞&quot;"/>
    <numFmt numFmtId="200" formatCode="&quot;   【通過ﾁｪｯｸ】PC1迄&quot;0.0&quot;㎞&quot;"/>
    <numFmt numFmtId="201" formatCode="&quot;【ＰＣ１】PC２&quot;&quot;迄&quot;0.0&quot;㎞&quot;"/>
    <numFmt numFmtId="202" formatCode="&quot;【PC4】&quot;0.0&quot;㎞ to Finish&quot;"/>
    <numFmt numFmtId="203" formatCode="&quot;　  【PC６】ARIVEE迄&quot;0.0&quot;㎞&quot;"/>
    <numFmt numFmtId="204" formatCode="&quot;【PC1】PC２ 迄&quot;0.0&quot;㎞&quot;"/>
    <numFmt numFmtId="205" formatCode="&quot;【PC３】&quot;0.0&quot;㎞ to PC４&quot;"/>
    <numFmt numFmtId="206" formatCode="[$-411]ggge&quot;年&quot;m&quot;月&quot;d&quot;日&quot;h:mm"/>
    <numFmt numFmtId="207" formatCode="&quot;  【PC２】PC３迄&quot;0.0&quot;㎞&quot;"/>
    <numFmt numFmtId="208" formatCode="&quot;　 【PC３】&quot;0.0&quot;㎞ to PC４&quot;"/>
    <numFmt numFmtId="209" formatCode="&quot;　 【PC５】PC６迄&quot;0.0&quot;㎞&quot;"/>
    <numFmt numFmtId="210" formatCode="&quot;    【通過ﾁｪｯｸ】PC6迄&quot;0.0&quot;㎞&quot;"/>
    <numFmt numFmtId="211" formatCode="0&quot;m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9"/>
      <color theme="3"/>
      <name val="HG明朝E"/>
      <family val="1"/>
      <charset val="128"/>
    </font>
    <font>
      <b/>
      <i/>
      <sz val="10"/>
      <color theme="3"/>
      <name val="HG明朝E"/>
      <family val="1"/>
      <charset val="128"/>
    </font>
    <font>
      <b/>
      <sz val="9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color theme="3"/>
      <name val="HG明朝E"/>
      <family val="1"/>
      <charset val="128"/>
    </font>
    <font>
      <b/>
      <i/>
      <sz val="11"/>
      <color theme="3"/>
      <name val="HG明朝E"/>
      <family val="1"/>
      <charset val="128"/>
    </font>
    <font>
      <i/>
      <sz val="10"/>
      <color theme="3"/>
      <name val="HG明朝E"/>
      <family val="1"/>
      <charset val="128"/>
    </font>
    <font>
      <b/>
      <sz val="9"/>
      <color rgb="FFFFFFFF"/>
      <name val="ＭＳ Ｐゴシック"/>
      <family val="3"/>
      <charset val="128"/>
    </font>
    <font>
      <b/>
      <i/>
      <sz val="9"/>
      <color rgb="FF0000FF"/>
      <name val="ＭＳ Ｐゴシック"/>
      <family val="3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12"/>
      <color theme="3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7">
    <xf numFmtId="0" fontId="0" fillId="0" borderId="0" xfId="0">
      <alignment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/>
    </xf>
    <xf numFmtId="0" fontId="5" fillId="0" borderId="4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177" fontId="11" fillId="0" borderId="6" xfId="0" applyNumberFormat="1" applyFont="1" applyBorder="1" applyAlignment="1">
      <alignment horizontal="left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9" xfId="0" applyFont="1" applyBorder="1" applyAlignment="1">
      <alignment horizontal="right" vertical="center"/>
    </xf>
    <xf numFmtId="20" fontId="14" fillId="0" borderId="1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20" fontId="14" fillId="0" borderId="36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35" xfId="0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left" vertical="center"/>
    </xf>
    <xf numFmtId="176" fontId="5" fillId="0" borderId="3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176" fontId="5" fillId="2" borderId="37" xfId="0" applyNumberFormat="1" applyFont="1" applyFill="1" applyBorder="1" applyAlignment="1">
      <alignment horizontal="left" vertical="center"/>
    </xf>
    <xf numFmtId="0" fontId="5" fillId="0" borderId="39" xfId="0" applyFont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177" fontId="11" fillId="0" borderId="33" xfId="0" applyNumberFormat="1" applyFont="1" applyBorder="1" applyAlignment="1">
      <alignment horizontal="center" vertical="center"/>
    </xf>
    <xf numFmtId="177" fontId="7" fillId="0" borderId="34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left" vertical="center"/>
    </xf>
    <xf numFmtId="176" fontId="5" fillId="0" borderId="37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6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top"/>
    </xf>
    <xf numFmtId="177" fontId="1" fillId="0" borderId="33" xfId="0" applyNumberFormat="1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1" xfId="0" applyFont="1" applyBorder="1">
      <alignment vertical="center"/>
    </xf>
    <xf numFmtId="177" fontId="11" fillId="0" borderId="33" xfId="0" applyNumberFormat="1" applyFont="1" applyBorder="1" applyAlignment="1">
      <alignment horizontal="left" vertical="center"/>
    </xf>
    <xf numFmtId="0" fontId="5" fillId="0" borderId="3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36" xfId="0" applyNumberFormat="1" applyFont="1" applyBorder="1" applyAlignment="1">
      <alignment horizontal="right" vertical="center"/>
    </xf>
    <xf numFmtId="177" fontId="11" fillId="2" borderId="6" xfId="0" applyNumberFormat="1" applyFont="1" applyFill="1" applyBorder="1" applyAlignment="1">
      <alignment horizontal="left" vertical="center"/>
    </xf>
    <xf numFmtId="0" fontId="5" fillId="2" borderId="36" xfId="0" applyFont="1" applyFill="1" applyBorder="1">
      <alignment vertical="center"/>
    </xf>
    <xf numFmtId="177" fontId="1" fillId="2" borderId="33" xfId="0" applyNumberFormat="1" applyFont="1" applyFill="1" applyBorder="1" applyAlignment="1">
      <alignment horizontal="left" vertical="center"/>
    </xf>
    <xf numFmtId="0" fontId="5" fillId="0" borderId="38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177" fontId="1" fillId="0" borderId="33" xfId="0" applyNumberFormat="1" applyFont="1" applyBorder="1" applyAlignment="1">
      <alignment horizontal="left" vertical="top"/>
    </xf>
    <xf numFmtId="0" fontId="5" fillId="0" borderId="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177" fontId="7" fillId="0" borderId="34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left" vertical="center"/>
    </xf>
    <xf numFmtId="0" fontId="5" fillId="0" borderId="2" xfId="0" applyFont="1" applyBorder="1">
      <alignment vertical="center"/>
    </xf>
    <xf numFmtId="177" fontId="5" fillId="0" borderId="34" xfId="0" applyNumberFormat="1" applyFont="1" applyBorder="1">
      <alignment vertical="center"/>
    </xf>
    <xf numFmtId="0" fontId="7" fillId="0" borderId="8" xfId="0" applyFont="1" applyBorder="1" applyAlignment="1">
      <alignment horizontal="center" vertical="top"/>
    </xf>
    <xf numFmtId="0" fontId="8" fillId="0" borderId="0" xfId="0" quotePrefix="1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 wrapText="1"/>
    </xf>
    <xf numFmtId="184" fontId="5" fillId="0" borderId="5" xfId="0" applyNumberFormat="1" applyFont="1" applyBorder="1">
      <alignment vertical="center"/>
    </xf>
    <xf numFmtId="184" fontId="5" fillId="0" borderId="12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7" fontId="10" fillId="2" borderId="33" xfId="0" applyNumberFormat="1" applyFont="1" applyFill="1" applyBorder="1" applyAlignment="1">
      <alignment horizontal="left" vertical="top"/>
    </xf>
    <xf numFmtId="177" fontId="5" fillId="0" borderId="6" xfId="0" applyNumberFormat="1" applyFont="1" applyBorder="1">
      <alignment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5" fillId="2" borderId="35" xfId="0" applyFont="1" applyFill="1" applyBorder="1" applyAlignment="1">
      <alignment horizontal="left"/>
    </xf>
    <xf numFmtId="20" fontId="14" fillId="0" borderId="0" xfId="0" applyNumberFormat="1" applyFont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91" fontId="6" fillId="0" borderId="2" xfId="0" applyNumberFormat="1" applyFont="1" applyBorder="1">
      <alignment vertical="center"/>
    </xf>
    <xf numFmtId="192" fontId="6" fillId="0" borderId="2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84" fontId="5" fillId="0" borderId="7" xfId="0" applyNumberFormat="1" applyFont="1" applyBorder="1">
      <alignment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34" xfId="0" applyNumberFormat="1" applyFont="1" applyBorder="1" applyAlignment="1"/>
    <xf numFmtId="177" fontId="5" fillId="0" borderId="10" xfId="0" applyNumberFormat="1" applyFont="1" applyBorder="1">
      <alignment vertical="center"/>
    </xf>
    <xf numFmtId="177" fontId="7" fillId="0" borderId="6" xfId="0" applyNumberFormat="1" applyFont="1" applyBorder="1" applyAlignment="1">
      <alignment vertical="center" wrapText="1"/>
    </xf>
    <xf numFmtId="177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 shrinkToFit="1"/>
    </xf>
    <xf numFmtId="183" fontId="9" fillId="0" borderId="8" xfId="0" applyNumberFormat="1" applyFont="1" applyBorder="1" applyAlignment="1">
      <alignment horizontal="left" vertical="top"/>
    </xf>
    <xf numFmtId="0" fontId="5" fillId="0" borderId="46" xfId="0" applyFont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 shrinkToFit="1"/>
    </xf>
    <xf numFmtId="0" fontId="5" fillId="0" borderId="35" xfId="0" applyFont="1" applyBorder="1" applyAlignment="1"/>
    <xf numFmtId="188" fontId="5" fillId="0" borderId="8" xfId="0" applyNumberFormat="1" applyFont="1" applyBorder="1">
      <alignment vertical="center"/>
    </xf>
    <xf numFmtId="183" fontId="5" fillId="0" borderId="35" xfId="0" applyNumberFormat="1" applyFont="1" applyBorder="1" applyAlignment="1">
      <alignment horizontal="right" vertical="top" shrinkToFit="1"/>
    </xf>
    <xf numFmtId="195" fontId="7" fillId="0" borderId="36" xfId="0" applyNumberFormat="1" applyFont="1" applyBorder="1" applyAlignment="1">
      <alignment horizontal="center" vertical="top" shrinkToFit="1"/>
    </xf>
    <xf numFmtId="0" fontId="0" fillId="0" borderId="36" xfId="0" applyBorder="1">
      <alignment vertical="center"/>
    </xf>
    <xf numFmtId="0" fontId="5" fillId="0" borderId="6" xfId="0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22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9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0" fillId="0" borderId="8" xfId="0" applyBorder="1">
      <alignment vertical="center"/>
    </xf>
    <xf numFmtId="0" fontId="0" fillId="0" borderId="0" xfId="0" applyAlignment="1">
      <alignment vertical="center" wrapText="1"/>
    </xf>
    <xf numFmtId="0" fontId="5" fillId="2" borderId="36" xfId="0" applyFont="1" applyFill="1" applyBorder="1" applyAlignment="1">
      <alignment horizontal="center" vertical="center"/>
    </xf>
    <xf numFmtId="180" fontId="6" fillId="0" borderId="0" xfId="0" applyNumberFormat="1" applyFont="1" applyAlignment="1">
      <alignment horizontal="right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181" fontId="5" fillId="0" borderId="0" xfId="0" applyNumberFormat="1" applyFont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5" fillId="0" borderId="32" xfId="0" quotePrefix="1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left" vertical="top"/>
    </xf>
    <xf numFmtId="178" fontId="6" fillId="0" borderId="35" xfId="0" applyNumberFormat="1" applyFont="1" applyBorder="1">
      <alignment vertical="center"/>
    </xf>
    <xf numFmtId="20" fontId="14" fillId="0" borderId="36" xfId="0" applyNumberFormat="1" applyFont="1" applyBorder="1" applyAlignment="1">
      <alignment horizontal="right" vertical="center" wrapText="1"/>
    </xf>
    <xf numFmtId="195" fontId="7" fillId="0" borderId="1" xfId="0" applyNumberFormat="1" applyFont="1" applyBorder="1" applyAlignment="1">
      <alignment horizontal="center" vertical="top" shrinkToFit="1"/>
    </xf>
    <xf numFmtId="189" fontId="5" fillId="2" borderId="35" xfId="0" applyNumberFormat="1" applyFont="1" applyFill="1" applyBorder="1">
      <alignment vertical="center"/>
    </xf>
    <xf numFmtId="199" fontId="5" fillId="0" borderId="7" xfId="0" applyNumberFormat="1" applyFont="1" applyBorder="1" applyAlignment="1">
      <alignment vertical="center" shrinkToFit="1"/>
    </xf>
    <xf numFmtId="199" fontId="5" fillId="0" borderId="5" xfId="0" applyNumberFormat="1" applyFont="1" applyBorder="1" applyAlignment="1">
      <alignment horizontal="right" vertical="center" shrinkToFit="1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201" fontId="5" fillId="0" borderId="5" xfId="0" applyNumberFormat="1" applyFont="1" applyBorder="1">
      <alignment vertical="center"/>
    </xf>
    <xf numFmtId="177" fontId="7" fillId="0" borderId="34" xfId="0" applyNumberFormat="1" applyFont="1" applyBorder="1" applyAlignment="1">
      <alignment vertical="center" wrapText="1"/>
    </xf>
    <xf numFmtId="177" fontId="0" fillId="0" borderId="6" xfId="0" applyNumberFormat="1" applyBorder="1" applyAlignment="1">
      <alignment horizontal="left" vertical="center"/>
    </xf>
    <xf numFmtId="0" fontId="16" fillId="0" borderId="35" xfId="0" applyFont="1" applyBorder="1" applyAlignment="1">
      <alignment horizontal="left" vertical="top"/>
    </xf>
    <xf numFmtId="0" fontId="5" fillId="3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36" xfId="0" applyFont="1" applyBorder="1" applyAlignment="1">
      <alignment horizontal="right" vertical="center" wrapText="1"/>
    </xf>
    <xf numFmtId="176" fontId="5" fillId="0" borderId="38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177" fontId="5" fillId="0" borderId="34" xfId="0" applyNumberFormat="1" applyFont="1" applyBorder="1" applyAlignment="1">
      <alignment vertical="center" wrapText="1"/>
    </xf>
    <xf numFmtId="176" fontId="5" fillId="0" borderId="0" xfId="0" applyNumberFormat="1" applyFont="1" applyAlignment="1">
      <alignment horizontal="right" vertical="center"/>
    </xf>
    <xf numFmtId="177" fontId="7" fillId="0" borderId="0" xfId="0" applyNumberFormat="1" applyFont="1">
      <alignment vertical="center"/>
    </xf>
    <xf numFmtId="177" fontId="1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left" vertical="center"/>
    </xf>
    <xf numFmtId="176" fontId="5" fillId="0" borderId="36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center"/>
    </xf>
    <xf numFmtId="0" fontId="8" fillId="0" borderId="35" xfId="0" applyFont="1" applyBorder="1" applyAlignment="1">
      <alignment horizontal="right" vertical="top"/>
    </xf>
    <xf numFmtId="0" fontId="0" fillId="0" borderId="5" xfId="0" applyBorder="1">
      <alignment vertical="center"/>
    </xf>
    <xf numFmtId="177" fontId="1" fillId="0" borderId="33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177" fontId="0" fillId="2" borderId="33" xfId="0" applyNumberFormat="1" applyFill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1" fillId="0" borderId="35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top"/>
    </xf>
    <xf numFmtId="176" fontId="5" fillId="0" borderId="8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182" fontId="7" fillId="0" borderId="36" xfId="0" applyNumberFormat="1" applyFont="1" applyBorder="1" applyAlignment="1">
      <alignment horizontal="center" vertical="top" shrinkToFit="1"/>
    </xf>
    <xf numFmtId="0" fontId="0" fillId="0" borderId="1" xfId="0" applyBorder="1">
      <alignment vertical="center"/>
    </xf>
    <xf numFmtId="0" fontId="5" fillId="0" borderId="35" xfId="0" applyFont="1" applyBorder="1" applyAlignment="1">
      <alignment vertical="top"/>
    </xf>
    <xf numFmtId="0" fontId="8" fillId="0" borderId="35" xfId="0" applyFont="1" applyBorder="1">
      <alignment vertical="center"/>
    </xf>
    <xf numFmtId="0" fontId="5" fillId="0" borderId="39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left" vertical="center"/>
    </xf>
    <xf numFmtId="177" fontId="0" fillId="0" borderId="33" xfId="0" applyNumberFormat="1" applyBorder="1" applyAlignment="1">
      <alignment horizontal="left" vertical="center"/>
    </xf>
    <xf numFmtId="177" fontId="11" fillId="2" borderId="33" xfId="0" applyNumberFormat="1" applyFont="1" applyFill="1" applyBorder="1" applyAlignment="1">
      <alignment horizontal="center" vertical="center"/>
    </xf>
    <xf numFmtId="177" fontId="11" fillId="2" borderId="33" xfId="0" applyNumberFormat="1" applyFont="1" applyFill="1" applyBorder="1" applyAlignment="1">
      <alignment horizontal="left" vertical="center"/>
    </xf>
    <xf numFmtId="0" fontId="0" fillId="2" borderId="35" xfId="0" applyFill="1" applyBorder="1">
      <alignment vertical="center"/>
    </xf>
    <xf numFmtId="0" fontId="0" fillId="0" borderId="35" xfId="0" applyBorder="1">
      <alignment vertical="center"/>
    </xf>
    <xf numFmtId="0" fontId="0" fillId="2" borderId="37" xfId="0" applyFill="1" applyBorder="1">
      <alignment vertical="center"/>
    </xf>
    <xf numFmtId="20" fontId="14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7" fontId="8" fillId="0" borderId="34" xfId="0" applyNumberFormat="1" applyFont="1" applyBorder="1" applyAlignment="1">
      <alignment horizontal="right" vertical="top"/>
    </xf>
    <xf numFmtId="206" fontId="17" fillId="0" borderId="36" xfId="0" applyNumberFormat="1" applyFont="1" applyBorder="1" applyAlignment="1">
      <alignment horizontal="right" shrinkToFit="1"/>
    </xf>
    <xf numFmtId="177" fontId="11" fillId="0" borderId="13" xfId="0" applyNumberFormat="1" applyFont="1" applyBorder="1" applyAlignment="1">
      <alignment horizontal="left"/>
    </xf>
    <xf numFmtId="182" fontId="5" fillId="0" borderId="1" xfId="0" applyNumberFormat="1" applyFont="1" applyBorder="1" applyAlignment="1">
      <alignment horizontal="right" vertical="top" shrinkToFit="1"/>
    </xf>
    <xf numFmtId="0" fontId="0" fillId="0" borderId="37" xfId="0" applyBorder="1">
      <alignment vertical="center"/>
    </xf>
    <xf numFmtId="0" fontId="9" fillId="0" borderId="7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176" fontId="0" fillId="0" borderId="2" xfId="0" applyNumberFormat="1" applyBorder="1" applyAlignment="1">
      <alignment horizontal="left" vertical="center"/>
    </xf>
    <xf numFmtId="185" fontId="7" fillId="0" borderId="32" xfId="0" applyNumberFormat="1" applyFont="1" applyBorder="1" applyAlignment="1">
      <alignment horizontal="right" vertical="top" shrinkToFit="1"/>
    </xf>
    <xf numFmtId="182" fontId="5" fillId="0" borderId="39" xfId="0" applyNumberFormat="1" applyFont="1" applyBorder="1" applyAlignment="1">
      <alignment horizontal="left" vertical="top" shrinkToFit="1"/>
    </xf>
    <xf numFmtId="176" fontId="6" fillId="0" borderId="39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left" vertical="center"/>
    </xf>
    <xf numFmtId="176" fontId="5" fillId="0" borderId="35" xfId="0" applyNumberFormat="1" applyFont="1" applyBorder="1" applyAlignment="1">
      <alignment horizontal="right" vertical="center"/>
    </xf>
    <xf numFmtId="177" fontId="0" fillId="0" borderId="33" xfId="0" applyNumberForma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177" fontId="1" fillId="0" borderId="35" xfId="0" applyNumberFormat="1" applyFont="1" applyBorder="1" applyAlignment="1">
      <alignment horizontal="left" vertical="center"/>
    </xf>
    <xf numFmtId="0" fontId="5" fillId="2" borderId="35" xfId="0" applyFont="1" applyFill="1" applyBorder="1">
      <alignment vertical="center"/>
    </xf>
    <xf numFmtId="0" fontId="5" fillId="2" borderId="37" xfId="0" applyFont="1" applyFill="1" applyBorder="1">
      <alignment vertical="center"/>
    </xf>
    <xf numFmtId="183" fontId="7" fillId="0" borderId="35" xfId="0" applyNumberFormat="1" applyFont="1" applyBorder="1" applyAlignment="1">
      <alignment horizontal="right" vertical="top" shrinkToFit="1"/>
    </xf>
    <xf numFmtId="0" fontId="5" fillId="2" borderId="38" xfId="0" applyFont="1" applyFill="1" applyBorder="1">
      <alignment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176" fontId="5" fillId="0" borderId="23" xfId="0" applyNumberFormat="1" applyFont="1" applyBorder="1" applyAlignment="1">
      <alignment vertical="center" shrinkToFit="1"/>
    </xf>
    <xf numFmtId="179" fontId="5" fillId="0" borderId="21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vertical="center" shrinkToFit="1"/>
    </xf>
    <xf numFmtId="179" fontId="5" fillId="0" borderId="27" xfId="0" applyNumberFormat="1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vertical="center" shrinkToFit="1"/>
    </xf>
    <xf numFmtId="179" fontId="5" fillId="0" borderId="31" xfId="0" applyNumberFormat="1" applyFont="1" applyBorder="1" applyAlignment="1">
      <alignment horizontal="center" vertical="center" shrinkToFit="1"/>
    </xf>
    <xf numFmtId="179" fontId="5" fillId="0" borderId="44" xfId="0" applyNumberFormat="1" applyFont="1" applyBorder="1" applyAlignment="1">
      <alignment horizontal="center" vertical="center" shrinkToFit="1"/>
    </xf>
    <xf numFmtId="176" fontId="5" fillId="0" borderId="48" xfId="0" applyNumberFormat="1" applyFont="1" applyBorder="1" applyAlignment="1">
      <alignment horizontal="center" vertical="center" shrinkToFit="1"/>
    </xf>
    <xf numFmtId="179" fontId="5" fillId="0" borderId="47" xfId="0" applyNumberFormat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vertical="top"/>
    </xf>
    <xf numFmtId="20" fontId="14" fillId="0" borderId="1" xfId="0" applyNumberFormat="1" applyFont="1" applyBorder="1" applyAlignment="1">
      <alignment horizontal="right" vertical="top"/>
    </xf>
    <xf numFmtId="20" fontId="14" fillId="0" borderId="0" xfId="0" applyNumberFormat="1" applyFont="1" applyAlignment="1">
      <alignment horizontal="right" vertical="center" wrapText="1"/>
    </xf>
    <xf numFmtId="0" fontId="0" fillId="0" borderId="2" xfId="0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178" fontId="6" fillId="0" borderId="0" xfId="0" applyNumberFormat="1" applyFont="1">
      <alignment vertical="center"/>
    </xf>
    <xf numFmtId="183" fontId="5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176" fontId="5" fillId="0" borderId="1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95" fontId="7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horizontal="left"/>
    </xf>
    <xf numFmtId="198" fontId="5" fillId="0" borderId="0" xfId="0" applyNumberFormat="1" applyFont="1">
      <alignment vertical="center"/>
    </xf>
    <xf numFmtId="0" fontId="0" fillId="0" borderId="36" xfId="0" applyBorder="1" applyAlignment="1">
      <alignment vertical="center" wrapText="1"/>
    </xf>
    <xf numFmtId="0" fontId="8" fillId="0" borderId="35" xfId="0" applyFont="1" applyBorder="1" applyAlignment="1">
      <alignment horizontal="left" vertical="top"/>
    </xf>
    <xf numFmtId="197" fontId="5" fillId="0" borderId="5" xfId="0" applyNumberFormat="1" applyFont="1" applyBorder="1" applyAlignment="1">
      <alignment horizontal="right" vertical="center" wrapText="1" shrinkToFit="1"/>
    </xf>
    <xf numFmtId="177" fontId="5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176" fontId="5" fillId="0" borderId="0" xfId="0" applyNumberFormat="1" applyFont="1" applyAlignment="1">
      <alignment horizontal="left" vertical="center"/>
    </xf>
    <xf numFmtId="176" fontId="5" fillId="2" borderId="35" xfId="0" applyNumberFormat="1" applyFont="1" applyFill="1" applyBorder="1" applyAlignment="1">
      <alignment horizontal="right" vertical="center"/>
    </xf>
    <xf numFmtId="176" fontId="5" fillId="2" borderId="36" xfId="0" applyNumberFormat="1" applyFont="1" applyFill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0" fontId="9" fillId="0" borderId="35" xfId="0" applyFont="1" applyBorder="1" applyAlignment="1">
      <alignment vertical="top"/>
    </xf>
    <xf numFmtId="0" fontId="0" fillId="0" borderId="32" xfId="0" applyBorder="1">
      <alignment vertical="center"/>
    </xf>
    <xf numFmtId="0" fontId="0" fillId="0" borderId="39" xfId="0" applyBorder="1">
      <alignment vertical="center"/>
    </xf>
    <xf numFmtId="177" fontId="11" fillId="0" borderId="35" xfId="0" applyNumberFormat="1" applyFont="1" applyBorder="1" applyAlignment="1">
      <alignment horizontal="center" vertical="center"/>
    </xf>
    <xf numFmtId="177" fontId="7" fillId="0" borderId="36" xfId="0" applyNumberFormat="1" applyFont="1" applyBorder="1">
      <alignment vertical="center"/>
    </xf>
    <xf numFmtId="0" fontId="0" fillId="0" borderId="38" xfId="0" applyBorder="1" applyAlignment="1">
      <alignment vertical="center" wrapText="1"/>
    </xf>
    <xf numFmtId="20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/>
    <xf numFmtId="183" fontId="5" fillId="2" borderId="0" xfId="0" applyNumberFormat="1" applyFont="1" applyFill="1" applyAlignment="1">
      <alignment horizontal="right" vertical="top" shrinkToFit="1"/>
    </xf>
    <xf numFmtId="0" fontId="15" fillId="0" borderId="0" xfId="0" applyFont="1" applyAlignment="1">
      <alignment horizontal="left" vertical="center" readingOrder="1"/>
    </xf>
    <xf numFmtId="177" fontId="1" fillId="0" borderId="0" xfId="0" applyNumberFormat="1" applyFont="1" applyAlignment="1">
      <alignment horizontal="center" vertical="center"/>
    </xf>
    <xf numFmtId="204" fontId="5" fillId="0" borderId="1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left" vertical="top"/>
    </xf>
    <xf numFmtId="0" fontId="5" fillId="0" borderId="7" xfId="0" quotePrefix="1" applyFont="1" applyBorder="1" applyAlignment="1">
      <alignment horizontal="left" vertical="center"/>
    </xf>
    <xf numFmtId="0" fontId="5" fillId="0" borderId="5" xfId="0" quotePrefix="1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77" fontId="5" fillId="0" borderId="34" xfId="0" applyNumberFormat="1" applyFont="1" applyBorder="1" applyAlignment="1">
      <alignment horizontal="center" vertical="center"/>
    </xf>
    <xf numFmtId="20" fontId="14" fillId="0" borderId="36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top"/>
    </xf>
    <xf numFmtId="20" fontId="14" fillId="0" borderId="36" xfId="0" applyNumberFormat="1" applyFont="1" applyBorder="1" applyAlignment="1">
      <alignment horizontal="right" vertical="top"/>
    </xf>
    <xf numFmtId="177" fontId="6" fillId="0" borderId="6" xfId="0" applyNumberFormat="1" applyFont="1" applyBorder="1" applyAlignment="1">
      <alignment horizontal="right" vertical="center"/>
    </xf>
    <xf numFmtId="20" fontId="19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204" fontId="5" fillId="0" borderId="5" xfId="0" applyNumberFormat="1" applyFont="1" applyBorder="1">
      <alignment vertical="center"/>
    </xf>
    <xf numFmtId="187" fontId="6" fillId="0" borderId="0" xfId="0" applyNumberFormat="1" applyFont="1">
      <alignment vertical="center"/>
    </xf>
    <xf numFmtId="182" fontId="7" fillId="0" borderId="36" xfId="0" applyNumberFormat="1" applyFont="1" applyBorder="1" applyAlignment="1">
      <alignment horizontal="left" vertical="top" shrinkToFit="1"/>
    </xf>
    <xf numFmtId="0" fontId="5" fillId="0" borderId="36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top"/>
    </xf>
    <xf numFmtId="186" fontId="5" fillId="0" borderId="32" xfId="0" applyNumberFormat="1" applyFont="1" applyBorder="1" applyAlignment="1">
      <alignment vertical="center" shrinkToFit="1"/>
    </xf>
    <xf numFmtId="186" fontId="5" fillId="0" borderId="39" xfId="0" applyNumberFormat="1" applyFont="1" applyBorder="1" applyAlignment="1">
      <alignment horizontal="right" vertical="center" shrinkToFit="1"/>
    </xf>
    <xf numFmtId="187" fontId="8" fillId="0" borderId="35" xfId="0" applyNumberFormat="1" applyFont="1" applyBorder="1" applyAlignment="1">
      <alignment vertical="top"/>
    </xf>
    <xf numFmtId="177" fontId="0" fillId="0" borderId="6" xfId="0" applyNumberFormat="1" applyBorder="1" applyAlignment="1">
      <alignment horizontal="left" vertical="top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176" fontId="5" fillId="0" borderId="1" xfId="0" applyNumberFormat="1" applyFont="1" applyBorder="1" applyAlignment="1">
      <alignment horizontal="right" vertical="center"/>
    </xf>
    <xf numFmtId="22" fontId="12" fillId="0" borderId="0" xfId="0" applyNumberFormat="1" applyFont="1">
      <alignment vertical="center"/>
    </xf>
    <xf numFmtId="0" fontId="5" fillId="0" borderId="39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left"/>
    </xf>
    <xf numFmtId="177" fontId="5" fillId="0" borderId="0" xfId="0" applyNumberFormat="1" applyFont="1" applyAlignment="1">
      <alignment vertical="center" wrapText="1"/>
    </xf>
    <xf numFmtId="20" fontId="14" fillId="0" borderId="0" xfId="0" applyNumberFormat="1" applyFont="1" applyAlignment="1">
      <alignment horizontal="right" vertical="top"/>
    </xf>
    <xf numFmtId="183" fontId="5" fillId="0" borderId="0" xfId="0" applyNumberFormat="1" applyFont="1" applyAlignment="1">
      <alignment horizontal="right" shrinkToFit="1"/>
    </xf>
    <xf numFmtId="0" fontId="0" fillId="0" borderId="9" xfId="0" applyBorder="1">
      <alignment vertical="center"/>
    </xf>
    <xf numFmtId="183" fontId="7" fillId="2" borderId="35" xfId="0" applyNumberFormat="1" applyFont="1" applyFill="1" applyBorder="1" applyAlignment="1">
      <alignment horizontal="right" vertical="top" shrinkToFit="1"/>
    </xf>
    <xf numFmtId="0" fontId="0" fillId="2" borderId="1" xfId="0" applyFill="1" applyBorder="1">
      <alignment vertical="center"/>
    </xf>
    <xf numFmtId="0" fontId="0" fillId="2" borderId="49" xfId="0" applyFill="1" applyBorder="1">
      <alignment vertical="center"/>
    </xf>
    <xf numFmtId="177" fontId="7" fillId="0" borderId="6" xfId="0" applyNumberFormat="1" applyFont="1" applyBorder="1" applyAlignment="1">
      <alignment horizontal="right"/>
    </xf>
    <xf numFmtId="0" fontId="9" fillId="0" borderId="8" xfId="0" applyFont="1" applyBorder="1" applyAlignment="1">
      <alignment horizontal="left" vertical="top"/>
    </xf>
    <xf numFmtId="187" fontId="6" fillId="3" borderId="8" xfId="0" applyNumberFormat="1" applyFont="1" applyFill="1" applyBorder="1">
      <alignment vertical="center"/>
    </xf>
    <xf numFmtId="183" fontId="5" fillId="3" borderId="8" xfId="0" applyNumberFormat="1" applyFont="1" applyFill="1" applyBorder="1" applyAlignment="1">
      <alignment horizontal="right" vertical="top"/>
    </xf>
    <xf numFmtId="189" fontId="5" fillId="3" borderId="8" xfId="0" applyNumberFormat="1" applyFont="1" applyFill="1" applyBorder="1">
      <alignment vertical="center"/>
    </xf>
    <xf numFmtId="176" fontId="5" fillId="3" borderId="8" xfId="0" applyNumberFormat="1" applyFont="1" applyFill="1" applyBorder="1" applyAlignment="1">
      <alignment horizontal="right" vertical="center"/>
    </xf>
    <xf numFmtId="20" fontId="14" fillId="0" borderId="50" xfId="0" applyNumberFormat="1" applyFont="1" applyBorder="1" applyAlignment="1">
      <alignment horizontal="right" vertical="center"/>
    </xf>
    <xf numFmtId="20" fontId="23" fillId="0" borderId="36" xfId="0" applyNumberFormat="1" applyFont="1" applyBorder="1" applyAlignment="1">
      <alignment horizontal="right" vertical="center"/>
    </xf>
    <xf numFmtId="20" fontId="23" fillId="0" borderId="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7" fillId="0" borderId="8" xfId="0" applyFont="1" applyBorder="1">
      <alignment vertical="center"/>
    </xf>
    <xf numFmtId="176" fontId="5" fillId="2" borderId="37" xfId="0" applyNumberFormat="1" applyFont="1" applyFill="1" applyBorder="1" applyAlignment="1">
      <alignment horizontal="right" vertical="center"/>
    </xf>
    <xf numFmtId="0" fontId="6" fillId="0" borderId="2" xfId="0" quotePrefix="1" applyFont="1" applyBorder="1">
      <alignment vertical="center"/>
    </xf>
    <xf numFmtId="176" fontId="5" fillId="0" borderId="4" xfId="0" applyNumberFormat="1" applyFont="1" applyBorder="1" applyAlignment="1">
      <alignment horizontal="right" vertical="center" wrapText="1"/>
    </xf>
    <xf numFmtId="177" fontId="7" fillId="0" borderId="6" xfId="0" applyNumberFormat="1" applyFont="1" applyBorder="1" applyAlignment="1">
      <alignment horizontal="right" vertical="center" wrapText="1"/>
    </xf>
    <xf numFmtId="211" fontId="22" fillId="0" borderId="1" xfId="0" applyNumberFormat="1" applyFont="1" applyBorder="1" applyAlignment="1">
      <alignment horizontal="right" vertical="top"/>
    </xf>
    <xf numFmtId="211" fontId="21" fillId="0" borderId="0" xfId="0" applyNumberFormat="1" applyFont="1" applyAlignment="1">
      <alignment horizontal="right" vertical="top"/>
    </xf>
    <xf numFmtId="211" fontId="22" fillId="0" borderId="0" xfId="0" applyNumberFormat="1" applyFont="1" applyAlignment="1">
      <alignment horizontal="right" vertical="top"/>
    </xf>
    <xf numFmtId="211" fontId="22" fillId="0" borderId="36" xfId="0" applyNumberFormat="1" applyFont="1" applyBorder="1" applyAlignment="1">
      <alignment horizontal="right" vertical="top"/>
    </xf>
    <xf numFmtId="211" fontId="12" fillId="0" borderId="35" xfId="0" applyNumberFormat="1" applyFont="1" applyBorder="1">
      <alignment vertical="center"/>
    </xf>
    <xf numFmtId="211" fontId="5" fillId="0" borderId="0" xfId="0" applyNumberFormat="1" applyFont="1" applyAlignment="1"/>
    <xf numFmtId="21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189" fontId="5" fillId="0" borderId="35" xfId="0" applyNumberFormat="1" applyFont="1" applyBorder="1">
      <alignment vertical="center"/>
    </xf>
    <xf numFmtId="189" fontId="5" fillId="0" borderId="36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84" fontId="5" fillId="0" borderId="39" xfId="0" applyNumberFormat="1" applyFont="1" applyBorder="1" applyAlignment="1">
      <alignment horizontal="right" vertical="center" wrapText="1"/>
    </xf>
    <xf numFmtId="20" fontId="14" fillId="0" borderId="36" xfId="0" applyNumberFormat="1" applyFont="1" applyBorder="1" applyAlignment="1">
      <alignment horizontal="right" vertical="top" wrapText="1"/>
    </xf>
    <xf numFmtId="211" fontId="5" fillId="0" borderId="35" xfId="0" applyNumberFormat="1" applyFont="1" applyBorder="1">
      <alignment vertical="center"/>
    </xf>
    <xf numFmtId="211" fontId="22" fillId="0" borderId="36" xfId="0" applyNumberFormat="1" applyFont="1" applyBorder="1" applyAlignment="1">
      <alignment horizontal="right"/>
    </xf>
    <xf numFmtId="211" fontId="12" fillId="0" borderId="0" xfId="0" applyNumberFormat="1" applyFont="1">
      <alignment vertical="center"/>
    </xf>
    <xf numFmtId="211" fontId="5" fillId="0" borderId="35" xfId="0" applyNumberFormat="1" applyFont="1" applyBorder="1" applyAlignment="1"/>
    <xf numFmtId="0" fontId="5" fillId="0" borderId="36" xfId="0" applyFont="1" applyBorder="1" applyAlignment="1">
      <alignment horizontal="center" vertical="center"/>
    </xf>
    <xf numFmtId="189" fontId="5" fillId="0" borderId="35" xfId="0" applyNumberFormat="1" applyFont="1" applyBorder="1" applyAlignment="1">
      <alignment vertical="center" shrinkToFit="1"/>
    </xf>
    <xf numFmtId="0" fontId="5" fillId="0" borderId="51" xfId="0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7" fontId="1" fillId="3" borderId="13" xfId="0" applyNumberFormat="1" applyFont="1" applyFill="1" applyBorder="1" applyAlignment="1">
      <alignment horizontal="center" vertical="top"/>
    </xf>
    <xf numFmtId="177" fontId="7" fillId="3" borderId="34" xfId="0" applyNumberFormat="1" applyFont="1" applyFill="1" applyBorder="1">
      <alignment vertical="center"/>
    </xf>
    <xf numFmtId="20" fontId="13" fillId="0" borderId="0" xfId="0" applyNumberFormat="1" applyFont="1" applyAlignment="1">
      <alignment horizontal="right" vertical="top"/>
    </xf>
    <xf numFmtId="20" fontId="13" fillId="0" borderId="1" xfId="0" applyNumberFormat="1" applyFont="1" applyBorder="1" applyAlignment="1">
      <alignment horizontal="right" vertical="top"/>
    </xf>
    <xf numFmtId="211" fontId="22" fillId="0" borderId="36" xfId="0" applyNumberFormat="1" applyFont="1" applyBorder="1" applyAlignment="1"/>
    <xf numFmtId="211" fontId="5" fillId="0" borderId="35" xfId="0" applyNumberFormat="1" applyFont="1" applyBorder="1" applyAlignment="1">
      <alignment vertical="top"/>
    </xf>
    <xf numFmtId="189" fontId="5" fillId="3" borderId="36" xfId="0" applyNumberFormat="1" applyFont="1" applyFill="1" applyBorder="1">
      <alignment vertical="center"/>
    </xf>
    <xf numFmtId="0" fontId="5" fillId="0" borderId="0" xfId="0" applyFont="1" applyAlignment="1">
      <alignment horizontal="right" vertical="center" wrapText="1"/>
    </xf>
    <xf numFmtId="0" fontId="5" fillId="3" borderId="36" xfId="0" applyFont="1" applyFill="1" applyBorder="1" applyAlignment="1">
      <alignment horizontal="left" vertical="center"/>
    </xf>
    <xf numFmtId="176" fontId="5" fillId="3" borderId="36" xfId="0" applyNumberFormat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/>
    </xf>
    <xf numFmtId="20" fontId="13" fillId="0" borderId="36" xfId="0" applyNumberFormat="1" applyFont="1" applyBorder="1" applyAlignment="1">
      <alignment horizontal="right" vertical="center"/>
    </xf>
    <xf numFmtId="0" fontId="5" fillId="2" borderId="36" xfId="0" applyFont="1" applyFill="1" applyBorder="1" applyAlignment="1">
      <alignment horizontal="left" vertical="center" wrapText="1"/>
    </xf>
    <xf numFmtId="20" fontId="18" fillId="0" borderId="36" xfId="0" applyNumberFormat="1" applyFont="1" applyBorder="1" applyAlignment="1">
      <alignment horizontal="right" vertical="top"/>
    </xf>
    <xf numFmtId="211" fontId="5" fillId="0" borderId="8" xfId="0" applyNumberFormat="1" applyFont="1" applyBorder="1">
      <alignment vertical="center"/>
    </xf>
    <xf numFmtId="211" fontId="5" fillId="0" borderId="35" xfId="0" applyNumberFormat="1" applyFont="1" applyBorder="1" applyAlignment="1">
      <alignment horizontal="left" vertical="top"/>
    </xf>
    <xf numFmtId="0" fontId="4" fillId="0" borderId="36" xfId="0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readingOrder="1"/>
    </xf>
    <xf numFmtId="20" fontId="23" fillId="0" borderId="50" xfId="0" applyNumberFormat="1" applyFont="1" applyBorder="1" applyAlignment="1">
      <alignment horizontal="right" vertical="center"/>
    </xf>
    <xf numFmtId="211" fontId="5" fillId="0" borderId="0" xfId="0" applyNumberFormat="1" applyFont="1" applyAlignment="1">
      <alignment horizontal="left" vertical="center"/>
    </xf>
    <xf numFmtId="211" fontId="5" fillId="0" borderId="35" xfId="0" applyNumberFormat="1" applyFont="1" applyBorder="1" applyAlignment="1">
      <alignment horizontal="left" vertical="center"/>
    </xf>
    <xf numFmtId="211" fontId="5" fillId="0" borderId="0" xfId="0" applyNumberFormat="1" applyFont="1" applyAlignment="1">
      <alignment horizontal="right" vertical="top"/>
    </xf>
    <xf numFmtId="211" fontId="12" fillId="0" borderId="8" xfId="0" applyNumberFormat="1" applyFont="1" applyBorder="1">
      <alignment vertical="center"/>
    </xf>
    <xf numFmtId="211" fontId="0" fillId="0" borderId="0" xfId="0" applyNumberFormat="1" applyAlignment="1">
      <alignment horizontal="left" vertical="top"/>
    </xf>
    <xf numFmtId="211" fontId="22" fillId="0" borderId="36" xfId="0" applyNumberFormat="1" applyFont="1" applyBorder="1" applyAlignment="1">
      <alignment horizontal="right" vertical="center"/>
    </xf>
    <xf numFmtId="20" fontId="14" fillId="0" borderId="50" xfId="0" applyNumberFormat="1" applyFont="1" applyBorder="1" applyAlignment="1">
      <alignment horizontal="right" vertical="top"/>
    </xf>
    <xf numFmtId="0" fontId="5" fillId="2" borderId="38" xfId="0" applyFont="1" applyFill="1" applyBorder="1" applyAlignment="1">
      <alignment horizontal="left" vertical="center"/>
    </xf>
    <xf numFmtId="0" fontId="0" fillId="0" borderId="38" xfId="0" applyBorder="1">
      <alignment vertical="center"/>
    </xf>
    <xf numFmtId="0" fontId="8" fillId="0" borderId="2" xfId="0" quotePrefix="1" applyFont="1" applyBorder="1" applyAlignment="1">
      <alignment horizontal="right" vertical="center"/>
    </xf>
    <xf numFmtId="211" fontId="22" fillId="0" borderId="0" xfId="0" applyNumberFormat="1" applyFont="1" applyAlignment="1">
      <alignment horizontal="right"/>
    </xf>
    <xf numFmtId="0" fontId="5" fillId="0" borderId="4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ill="1" applyBorder="1" applyAlignment="1">
      <alignment horizontal="center" vertical="center" shrinkToFit="1"/>
    </xf>
    <xf numFmtId="22" fontId="12" fillId="0" borderId="25" xfId="0" applyNumberFormat="1" applyFont="1" applyBorder="1" applyAlignment="1">
      <alignment horizontal="center" vertical="center" shrinkToFit="1"/>
    </xf>
    <xf numFmtId="22" fontId="5" fillId="0" borderId="28" xfId="0" applyNumberFormat="1" applyFont="1" applyBorder="1" applyAlignment="1">
      <alignment horizontal="center" vertical="top" shrinkToFit="1"/>
    </xf>
    <xf numFmtId="22" fontId="5" fillId="0" borderId="28" xfId="0" applyNumberFormat="1" applyFont="1" applyBorder="1" applyAlignment="1">
      <alignment horizontal="center" vertical="center" shrinkToFit="1"/>
    </xf>
    <xf numFmtId="22" fontId="12" fillId="0" borderId="22" xfId="0" applyNumberFormat="1" applyFont="1" applyBorder="1" applyAlignment="1">
      <alignment horizontal="center" vertical="center" shrinkToFit="1"/>
    </xf>
    <xf numFmtId="22" fontId="12" fillId="0" borderId="21" xfId="0" applyNumberFormat="1" applyFont="1" applyBorder="1" applyAlignment="1">
      <alignment horizontal="center" vertical="center" shrinkToFit="1"/>
    </xf>
    <xf numFmtId="190" fontId="5" fillId="2" borderId="0" xfId="0" applyNumberFormat="1" applyFont="1" applyFill="1" applyAlignment="1">
      <alignment horizontal="center" vertical="center"/>
    </xf>
    <xf numFmtId="190" fontId="0" fillId="2" borderId="0" xfId="0" applyNumberFormat="1" applyFill="1" applyAlignment="1">
      <alignment horizontal="center" vertical="center"/>
    </xf>
    <xf numFmtId="193" fontId="5" fillId="0" borderId="5" xfId="0" applyNumberFormat="1" applyFont="1" applyBorder="1" applyAlignment="1">
      <alignment horizontal="center" vertical="center" shrinkToFit="1"/>
    </xf>
    <xf numFmtId="193" fontId="5" fillId="0" borderId="12" xfId="0" applyNumberFormat="1" applyFont="1" applyBorder="1" applyAlignment="1">
      <alignment horizontal="center" vertical="center" shrinkToFit="1"/>
    </xf>
    <xf numFmtId="194" fontId="5" fillId="0" borderId="32" xfId="0" applyNumberFormat="1" applyFont="1" applyBorder="1" applyAlignment="1">
      <alignment horizontal="center" vertical="center" shrinkToFit="1"/>
    </xf>
    <xf numFmtId="194" fontId="5" fillId="0" borderId="39" xfId="0" applyNumberFormat="1" applyFont="1" applyBorder="1" applyAlignment="1">
      <alignment horizontal="center" vertical="center" shrinkToFit="1"/>
    </xf>
    <xf numFmtId="22" fontId="12" fillId="0" borderId="30" xfId="0" applyNumberFormat="1" applyFont="1" applyBorder="1" applyAlignment="1">
      <alignment horizontal="center" vertical="center" shrinkToFit="1"/>
    </xf>
    <xf numFmtId="22" fontId="12" fillId="0" borderId="45" xfId="0" applyNumberFormat="1" applyFont="1" applyBorder="1" applyAlignment="1">
      <alignment horizontal="center" vertical="center" shrinkToFit="1"/>
    </xf>
    <xf numFmtId="22" fontId="5" fillId="0" borderId="25" xfId="0" applyNumberFormat="1" applyFont="1" applyBorder="1" applyAlignment="1">
      <alignment horizontal="center" vertical="center" shrinkToFit="1"/>
    </xf>
    <xf numFmtId="22" fontId="12" fillId="0" borderId="0" xfId="0" applyNumberFormat="1" applyFont="1" applyAlignment="1">
      <alignment horizontal="center" vertical="center"/>
    </xf>
    <xf numFmtId="187" fontId="5" fillId="2" borderId="0" xfId="0" applyNumberFormat="1" applyFont="1" applyFill="1" applyAlignment="1">
      <alignment horizontal="left" vertical="center" shrinkToFit="1"/>
    </xf>
    <xf numFmtId="187" fontId="5" fillId="2" borderId="1" xfId="0" applyNumberFormat="1" applyFont="1" applyFill="1" applyBorder="1" applyAlignment="1">
      <alignment horizontal="left" vertical="center" shrinkToFit="1"/>
    </xf>
    <xf numFmtId="187" fontId="6" fillId="2" borderId="35" xfId="0" applyNumberFormat="1" applyFont="1" applyFill="1" applyBorder="1" applyAlignment="1">
      <alignment horizontal="center" vertical="center"/>
    </xf>
    <xf numFmtId="187" fontId="6" fillId="2" borderId="36" xfId="0" applyNumberFormat="1" applyFont="1" applyFill="1" applyBorder="1" applyAlignment="1">
      <alignment horizontal="center" vertical="center"/>
    </xf>
    <xf numFmtId="22" fontId="5" fillId="0" borderId="21" xfId="0" applyNumberFormat="1" applyFont="1" applyBorder="1" applyAlignment="1">
      <alignment horizontal="center" vertical="center" shrinkToFit="1"/>
    </xf>
    <xf numFmtId="189" fontId="8" fillId="2" borderId="35" xfId="0" applyNumberFormat="1" applyFont="1" applyFill="1" applyBorder="1" applyAlignment="1">
      <alignment horizontal="center" vertical="top"/>
    </xf>
    <xf numFmtId="189" fontId="8" fillId="2" borderId="36" xfId="0" applyNumberFormat="1" applyFont="1" applyFill="1" applyBorder="1" applyAlignment="1">
      <alignment horizontal="center" vertical="top"/>
    </xf>
    <xf numFmtId="196" fontId="7" fillId="0" borderId="5" xfId="0" applyNumberFormat="1" applyFont="1" applyBorder="1" applyAlignment="1">
      <alignment horizontal="center" vertical="center" shrinkToFit="1"/>
    </xf>
    <xf numFmtId="196" fontId="7" fillId="0" borderId="12" xfId="0" applyNumberFormat="1" applyFont="1" applyBorder="1" applyAlignment="1">
      <alignment horizontal="center" vertical="center" shrinkToFit="1"/>
    </xf>
    <xf numFmtId="209" fontId="5" fillId="0" borderId="32" xfId="0" applyNumberFormat="1" applyFont="1" applyBorder="1" applyAlignment="1">
      <alignment horizontal="right" vertical="center" shrinkToFit="1"/>
    </xf>
    <xf numFmtId="209" fontId="5" fillId="0" borderId="39" xfId="0" applyNumberFormat="1" applyFont="1" applyBorder="1" applyAlignment="1">
      <alignment horizontal="right" vertical="center" shrinkToFit="1"/>
    </xf>
    <xf numFmtId="202" fontId="6" fillId="0" borderId="5" xfId="0" applyNumberFormat="1" applyFont="1" applyBorder="1" applyAlignment="1">
      <alignment horizontal="right" vertical="center" shrinkToFit="1"/>
    </xf>
    <xf numFmtId="202" fontId="6" fillId="0" borderId="12" xfId="0" applyNumberFormat="1" applyFont="1" applyBorder="1" applyAlignment="1">
      <alignment horizontal="right" vertical="center" shrinkToFit="1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200" fontId="7" fillId="0" borderId="5" xfId="0" applyNumberFormat="1" applyFont="1" applyBorder="1" applyAlignment="1">
      <alignment horizontal="center" vertical="center" shrinkToFit="1"/>
    </xf>
    <xf numFmtId="210" fontId="7" fillId="0" borderId="7" xfId="0" applyNumberFormat="1" applyFont="1" applyBorder="1" applyAlignment="1">
      <alignment horizontal="center" vertical="center" shrinkToFit="1"/>
    </xf>
    <xf numFmtId="210" fontId="7" fillId="0" borderId="39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39" xfId="0" applyFont="1" applyBorder="1" applyAlignment="1">
      <alignment horizontal="right" vertical="center" wrapText="1"/>
    </xf>
    <xf numFmtId="203" fontId="5" fillId="0" borderId="32" xfId="0" applyNumberFormat="1" applyFont="1" applyBorder="1" applyAlignment="1">
      <alignment horizontal="right" vertical="center" shrinkToFit="1"/>
    </xf>
    <xf numFmtId="203" fontId="5" fillId="0" borderId="39" xfId="0" applyNumberFormat="1" applyFont="1" applyBorder="1" applyAlignment="1">
      <alignment horizontal="right" vertical="center" shrinkToFit="1"/>
    </xf>
    <xf numFmtId="187" fontId="6" fillId="2" borderId="35" xfId="0" applyNumberFormat="1" applyFont="1" applyFill="1" applyBorder="1" applyAlignment="1">
      <alignment horizontal="center"/>
    </xf>
    <xf numFmtId="187" fontId="6" fillId="2" borderId="36" xfId="0" applyNumberFormat="1" applyFont="1" applyFill="1" applyBorder="1" applyAlignment="1">
      <alignment horizontal="center"/>
    </xf>
    <xf numFmtId="207" fontId="5" fillId="0" borderId="32" xfId="0" applyNumberFormat="1" applyFont="1" applyBorder="1" applyAlignment="1">
      <alignment horizontal="center" vertical="center" shrinkToFit="1"/>
    </xf>
    <xf numFmtId="207" fontId="5" fillId="0" borderId="39" xfId="0" applyNumberFormat="1" applyFont="1" applyBorder="1" applyAlignment="1">
      <alignment horizontal="center" vertical="center" shrinkToFit="1"/>
    </xf>
    <xf numFmtId="208" fontId="5" fillId="0" borderId="32" xfId="0" applyNumberFormat="1" applyFont="1" applyBorder="1" applyAlignment="1">
      <alignment horizontal="center" vertical="center" shrinkToFit="1"/>
    </xf>
    <xf numFmtId="208" fontId="5" fillId="0" borderId="39" xfId="0" applyNumberFormat="1" applyFont="1" applyBorder="1" applyAlignment="1">
      <alignment horizontal="center" vertical="center" shrinkToFit="1"/>
    </xf>
    <xf numFmtId="205" fontId="5" fillId="0" borderId="32" xfId="0" applyNumberFormat="1" applyFont="1" applyBorder="1" applyAlignment="1">
      <alignment horizontal="right" vertical="center" shrinkToFit="1"/>
    </xf>
    <xf numFmtId="205" fontId="5" fillId="0" borderId="5" xfId="0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jpeg"/><Relationship Id="rId104" Type="http://schemas.openxmlformats.org/officeDocument/2006/relationships/image" Target="../media/image10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143499</xdr:colOff>
      <xdr:row>52</xdr:row>
      <xdr:rowOff>24341</xdr:rowOff>
    </xdr:from>
    <xdr:to>
      <xdr:col>14</xdr:col>
      <xdr:colOff>201981</xdr:colOff>
      <xdr:row>54</xdr:row>
      <xdr:rowOff>24341</xdr:rowOff>
    </xdr:to>
    <xdr:sp macro="" textlink="">
      <xdr:nvSpPr>
        <xdr:cNvPr id="2" name="Text Box 1118">
          <a:extLst>
            <a:ext uri="{FF2B5EF4-FFF2-40B4-BE49-F238E27FC236}">
              <a16:creationId xmlns:a16="http://schemas.microsoft.com/office/drawing/2014/main" xmlns="" id="{9FEF8A94-E60F-4C62-AF75-63F269D63990}"/>
            </a:ext>
          </a:extLst>
        </xdr:cNvPr>
        <xdr:cNvSpPr txBox="1">
          <a:spLocks noChangeArrowheads="1"/>
        </xdr:cNvSpPr>
      </xdr:nvSpPr>
      <xdr:spPr bwMode="auto">
        <a:xfrm>
          <a:off x="9211299" y="9076901"/>
          <a:ext cx="58482" cy="35052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山崎橋</a:t>
          </a:r>
        </a:p>
      </xdr:txBody>
    </xdr:sp>
    <xdr:clientData/>
  </xdr:twoCellAnchor>
  <xdr:oneCellAnchor>
    <xdr:from>
      <xdr:col>7</xdr:col>
      <xdr:colOff>291042</xdr:colOff>
      <xdr:row>47</xdr:row>
      <xdr:rowOff>58110</xdr:rowOff>
    </xdr:from>
    <xdr:ext cx="862539" cy="271865"/>
    <xdr:sp macro="" textlink="">
      <xdr:nvSpPr>
        <xdr:cNvPr id="3" name="Text Box 616">
          <a:extLst>
            <a:ext uri="{FF2B5EF4-FFF2-40B4-BE49-F238E27FC236}">
              <a16:creationId xmlns:a16="http://schemas.microsoft.com/office/drawing/2014/main" xmlns="" id="{A18832E0-3A0F-45AD-985C-992AAFA5EA93}"/>
            </a:ext>
          </a:extLst>
        </xdr:cNvPr>
        <xdr:cNvSpPr txBox="1">
          <a:spLocks noChangeArrowheads="1"/>
        </xdr:cNvSpPr>
      </xdr:nvSpPr>
      <xdr:spPr bwMode="auto">
        <a:xfrm>
          <a:off x="4504902" y="8234370"/>
          <a:ext cx="862539" cy="27186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36000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セブンイレブン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福知山荒河東店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422282</xdr:colOff>
      <xdr:row>41</xdr:row>
      <xdr:rowOff>25409</xdr:rowOff>
    </xdr:from>
    <xdr:ext cx="189091" cy="497106"/>
    <xdr:sp macro="" textlink="">
      <xdr:nvSpPr>
        <xdr:cNvPr id="4" name="Text Box 1620">
          <a:extLst>
            <a:ext uri="{FF2B5EF4-FFF2-40B4-BE49-F238E27FC236}">
              <a16:creationId xmlns:a16="http://schemas.microsoft.com/office/drawing/2014/main" xmlns="" id="{24C6F6B1-C966-409A-A8CB-AA80118D9536}"/>
            </a:ext>
          </a:extLst>
        </xdr:cNvPr>
        <xdr:cNvSpPr txBox="1">
          <a:spLocks noChangeArrowheads="1"/>
        </xdr:cNvSpPr>
      </xdr:nvSpPr>
      <xdr:spPr bwMode="auto">
        <a:xfrm>
          <a:off x="1862462" y="7172969"/>
          <a:ext cx="189091" cy="497106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vert="eaVert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御堀通り</a:t>
          </a:r>
          <a:endParaRPr lang="en-US" altLang="ja-JP" sz="9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3</xdr:col>
      <xdr:colOff>27215</xdr:colOff>
      <xdr:row>44</xdr:row>
      <xdr:rowOff>169858</xdr:rowOff>
    </xdr:from>
    <xdr:to>
      <xdr:col>3</xdr:col>
      <xdr:colOff>450891</xdr:colOff>
      <xdr:row>44</xdr:row>
      <xdr:rowOff>169861</xdr:rowOff>
    </xdr:to>
    <xdr:sp macro="" textlink="">
      <xdr:nvSpPr>
        <xdr:cNvPr id="5" name="Line 76">
          <a:extLst>
            <a:ext uri="{FF2B5EF4-FFF2-40B4-BE49-F238E27FC236}">
              <a16:creationId xmlns:a16="http://schemas.microsoft.com/office/drawing/2014/main" xmlns="" id="{30445D28-C03A-464F-AE7C-3E685DA4EDEE}"/>
            </a:ext>
          </a:extLst>
        </xdr:cNvPr>
        <xdr:cNvSpPr>
          <a:spLocks noChangeShapeType="1"/>
        </xdr:cNvSpPr>
      </xdr:nvSpPr>
      <xdr:spPr bwMode="auto">
        <a:xfrm>
          <a:off x="1467395" y="7843198"/>
          <a:ext cx="423676" cy="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70309</xdr:colOff>
      <xdr:row>35</xdr:row>
      <xdr:rowOff>79981</xdr:rowOff>
    </xdr:from>
    <xdr:to>
      <xdr:col>8</xdr:col>
      <xdr:colOff>314954</xdr:colOff>
      <xdr:row>37</xdr:row>
      <xdr:rowOff>38641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xmlns="" id="{3619A4D8-CD04-4192-8BCB-E85FEFAF6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940381">
          <a:off x="4977589" y="6198841"/>
          <a:ext cx="244645" cy="309180"/>
        </a:xfrm>
        <a:prstGeom prst="rect">
          <a:avLst/>
        </a:prstGeom>
      </xdr:spPr>
    </xdr:pic>
    <xdr:clientData/>
  </xdr:twoCellAnchor>
  <xdr:oneCellAnchor>
    <xdr:from>
      <xdr:col>18</xdr:col>
      <xdr:colOff>265255</xdr:colOff>
      <xdr:row>38</xdr:row>
      <xdr:rowOff>151309</xdr:rowOff>
    </xdr:from>
    <xdr:ext cx="387109" cy="245565"/>
    <xdr:sp macro="" textlink="">
      <xdr:nvSpPr>
        <xdr:cNvPr id="7" name="Text Box 915">
          <a:extLst>
            <a:ext uri="{FF2B5EF4-FFF2-40B4-BE49-F238E27FC236}">
              <a16:creationId xmlns:a16="http://schemas.microsoft.com/office/drawing/2014/main" xmlns="" id="{27B03102-C425-4E6F-B8B1-CFC26F5FA7B1}"/>
            </a:ext>
          </a:extLst>
        </xdr:cNvPr>
        <xdr:cNvSpPr txBox="1">
          <a:spLocks noChangeArrowheads="1"/>
        </xdr:cNvSpPr>
      </xdr:nvSpPr>
      <xdr:spPr bwMode="auto">
        <a:xfrm>
          <a:off x="12114355" y="6773089"/>
          <a:ext cx="387109" cy="24556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36000" tIns="36000" rIns="36000" bIns="1800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宇治東</a:t>
          </a:r>
          <a:endParaRPr lang="en-US" altLang="ja-JP" sz="9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ｲﾝﾀｰ前</a:t>
          </a:r>
        </a:p>
      </xdr:txBody>
    </xdr:sp>
    <xdr:clientData/>
  </xdr:oneCellAnchor>
  <xdr:twoCellAnchor>
    <xdr:from>
      <xdr:col>13</xdr:col>
      <xdr:colOff>43128</xdr:colOff>
      <xdr:row>28</xdr:row>
      <xdr:rowOff>127967</xdr:rowOff>
    </xdr:from>
    <xdr:to>
      <xdr:col>13</xdr:col>
      <xdr:colOff>292281</xdr:colOff>
      <xdr:row>30</xdr:row>
      <xdr:rowOff>17956</xdr:rowOff>
    </xdr:to>
    <xdr:pic>
      <xdr:nvPicPr>
        <xdr:cNvPr id="8" name="図 67" descr="「コンビニのロゴ」の画像検索結果">
          <a:extLst>
            <a:ext uri="{FF2B5EF4-FFF2-40B4-BE49-F238E27FC236}">
              <a16:creationId xmlns:a16="http://schemas.microsoft.com/office/drawing/2014/main" xmlns="" id="{E34D304E-5E53-465E-A394-5233B8B5B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102692">
          <a:off x="8417508" y="5020007"/>
          <a:ext cx="249153" cy="240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333519</xdr:colOff>
      <xdr:row>59</xdr:row>
      <xdr:rowOff>6298</xdr:rowOff>
    </xdr:from>
    <xdr:to>
      <xdr:col>5</xdr:col>
      <xdr:colOff>459077</xdr:colOff>
      <xdr:row>59</xdr:row>
      <xdr:rowOff>140825</xdr:rowOff>
    </xdr:to>
    <xdr:sp macro="" textlink="">
      <xdr:nvSpPr>
        <xdr:cNvPr id="9" name="Oval 1295">
          <a:extLst>
            <a:ext uri="{FF2B5EF4-FFF2-40B4-BE49-F238E27FC236}">
              <a16:creationId xmlns:a16="http://schemas.microsoft.com/office/drawing/2014/main" xmlns="" id="{FC5E4D0A-6A74-4121-950E-E5B9F0B05529}"/>
            </a:ext>
          </a:extLst>
        </xdr:cNvPr>
        <xdr:cNvSpPr>
          <a:spLocks noChangeArrowheads="1"/>
        </xdr:cNvSpPr>
      </xdr:nvSpPr>
      <xdr:spPr bwMode="auto">
        <a:xfrm>
          <a:off x="3160539" y="10285678"/>
          <a:ext cx="125558" cy="1345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15</xdr:col>
      <xdr:colOff>533400</xdr:colOff>
      <xdr:row>3</xdr:row>
      <xdr:rowOff>4235</xdr:rowOff>
    </xdr:from>
    <xdr:to>
      <xdr:col>15</xdr:col>
      <xdr:colOff>541867</xdr:colOff>
      <xdr:row>6</xdr:row>
      <xdr:rowOff>42335</xdr:rowOff>
    </xdr:to>
    <xdr:sp macro="" textlink="">
      <xdr:nvSpPr>
        <xdr:cNvPr id="10" name="Line 120">
          <a:extLst>
            <a:ext uri="{FF2B5EF4-FFF2-40B4-BE49-F238E27FC236}">
              <a16:creationId xmlns:a16="http://schemas.microsoft.com/office/drawing/2014/main" xmlns="" id="{571E5C20-F6EC-4BC5-AD07-E88028BC24FF}"/>
            </a:ext>
          </a:extLst>
        </xdr:cNvPr>
        <xdr:cNvSpPr>
          <a:spLocks noChangeShapeType="1"/>
        </xdr:cNvSpPr>
      </xdr:nvSpPr>
      <xdr:spPr bwMode="auto">
        <a:xfrm flipV="1">
          <a:off x="10294620" y="530015"/>
          <a:ext cx="8467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44953</xdr:colOff>
      <xdr:row>52</xdr:row>
      <xdr:rowOff>118911</xdr:rowOff>
    </xdr:from>
    <xdr:ext cx="212147" cy="191624"/>
    <xdr:pic>
      <xdr:nvPicPr>
        <xdr:cNvPr id="11" name="Picture 12589">
          <a:extLst>
            <a:ext uri="{FF2B5EF4-FFF2-40B4-BE49-F238E27FC236}">
              <a16:creationId xmlns:a16="http://schemas.microsoft.com/office/drawing/2014/main" xmlns="" id="{7EBFF2D0-F127-40E9-B8A7-AB4F38FF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265420">
          <a:off x="6339073" y="9171471"/>
          <a:ext cx="212147" cy="1916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13</xdr:col>
      <xdr:colOff>554567</xdr:colOff>
      <xdr:row>3</xdr:row>
      <xdr:rowOff>160869</xdr:rowOff>
    </xdr:from>
    <xdr:ext cx="262454" cy="237064"/>
    <xdr:pic>
      <xdr:nvPicPr>
        <xdr:cNvPr id="12" name="Picture 12589">
          <a:extLst>
            <a:ext uri="{FF2B5EF4-FFF2-40B4-BE49-F238E27FC236}">
              <a16:creationId xmlns:a16="http://schemas.microsoft.com/office/drawing/2014/main" xmlns="" id="{59BB2EC5-28B5-41CD-AAEE-874E033D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8947" y="686649"/>
          <a:ext cx="262454" cy="237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447304</xdr:colOff>
      <xdr:row>58</xdr:row>
      <xdr:rowOff>166815</xdr:rowOff>
    </xdr:from>
    <xdr:to>
      <xdr:col>6</xdr:col>
      <xdr:colOff>649346</xdr:colOff>
      <xdr:row>60</xdr:row>
      <xdr:rowOff>23199</xdr:rowOff>
    </xdr:to>
    <xdr:pic>
      <xdr:nvPicPr>
        <xdr:cNvPr id="14" name="図 69">
          <a:extLst>
            <a:ext uri="{FF2B5EF4-FFF2-40B4-BE49-F238E27FC236}">
              <a16:creationId xmlns:a16="http://schemas.microsoft.com/office/drawing/2014/main" xmlns="" id="{222EA36D-49EF-4F6B-BEE3-2975915E2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7744" y="10270935"/>
          <a:ext cx="202042" cy="206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266013</xdr:colOff>
      <xdr:row>5</xdr:row>
      <xdr:rowOff>81520</xdr:rowOff>
    </xdr:from>
    <xdr:ext cx="231690" cy="273443"/>
    <xdr:pic>
      <xdr:nvPicPr>
        <xdr:cNvPr id="15" name="図 68" descr="「コンビニのロゴ」の画像検索結果">
          <a:extLst>
            <a:ext uri="{FF2B5EF4-FFF2-40B4-BE49-F238E27FC236}">
              <a16:creationId xmlns:a16="http://schemas.microsoft.com/office/drawing/2014/main" xmlns="" id="{747323F5-F339-4BF9-ADDF-05042059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3033" y="957820"/>
          <a:ext cx="231690" cy="273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567403</xdr:colOff>
      <xdr:row>6</xdr:row>
      <xdr:rowOff>157510</xdr:rowOff>
    </xdr:from>
    <xdr:to>
      <xdr:col>6</xdr:col>
      <xdr:colOff>183453</xdr:colOff>
      <xdr:row>8</xdr:row>
      <xdr:rowOff>21452</xdr:rowOff>
    </xdr:to>
    <xdr:sp macro="" textlink="">
      <xdr:nvSpPr>
        <xdr:cNvPr id="16" name="Text Box 1620">
          <a:extLst>
            <a:ext uri="{FF2B5EF4-FFF2-40B4-BE49-F238E27FC236}">
              <a16:creationId xmlns:a16="http://schemas.microsoft.com/office/drawing/2014/main" xmlns="" id="{DF9D92B7-6869-4ED9-B314-A61030A68666}"/>
            </a:ext>
          </a:extLst>
        </xdr:cNvPr>
        <xdr:cNvSpPr txBox="1">
          <a:spLocks noChangeArrowheads="1"/>
        </xdr:cNvSpPr>
      </xdr:nvSpPr>
      <xdr:spPr bwMode="auto">
        <a:xfrm>
          <a:off x="3394423" y="1209070"/>
          <a:ext cx="309470" cy="2144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659162</xdr:colOff>
      <xdr:row>9</xdr:row>
      <xdr:rowOff>40439</xdr:rowOff>
    </xdr:from>
    <xdr:ext cx="210516" cy="248453"/>
    <xdr:pic>
      <xdr:nvPicPr>
        <xdr:cNvPr id="17" name="図 68" descr="「コンビニのロゴ」の画像検索結果">
          <a:extLst>
            <a:ext uri="{FF2B5EF4-FFF2-40B4-BE49-F238E27FC236}">
              <a16:creationId xmlns:a16="http://schemas.microsoft.com/office/drawing/2014/main" xmlns="" id="{6BD92642-BB81-4A03-AA66-12F587693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42" y="1617779"/>
          <a:ext cx="210516" cy="248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641678</xdr:colOff>
      <xdr:row>61</xdr:row>
      <xdr:rowOff>4333</xdr:rowOff>
    </xdr:from>
    <xdr:to>
      <xdr:col>18</xdr:col>
      <xdr:colOff>316795</xdr:colOff>
      <xdr:row>63</xdr:row>
      <xdr:rowOff>79878</xdr:rowOff>
    </xdr:to>
    <xdr:sp macro="" textlink="">
      <xdr:nvSpPr>
        <xdr:cNvPr id="18" name="Line 72">
          <a:extLst>
            <a:ext uri="{FF2B5EF4-FFF2-40B4-BE49-F238E27FC236}">
              <a16:creationId xmlns:a16="http://schemas.microsoft.com/office/drawing/2014/main" xmlns="" id="{734EFCB2-620E-4B3A-A1CC-5A8DBA00BA15}"/>
            </a:ext>
          </a:extLst>
        </xdr:cNvPr>
        <xdr:cNvSpPr>
          <a:spLocks noChangeShapeType="1"/>
        </xdr:cNvSpPr>
      </xdr:nvSpPr>
      <xdr:spPr bwMode="auto">
        <a:xfrm rot="13656542">
          <a:off x="11764784" y="10659187"/>
          <a:ext cx="426065" cy="3761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37800</xdr:colOff>
      <xdr:row>58</xdr:row>
      <xdr:rowOff>71820</xdr:rowOff>
    </xdr:from>
    <xdr:to>
      <xdr:col>10</xdr:col>
      <xdr:colOff>196547</xdr:colOff>
      <xdr:row>59</xdr:row>
      <xdr:rowOff>22678</xdr:rowOff>
    </xdr:to>
    <xdr:sp macro="" textlink="">
      <xdr:nvSpPr>
        <xdr:cNvPr id="19" name="六角形 18">
          <a:extLst>
            <a:ext uri="{FF2B5EF4-FFF2-40B4-BE49-F238E27FC236}">
              <a16:creationId xmlns:a16="http://schemas.microsoft.com/office/drawing/2014/main" xmlns="" id="{80DD6853-B2F6-499B-B3E8-9CD474851B2E}"/>
            </a:ext>
          </a:extLst>
        </xdr:cNvPr>
        <xdr:cNvSpPr/>
      </xdr:nvSpPr>
      <xdr:spPr bwMode="auto">
        <a:xfrm>
          <a:off x="6331920" y="10175940"/>
          <a:ext cx="158747" cy="1261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306162</xdr:colOff>
      <xdr:row>57</xdr:row>
      <xdr:rowOff>94498</xdr:rowOff>
    </xdr:from>
    <xdr:to>
      <xdr:col>9</xdr:col>
      <xdr:colOff>661467</xdr:colOff>
      <xdr:row>58</xdr:row>
      <xdr:rowOff>52917</xdr:rowOff>
    </xdr:to>
    <xdr:sp macro="" textlink="">
      <xdr:nvSpPr>
        <xdr:cNvPr id="20" name="Text Box 2947">
          <a:extLst>
            <a:ext uri="{FF2B5EF4-FFF2-40B4-BE49-F238E27FC236}">
              <a16:creationId xmlns:a16="http://schemas.microsoft.com/office/drawing/2014/main" xmlns="" id="{3C6D1F15-B319-4AE3-AE17-CF5A800824B8}"/>
            </a:ext>
          </a:extLst>
        </xdr:cNvPr>
        <xdr:cNvSpPr txBox="1">
          <a:spLocks noChangeArrowheads="1"/>
        </xdr:cNvSpPr>
      </xdr:nvSpPr>
      <xdr:spPr bwMode="auto">
        <a:xfrm>
          <a:off x="5906862" y="10023358"/>
          <a:ext cx="355305" cy="13367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18000" tIns="18288" rIns="1800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天徳寺</a:t>
          </a:r>
        </a:p>
      </xdr:txBody>
    </xdr:sp>
    <xdr:clientData/>
  </xdr:twoCellAnchor>
  <xdr:twoCellAnchor>
    <xdr:from>
      <xdr:col>19</xdr:col>
      <xdr:colOff>188642</xdr:colOff>
      <xdr:row>33</xdr:row>
      <xdr:rowOff>21548</xdr:rowOff>
    </xdr:from>
    <xdr:to>
      <xdr:col>19</xdr:col>
      <xdr:colOff>648536</xdr:colOff>
      <xdr:row>34</xdr:row>
      <xdr:rowOff>73503</xdr:rowOff>
    </xdr:to>
    <xdr:sp macro="" textlink="">
      <xdr:nvSpPr>
        <xdr:cNvPr id="21" name="Text Box 1664">
          <a:extLst>
            <a:ext uri="{FF2B5EF4-FFF2-40B4-BE49-F238E27FC236}">
              <a16:creationId xmlns:a16="http://schemas.microsoft.com/office/drawing/2014/main" xmlns="" id="{806195BE-D069-42E7-8D35-5183879F6D7E}"/>
            </a:ext>
          </a:extLst>
        </xdr:cNvPr>
        <xdr:cNvSpPr txBox="1">
          <a:spLocks noChangeArrowheads="1"/>
        </xdr:cNvSpPr>
      </xdr:nvSpPr>
      <xdr:spPr bwMode="auto">
        <a:xfrm>
          <a:off x="12731162" y="5789888"/>
          <a:ext cx="459894" cy="22721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淀 久御山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315439</xdr:colOff>
      <xdr:row>54</xdr:row>
      <xdr:rowOff>113186</xdr:rowOff>
    </xdr:from>
    <xdr:to>
      <xdr:col>20</xdr:col>
      <xdr:colOff>657678</xdr:colOff>
      <xdr:row>55</xdr:row>
      <xdr:rowOff>13363</xdr:rowOff>
    </xdr:to>
    <xdr:sp macro="" textlink="">
      <xdr:nvSpPr>
        <xdr:cNvPr id="22" name="Line 267">
          <a:extLst>
            <a:ext uri="{FF2B5EF4-FFF2-40B4-BE49-F238E27FC236}">
              <a16:creationId xmlns:a16="http://schemas.microsoft.com/office/drawing/2014/main" xmlns="" id="{62B14A84-EC55-4829-9C89-42B7D2BB25FC}"/>
            </a:ext>
          </a:extLst>
        </xdr:cNvPr>
        <xdr:cNvSpPr>
          <a:spLocks noChangeShapeType="1"/>
        </xdr:cNvSpPr>
      </xdr:nvSpPr>
      <xdr:spPr bwMode="auto">
        <a:xfrm>
          <a:off x="13551379" y="9516266"/>
          <a:ext cx="342239" cy="754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51281</xdr:colOff>
      <xdr:row>50</xdr:row>
      <xdr:rowOff>52156</xdr:rowOff>
    </xdr:from>
    <xdr:to>
      <xdr:col>20</xdr:col>
      <xdr:colOff>302904</xdr:colOff>
      <xdr:row>54</xdr:row>
      <xdr:rowOff>131574</xdr:rowOff>
    </xdr:to>
    <xdr:sp macro="" textlink="">
      <xdr:nvSpPr>
        <xdr:cNvPr id="23" name="Line 267">
          <a:extLst>
            <a:ext uri="{FF2B5EF4-FFF2-40B4-BE49-F238E27FC236}">
              <a16:creationId xmlns:a16="http://schemas.microsoft.com/office/drawing/2014/main" xmlns="" id="{88B19A5B-1516-4AB8-B351-DAB938357E9F}"/>
            </a:ext>
          </a:extLst>
        </xdr:cNvPr>
        <xdr:cNvSpPr>
          <a:spLocks noChangeShapeType="1"/>
        </xdr:cNvSpPr>
      </xdr:nvSpPr>
      <xdr:spPr bwMode="auto">
        <a:xfrm flipV="1">
          <a:off x="13287221" y="8754196"/>
          <a:ext cx="251623" cy="78045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45985 w 346008"/>
            <a:gd name="connsiteY0" fmla="*/ 0 h 10486"/>
            <a:gd name="connsiteX1" fmla="*/ 24 w 346008"/>
            <a:gd name="connsiteY1" fmla="*/ 10486 h 10486"/>
            <a:gd name="connsiteX0" fmla="*/ 345978 w 345978"/>
            <a:gd name="connsiteY0" fmla="*/ 0 h 10486"/>
            <a:gd name="connsiteX1" fmla="*/ 269396 w 345978"/>
            <a:gd name="connsiteY1" fmla="*/ 9514 h 10486"/>
            <a:gd name="connsiteX2" fmla="*/ 17 w 345978"/>
            <a:gd name="connsiteY2" fmla="*/ 10486 h 10486"/>
            <a:gd name="connsiteX0" fmla="*/ 345978 w 345978"/>
            <a:gd name="connsiteY0" fmla="*/ 0 h 10486"/>
            <a:gd name="connsiteX1" fmla="*/ 269396 w 345978"/>
            <a:gd name="connsiteY1" fmla="*/ 9514 h 10486"/>
            <a:gd name="connsiteX2" fmla="*/ 17 w 345978"/>
            <a:gd name="connsiteY2" fmla="*/ 10486 h 10486"/>
            <a:gd name="connsiteX0" fmla="*/ 345978 w 345978"/>
            <a:gd name="connsiteY0" fmla="*/ 0 h 10486"/>
            <a:gd name="connsiteX1" fmla="*/ 269396 w 345978"/>
            <a:gd name="connsiteY1" fmla="*/ 9514 h 10486"/>
            <a:gd name="connsiteX2" fmla="*/ 17 w 345978"/>
            <a:gd name="connsiteY2" fmla="*/ 10486 h 10486"/>
            <a:gd name="connsiteX0" fmla="*/ 345962 w 345962"/>
            <a:gd name="connsiteY0" fmla="*/ 0 h 10486"/>
            <a:gd name="connsiteX1" fmla="*/ 269380 w 345962"/>
            <a:gd name="connsiteY1" fmla="*/ 9514 h 10486"/>
            <a:gd name="connsiteX2" fmla="*/ 1 w 345962"/>
            <a:gd name="connsiteY2" fmla="*/ 10486 h 10486"/>
            <a:gd name="connsiteX0" fmla="*/ 345962 w 345962"/>
            <a:gd name="connsiteY0" fmla="*/ 0 h 10648"/>
            <a:gd name="connsiteX1" fmla="*/ 269380 w 345962"/>
            <a:gd name="connsiteY1" fmla="*/ 9514 h 10648"/>
            <a:gd name="connsiteX2" fmla="*/ 0 w 345962"/>
            <a:gd name="connsiteY2" fmla="*/ 10648 h 10648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0 w 478244"/>
            <a:gd name="connsiteY2" fmla="*/ 14680 h 14680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0 w 478244"/>
            <a:gd name="connsiteY2" fmla="*/ 14680 h 14680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0 w 478244"/>
            <a:gd name="connsiteY2" fmla="*/ 14680 h 14680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115448 w 478244"/>
            <a:gd name="connsiteY2" fmla="*/ 10546 h 14680"/>
            <a:gd name="connsiteX3" fmla="*/ 0 w 478244"/>
            <a:gd name="connsiteY3" fmla="*/ 14680 h 14680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115448 w 478244"/>
            <a:gd name="connsiteY2" fmla="*/ 10546 h 14680"/>
            <a:gd name="connsiteX3" fmla="*/ 0 w 478244"/>
            <a:gd name="connsiteY3" fmla="*/ 14680 h 14680"/>
            <a:gd name="connsiteX0" fmla="*/ 521534 w 521534"/>
            <a:gd name="connsiteY0" fmla="*/ 0 h 14680"/>
            <a:gd name="connsiteX1" fmla="*/ 444952 w 521534"/>
            <a:gd name="connsiteY1" fmla="*/ 9514 h 14680"/>
            <a:gd name="connsiteX2" fmla="*/ 0 w 521534"/>
            <a:gd name="connsiteY2" fmla="*/ 10490 h 14680"/>
            <a:gd name="connsiteX3" fmla="*/ 43290 w 521534"/>
            <a:gd name="connsiteY3" fmla="*/ 14680 h 14680"/>
            <a:gd name="connsiteX0" fmla="*/ 514919 w 514919"/>
            <a:gd name="connsiteY0" fmla="*/ 0 h 14680"/>
            <a:gd name="connsiteX1" fmla="*/ 438337 w 514919"/>
            <a:gd name="connsiteY1" fmla="*/ 9514 h 14680"/>
            <a:gd name="connsiteX2" fmla="*/ 0 w 514919"/>
            <a:gd name="connsiteY2" fmla="*/ 11666 h 14680"/>
            <a:gd name="connsiteX3" fmla="*/ 36675 w 514919"/>
            <a:gd name="connsiteY3" fmla="*/ 14680 h 14680"/>
            <a:gd name="connsiteX0" fmla="*/ 514919 w 514919"/>
            <a:gd name="connsiteY0" fmla="*/ 0 h 14680"/>
            <a:gd name="connsiteX1" fmla="*/ 438337 w 514919"/>
            <a:gd name="connsiteY1" fmla="*/ 9514 h 14680"/>
            <a:gd name="connsiteX2" fmla="*/ 0 w 514919"/>
            <a:gd name="connsiteY2" fmla="*/ 11666 h 14680"/>
            <a:gd name="connsiteX3" fmla="*/ 36675 w 514919"/>
            <a:gd name="connsiteY3" fmla="*/ 14680 h 14680"/>
            <a:gd name="connsiteX0" fmla="*/ 514919 w 514919"/>
            <a:gd name="connsiteY0" fmla="*/ 0 h 14680"/>
            <a:gd name="connsiteX1" fmla="*/ 438337 w 514919"/>
            <a:gd name="connsiteY1" fmla="*/ 9514 h 14680"/>
            <a:gd name="connsiteX2" fmla="*/ 0 w 514919"/>
            <a:gd name="connsiteY2" fmla="*/ 11666 h 14680"/>
            <a:gd name="connsiteX3" fmla="*/ 36675 w 514919"/>
            <a:gd name="connsiteY3" fmla="*/ 14680 h 14680"/>
            <a:gd name="connsiteX0" fmla="*/ 514919 w 514919"/>
            <a:gd name="connsiteY0" fmla="*/ 0 h 14680"/>
            <a:gd name="connsiteX1" fmla="*/ 438337 w 514919"/>
            <a:gd name="connsiteY1" fmla="*/ 9514 h 14680"/>
            <a:gd name="connsiteX2" fmla="*/ 0 w 514919"/>
            <a:gd name="connsiteY2" fmla="*/ 11666 h 14680"/>
            <a:gd name="connsiteX3" fmla="*/ 36675 w 514919"/>
            <a:gd name="connsiteY3" fmla="*/ 14680 h 14680"/>
            <a:gd name="connsiteX0" fmla="*/ 582579 w 582579"/>
            <a:gd name="connsiteY0" fmla="*/ 0 h 14680"/>
            <a:gd name="connsiteX1" fmla="*/ 505997 w 582579"/>
            <a:gd name="connsiteY1" fmla="*/ 9514 h 14680"/>
            <a:gd name="connsiteX2" fmla="*/ 67660 w 582579"/>
            <a:gd name="connsiteY2" fmla="*/ 11666 h 14680"/>
            <a:gd name="connsiteX3" fmla="*/ 104335 w 582579"/>
            <a:gd name="connsiteY3" fmla="*/ 14680 h 14680"/>
            <a:gd name="connsiteX0" fmla="*/ 589532 w 589532"/>
            <a:gd name="connsiteY0" fmla="*/ 0 h 14680"/>
            <a:gd name="connsiteX1" fmla="*/ 512950 w 589532"/>
            <a:gd name="connsiteY1" fmla="*/ 9514 h 14680"/>
            <a:gd name="connsiteX2" fmla="*/ 74613 w 589532"/>
            <a:gd name="connsiteY2" fmla="*/ 11666 h 14680"/>
            <a:gd name="connsiteX3" fmla="*/ 111288 w 589532"/>
            <a:gd name="connsiteY3" fmla="*/ 14680 h 14680"/>
            <a:gd name="connsiteX0" fmla="*/ 589532 w 589532"/>
            <a:gd name="connsiteY0" fmla="*/ 0 h 14680"/>
            <a:gd name="connsiteX1" fmla="*/ 512950 w 589532"/>
            <a:gd name="connsiteY1" fmla="*/ 9514 h 14680"/>
            <a:gd name="connsiteX2" fmla="*/ 74613 w 589532"/>
            <a:gd name="connsiteY2" fmla="*/ 11666 h 14680"/>
            <a:gd name="connsiteX3" fmla="*/ 111288 w 589532"/>
            <a:gd name="connsiteY3" fmla="*/ 14680 h 14680"/>
            <a:gd name="connsiteX0" fmla="*/ 589532 w 589532"/>
            <a:gd name="connsiteY0" fmla="*/ 0 h 14680"/>
            <a:gd name="connsiteX1" fmla="*/ 512950 w 589532"/>
            <a:gd name="connsiteY1" fmla="*/ 9514 h 14680"/>
            <a:gd name="connsiteX2" fmla="*/ 74613 w 589532"/>
            <a:gd name="connsiteY2" fmla="*/ 11666 h 14680"/>
            <a:gd name="connsiteX3" fmla="*/ 111288 w 589532"/>
            <a:gd name="connsiteY3" fmla="*/ 14680 h 14680"/>
            <a:gd name="connsiteX0" fmla="*/ 589532 w 589532"/>
            <a:gd name="connsiteY0" fmla="*/ 0 h 14680"/>
            <a:gd name="connsiteX1" fmla="*/ 512950 w 589532"/>
            <a:gd name="connsiteY1" fmla="*/ 9514 h 14680"/>
            <a:gd name="connsiteX2" fmla="*/ 74613 w 589532"/>
            <a:gd name="connsiteY2" fmla="*/ 11666 h 14680"/>
            <a:gd name="connsiteX3" fmla="*/ 111288 w 589532"/>
            <a:gd name="connsiteY3" fmla="*/ 14680 h 14680"/>
            <a:gd name="connsiteX0" fmla="*/ 478244 w 478244"/>
            <a:gd name="connsiteY0" fmla="*/ 0 h 14680"/>
            <a:gd name="connsiteX1" fmla="*/ 401662 w 478244"/>
            <a:gd name="connsiteY1" fmla="*/ 9514 h 14680"/>
            <a:gd name="connsiteX2" fmla="*/ 0 w 478244"/>
            <a:gd name="connsiteY2" fmla="*/ 14680 h 14680"/>
            <a:gd name="connsiteX0" fmla="*/ 534763 w 534763"/>
            <a:gd name="connsiteY0" fmla="*/ 0 h 14680"/>
            <a:gd name="connsiteX1" fmla="*/ 458181 w 534763"/>
            <a:gd name="connsiteY1" fmla="*/ 9514 h 14680"/>
            <a:gd name="connsiteX2" fmla="*/ 0 w 534763"/>
            <a:gd name="connsiteY2" fmla="*/ 11106 h 14680"/>
            <a:gd name="connsiteX3" fmla="*/ 56519 w 534763"/>
            <a:gd name="connsiteY3" fmla="*/ 14680 h 14680"/>
            <a:gd name="connsiteX0" fmla="*/ 534763 w 534763"/>
            <a:gd name="connsiteY0" fmla="*/ 0 h 14680"/>
            <a:gd name="connsiteX1" fmla="*/ 458181 w 534763"/>
            <a:gd name="connsiteY1" fmla="*/ 9514 h 14680"/>
            <a:gd name="connsiteX2" fmla="*/ 423305 w 534763"/>
            <a:gd name="connsiteY2" fmla="*/ 10042 h 14680"/>
            <a:gd name="connsiteX3" fmla="*/ 0 w 534763"/>
            <a:gd name="connsiteY3" fmla="*/ 11106 h 14680"/>
            <a:gd name="connsiteX4" fmla="*/ 56519 w 534763"/>
            <a:gd name="connsiteY4" fmla="*/ 14680 h 14680"/>
            <a:gd name="connsiteX0" fmla="*/ 534763 w 534763"/>
            <a:gd name="connsiteY0" fmla="*/ 0 h 14680"/>
            <a:gd name="connsiteX1" fmla="*/ 458181 w 534763"/>
            <a:gd name="connsiteY1" fmla="*/ 9514 h 14680"/>
            <a:gd name="connsiteX2" fmla="*/ 79368 w 534763"/>
            <a:gd name="connsiteY2" fmla="*/ 10266 h 14680"/>
            <a:gd name="connsiteX3" fmla="*/ 0 w 534763"/>
            <a:gd name="connsiteY3" fmla="*/ 11106 h 14680"/>
            <a:gd name="connsiteX4" fmla="*/ 56519 w 534763"/>
            <a:gd name="connsiteY4" fmla="*/ 14680 h 14680"/>
            <a:gd name="connsiteX0" fmla="*/ 541378 w 541378"/>
            <a:gd name="connsiteY0" fmla="*/ 0 h 14680"/>
            <a:gd name="connsiteX1" fmla="*/ 464796 w 541378"/>
            <a:gd name="connsiteY1" fmla="*/ 9514 h 14680"/>
            <a:gd name="connsiteX2" fmla="*/ 85983 w 541378"/>
            <a:gd name="connsiteY2" fmla="*/ 10266 h 14680"/>
            <a:gd name="connsiteX3" fmla="*/ 0 w 541378"/>
            <a:gd name="connsiteY3" fmla="*/ 12114 h 14680"/>
            <a:gd name="connsiteX4" fmla="*/ 63134 w 541378"/>
            <a:gd name="connsiteY4" fmla="*/ 14680 h 14680"/>
            <a:gd name="connsiteX0" fmla="*/ 544385 w 544385"/>
            <a:gd name="connsiteY0" fmla="*/ 0 h 14960"/>
            <a:gd name="connsiteX1" fmla="*/ 467803 w 544385"/>
            <a:gd name="connsiteY1" fmla="*/ 9514 h 14960"/>
            <a:gd name="connsiteX2" fmla="*/ 88990 w 544385"/>
            <a:gd name="connsiteY2" fmla="*/ 10266 h 14960"/>
            <a:gd name="connsiteX3" fmla="*/ 3007 w 544385"/>
            <a:gd name="connsiteY3" fmla="*/ 12114 h 14960"/>
            <a:gd name="connsiteX4" fmla="*/ 0 w 544385"/>
            <a:gd name="connsiteY4" fmla="*/ 14960 h 14960"/>
            <a:gd name="connsiteX0" fmla="*/ 541378 w 541378"/>
            <a:gd name="connsiteY0" fmla="*/ 0 h 18544"/>
            <a:gd name="connsiteX1" fmla="*/ 464796 w 541378"/>
            <a:gd name="connsiteY1" fmla="*/ 9514 h 18544"/>
            <a:gd name="connsiteX2" fmla="*/ 85983 w 541378"/>
            <a:gd name="connsiteY2" fmla="*/ 10266 h 18544"/>
            <a:gd name="connsiteX3" fmla="*/ 0 w 541378"/>
            <a:gd name="connsiteY3" fmla="*/ 12114 h 18544"/>
            <a:gd name="connsiteX4" fmla="*/ 168960 w 541378"/>
            <a:gd name="connsiteY4" fmla="*/ 18544 h 18544"/>
            <a:gd name="connsiteX0" fmla="*/ 541378 w 541378"/>
            <a:gd name="connsiteY0" fmla="*/ 0 h 18544"/>
            <a:gd name="connsiteX1" fmla="*/ 491252 w 541378"/>
            <a:gd name="connsiteY1" fmla="*/ 9402 h 18544"/>
            <a:gd name="connsiteX2" fmla="*/ 85983 w 541378"/>
            <a:gd name="connsiteY2" fmla="*/ 10266 h 18544"/>
            <a:gd name="connsiteX3" fmla="*/ 0 w 541378"/>
            <a:gd name="connsiteY3" fmla="*/ 12114 h 18544"/>
            <a:gd name="connsiteX4" fmla="*/ 168960 w 541378"/>
            <a:gd name="connsiteY4" fmla="*/ 18544 h 18544"/>
            <a:gd name="connsiteX0" fmla="*/ 581063 w 581063"/>
            <a:gd name="connsiteY0" fmla="*/ 0 h 18544"/>
            <a:gd name="connsiteX1" fmla="*/ 530937 w 581063"/>
            <a:gd name="connsiteY1" fmla="*/ 9402 h 18544"/>
            <a:gd name="connsiteX2" fmla="*/ 125668 w 581063"/>
            <a:gd name="connsiteY2" fmla="*/ 10266 h 18544"/>
            <a:gd name="connsiteX3" fmla="*/ 0 w 581063"/>
            <a:gd name="connsiteY3" fmla="*/ 12114 h 18544"/>
            <a:gd name="connsiteX4" fmla="*/ 208645 w 581063"/>
            <a:gd name="connsiteY4" fmla="*/ 18544 h 18544"/>
            <a:gd name="connsiteX0" fmla="*/ 586271 w 586271"/>
            <a:gd name="connsiteY0" fmla="*/ 0 h 18544"/>
            <a:gd name="connsiteX1" fmla="*/ 536145 w 586271"/>
            <a:gd name="connsiteY1" fmla="*/ 9402 h 18544"/>
            <a:gd name="connsiteX2" fmla="*/ 130876 w 586271"/>
            <a:gd name="connsiteY2" fmla="*/ 10266 h 18544"/>
            <a:gd name="connsiteX3" fmla="*/ 5208 w 586271"/>
            <a:gd name="connsiteY3" fmla="*/ 12114 h 18544"/>
            <a:gd name="connsiteX4" fmla="*/ 213853 w 586271"/>
            <a:gd name="connsiteY4" fmla="*/ 18544 h 18544"/>
            <a:gd name="connsiteX0" fmla="*/ 587083 w 587083"/>
            <a:gd name="connsiteY0" fmla="*/ 0 h 18544"/>
            <a:gd name="connsiteX1" fmla="*/ 536957 w 587083"/>
            <a:gd name="connsiteY1" fmla="*/ 9402 h 18544"/>
            <a:gd name="connsiteX2" fmla="*/ 131688 w 587083"/>
            <a:gd name="connsiteY2" fmla="*/ 10266 h 18544"/>
            <a:gd name="connsiteX3" fmla="*/ 6020 w 587083"/>
            <a:gd name="connsiteY3" fmla="*/ 12114 h 18544"/>
            <a:gd name="connsiteX4" fmla="*/ 214665 w 587083"/>
            <a:gd name="connsiteY4" fmla="*/ 18544 h 18544"/>
            <a:gd name="connsiteX0" fmla="*/ 587083 w 587083"/>
            <a:gd name="connsiteY0" fmla="*/ 0 h 20594"/>
            <a:gd name="connsiteX1" fmla="*/ 536957 w 587083"/>
            <a:gd name="connsiteY1" fmla="*/ 9402 h 20594"/>
            <a:gd name="connsiteX2" fmla="*/ 131688 w 587083"/>
            <a:gd name="connsiteY2" fmla="*/ 10266 h 20594"/>
            <a:gd name="connsiteX3" fmla="*/ 6020 w 587083"/>
            <a:gd name="connsiteY3" fmla="*/ 12114 h 20594"/>
            <a:gd name="connsiteX4" fmla="*/ 263400 w 587083"/>
            <a:gd name="connsiteY4" fmla="*/ 20594 h 20594"/>
            <a:gd name="connsiteX0" fmla="*/ 587083 w 587083"/>
            <a:gd name="connsiteY0" fmla="*/ 0 h 18989"/>
            <a:gd name="connsiteX1" fmla="*/ 536957 w 587083"/>
            <a:gd name="connsiteY1" fmla="*/ 9402 h 18989"/>
            <a:gd name="connsiteX2" fmla="*/ 131688 w 587083"/>
            <a:gd name="connsiteY2" fmla="*/ 10266 h 18989"/>
            <a:gd name="connsiteX3" fmla="*/ 6020 w 587083"/>
            <a:gd name="connsiteY3" fmla="*/ 12114 h 18989"/>
            <a:gd name="connsiteX4" fmla="*/ 209198 w 587083"/>
            <a:gd name="connsiteY4" fmla="*/ 18989 h 18989"/>
            <a:gd name="connsiteX0" fmla="*/ 587083 w 587083"/>
            <a:gd name="connsiteY0" fmla="*/ 0 h 15703"/>
            <a:gd name="connsiteX1" fmla="*/ 536957 w 587083"/>
            <a:gd name="connsiteY1" fmla="*/ 9402 h 15703"/>
            <a:gd name="connsiteX2" fmla="*/ 131688 w 587083"/>
            <a:gd name="connsiteY2" fmla="*/ 10266 h 15703"/>
            <a:gd name="connsiteX3" fmla="*/ 6020 w 587083"/>
            <a:gd name="connsiteY3" fmla="*/ 12114 h 15703"/>
            <a:gd name="connsiteX4" fmla="*/ 173062 w 587083"/>
            <a:gd name="connsiteY4" fmla="*/ 15703 h 15703"/>
            <a:gd name="connsiteX0" fmla="*/ 587083 w 587083"/>
            <a:gd name="connsiteY0" fmla="*/ 0 h 15474"/>
            <a:gd name="connsiteX1" fmla="*/ 536957 w 587083"/>
            <a:gd name="connsiteY1" fmla="*/ 9402 h 15474"/>
            <a:gd name="connsiteX2" fmla="*/ 131688 w 587083"/>
            <a:gd name="connsiteY2" fmla="*/ 10266 h 15474"/>
            <a:gd name="connsiteX3" fmla="*/ 6020 w 587083"/>
            <a:gd name="connsiteY3" fmla="*/ 12114 h 15474"/>
            <a:gd name="connsiteX4" fmla="*/ 145959 w 587083"/>
            <a:gd name="connsiteY4" fmla="*/ 15474 h 15474"/>
            <a:gd name="connsiteX0" fmla="*/ 587083 w 587083"/>
            <a:gd name="connsiteY0" fmla="*/ 0 h 15016"/>
            <a:gd name="connsiteX1" fmla="*/ 536957 w 587083"/>
            <a:gd name="connsiteY1" fmla="*/ 9402 h 15016"/>
            <a:gd name="connsiteX2" fmla="*/ 131688 w 587083"/>
            <a:gd name="connsiteY2" fmla="*/ 10266 h 15016"/>
            <a:gd name="connsiteX3" fmla="*/ 6020 w 587083"/>
            <a:gd name="connsiteY3" fmla="*/ 12114 h 15016"/>
            <a:gd name="connsiteX4" fmla="*/ 100789 w 587083"/>
            <a:gd name="connsiteY4" fmla="*/ 15016 h 150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87083" h="15016">
              <a:moveTo>
                <a:pt x="587083" y="0"/>
              </a:moveTo>
              <a:cubicBezTo>
                <a:pt x="542251" y="1282"/>
                <a:pt x="573756" y="7152"/>
                <a:pt x="536957" y="9402"/>
              </a:cubicBezTo>
              <a:lnTo>
                <a:pt x="131688" y="10266"/>
              </a:lnTo>
              <a:cubicBezTo>
                <a:pt x="69958" y="10826"/>
                <a:pt x="-24846" y="10378"/>
                <a:pt x="6020" y="12114"/>
              </a:cubicBezTo>
              <a:lnTo>
                <a:pt x="100789" y="150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6185</xdr:colOff>
      <xdr:row>53</xdr:row>
      <xdr:rowOff>82116</xdr:rowOff>
    </xdr:from>
    <xdr:to>
      <xdr:col>19</xdr:col>
      <xdr:colOff>602015</xdr:colOff>
      <xdr:row>54</xdr:row>
      <xdr:rowOff>23530</xdr:rowOff>
    </xdr:to>
    <xdr:sp macro="" textlink="">
      <xdr:nvSpPr>
        <xdr:cNvPr id="24" name="Line 267">
          <a:extLst>
            <a:ext uri="{FF2B5EF4-FFF2-40B4-BE49-F238E27FC236}">
              <a16:creationId xmlns:a16="http://schemas.microsoft.com/office/drawing/2014/main" xmlns="" id="{C857E193-918E-4C98-A001-5903E9213926}"/>
            </a:ext>
          </a:extLst>
        </xdr:cNvPr>
        <xdr:cNvSpPr>
          <a:spLocks noChangeShapeType="1"/>
        </xdr:cNvSpPr>
      </xdr:nvSpPr>
      <xdr:spPr bwMode="auto">
        <a:xfrm>
          <a:off x="12548705" y="9309936"/>
          <a:ext cx="595830" cy="1166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14655</xdr:colOff>
      <xdr:row>55</xdr:row>
      <xdr:rowOff>160745</xdr:rowOff>
    </xdr:from>
    <xdr:to>
      <xdr:col>13</xdr:col>
      <xdr:colOff>503115</xdr:colOff>
      <xdr:row>56</xdr:row>
      <xdr:rowOff>104030</xdr:rowOff>
    </xdr:to>
    <xdr:sp macro="" textlink="">
      <xdr:nvSpPr>
        <xdr:cNvPr id="25" name="Text Box 1323">
          <a:extLst>
            <a:ext uri="{FF2B5EF4-FFF2-40B4-BE49-F238E27FC236}">
              <a16:creationId xmlns:a16="http://schemas.microsoft.com/office/drawing/2014/main" xmlns="" id="{6DE09AD6-854E-4F43-B4A6-089129205B5A}"/>
            </a:ext>
          </a:extLst>
        </xdr:cNvPr>
        <xdr:cNvSpPr txBox="1">
          <a:spLocks noChangeArrowheads="1"/>
        </xdr:cNvSpPr>
      </xdr:nvSpPr>
      <xdr:spPr bwMode="auto">
        <a:xfrm>
          <a:off x="8389035" y="9739085"/>
          <a:ext cx="488460" cy="11854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大山崎Ｉ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386037</xdr:colOff>
      <xdr:row>49</xdr:row>
      <xdr:rowOff>67580</xdr:rowOff>
    </xdr:from>
    <xdr:to>
      <xdr:col>18</xdr:col>
      <xdr:colOff>136277</xdr:colOff>
      <xdr:row>56</xdr:row>
      <xdr:rowOff>169251</xdr:rowOff>
    </xdr:to>
    <xdr:sp macro="" textlink="">
      <xdr:nvSpPr>
        <xdr:cNvPr id="26" name="Freeform 527">
          <a:extLst>
            <a:ext uri="{FF2B5EF4-FFF2-40B4-BE49-F238E27FC236}">
              <a16:creationId xmlns:a16="http://schemas.microsoft.com/office/drawing/2014/main" xmlns="" id="{40333BEC-4D13-4DCC-A810-E8052155BED4}"/>
            </a:ext>
          </a:extLst>
        </xdr:cNvPr>
        <xdr:cNvSpPr>
          <a:spLocks/>
        </xdr:cNvSpPr>
      </xdr:nvSpPr>
      <xdr:spPr bwMode="auto">
        <a:xfrm>
          <a:off x="11534097" y="8594360"/>
          <a:ext cx="451280" cy="132849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  <a:gd name="connsiteX0" fmla="*/ 0 w 9855"/>
            <a:gd name="connsiteY0" fmla="*/ 12522 h 12522"/>
            <a:gd name="connsiteX1" fmla="*/ 100 w 9855"/>
            <a:gd name="connsiteY1" fmla="*/ 920 h 12522"/>
            <a:gd name="connsiteX2" fmla="*/ 4380 w 9855"/>
            <a:gd name="connsiteY2" fmla="*/ 417 h 12522"/>
            <a:gd name="connsiteX3" fmla="*/ 9855 w 9855"/>
            <a:gd name="connsiteY3" fmla="*/ 0 h 12522"/>
            <a:gd name="connsiteX0" fmla="*/ 0 w 10000"/>
            <a:gd name="connsiteY0" fmla="*/ 10000 h 10000"/>
            <a:gd name="connsiteX1" fmla="*/ 101 w 10000"/>
            <a:gd name="connsiteY1" fmla="*/ 735 h 10000"/>
            <a:gd name="connsiteX2" fmla="*/ 4444 w 10000"/>
            <a:gd name="connsiteY2" fmla="*/ 333 h 10000"/>
            <a:gd name="connsiteX3" fmla="*/ 10000 w 10000"/>
            <a:gd name="connsiteY3" fmla="*/ 0 h 10000"/>
            <a:gd name="connsiteX0" fmla="*/ 0 w 10000"/>
            <a:gd name="connsiteY0" fmla="*/ 10207 h 10207"/>
            <a:gd name="connsiteX1" fmla="*/ 101 w 10000"/>
            <a:gd name="connsiteY1" fmla="*/ 942 h 10207"/>
            <a:gd name="connsiteX2" fmla="*/ 10000 w 10000"/>
            <a:gd name="connsiteY2" fmla="*/ 207 h 10207"/>
            <a:gd name="connsiteX0" fmla="*/ 148 w 10148"/>
            <a:gd name="connsiteY0" fmla="*/ 10305 h 10305"/>
            <a:gd name="connsiteX1" fmla="*/ 0 w 10148"/>
            <a:gd name="connsiteY1" fmla="*/ 878 h 10305"/>
            <a:gd name="connsiteX2" fmla="*/ 10148 w 10148"/>
            <a:gd name="connsiteY2" fmla="*/ 305 h 10305"/>
            <a:gd name="connsiteX0" fmla="*/ 148 w 10148"/>
            <a:gd name="connsiteY0" fmla="*/ 10000 h 10000"/>
            <a:gd name="connsiteX1" fmla="*/ 0 w 10148"/>
            <a:gd name="connsiteY1" fmla="*/ 573 h 10000"/>
            <a:gd name="connsiteX2" fmla="*/ 10148 w 10148"/>
            <a:gd name="connsiteY2" fmla="*/ 0 h 10000"/>
            <a:gd name="connsiteX0" fmla="*/ 148 w 8521"/>
            <a:gd name="connsiteY0" fmla="*/ 10000 h 10000"/>
            <a:gd name="connsiteX1" fmla="*/ 0 w 8521"/>
            <a:gd name="connsiteY1" fmla="*/ 573 h 10000"/>
            <a:gd name="connsiteX2" fmla="*/ 8521 w 8521"/>
            <a:gd name="connsiteY2" fmla="*/ 0 h 10000"/>
            <a:gd name="connsiteX0" fmla="*/ 174 w 10000"/>
            <a:gd name="connsiteY0" fmla="*/ 9849 h 9849"/>
            <a:gd name="connsiteX1" fmla="*/ 0 w 10000"/>
            <a:gd name="connsiteY1" fmla="*/ 573 h 9849"/>
            <a:gd name="connsiteX2" fmla="*/ 10000 w 10000"/>
            <a:gd name="connsiteY2" fmla="*/ 0 h 9849"/>
            <a:gd name="connsiteX0" fmla="*/ 174 w 8877"/>
            <a:gd name="connsiteY0" fmla="*/ 26364 h 26364"/>
            <a:gd name="connsiteX1" fmla="*/ 0 w 8877"/>
            <a:gd name="connsiteY1" fmla="*/ 16946 h 26364"/>
            <a:gd name="connsiteX2" fmla="*/ 8877 w 8877"/>
            <a:gd name="connsiteY2" fmla="*/ 0 h 26364"/>
            <a:gd name="connsiteX0" fmla="*/ 196 w 10000"/>
            <a:gd name="connsiteY0" fmla="*/ 10000 h 10000"/>
            <a:gd name="connsiteX1" fmla="*/ 0 w 10000"/>
            <a:gd name="connsiteY1" fmla="*/ 6428 h 10000"/>
            <a:gd name="connsiteX2" fmla="*/ 10000 w 10000"/>
            <a:gd name="connsiteY2" fmla="*/ 0 h 10000"/>
            <a:gd name="connsiteX0" fmla="*/ 196 w 10000"/>
            <a:gd name="connsiteY0" fmla="*/ 10000 h 10000"/>
            <a:gd name="connsiteX1" fmla="*/ 0 w 10000"/>
            <a:gd name="connsiteY1" fmla="*/ 6428 h 10000"/>
            <a:gd name="connsiteX2" fmla="*/ 10000 w 10000"/>
            <a:gd name="connsiteY2" fmla="*/ 0 h 10000"/>
            <a:gd name="connsiteX0" fmla="*/ 196 w 10158"/>
            <a:gd name="connsiteY0" fmla="*/ 13103 h 13103"/>
            <a:gd name="connsiteX1" fmla="*/ 0 w 10158"/>
            <a:gd name="connsiteY1" fmla="*/ 9531 h 13103"/>
            <a:gd name="connsiteX2" fmla="*/ 10158 w 10158"/>
            <a:gd name="connsiteY2" fmla="*/ 0 h 13103"/>
            <a:gd name="connsiteX0" fmla="*/ 196 w 10158"/>
            <a:gd name="connsiteY0" fmla="*/ 13103 h 13103"/>
            <a:gd name="connsiteX1" fmla="*/ 0 w 10158"/>
            <a:gd name="connsiteY1" fmla="*/ 9531 h 13103"/>
            <a:gd name="connsiteX2" fmla="*/ 8260 w 10158"/>
            <a:gd name="connsiteY2" fmla="*/ 3793 h 13103"/>
            <a:gd name="connsiteX3" fmla="*/ 10158 w 10158"/>
            <a:gd name="connsiteY3" fmla="*/ 0 h 13103"/>
            <a:gd name="connsiteX0" fmla="*/ 196 w 10158"/>
            <a:gd name="connsiteY0" fmla="*/ 13103 h 13103"/>
            <a:gd name="connsiteX1" fmla="*/ 0 w 10158"/>
            <a:gd name="connsiteY1" fmla="*/ 9531 h 13103"/>
            <a:gd name="connsiteX2" fmla="*/ 3357 w 10158"/>
            <a:gd name="connsiteY2" fmla="*/ 3707 h 13103"/>
            <a:gd name="connsiteX3" fmla="*/ 10158 w 10158"/>
            <a:gd name="connsiteY3" fmla="*/ 0 h 13103"/>
            <a:gd name="connsiteX0" fmla="*/ 196 w 10192"/>
            <a:gd name="connsiteY0" fmla="*/ 13103 h 13103"/>
            <a:gd name="connsiteX1" fmla="*/ 0 w 10192"/>
            <a:gd name="connsiteY1" fmla="*/ 9531 h 13103"/>
            <a:gd name="connsiteX2" fmla="*/ 3357 w 10192"/>
            <a:gd name="connsiteY2" fmla="*/ 3707 h 13103"/>
            <a:gd name="connsiteX3" fmla="*/ 10158 w 10192"/>
            <a:gd name="connsiteY3" fmla="*/ 0 h 13103"/>
            <a:gd name="connsiteX0" fmla="*/ 196 w 10192"/>
            <a:gd name="connsiteY0" fmla="*/ 13103 h 13103"/>
            <a:gd name="connsiteX1" fmla="*/ 0 w 10192"/>
            <a:gd name="connsiteY1" fmla="*/ 9531 h 13103"/>
            <a:gd name="connsiteX2" fmla="*/ 3357 w 10192"/>
            <a:gd name="connsiteY2" fmla="*/ 3707 h 13103"/>
            <a:gd name="connsiteX3" fmla="*/ 10158 w 10192"/>
            <a:gd name="connsiteY3" fmla="*/ 0 h 13103"/>
            <a:gd name="connsiteX0" fmla="*/ 196 w 10192"/>
            <a:gd name="connsiteY0" fmla="*/ 13103 h 13103"/>
            <a:gd name="connsiteX1" fmla="*/ 0 w 10192"/>
            <a:gd name="connsiteY1" fmla="*/ 9531 h 13103"/>
            <a:gd name="connsiteX2" fmla="*/ 3357 w 10192"/>
            <a:gd name="connsiteY2" fmla="*/ 3707 h 13103"/>
            <a:gd name="connsiteX3" fmla="*/ 10158 w 10192"/>
            <a:gd name="connsiteY3" fmla="*/ 0 h 13103"/>
            <a:gd name="connsiteX0" fmla="*/ 196 w 10276"/>
            <a:gd name="connsiteY0" fmla="*/ 13103 h 13103"/>
            <a:gd name="connsiteX1" fmla="*/ 0 w 10276"/>
            <a:gd name="connsiteY1" fmla="*/ 9531 h 13103"/>
            <a:gd name="connsiteX2" fmla="*/ 3357 w 10276"/>
            <a:gd name="connsiteY2" fmla="*/ 3707 h 13103"/>
            <a:gd name="connsiteX3" fmla="*/ 10158 w 10276"/>
            <a:gd name="connsiteY3" fmla="*/ 0 h 13103"/>
            <a:gd name="connsiteX0" fmla="*/ 196 w 10423"/>
            <a:gd name="connsiteY0" fmla="*/ 13103 h 13103"/>
            <a:gd name="connsiteX1" fmla="*/ 0 w 10423"/>
            <a:gd name="connsiteY1" fmla="*/ 9531 h 13103"/>
            <a:gd name="connsiteX2" fmla="*/ 4780 w 10423"/>
            <a:gd name="connsiteY2" fmla="*/ 3621 h 13103"/>
            <a:gd name="connsiteX3" fmla="*/ 10158 w 10423"/>
            <a:gd name="connsiteY3" fmla="*/ 0 h 13103"/>
            <a:gd name="connsiteX0" fmla="*/ 196 w 10518"/>
            <a:gd name="connsiteY0" fmla="*/ 13103 h 13103"/>
            <a:gd name="connsiteX1" fmla="*/ 0 w 10518"/>
            <a:gd name="connsiteY1" fmla="*/ 9531 h 13103"/>
            <a:gd name="connsiteX2" fmla="*/ 5254 w 10518"/>
            <a:gd name="connsiteY2" fmla="*/ 3793 h 13103"/>
            <a:gd name="connsiteX3" fmla="*/ 10158 w 10518"/>
            <a:gd name="connsiteY3" fmla="*/ 0 h 13103"/>
            <a:gd name="connsiteX0" fmla="*/ 196 w 12778"/>
            <a:gd name="connsiteY0" fmla="*/ 13706 h 13706"/>
            <a:gd name="connsiteX1" fmla="*/ 0 w 12778"/>
            <a:gd name="connsiteY1" fmla="*/ 10134 h 13706"/>
            <a:gd name="connsiteX2" fmla="*/ 5254 w 12778"/>
            <a:gd name="connsiteY2" fmla="*/ 4396 h 13706"/>
            <a:gd name="connsiteX3" fmla="*/ 12688 w 12778"/>
            <a:gd name="connsiteY3" fmla="*/ 0 h 13706"/>
            <a:gd name="connsiteX0" fmla="*/ 196 w 12688"/>
            <a:gd name="connsiteY0" fmla="*/ 13706 h 13706"/>
            <a:gd name="connsiteX1" fmla="*/ 0 w 12688"/>
            <a:gd name="connsiteY1" fmla="*/ 10134 h 13706"/>
            <a:gd name="connsiteX2" fmla="*/ 5254 w 12688"/>
            <a:gd name="connsiteY2" fmla="*/ 4396 h 13706"/>
            <a:gd name="connsiteX3" fmla="*/ 12688 w 12688"/>
            <a:gd name="connsiteY3" fmla="*/ 0 h 13706"/>
            <a:gd name="connsiteX0" fmla="*/ 196 w 13246"/>
            <a:gd name="connsiteY0" fmla="*/ 13706 h 13706"/>
            <a:gd name="connsiteX1" fmla="*/ 0 w 13246"/>
            <a:gd name="connsiteY1" fmla="*/ 10134 h 13706"/>
            <a:gd name="connsiteX2" fmla="*/ 5254 w 13246"/>
            <a:gd name="connsiteY2" fmla="*/ 4396 h 13706"/>
            <a:gd name="connsiteX3" fmla="*/ 12723 w 13246"/>
            <a:gd name="connsiteY3" fmla="*/ 1716 h 13706"/>
            <a:gd name="connsiteX4" fmla="*/ 12688 w 13246"/>
            <a:gd name="connsiteY4" fmla="*/ 0 h 13706"/>
            <a:gd name="connsiteX0" fmla="*/ 196 w 12875"/>
            <a:gd name="connsiteY0" fmla="*/ 16832 h 16832"/>
            <a:gd name="connsiteX1" fmla="*/ 0 w 12875"/>
            <a:gd name="connsiteY1" fmla="*/ 13260 h 16832"/>
            <a:gd name="connsiteX2" fmla="*/ 5254 w 12875"/>
            <a:gd name="connsiteY2" fmla="*/ 7522 h 16832"/>
            <a:gd name="connsiteX3" fmla="*/ 12723 w 12875"/>
            <a:gd name="connsiteY3" fmla="*/ 4842 h 16832"/>
            <a:gd name="connsiteX4" fmla="*/ 7307 w 12875"/>
            <a:gd name="connsiteY4" fmla="*/ 0 h 16832"/>
            <a:gd name="connsiteX0" fmla="*/ 196 w 10635"/>
            <a:gd name="connsiteY0" fmla="*/ 16832 h 16832"/>
            <a:gd name="connsiteX1" fmla="*/ 0 w 10635"/>
            <a:gd name="connsiteY1" fmla="*/ 13260 h 16832"/>
            <a:gd name="connsiteX2" fmla="*/ 5254 w 10635"/>
            <a:gd name="connsiteY2" fmla="*/ 7522 h 16832"/>
            <a:gd name="connsiteX3" fmla="*/ 10417 w 10635"/>
            <a:gd name="connsiteY3" fmla="*/ 5727 h 16832"/>
            <a:gd name="connsiteX4" fmla="*/ 7307 w 10635"/>
            <a:gd name="connsiteY4" fmla="*/ 0 h 16832"/>
            <a:gd name="connsiteX0" fmla="*/ 196 w 10605"/>
            <a:gd name="connsiteY0" fmla="*/ 16832 h 16832"/>
            <a:gd name="connsiteX1" fmla="*/ 0 w 10605"/>
            <a:gd name="connsiteY1" fmla="*/ 13260 h 16832"/>
            <a:gd name="connsiteX2" fmla="*/ 5254 w 10605"/>
            <a:gd name="connsiteY2" fmla="*/ 7522 h 16832"/>
            <a:gd name="connsiteX3" fmla="*/ 10417 w 10605"/>
            <a:gd name="connsiteY3" fmla="*/ 5727 h 16832"/>
            <a:gd name="connsiteX4" fmla="*/ 7307 w 10605"/>
            <a:gd name="connsiteY4" fmla="*/ 0 h 16832"/>
            <a:gd name="connsiteX0" fmla="*/ 196 w 10804"/>
            <a:gd name="connsiteY0" fmla="*/ 16832 h 16832"/>
            <a:gd name="connsiteX1" fmla="*/ 0 w 10804"/>
            <a:gd name="connsiteY1" fmla="*/ 13260 h 16832"/>
            <a:gd name="connsiteX2" fmla="*/ 5254 w 10804"/>
            <a:gd name="connsiteY2" fmla="*/ 7522 h 16832"/>
            <a:gd name="connsiteX3" fmla="*/ 10417 w 10804"/>
            <a:gd name="connsiteY3" fmla="*/ 5727 h 16832"/>
            <a:gd name="connsiteX4" fmla="*/ 7307 w 10804"/>
            <a:gd name="connsiteY4" fmla="*/ 0 h 16832"/>
            <a:gd name="connsiteX0" fmla="*/ 196 w 10859"/>
            <a:gd name="connsiteY0" fmla="*/ 15535 h 15535"/>
            <a:gd name="connsiteX1" fmla="*/ 0 w 10859"/>
            <a:gd name="connsiteY1" fmla="*/ 11963 h 15535"/>
            <a:gd name="connsiteX2" fmla="*/ 5254 w 10859"/>
            <a:gd name="connsiteY2" fmla="*/ 6225 h 15535"/>
            <a:gd name="connsiteX3" fmla="*/ 10417 w 10859"/>
            <a:gd name="connsiteY3" fmla="*/ 4430 h 15535"/>
            <a:gd name="connsiteX4" fmla="*/ 8076 w 10859"/>
            <a:gd name="connsiteY4" fmla="*/ 0 h 15535"/>
            <a:gd name="connsiteX0" fmla="*/ 196 w 10850"/>
            <a:gd name="connsiteY0" fmla="*/ 18012 h 18012"/>
            <a:gd name="connsiteX1" fmla="*/ 0 w 10850"/>
            <a:gd name="connsiteY1" fmla="*/ 14440 h 18012"/>
            <a:gd name="connsiteX2" fmla="*/ 5254 w 10850"/>
            <a:gd name="connsiteY2" fmla="*/ 8702 h 18012"/>
            <a:gd name="connsiteX3" fmla="*/ 10417 w 10850"/>
            <a:gd name="connsiteY3" fmla="*/ 6907 h 18012"/>
            <a:gd name="connsiteX4" fmla="*/ 7966 w 10850"/>
            <a:gd name="connsiteY4" fmla="*/ 0 h 18012"/>
            <a:gd name="connsiteX0" fmla="*/ 196 w 10885"/>
            <a:gd name="connsiteY0" fmla="*/ 18012 h 18012"/>
            <a:gd name="connsiteX1" fmla="*/ 0 w 10885"/>
            <a:gd name="connsiteY1" fmla="*/ 14440 h 18012"/>
            <a:gd name="connsiteX2" fmla="*/ 5254 w 10885"/>
            <a:gd name="connsiteY2" fmla="*/ 8702 h 18012"/>
            <a:gd name="connsiteX3" fmla="*/ 10417 w 10885"/>
            <a:gd name="connsiteY3" fmla="*/ 6907 h 18012"/>
            <a:gd name="connsiteX4" fmla="*/ 7966 w 10885"/>
            <a:gd name="connsiteY4" fmla="*/ 0 h 18012"/>
            <a:gd name="connsiteX0" fmla="*/ 196 w 10895"/>
            <a:gd name="connsiteY0" fmla="*/ 17009 h 17009"/>
            <a:gd name="connsiteX1" fmla="*/ 0 w 10895"/>
            <a:gd name="connsiteY1" fmla="*/ 13437 h 17009"/>
            <a:gd name="connsiteX2" fmla="*/ 5254 w 10895"/>
            <a:gd name="connsiteY2" fmla="*/ 7699 h 17009"/>
            <a:gd name="connsiteX3" fmla="*/ 10417 w 10895"/>
            <a:gd name="connsiteY3" fmla="*/ 5904 h 17009"/>
            <a:gd name="connsiteX4" fmla="*/ 8076 w 10895"/>
            <a:gd name="connsiteY4" fmla="*/ 0 h 17009"/>
            <a:gd name="connsiteX0" fmla="*/ 196 w 10971"/>
            <a:gd name="connsiteY0" fmla="*/ 17009 h 17009"/>
            <a:gd name="connsiteX1" fmla="*/ 0 w 10971"/>
            <a:gd name="connsiteY1" fmla="*/ 13437 h 17009"/>
            <a:gd name="connsiteX2" fmla="*/ 5254 w 10971"/>
            <a:gd name="connsiteY2" fmla="*/ 7699 h 17009"/>
            <a:gd name="connsiteX3" fmla="*/ 10417 w 10971"/>
            <a:gd name="connsiteY3" fmla="*/ 5904 h 17009"/>
            <a:gd name="connsiteX4" fmla="*/ 8076 w 10971"/>
            <a:gd name="connsiteY4" fmla="*/ 0 h 17009"/>
            <a:gd name="connsiteX0" fmla="*/ 493 w 11268"/>
            <a:gd name="connsiteY0" fmla="*/ 17009 h 17009"/>
            <a:gd name="connsiteX1" fmla="*/ 297 w 11268"/>
            <a:gd name="connsiteY1" fmla="*/ 13437 h 17009"/>
            <a:gd name="connsiteX2" fmla="*/ 5112 w 11268"/>
            <a:gd name="connsiteY2" fmla="*/ 7168 h 17009"/>
            <a:gd name="connsiteX3" fmla="*/ 10714 w 11268"/>
            <a:gd name="connsiteY3" fmla="*/ 5904 h 17009"/>
            <a:gd name="connsiteX4" fmla="*/ 8373 w 11268"/>
            <a:gd name="connsiteY4" fmla="*/ 0 h 17009"/>
            <a:gd name="connsiteX0" fmla="*/ 493 w 11268"/>
            <a:gd name="connsiteY0" fmla="*/ 17009 h 17009"/>
            <a:gd name="connsiteX1" fmla="*/ 297 w 11268"/>
            <a:gd name="connsiteY1" fmla="*/ 13437 h 17009"/>
            <a:gd name="connsiteX2" fmla="*/ 5112 w 11268"/>
            <a:gd name="connsiteY2" fmla="*/ 7168 h 17009"/>
            <a:gd name="connsiteX3" fmla="*/ 10714 w 11268"/>
            <a:gd name="connsiteY3" fmla="*/ 5904 h 17009"/>
            <a:gd name="connsiteX4" fmla="*/ 8373 w 11268"/>
            <a:gd name="connsiteY4" fmla="*/ 0 h 17009"/>
            <a:gd name="connsiteX0" fmla="*/ 582 w 11357"/>
            <a:gd name="connsiteY0" fmla="*/ 17009 h 17009"/>
            <a:gd name="connsiteX1" fmla="*/ 386 w 11357"/>
            <a:gd name="connsiteY1" fmla="*/ 13437 h 17009"/>
            <a:gd name="connsiteX2" fmla="*/ 6409 w 11357"/>
            <a:gd name="connsiteY2" fmla="*/ 6755 h 17009"/>
            <a:gd name="connsiteX3" fmla="*/ 10803 w 11357"/>
            <a:gd name="connsiteY3" fmla="*/ 5904 h 17009"/>
            <a:gd name="connsiteX4" fmla="*/ 8462 w 11357"/>
            <a:gd name="connsiteY4" fmla="*/ 0 h 17009"/>
            <a:gd name="connsiteX0" fmla="*/ 582 w 11357"/>
            <a:gd name="connsiteY0" fmla="*/ 17009 h 17009"/>
            <a:gd name="connsiteX1" fmla="*/ 386 w 11357"/>
            <a:gd name="connsiteY1" fmla="*/ 13437 h 17009"/>
            <a:gd name="connsiteX2" fmla="*/ 6409 w 11357"/>
            <a:gd name="connsiteY2" fmla="*/ 6755 h 17009"/>
            <a:gd name="connsiteX3" fmla="*/ 10803 w 11357"/>
            <a:gd name="connsiteY3" fmla="*/ 5904 h 17009"/>
            <a:gd name="connsiteX4" fmla="*/ 8462 w 11357"/>
            <a:gd name="connsiteY4" fmla="*/ 0 h 17009"/>
            <a:gd name="connsiteX0" fmla="*/ 1011 w 11786"/>
            <a:gd name="connsiteY0" fmla="*/ 17009 h 17009"/>
            <a:gd name="connsiteX1" fmla="*/ 815 w 11786"/>
            <a:gd name="connsiteY1" fmla="*/ 13437 h 17009"/>
            <a:gd name="connsiteX2" fmla="*/ 6838 w 11786"/>
            <a:gd name="connsiteY2" fmla="*/ 6755 h 17009"/>
            <a:gd name="connsiteX3" fmla="*/ 11232 w 11786"/>
            <a:gd name="connsiteY3" fmla="*/ 5904 h 17009"/>
            <a:gd name="connsiteX4" fmla="*/ 8891 w 11786"/>
            <a:gd name="connsiteY4" fmla="*/ 0 h 17009"/>
            <a:gd name="connsiteX0" fmla="*/ 337 w 11112"/>
            <a:gd name="connsiteY0" fmla="*/ 17009 h 17009"/>
            <a:gd name="connsiteX1" fmla="*/ 141 w 11112"/>
            <a:gd name="connsiteY1" fmla="*/ 13437 h 17009"/>
            <a:gd name="connsiteX2" fmla="*/ 6164 w 11112"/>
            <a:gd name="connsiteY2" fmla="*/ 6755 h 17009"/>
            <a:gd name="connsiteX3" fmla="*/ 10558 w 11112"/>
            <a:gd name="connsiteY3" fmla="*/ 5904 h 17009"/>
            <a:gd name="connsiteX4" fmla="*/ 8217 w 11112"/>
            <a:gd name="connsiteY4" fmla="*/ 0 h 17009"/>
            <a:gd name="connsiteX0" fmla="*/ 337 w 11112"/>
            <a:gd name="connsiteY0" fmla="*/ 17009 h 17009"/>
            <a:gd name="connsiteX1" fmla="*/ 141 w 11112"/>
            <a:gd name="connsiteY1" fmla="*/ 13437 h 17009"/>
            <a:gd name="connsiteX2" fmla="*/ 6164 w 11112"/>
            <a:gd name="connsiteY2" fmla="*/ 6755 h 17009"/>
            <a:gd name="connsiteX3" fmla="*/ 10558 w 11112"/>
            <a:gd name="connsiteY3" fmla="*/ 5904 h 17009"/>
            <a:gd name="connsiteX4" fmla="*/ 8217 w 11112"/>
            <a:gd name="connsiteY4" fmla="*/ 0 h 17009"/>
            <a:gd name="connsiteX0" fmla="*/ 337 w 11112"/>
            <a:gd name="connsiteY0" fmla="*/ 17009 h 17009"/>
            <a:gd name="connsiteX1" fmla="*/ 141 w 11112"/>
            <a:gd name="connsiteY1" fmla="*/ 13437 h 17009"/>
            <a:gd name="connsiteX2" fmla="*/ 6164 w 11112"/>
            <a:gd name="connsiteY2" fmla="*/ 6755 h 17009"/>
            <a:gd name="connsiteX3" fmla="*/ 10558 w 11112"/>
            <a:gd name="connsiteY3" fmla="*/ 5904 h 17009"/>
            <a:gd name="connsiteX4" fmla="*/ 8217 w 11112"/>
            <a:gd name="connsiteY4" fmla="*/ 0 h 17009"/>
            <a:gd name="connsiteX0" fmla="*/ 350 w 11125"/>
            <a:gd name="connsiteY0" fmla="*/ 17009 h 17009"/>
            <a:gd name="connsiteX1" fmla="*/ 154 w 11125"/>
            <a:gd name="connsiteY1" fmla="*/ 13437 h 17009"/>
            <a:gd name="connsiteX2" fmla="*/ 6177 w 11125"/>
            <a:gd name="connsiteY2" fmla="*/ 6755 h 17009"/>
            <a:gd name="connsiteX3" fmla="*/ 10571 w 11125"/>
            <a:gd name="connsiteY3" fmla="*/ 5904 h 17009"/>
            <a:gd name="connsiteX4" fmla="*/ 8230 w 11125"/>
            <a:gd name="connsiteY4" fmla="*/ 0 h 17009"/>
            <a:gd name="connsiteX0" fmla="*/ 182 w 10957"/>
            <a:gd name="connsiteY0" fmla="*/ 17009 h 17009"/>
            <a:gd name="connsiteX1" fmla="*/ 201 w 10957"/>
            <a:gd name="connsiteY1" fmla="*/ 13484 h 17009"/>
            <a:gd name="connsiteX2" fmla="*/ 6009 w 10957"/>
            <a:gd name="connsiteY2" fmla="*/ 6755 h 17009"/>
            <a:gd name="connsiteX3" fmla="*/ 10403 w 10957"/>
            <a:gd name="connsiteY3" fmla="*/ 5904 h 17009"/>
            <a:gd name="connsiteX4" fmla="*/ 8062 w 10957"/>
            <a:gd name="connsiteY4" fmla="*/ 0 h 17009"/>
            <a:gd name="connsiteX0" fmla="*/ 417 w 11192"/>
            <a:gd name="connsiteY0" fmla="*/ 17009 h 17009"/>
            <a:gd name="connsiteX1" fmla="*/ 436 w 11192"/>
            <a:gd name="connsiteY1" fmla="*/ 13484 h 17009"/>
            <a:gd name="connsiteX2" fmla="*/ 6244 w 11192"/>
            <a:gd name="connsiteY2" fmla="*/ 6685 h 17009"/>
            <a:gd name="connsiteX3" fmla="*/ 10638 w 11192"/>
            <a:gd name="connsiteY3" fmla="*/ 5904 h 17009"/>
            <a:gd name="connsiteX4" fmla="*/ 8297 w 11192"/>
            <a:gd name="connsiteY4" fmla="*/ 0 h 17009"/>
            <a:gd name="connsiteX0" fmla="*/ 417 w 11192"/>
            <a:gd name="connsiteY0" fmla="*/ 17009 h 17009"/>
            <a:gd name="connsiteX1" fmla="*/ 436 w 11192"/>
            <a:gd name="connsiteY1" fmla="*/ 13484 h 17009"/>
            <a:gd name="connsiteX2" fmla="*/ 6244 w 11192"/>
            <a:gd name="connsiteY2" fmla="*/ 6685 h 17009"/>
            <a:gd name="connsiteX3" fmla="*/ 10638 w 11192"/>
            <a:gd name="connsiteY3" fmla="*/ 5904 h 17009"/>
            <a:gd name="connsiteX4" fmla="*/ 8297 w 11192"/>
            <a:gd name="connsiteY4" fmla="*/ 0 h 17009"/>
            <a:gd name="connsiteX0" fmla="*/ 823 w 11598"/>
            <a:gd name="connsiteY0" fmla="*/ 17009 h 17009"/>
            <a:gd name="connsiteX1" fmla="*/ 842 w 11598"/>
            <a:gd name="connsiteY1" fmla="*/ 13484 h 17009"/>
            <a:gd name="connsiteX2" fmla="*/ 6650 w 11598"/>
            <a:gd name="connsiteY2" fmla="*/ 6685 h 17009"/>
            <a:gd name="connsiteX3" fmla="*/ 11044 w 11598"/>
            <a:gd name="connsiteY3" fmla="*/ 5904 h 17009"/>
            <a:gd name="connsiteX4" fmla="*/ 8703 w 11598"/>
            <a:gd name="connsiteY4" fmla="*/ 0 h 17009"/>
            <a:gd name="connsiteX0" fmla="*/ 193 w 10968"/>
            <a:gd name="connsiteY0" fmla="*/ 17009 h 17009"/>
            <a:gd name="connsiteX1" fmla="*/ 212 w 10968"/>
            <a:gd name="connsiteY1" fmla="*/ 13484 h 17009"/>
            <a:gd name="connsiteX2" fmla="*/ 6020 w 10968"/>
            <a:gd name="connsiteY2" fmla="*/ 6685 h 17009"/>
            <a:gd name="connsiteX3" fmla="*/ 10414 w 10968"/>
            <a:gd name="connsiteY3" fmla="*/ 5904 h 17009"/>
            <a:gd name="connsiteX4" fmla="*/ 8073 w 10968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  <a:gd name="connsiteX0" fmla="*/ 199 w 10974"/>
            <a:gd name="connsiteY0" fmla="*/ 17009 h 17009"/>
            <a:gd name="connsiteX1" fmla="*/ 218 w 10974"/>
            <a:gd name="connsiteY1" fmla="*/ 13484 h 17009"/>
            <a:gd name="connsiteX2" fmla="*/ 6026 w 10974"/>
            <a:gd name="connsiteY2" fmla="*/ 6685 h 17009"/>
            <a:gd name="connsiteX3" fmla="*/ 10420 w 10974"/>
            <a:gd name="connsiteY3" fmla="*/ 5904 h 17009"/>
            <a:gd name="connsiteX4" fmla="*/ 8079 w 10974"/>
            <a:gd name="connsiteY4" fmla="*/ 0 h 170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974" h="17009">
              <a:moveTo>
                <a:pt x="199" y="17009"/>
              </a:moveTo>
              <a:cubicBezTo>
                <a:pt x="199" y="16688"/>
                <a:pt x="-263" y="13455"/>
                <a:pt x="218" y="13484"/>
              </a:cubicBezTo>
              <a:cubicBezTo>
                <a:pt x="6680" y="13879"/>
                <a:pt x="4560" y="7397"/>
                <a:pt x="6026" y="6685"/>
              </a:cubicBezTo>
              <a:cubicBezTo>
                <a:pt x="8976" y="6182"/>
                <a:pt x="9181" y="6637"/>
                <a:pt x="10420" y="5904"/>
              </a:cubicBezTo>
              <a:cubicBezTo>
                <a:pt x="12208" y="2989"/>
                <a:pt x="9201" y="3383"/>
                <a:pt x="807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672211</xdr:colOff>
      <xdr:row>51</xdr:row>
      <xdr:rowOff>152639</xdr:rowOff>
    </xdr:from>
    <xdr:to>
      <xdr:col>18</xdr:col>
      <xdr:colOff>67653</xdr:colOff>
      <xdr:row>52</xdr:row>
      <xdr:rowOff>140568</xdr:rowOff>
    </xdr:to>
    <xdr:sp macro="" textlink="">
      <xdr:nvSpPr>
        <xdr:cNvPr id="27" name="Text Box 1118">
          <a:extLst>
            <a:ext uri="{FF2B5EF4-FFF2-40B4-BE49-F238E27FC236}">
              <a16:creationId xmlns:a16="http://schemas.microsoft.com/office/drawing/2014/main" xmlns="" id="{D31A2FB5-EEBB-42C7-AFEB-1C4EB3680D37}"/>
            </a:ext>
          </a:extLst>
        </xdr:cNvPr>
        <xdr:cNvSpPr txBox="1">
          <a:spLocks noChangeArrowheads="1"/>
        </xdr:cNvSpPr>
      </xdr:nvSpPr>
      <xdr:spPr bwMode="auto">
        <a:xfrm rot="21253238">
          <a:off x="11820271" y="9029939"/>
          <a:ext cx="96482" cy="16318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694814</xdr:colOff>
      <xdr:row>51</xdr:row>
      <xdr:rowOff>10131</xdr:rowOff>
    </xdr:from>
    <xdr:to>
      <xdr:col>14</xdr:col>
      <xdr:colOff>9210</xdr:colOff>
      <xdr:row>52</xdr:row>
      <xdr:rowOff>36565</xdr:rowOff>
    </xdr:to>
    <xdr:sp macro="" textlink="">
      <xdr:nvSpPr>
        <xdr:cNvPr id="28" name="Line 267">
          <a:extLst>
            <a:ext uri="{FF2B5EF4-FFF2-40B4-BE49-F238E27FC236}">
              <a16:creationId xmlns:a16="http://schemas.microsoft.com/office/drawing/2014/main" xmlns="" id="{F331B932-3E0F-4E27-9BBA-699F5E78B3AB}"/>
            </a:ext>
          </a:extLst>
        </xdr:cNvPr>
        <xdr:cNvSpPr>
          <a:spLocks noChangeShapeType="1"/>
        </xdr:cNvSpPr>
      </xdr:nvSpPr>
      <xdr:spPr bwMode="auto">
        <a:xfrm flipH="1">
          <a:off x="9069194" y="8887431"/>
          <a:ext cx="7816" cy="201694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324554</xdr:colOff>
      <xdr:row>60</xdr:row>
      <xdr:rowOff>88194</xdr:rowOff>
    </xdr:from>
    <xdr:to>
      <xdr:col>6</xdr:col>
      <xdr:colOff>377471</xdr:colOff>
      <xdr:row>63</xdr:row>
      <xdr:rowOff>169334</xdr:rowOff>
    </xdr:to>
    <xdr:sp macro="" textlink="">
      <xdr:nvSpPr>
        <xdr:cNvPr id="29" name="Line 120">
          <a:extLst>
            <a:ext uri="{FF2B5EF4-FFF2-40B4-BE49-F238E27FC236}">
              <a16:creationId xmlns:a16="http://schemas.microsoft.com/office/drawing/2014/main" xmlns="" id="{2B944838-799D-4EA5-80A8-FEDACCB587B3}"/>
            </a:ext>
          </a:extLst>
        </xdr:cNvPr>
        <xdr:cNvSpPr>
          <a:spLocks noChangeShapeType="1"/>
        </xdr:cNvSpPr>
      </xdr:nvSpPr>
      <xdr:spPr bwMode="auto">
        <a:xfrm rot="10800000" flipV="1">
          <a:off x="3844994" y="10542834"/>
          <a:ext cx="52917" cy="606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385772</xdr:colOff>
      <xdr:row>58</xdr:row>
      <xdr:rowOff>137586</xdr:rowOff>
    </xdr:from>
    <xdr:to>
      <xdr:col>6</xdr:col>
      <xdr:colOff>407082</xdr:colOff>
      <xdr:row>60</xdr:row>
      <xdr:rowOff>61091</xdr:rowOff>
    </xdr:to>
    <xdr:sp macro="" textlink="">
      <xdr:nvSpPr>
        <xdr:cNvPr id="30" name="Freeform 601">
          <a:extLst>
            <a:ext uri="{FF2B5EF4-FFF2-40B4-BE49-F238E27FC236}">
              <a16:creationId xmlns:a16="http://schemas.microsoft.com/office/drawing/2014/main" xmlns="" id="{4F210BEB-4364-4649-A81F-DF2E1801E04A}"/>
            </a:ext>
          </a:extLst>
        </xdr:cNvPr>
        <xdr:cNvSpPr>
          <a:spLocks/>
        </xdr:cNvSpPr>
      </xdr:nvSpPr>
      <xdr:spPr bwMode="auto">
        <a:xfrm rot="-5400000" flipH="1" flipV="1">
          <a:off x="3779854" y="10368064"/>
          <a:ext cx="274025" cy="2131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10000 w 10000"/>
            <a:gd name="connsiteY0" fmla="*/ 0 h 166"/>
            <a:gd name="connsiteX1" fmla="*/ 0 w 10000"/>
            <a:gd name="connsiteY1" fmla="*/ 166 h 166"/>
            <a:gd name="connsiteX0" fmla="*/ 8357 w 8357"/>
            <a:gd name="connsiteY0" fmla="*/ 4661 h 4661"/>
            <a:gd name="connsiteX1" fmla="*/ 0 w 8357"/>
            <a:gd name="connsiteY1" fmla="*/ 0 h 46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357" h="4661">
              <a:moveTo>
                <a:pt x="8357" y="4661"/>
              </a:moveTo>
              <a:lnTo>
                <a:pt x="0" y="0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597555</xdr:colOff>
      <xdr:row>50</xdr:row>
      <xdr:rowOff>58458</xdr:rowOff>
    </xdr:from>
    <xdr:to>
      <xdr:col>1</xdr:col>
      <xdr:colOff>620201</xdr:colOff>
      <xdr:row>57</xdr:row>
      <xdr:rowOff>4063</xdr:rowOff>
    </xdr:to>
    <xdr:sp macro="" textlink="">
      <xdr:nvSpPr>
        <xdr:cNvPr id="31" name="Freeform 1147">
          <a:extLst>
            <a:ext uri="{FF2B5EF4-FFF2-40B4-BE49-F238E27FC236}">
              <a16:creationId xmlns:a16="http://schemas.microsoft.com/office/drawing/2014/main" xmlns="" id="{7B151FD9-9B8A-4075-B6C9-A9D45CC52144}"/>
            </a:ext>
          </a:extLst>
        </xdr:cNvPr>
        <xdr:cNvSpPr>
          <a:spLocks/>
        </xdr:cNvSpPr>
      </xdr:nvSpPr>
      <xdr:spPr bwMode="auto">
        <a:xfrm rot="16200000">
          <a:off x="76005" y="9335388"/>
          <a:ext cx="1172425" cy="22646"/>
        </a:xfrm>
        <a:custGeom>
          <a:avLst/>
          <a:gdLst>
            <a:gd name="T0" fmla="*/ 2147483647 w 6818"/>
            <a:gd name="T1" fmla="*/ 2147483647 h 6000"/>
            <a:gd name="T2" fmla="*/ 2147483647 w 6818"/>
            <a:gd name="T3" fmla="*/ 2147483647 h 6000"/>
            <a:gd name="T4" fmla="*/ 2147483647 w 6818"/>
            <a:gd name="T5" fmla="*/ 2147483647 h 6000"/>
            <a:gd name="T6" fmla="*/ 2147483647 w 6818"/>
            <a:gd name="T7" fmla="*/ 2147483647 h 6000"/>
            <a:gd name="T8" fmla="*/ 2147483647 w 6818"/>
            <a:gd name="T9" fmla="*/ 2147483647 h 6000"/>
            <a:gd name="T10" fmla="*/ 2147483647 w 6818"/>
            <a:gd name="T11" fmla="*/ 2147483647 h 6000"/>
            <a:gd name="T12" fmla="*/ 0 w 6818"/>
            <a:gd name="T13" fmla="*/ 0 h 600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connsiteX0" fmla="*/ 9267 w 9267"/>
            <a:gd name="connsiteY0" fmla="*/ 9429 h 9429"/>
            <a:gd name="connsiteX1" fmla="*/ 7711 w 9267"/>
            <a:gd name="connsiteY1" fmla="*/ 7207 h 9429"/>
            <a:gd name="connsiteX2" fmla="*/ 6712 w 9267"/>
            <a:gd name="connsiteY2" fmla="*/ 7207 h 9429"/>
            <a:gd name="connsiteX3" fmla="*/ 5156 w 9267"/>
            <a:gd name="connsiteY3" fmla="*/ 4984 h 9429"/>
            <a:gd name="connsiteX4" fmla="*/ 4044 w 9267"/>
            <a:gd name="connsiteY4" fmla="*/ 8317 h 9429"/>
            <a:gd name="connsiteX5" fmla="*/ 1933 w 9267"/>
            <a:gd name="connsiteY5" fmla="*/ 4984 h 9429"/>
            <a:gd name="connsiteX6" fmla="*/ 0 w 9267"/>
            <a:gd name="connsiteY6" fmla="*/ 0 h 9429"/>
            <a:gd name="connsiteX0" fmla="*/ 10100 w 10100"/>
            <a:gd name="connsiteY0" fmla="*/ 7067 h 7067"/>
            <a:gd name="connsiteX1" fmla="*/ 8421 w 10100"/>
            <a:gd name="connsiteY1" fmla="*/ 4710 h 7067"/>
            <a:gd name="connsiteX2" fmla="*/ 7343 w 10100"/>
            <a:gd name="connsiteY2" fmla="*/ 4710 h 7067"/>
            <a:gd name="connsiteX3" fmla="*/ 5664 w 10100"/>
            <a:gd name="connsiteY3" fmla="*/ 2353 h 7067"/>
            <a:gd name="connsiteX4" fmla="*/ 4464 w 10100"/>
            <a:gd name="connsiteY4" fmla="*/ 5888 h 7067"/>
            <a:gd name="connsiteX5" fmla="*/ 2186 w 10100"/>
            <a:gd name="connsiteY5" fmla="*/ 2353 h 7067"/>
            <a:gd name="connsiteX6" fmla="*/ 0 w 10100"/>
            <a:gd name="connsiteY6" fmla="*/ 0 h 7067"/>
            <a:gd name="connsiteX0" fmla="*/ 10000 w 10000"/>
            <a:gd name="connsiteY0" fmla="*/ 10000 h 11400"/>
            <a:gd name="connsiteX1" fmla="*/ 8338 w 10000"/>
            <a:gd name="connsiteY1" fmla="*/ 6665 h 11400"/>
            <a:gd name="connsiteX2" fmla="*/ 7270 w 10000"/>
            <a:gd name="connsiteY2" fmla="*/ 6665 h 11400"/>
            <a:gd name="connsiteX3" fmla="*/ 5770 w 10000"/>
            <a:gd name="connsiteY3" fmla="*/ 11362 h 11400"/>
            <a:gd name="connsiteX4" fmla="*/ 5608 w 10000"/>
            <a:gd name="connsiteY4" fmla="*/ 3330 h 11400"/>
            <a:gd name="connsiteX5" fmla="*/ 4420 w 10000"/>
            <a:gd name="connsiteY5" fmla="*/ 8332 h 11400"/>
            <a:gd name="connsiteX6" fmla="*/ 2164 w 10000"/>
            <a:gd name="connsiteY6" fmla="*/ 3330 h 11400"/>
            <a:gd name="connsiteX7" fmla="*/ 0 w 10000"/>
            <a:gd name="connsiteY7" fmla="*/ 0 h 11400"/>
            <a:gd name="connsiteX0" fmla="*/ 10000 w 10000"/>
            <a:gd name="connsiteY0" fmla="*/ 10000 h 11388"/>
            <a:gd name="connsiteX1" fmla="*/ 8338 w 10000"/>
            <a:gd name="connsiteY1" fmla="*/ 6665 h 11388"/>
            <a:gd name="connsiteX2" fmla="*/ 7270 w 10000"/>
            <a:gd name="connsiteY2" fmla="*/ 6665 h 11388"/>
            <a:gd name="connsiteX3" fmla="*/ 5770 w 10000"/>
            <a:gd name="connsiteY3" fmla="*/ 11362 h 11388"/>
            <a:gd name="connsiteX4" fmla="*/ 4420 w 10000"/>
            <a:gd name="connsiteY4" fmla="*/ 8332 h 11388"/>
            <a:gd name="connsiteX5" fmla="*/ 2164 w 10000"/>
            <a:gd name="connsiteY5" fmla="*/ 3330 h 11388"/>
            <a:gd name="connsiteX6" fmla="*/ 0 w 10000"/>
            <a:gd name="connsiteY6" fmla="*/ 0 h 11388"/>
            <a:gd name="connsiteX0" fmla="*/ 10000 w 10000"/>
            <a:gd name="connsiteY0" fmla="*/ 6990 h 8378"/>
            <a:gd name="connsiteX1" fmla="*/ 8338 w 10000"/>
            <a:gd name="connsiteY1" fmla="*/ 3655 h 8378"/>
            <a:gd name="connsiteX2" fmla="*/ 7270 w 10000"/>
            <a:gd name="connsiteY2" fmla="*/ 3655 h 8378"/>
            <a:gd name="connsiteX3" fmla="*/ 5770 w 10000"/>
            <a:gd name="connsiteY3" fmla="*/ 8352 h 8378"/>
            <a:gd name="connsiteX4" fmla="*/ 4420 w 10000"/>
            <a:gd name="connsiteY4" fmla="*/ 5322 h 8378"/>
            <a:gd name="connsiteX5" fmla="*/ 2164 w 10000"/>
            <a:gd name="connsiteY5" fmla="*/ 320 h 8378"/>
            <a:gd name="connsiteX6" fmla="*/ 0 w 10000"/>
            <a:gd name="connsiteY6" fmla="*/ 1140 h 8378"/>
            <a:gd name="connsiteX0" fmla="*/ 10000 w 10000"/>
            <a:gd name="connsiteY0" fmla="*/ 6982 h 8634"/>
            <a:gd name="connsiteX1" fmla="*/ 8338 w 10000"/>
            <a:gd name="connsiteY1" fmla="*/ 3002 h 8634"/>
            <a:gd name="connsiteX2" fmla="*/ 7270 w 10000"/>
            <a:gd name="connsiteY2" fmla="*/ 3002 h 8634"/>
            <a:gd name="connsiteX3" fmla="*/ 5770 w 10000"/>
            <a:gd name="connsiteY3" fmla="*/ 8608 h 8634"/>
            <a:gd name="connsiteX4" fmla="*/ 4420 w 10000"/>
            <a:gd name="connsiteY4" fmla="*/ 4991 h 8634"/>
            <a:gd name="connsiteX5" fmla="*/ 2263 w 10000"/>
            <a:gd name="connsiteY5" fmla="*/ 1994 h 8634"/>
            <a:gd name="connsiteX6" fmla="*/ 0 w 10000"/>
            <a:gd name="connsiteY6" fmla="*/ 0 h 8634"/>
            <a:gd name="connsiteX0" fmla="*/ 10000 w 10000"/>
            <a:gd name="connsiteY0" fmla="*/ 8087 h 18391"/>
            <a:gd name="connsiteX1" fmla="*/ 8338 w 10000"/>
            <a:gd name="connsiteY1" fmla="*/ 3477 h 18391"/>
            <a:gd name="connsiteX2" fmla="*/ 7270 w 10000"/>
            <a:gd name="connsiteY2" fmla="*/ 18391 h 18391"/>
            <a:gd name="connsiteX3" fmla="*/ 5770 w 10000"/>
            <a:gd name="connsiteY3" fmla="*/ 9970 h 18391"/>
            <a:gd name="connsiteX4" fmla="*/ 4420 w 10000"/>
            <a:gd name="connsiteY4" fmla="*/ 5781 h 18391"/>
            <a:gd name="connsiteX5" fmla="*/ 2263 w 10000"/>
            <a:gd name="connsiteY5" fmla="*/ 2309 h 18391"/>
            <a:gd name="connsiteX6" fmla="*/ 0 w 10000"/>
            <a:gd name="connsiteY6" fmla="*/ 0 h 18391"/>
            <a:gd name="connsiteX0" fmla="*/ 10000 w 10000"/>
            <a:gd name="connsiteY0" fmla="*/ 8087 h 18391"/>
            <a:gd name="connsiteX1" fmla="*/ 8313 w 10000"/>
            <a:gd name="connsiteY1" fmla="*/ 3477 h 18391"/>
            <a:gd name="connsiteX2" fmla="*/ 7270 w 10000"/>
            <a:gd name="connsiteY2" fmla="*/ 18391 h 18391"/>
            <a:gd name="connsiteX3" fmla="*/ 5770 w 10000"/>
            <a:gd name="connsiteY3" fmla="*/ 9970 h 18391"/>
            <a:gd name="connsiteX4" fmla="*/ 4420 w 10000"/>
            <a:gd name="connsiteY4" fmla="*/ 5781 h 18391"/>
            <a:gd name="connsiteX5" fmla="*/ 2263 w 10000"/>
            <a:gd name="connsiteY5" fmla="*/ 2309 h 18391"/>
            <a:gd name="connsiteX6" fmla="*/ 0 w 10000"/>
            <a:gd name="connsiteY6" fmla="*/ 0 h 18391"/>
            <a:gd name="connsiteX0" fmla="*/ 10000 w 10000"/>
            <a:gd name="connsiteY0" fmla="*/ 8087 h 18398"/>
            <a:gd name="connsiteX1" fmla="*/ 7270 w 10000"/>
            <a:gd name="connsiteY1" fmla="*/ 18391 h 18398"/>
            <a:gd name="connsiteX2" fmla="*/ 5770 w 10000"/>
            <a:gd name="connsiteY2" fmla="*/ 9970 h 18398"/>
            <a:gd name="connsiteX3" fmla="*/ 4420 w 10000"/>
            <a:gd name="connsiteY3" fmla="*/ 5781 h 18398"/>
            <a:gd name="connsiteX4" fmla="*/ 2263 w 10000"/>
            <a:gd name="connsiteY4" fmla="*/ 2309 h 18398"/>
            <a:gd name="connsiteX5" fmla="*/ 0 w 10000"/>
            <a:gd name="connsiteY5" fmla="*/ 0 h 18398"/>
            <a:gd name="connsiteX0" fmla="*/ 9975 w 9975"/>
            <a:gd name="connsiteY0" fmla="*/ 25296 h 25616"/>
            <a:gd name="connsiteX1" fmla="*/ 7270 w 9975"/>
            <a:gd name="connsiteY1" fmla="*/ 18391 h 25616"/>
            <a:gd name="connsiteX2" fmla="*/ 5770 w 9975"/>
            <a:gd name="connsiteY2" fmla="*/ 9970 h 25616"/>
            <a:gd name="connsiteX3" fmla="*/ 4420 w 9975"/>
            <a:gd name="connsiteY3" fmla="*/ 5781 h 25616"/>
            <a:gd name="connsiteX4" fmla="*/ 2263 w 9975"/>
            <a:gd name="connsiteY4" fmla="*/ 2309 h 25616"/>
            <a:gd name="connsiteX5" fmla="*/ 0 w 9975"/>
            <a:gd name="connsiteY5" fmla="*/ 0 h 25616"/>
            <a:gd name="connsiteX0" fmla="*/ 8234 w 8234"/>
            <a:gd name="connsiteY0" fmla="*/ 4567 h 7183"/>
            <a:gd name="connsiteX1" fmla="*/ 7288 w 8234"/>
            <a:gd name="connsiteY1" fmla="*/ 7179 h 7183"/>
            <a:gd name="connsiteX2" fmla="*/ 5784 w 8234"/>
            <a:gd name="connsiteY2" fmla="*/ 3892 h 7183"/>
            <a:gd name="connsiteX3" fmla="*/ 4431 w 8234"/>
            <a:gd name="connsiteY3" fmla="*/ 2257 h 7183"/>
            <a:gd name="connsiteX4" fmla="*/ 2269 w 8234"/>
            <a:gd name="connsiteY4" fmla="*/ 901 h 7183"/>
            <a:gd name="connsiteX5" fmla="*/ 0 w 8234"/>
            <a:gd name="connsiteY5" fmla="*/ 0 h 7183"/>
            <a:gd name="connsiteX0" fmla="*/ 10901 w 10901"/>
            <a:gd name="connsiteY0" fmla="*/ 9679 h 10541"/>
            <a:gd name="connsiteX1" fmla="*/ 8851 w 10901"/>
            <a:gd name="connsiteY1" fmla="*/ 9994 h 10541"/>
            <a:gd name="connsiteX2" fmla="*/ 7025 w 10901"/>
            <a:gd name="connsiteY2" fmla="*/ 5418 h 10541"/>
            <a:gd name="connsiteX3" fmla="*/ 5381 w 10901"/>
            <a:gd name="connsiteY3" fmla="*/ 3142 h 10541"/>
            <a:gd name="connsiteX4" fmla="*/ 2756 w 10901"/>
            <a:gd name="connsiteY4" fmla="*/ 1254 h 10541"/>
            <a:gd name="connsiteX5" fmla="*/ 0 w 10901"/>
            <a:gd name="connsiteY5" fmla="*/ 0 h 105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901" h="10541">
              <a:moveTo>
                <a:pt x="10901" y="9679"/>
              </a:moveTo>
              <a:cubicBezTo>
                <a:pt x="10209" y="10846"/>
                <a:pt x="9497" y="10704"/>
                <a:pt x="8851" y="9994"/>
              </a:cubicBezTo>
              <a:cubicBezTo>
                <a:pt x="8205" y="9284"/>
                <a:pt x="7604" y="5210"/>
                <a:pt x="7025" y="5418"/>
              </a:cubicBezTo>
              <a:cubicBezTo>
                <a:pt x="6446" y="5627"/>
                <a:pt x="6094" y="3835"/>
                <a:pt x="5381" y="3142"/>
              </a:cubicBezTo>
              <a:cubicBezTo>
                <a:pt x="4671" y="2447"/>
                <a:pt x="3767" y="2509"/>
                <a:pt x="2756" y="1254"/>
              </a:cubicBezTo>
              <a:cubicBezTo>
                <a:pt x="1745" y="3"/>
                <a:pt x="1590" y="2296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529906</xdr:colOff>
      <xdr:row>49</xdr:row>
      <xdr:rowOff>93265</xdr:rowOff>
    </xdr:from>
    <xdr:to>
      <xdr:col>1</xdr:col>
      <xdr:colOff>562302</xdr:colOff>
      <xdr:row>56</xdr:row>
      <xdr:rowOff>149987</xdr:rowOff>
    </xdr:to>
    <xdr:sp macro="" textlink="">
      <xdr:nvSpPr>
        <xdr:cNvPr id="32" name="Freeform 1147">
          <a:extLst>
            <a:ext uri="{FF2B5EF4-FFF2-40B4-BE49-F238E27FC236}">
              <a16:creationId xmlns:a16="http://schemas.microsoft.com/office/drawing/2014/main" xmlns="" id="{C14D69B7-835E-4EE1-B0F8-F9F1ED4DC960}"/>
            </a:ext>
          </a:extLst>
        </xdr:cNvPr>
        <xdr:cNvSpPr>
          <a:spLocks/>
        </xdr:cNvSpPr>
      </xdr:nvSpPr>
      <xdr:spPr bwMode="auto">
        <a:xfrm rot="16200000">
          <a:off x="-42327" y="9245618"/>
          <a:ext cx="1283542" cy="32396"/>
        </a:xfrm>
        <a:custGeom>
          <a:avLst/>
          <a:gdLst>
            <a:gd name="T0" fmla="*/ 2147483647 w 8444"/>
            <a:gd name="T1" fmla="*/ 2147483647 h 8888"/>
            <a:gd name="T2" fmla="*/ 2147483647 w 8444"/>
            <a:gd name="T3" fmla="*/ 2147483647 h 8888"/>
            <a:gd name="T4" fmla="*/ 2147483647 w 8444"/>
            <a:gd name="T5" fmla="*/ 2147483647 h 8888"/>
            <a:gd name="T6" fmla="*/ 2147483647 w 8444"/>
            <a:gd name="T7" fmla="*/ 2147483647 h 8888"/>
            <a:gd name="T8" fmla="*/ 2147483647 w 8444"/>
            <a:gd name="T9" fmla="*/ 2147483647 h 8888"/>
            <a:gd name="T10" fmla="*/ 0 w 8444"/>
            <a:gd name="T11" fmla="*/ 0 h 888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9134 w 9134"/>
            <a:gd name="connsiteY0" fmla="*/ 8007 h 9256"/>
            <a:gd name="connsiteX1" fmla="*/ 7951 w 9134"/>
            <a:gd name="connsiteY1" fmla="*/ 8007 h 9256"/>
            <a:gd name="connsiteX2" fmla="*/ 6108 w 9134"/>
            <a:gd name="connsiteY2" fmla="*/ 5506 h 9256"/>
            <a:gd name="connsiteX3" fmla="*/ 4791 w 9134"/>
            <a:gd name="connsiteY3" fmla="*/ 9256 h 9256"/>
            <a:gd name="connsiteX4" fmla="*/ 2291 w 9134"/>
            <a:gd name="connsiteY4" fmla="*/ 5506 h 9256"/>
            <a:gd name="connsiteX5" fmla="*/ 0 w 9134"/>
            <a:gd name="connsiteY5" fmla="*/ 0 h 9256"/>
            <a:gd name="connsiteX0" fmla="*/ 10077 w 10077"/>
            <a:gd name="connsiteY0" fmla="*/ 5737 h 7086"/>
            <a:gd name="connsiteX1" fmla="*/ 8782 w 10077"/>
            <a:gd name="connsiteY1" fmla="*/ 5737 h 7086"/>
            <a:gd name="connsiteX2" fmla="*/ 6764 w 10077"/>
            <a:gd name="connsiteY2" fmla="*/ 3035 h 7086"/>
            <a:gd name="connsiteX3" fmla="*/ 5322 w 10077"/>
            <a:gd name="connsiteY3" fmla="*/ 7086 h 7086"/>
            <a:gd name="connsiteX4" fmla="*/ 2585 w 10077"/>
            <a:gd name="connsiteY4" fmla="*/ 3035 h 7086"/>
            <a:gd name="connsiteX5" fmla="*/ 0 w 10077"/>
            <a:gd name="connsiteY5" fmla="*/ 0 h 7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77" h="7086">
              <a:moveTo>
                <a:pt x="10077" y="5737"/>
              </a:moveTo>
              <a:cubicBezTo>
                <a:pt x="9524" y="5287"/>
                <a:pt x="9213" y="5737"/>
                <a:pt x="8782" y="5737"/>
              </a:cubicBezTo>
              <a:cubicBezTo>
                <a:pt x="8206" y="5737"/>
                <a:pt x="7340" y="3035"/>
                <a:pt x="6764" y="3035"/>
              </a:cubicBezTo>
              <a:cubicBezTo>
                <a:pt x="6187" y="3035"/>
                <a:pt x="6044" y="7086"/>
                <a:pt x="5322" y="7086"/>
              </a:cubicBezTo>
              <a:cubicBezTo>
                <a:pt x="4604" y="7086"/>
                <a:pt x="3595" y="4386"/>
                <a:pt x="2585" y="3035"/>
              </a:cubicBezTo>
              <a:cubicBezTo>
                <a:pt x="1578" y="1685"/>
                <a:pt x="1584" y="2476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528416</xdr:colOff>
      <xdr:row>52</xdr:row>
      <xdr:rowOff>169105</xdr:rowOff>
    </xdr:from>
    <xdr:to>
      <xdr:col>1</xdr:col>
      <xdr:colOff>628097</xdr:colOff>
      <xdr:row>53</xdr:row>
      <xdr:rowOff>93179</xdr:rowOff>
    </xdr:to>
    <xdr:sp macro="" textlink="">
      <xdr:nvSpPr>
        <xdr:cNvPr id="33" name="Text Box 1664">
          <a:extLst>
            <a:ext uri="{FF2B5EF4-FFF2-40B4-BE49-F238E27FC236}">
              <a16:creationId xmlns:a16="http://schemas.microsoft.com/office/drawing/2014/main" xmlns="" id="{89F323B2-0D38-415F-B26F-FBEB49B064D5}"/>
            </a:ext>
          </a:extLst>
        </xdr:cNvPr>
        <xdr:cNvSpPr txBox="1">
          <a:spLocks noChangeArrowheads="1"/>
        </xdr:cNvSpPr>
      </xdr:nvSpPr>
      <xdr:spPr bwMode="auto">
        <a:xfrm rot="5400000">
          <a:off x="581930" y="9221491"/>
          <a:ext cx="99334" cy="9968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3</xdr:col>
      <xdr:colOff>156966</xdr:colOff>
      <xdr:row>51</xdr:row>
      <xdr:rowOff>28303</xdr:rowOff>
    </xdr:from>
    <xdr:to>
      <xdr:col>3</xdr:col>
      <xdr:colOff>156970</xdr:colOff>
      <xdr:row>53</xdr:row>
      <xdr:rowOff>149573</xdr:rowOff>
    </xdr:to>
    <xdr:sp macro="" textlink="">
      <xdr:nvSpPr>
        <xdr:cNvPr id="34" name="Line 927">
          <a:extLst>
            <a:ext uri="{FF2B5EF4-FFF2-40B4-BE49-F238E27FC236}">
              <a16:creationId xmlns:a16="http://schemas.microsoft.com/office/drawing/2014/main" xmlns="" id="{6039D325-792C-4B46-A73C-0DCE94F1B9D8}"/>
            </a:ext>
          </a:extLst>
        </xdr:cNvPr>
        <xdr:cNvSpPr>
          <a:spLocks noChangeShapeType="1"/>
        </xdr:cNvSpPr>
      </xdr:nvSpPr>
      <xdr:spPr bwMode="auto">
        <a:xfrm rot="5400000" flipH="1">
          <a:off x="1361253" y="9141496"/>
          <a:ext cx="471790" cy="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155510</xdr:colOff>
      <xdr:row>53</xdr:row>
      <xdr:rowOff>130890</xdr:rowOff>
    </xdr:from>
    <xdr:to>
      <xdr:col>3</xdr:col>
      <xdr:colOff>155514</xdr:colOff>
      <xdr:row>56</xdr:row>
      <xdr:rowOff>81864</xdr:rowOff>
    </xdr:to>
    <xdr:sp macro="" textlink="">
      <xdr:nvSpPr>
        <xdr:cNvPr id="35" name="Line 927">
          <a:extLst>
            <a:ext uri="{FF2B5EF4-FFF2-40B4-BE49-F238E27FC236}">
              <a16:creationId xmlns:a16="http://schemas.microsoft.com/office/drawing/2014/main" xmlns="" id="{07CF483C-B056-4B87-84E0-F7F74A812D50}"/>
            </a:ext>
          </a:extLst>
        </xdr:cNvPr>
        <xdr:cNvSpPr>
          <a:spLocks noChangeShapeType="1"/>
        </xdr:cNvSpPr>
      </xdr:nvSpPr>
      <xdr:spPr bwMode="auto">
        <a:xfrm rot="5400000" flipH="1">
          <a:off x="1357315" y="9597085"/>
          <a:ext cx="476754" cy="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557916</xdr:colOff>
      <xdr:row>45</xdr:row>
      <xdr:rowOff>95252</xdr:rowOff>
    </xdr:from>
    <xdr:to>
      <xdr:col>8</xdr:col>
      <xdr:colOff>410160</xdr:colOff>
      <xdr:row>47</xdr:row>
      <xdr:rowOff>3282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xmlns="" id="{22061D9E-60AD-4FD0-83FA-8AE4715C8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71776" y="7943852"/>
          <a:ext cx="545664" cy="235690"/>
        </a:xfrm>
        <a:prstGeom prst="rect">
          <a:avLst/>
        </a:prstGeom>
      </xdr:spPr>
    </xdr:pic>
    <xdr:clientData/>
  </xdr:twoCellAnchor>
  <xdr:twoCellAnchor>
    <xdr:from>
      <xdr:col>7</xdr:col>
      <xdr:colOff>230188</xdr:colOff>
      <xdr:row>46</xdr:row>
      <xdr:rowOff>103183</xdr:rowOff>
    </xdr:from>
    <xdr:to>
      <xdr:col>7</xdr:col>
      <xdr:colOff>230788</xdr:colOff>
      <xdr:row>48</xdr:row>
      <xdr:rowOff>142875</xdr:rowOff>
    </xdr:to>
    <xdr:sp macro="" textlink="">
      <xdr:nvSpPr>
        <xdr:cNvPr id="37" name="Line 927">
          <a:extLst>
            <a:ext uri="{FF2B5EF4-FFF2-40B4-BE49-F238E27FC236}">
              <a16:creationId xmlns:a16="http://schemas.microsoft.com/office/drawing/2014/main" xmlns="" id="{8E196B4A-B24B-4C8D-8A5D-3FDE71DF7462}"/>
            </a:ext>
          </a:extLst>
        </xdr:cNvPr>
        <xdr:cNvSpPr>
          <a:spLocks noChangeShapeType="1"/>
        </xdr:cNvSpPr>
      </xdr:nvSpPr>
      <xdr:spPr bwMode="auto">
        <a:xfrm rot="10800000" flipV="1">
          <a:off x="4444048" y="8104183"/>
          <a:ext cx="600" cy="3902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239835</xdr:colOff>
      <xdr:row>44</xdr:row>
      <xdr:rowOff>111250</xdr:rowOff>
    </xdr:from>
    <xdr:to>
      <xdr:col>8</xdr:col>
      <xdr:colOff>473614</xdr:colOff>
      <xdr:row>48</xdr:row>
      <xdr:rowOff>10942</xdr:rowOff>
    </xdr:to>
    <xdr:sp macro="" textlink="">
      <xdr:nvSpPr>
        <xdr:cNvPr id="38" name="Line 75">
          <a:extLst>
            <a:ext uri="{FF2B5EF4-FFF2-40B4-BE49-F238E27FC236}">
              <a16:creationId xmlns:a16="http://schemas.microsoft.com/office/drawing/2014/main" xmlns="" id="{3CF52FC7-6CF2-4339-8616-BCFF70A34CA2}"/>
            </a:ext>
          </a:extLst>
        </xdr:cNvPr>
        <xdr:cNvSpPr>
          <a:spLocks noChangeShapeType="1"/>
        </xdr:cNvSpPr>
      </xdr:nvSpPr>
      <xdr:spPr bwMode="auto">
        <a:xfrm rot="4659347" flipV="1">
          <a:off x="4628359" y="7609926"/>
          <a:ext cx="577872" cy="92719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542485"/>
            <a:gd name="connsiteY0" fmla="*/ 0 h 8535"/>
            <a:gd name="connsiteX1" fmla="*/ 542485 w 542485"/>
            <a:gd name="connsiteY1" fmla="*/ 8535 h 8535"/>
            <a:gd name="connsiteX0" fmla="*/ 288 w 10288"/>
            <a:gd name="connsiteY0" fmla="*/ 0 h 10000"/>
            <a:gd name="connsiteX1" fmla="*/ 10288 w 10288"/>
            <a:gd name="connsiteY1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234 w 10234"/>
            <a:gd name="connsiteY0" fmla="*/ 0 h 10000"/>
            <a:gd name="connsiteX1" fmla="*/ 553 w 10234"/>
            <a:gd name="connsiteY1" fmla="*/ 9631 h 10000"/>
            <a:gd name="connsiteX2" fmla="*/ 10234 w 10234"/>
            <a:gd name="connsiteY2" fmla="*/ 10000 h 10000"/>
            <a:gd name="connsiteX0" fmla="*/ 234 w 11514"/>
            <a:gd name="connsiteY0" fmla="*/ 0 h 9705"/>
            <a:gd name="connsiteX1" fmla="*/ 553 w 11514"/>
            <a:gd name="connsiteY1" fmla="*/ 9631 h 9705"/>
            <a:gd name="connsiteX2" fmla="*/ 11514 w 11514"/>
            <a:gd name="connsiteY2" fmla="*/ 9688 h 9705"/>
            <a:gd name="connsiteX0" fmla="*/ 203 w 10000"/>
            <a:gd name="connsiteY0" fmla="*/ 0 h 10000"/>
            <a:gd name="connsiteX1" fmla="*/ 480 w 10000"/>
            <a:gd name="connsiteY1" fmla="*/ 9924 h 10000"/>
            <a:gd name="connsiteX2" fmla="*/ 10000 w 10000"/>
            <a:gd name="connsiteY2" fmla="*/ 9982 h 10000"/>
            <a:gd name="connsiteX0" fmla="*/ 203 w 480"/>
            <a:gd name="connsiteY0" fmla="*/ 0 h 9924"/>
            <a:gd name="connsiteX1" fmla="*/ 480 w 480"/>
            <a:gd name="connsiteY1" fmla="*/ 9924 h 9924"/>
            <a:gd name="connsiteX0" fmla="*/ 0 w 19515"/>
            <a:gd name="connsiteY0" fmla="*/ 0 h 14393"/>
            <a:gd name="connsiteX1" fmla="*/ 19515 w 19515"/>
            <a:gd name="connsiteY1" fmla="*/ 14393 h 14393"/>
            <a:gd name="connsiteX0" fmla="*/ 43248 w 43505"/>
            <a:gd name="connsiteY0" fmla="*/ 0 h 14778"/>
            <a:gd name="connsiteX1" fmla="*/ 4349 w 43505"/>
            <a:gd name="connsiteY1" fmla="*/ 14778 h 14778"/>
            <a:gd name="connsiteX0" fmla="*/ 59383 w 59383"/>
            <a:gd name="connsiteY0" fmla="*/ 0 h 14778"/>
            <a:gd name="connsiteX1" fmla="*/ 20484 w 59383"/>
            <a:gd name="connsiteY1" fmla="*/ 14778 h 14778"/>
            <a:gd name="connsiteX0" fmla="*/ 315088 w 315088"/>
            <a:gd name="connsiteY0" fmla="*/ 0 h 11310"/>
            <a:gd name="connsiteX1" fmla="*/ 1296 w 315088"/>
            <a:gd name="connsiteY1" fmla="*/ 11310 h 11310"/>
            <a:gd name="connsiteX0" fmla="*/ 313792 w 313792"/>
            <a:gd name="connsiteY0" fmla="*/ 0 h 11310"/>
            <a:gd name="connsiteX1" fmla="*/ 0 w 313792"/>
            <a:gd name="connsiteY1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156107 w 313792"/>
            <a:gd name="connsiteY1" fmla="*/ 4989 h 11310"/>
            <a:gd name="connsiteX2" fmla="*/ 248883 w 313792"/>
            <a:gd name="connsiteY2" fmla="*/ 7070 h 11310"/>
            <a:gd name="connsiteX3" fmla="*/ 0 w 313792"/>
            <a:gd name="connsiteY3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44717 w 344717"/>
            <a:gd name="connsiteY0" fmla="*/ 0 h 10616"/>
            <a:gd name="connsiteX1" fmla="*/ 279808 w 344717"/>
            <a:gd name="connsiteY1" fmla="*/ 7070 h 10616"/>
            <a:gd name="connsiteX2" fmla="*/ 0 w 344717"/>
            <a:gd name="connsiteY2" fmla="*/ 10616 h 10616"/>
            <a:gd name="connsiteX0" fmla="*/ 344717 w 344717"/>
            <a:gd name="connsiteY0" fmla="*/ 0 h 10616"/>
            <a:gd name="connsiteX1" fmla="*/ 279808 w 344717"/>
            <a:gd name="connsiteY1" fmla="*/ 7070 h 10616"/>
            <a:gd name="connsiteX2" fmla="*/ 237954 w 344717"/>
            <a:gd name="connsiteY2" fmla="*/ 3099 h 10616"/>
            <a:gd name="connsiteX3" fmla="*/ 0 w 344717"/>
            <a:gd name="connsiteY3" fmla="*/ 10616 h 10616"/>
            <a:gd name="connsiteX0" fmla="*/ 464621 w 464621"/>
            <a:gd name="connsiteY0" fmla="*/ 0 h 7461"/>
            <a:gd name="connsiteX1" fmla="*/ 399712 w 464621"/>
            <a:gd name="connsiteY1" fmla="*/ 7070 h 7461"/>
            <a:gd name="connsiteX2" fmla="*/ 357858 w 464621"/>
            <a:gd name="connsiteY2" fmla="*/ 3099 h 7461"/>
            <a:gd name="connsiteX3" fmla="*/ 0 w 464621"/>
            <a:gd name="connsiteY3" fmla="*/ 7461 h 7461"/>
            <a:gd name="connsiteX0" fmla="*/ 10000 w 10000"/>
            <a:gd name="connsiteY0" fmla="*/ 0 h 10366"/>
            <a:gd name="connsiteX1" fmla="*/ 8907 w 10000"/>
            <a:gd name="connsiteY1" fmla="*/ 10296 h 10366"/>
            <a:gd name="connsiteX2" fmla="*/ 7702 w 10000"/>
            <a:gd name="connsiteY2" fmla="*/ 4154 h 10366"/>
            <a:gd name="connsiteX3" fmla="*/ 0 w 10000"/>
            <a:gd name="connsiteY3" fmla="*/ 10000 h 10366"/>
            <a:gd name="connsiteX0" fmla="*/ 10000 w 10000"/>
            <a:gd name="connsiteY0" fmla="*/ 0 h 10296"/>
            <a:gd name="connsiteX1" fmla="*/ 8907 w 10000"/>
            <a:gd name="connsiteY1" fmla="*/ 10296 h 10296"/>
            <a:gd name="connsiteX2" fmla="*/ 7702 w 10000"/>
            <a:gd name="connsiteY2" fmla="*/ 4154 h 10296"/>
            <a:gd name="connsiteX3" fmla="*/ 0 w 10000"/>
            <a:gd name="connsiteY3" fmla="*/ 10000 h 10296"/>
            <a:gd name="connsiteX0" fmla="*/ 10000 w 10000"/>
            <a:gd name="connsiteY0" fmla="*/ 0 h 10296"/>
            <a:gd name="connsiteX1" fmla="*/ 8907 w 10000"/>
            <a:gd name="connsiteY1" fmla="*/ 10296 h 10296"/>
            <a:gd name="connsiteX2" fmla="*/ 7702 w 10000"/>
            <a:gd name="connsiteY2" fmla="*/ 4154 h 10296"/>
            <a:gd name="connsiteX3" fmla="*/ 0 w 10000"/>
            <a:gd name="connsiteY3" fmla="*/ 10000 h 10296"/>
            <a:gd name="connsiteX0" fmla="*/ 14504 w 14504"/>
            <a:gd name="connsiteY0" fmla="*/ 2535 h 6142"/>
            <a:gd name="connsiteX1" fmla="*/ 8907 w 14504"/>
            <a:gd name="connsiteY1" fmla="*/ 6142 h 6142"/>
            <a:gd name="connsiteX2" fmla="*/ 7702 w 14504"/>
            <a:gd name="connsiteY2" fmla="*/ 0 h 6142"/>
            <a:gd name="connsiteX3" fmla="*/ 0 w 14504"/>
            <a:gd name="connsiteY3" fmla="*/ 5846 h 6142"/>
            <a:gd name="connsiteX0" fmla="*/ 10000 w 10000"/>
            <a:gd name="connsiteY0" fmla="*/ 4127 h 10000"/>
            <a:gd name="connsiteX1" fmla="*/ 6141 w 10000"/>
            <a:gd name="connsiteY1" fmla="*/ 10000 h 10000"/>
            <a:gd name="connsiteX2" fmla="*/ 5310 w 10000"/>
            <a:gd name="connsiteY2" fmla="*/ 0 h 10000"/>
            <a:gd name="connsiteX3" fmla="*/ 0 w 10000"/>
            <a:gd name="connsiteY3" fmla="*/ 9518 h 10000"/>
            <a:gd name="connsiteX0" fmla="*/ 10000 w 10000"/>
            <a:gd name="connsiteY0" fmla="*/ 4127 h 10000"/>
            <a:gd name="connsiteX1" fmla="*/ 6141 w 10000"/>
            <a:gd name="connsiteY1" fmla="*/ 10000 h 10000"/>
            <a:gd name="connsiteX2" fmla="*/ 5310 w 10000"/>
            <a:gd name="connsiteY2" fmla="*/ 0 h 10000"/>
            <a:gd name="connsiteX3" fmla="*/ 0 w 10000"/>
            <a:gd name="connsiteY3" fmla="*/ 9518 h 10000"/>
            <a:gd name="connsiteX0" fmla="*/ 10000 w 10000"/>
            <a:gd name="connsiteY0" fmla="*/ 4127 h 10000"/>
            <a:gd name="connsiteX1" fmla="*/ 6141 w 10000"/>
            <a:gd name="connsiteY1" fmla="*/ 10000 h 10000"/>
            <a:gd name="connsiteX2" fmla="*/ 5310 w 10000"/>
            <a:gd name="connsiteY2" fmla="*/ 0 h 10000"/>
            <a:gd name="connsiteX3" fmla="*/ 0 w 10000"/>
            <a:gd name="connsiteY3" fmla="*/ 9518 h 10000"/>
            <a:gd name="connsiteX0" fmla="*/ 10000 w 10000"/>
            <a:gd name="connsiteY0" fmla="*/ 4127 h 22236"/>
            <a:gd name="connsiteX1" fmla="*/ 7194 w 10000"/>
            <a:gd name="connsiteY1" fmla="*/ 22236 h 22236"/>
            <a:gd name="connsiteX2" fmla="*/ 5310 w 10000"/>
            <a:gd name="connsiteY2" fmla="*/ 0 h 22236"/>
            <a:gd name="connsiteX3" fmla="*/ 0 w 10000"/>
            <a:gd name="connsiteY3" fmla="*/ 9518 h 22236"/>
            <a:gd name="connsiteX0" fmla="*/ 10000 w 10000"/>
            <a:gd name="connsiteY0" fmla="*/ 4127 h 23990"/>
            <a:gd name="connsiteX1" fmla="*/ 8261 w 10000"/>
            <a:gd name="connsiteY1" fmla="*/ 21834 h 23990"/>
            <a:gd name="connsiteX2" fmla="*/ 7194 w 10000"/>
            <a:gd name="connsiteY2" fmla="*/ 22236 h 23990"/>
            <a:gd name="connsiteX3" fmla="*/ 5310 w 10000"/>
            <a:gd name="connsiteY3" fmla="*/ 0 h 23990"/>
            <a:gd name="connsiteX4" fmla="*/ 0 w 10000"/>
            <a:gd name="connsiteY4" fmla="*/ 9518 h 23990"/>
            <a:gd name="connsiteX0" fmla="*/ 10000 w 10000"/>
            <a:gd name="connsiteY0" fmla="*/ 4127 h 23176"/>
            <a:gd name="connsiteX1" fmla="*/ 8261 w 10000"/>
            <a:gd name="connsiteY1" fmla="*/ 21834 h 23176"/>
            <a:gd name="connsiteX2" fmla="*/ 7194 w 10000"/>
            <a:gd name="connsiteY2" fmla="*/ 22236 h 23176"/>
            <a:gd name="connsiteX3" fmla="*/ 5310 w 10000"/>
            <a:gd name="connsiteY3" fmla="*/ 0 h 23176"/>
            <a:gd name="connsiteX4" fmla="*/ 0 w 10000"/>
            <a:gd name="connsiteY4" fmla="*/ 9518 h 23176"/>
            <a:gd name="connsiteX0" fmla="*/ 8211 w 8432"/>
            <a:gd name="connsiteY0" fmla="*/ 18665 h 23176"/>
            <a:gd name="connsiteX1" fmla="*/ 8261 w 8432"/>
            <a:gd name="connsiteY1" fmla="*/ 21834 h 23176"/>
            <a:gd name="connsiteX2" fmla="*/ 7194 w 8432"/>
            <a:gd name="connsiteY2" fmla="*/ 22236 h 23176"/>
            <a:gd name="connsiteX3" fmla="*/ 5310 w 8432"/>
            <a:gd name="connsiteY3" fmla="*/ 0 h 23176"/>
            <a:gd name="connsiteX4" fmla="*/ 0 w 8432"/>
            <a:gd name="connsiteY4" fmla="*/ 9518 h 23176"/>
            <a:gd name="connsiteX0" fmla="*/ 9738 w 10004"/>
            <a:gd name="connsiteY0" fmla="*/ 8054 h 9999"/>
            <a:gd name="connsiteX1" fmla="*/ 9797 w 10004"/>
            <a:gd name="connsiteY1" fmla="*/ 9421 h 9999"/>
            <a:gd name="connsiteX2" fmla="*/ 8532 w 10004"/>
            <a:gd name="connsiteY2" fmla="*/ 9594 h 9999"/>
            <a:gd name="connsiteX3" fmla="*/ 6297 w 10004"/>
            <a:gd name="connsiteY3" fmla="*/ 0 h 9999"/>
            <a:gd name="connsiteX4" fmla="*/ 0 w 10004"/>
            <a:gd name="connsiteY4" fmla="*/ 4107 h 9999"/>
            <a:gd name="connsiteX0" fmla="*/ 9734 w 9793"/>
            <a:gd name="connsiteY0" fmla="*/ 8055 h 10000"/>
            <a:gd name="connsiteX1" fmla="*/ 9793 w 9793"/>
            <a:gd name="connsiteY1" fmla="*/ 9422 h 10000"/>
            <a:gd name="connsiteX2" fmla="*/ 8529 w 9793"/>
            <a:gd name="connsiteY2" fmla="*/ 9595 h 10000"/>
            <a:gd name="connsiteX3" fmla="*/ 6294 w 9793"/>
            <a:gd name="connsiteY3" fmla="*/ 0 h 10000"/>
            <a:gd name="connsiteX4" fmla="*/ 0 w 9793"/>
            <a:gd name="connsiteY4" fmla="*/ 4107 h 10000"/>
            <a:gd name="connsiteX0" fmla="*/ 9724 w 10000"/>
            <a:gd name="connsiteY0" fmla="*/ 8350 h 10000"/>
            <a:gd name="connsiteX1" fmla="*/ 10000 w 10000"/>
            <a:gd name="connsiteY1" fmla="*/ 9422 h 10000"/>
            <a:gd name="connsiteX2" fmla="*/ 8709 w 10000"/>
            <a:gd name="connsiteY2" fmla="*/ 9595 h 10000"/>
            <a:gd name="connsiteX3" fmla="*/ 6427 w 10000"/>
            <a:gd name="connsiteY3" fmla="*/ 0 h 10000"/>
            <a:gd name="connsiteX4" fmla="*/ 0 w 10000"/>
            <a:gd name="connsiteY4" fmla="*/ 4107 h 10000"/>
            <a:gd name="connsiteX0" fmla="*/ 9724 w 10000"/>
            <a:gd name="connsiteY0" fmla="*/ 8350 h 10000"/>
            <a:gd name="connsiteX1" fmla="*/ 10000 w 10000"/>
            <a:gd name="connsiteY1" fmla="*/ 9422 h 10000"/>
            <a:gd name="connsiteX2" fmla="*/ 8709 w 10000"/>
            <a:gd name="connsiteY2" fmla="*/ 9595 h 10000"/>
            <a:gd name="connsiteX3" fmla="*/ 6427 w 10000"/>
            <a:gd name="connsiteY3" fmla="*/ 0 h 10000"/>
            <a:gd name="connsiteX4" fmla="*/ 0 w 10000"/>
            <a:gd name="connsiteY4" fmla="*/ 4107 h 10000"/>
            <a:gd name="connsiteX0" fmla="*/ 9724 w 10066"/>
            <a:gd name="connsiteY0" fmla="*/ 8350 h 10002"/>
            <a:gd name="connsiteX1" fmla="*/ 10066 w 10066"/>
            <a:gd name="connsiteY1" fmla="*/ 9429 h 10002"/>
            <a:gd name="connsiteX2" fmla="*/ 8709 w 10066"/>
            <a:gd name="connsiteY2" fmla="*/ 9595 h 10002"/>
            <a:gd name="connsiteX3" fmla="*/ 6427 w 10066"/>
            <a:gd name="connsiteY3" fmla="*/ 0 h 10002"/>
            <a:gd name="connsiteX4" fmla="*/ 0 w 10066"/>
            <a:gd name="connsiteY4" fmla="*/ 4107 h 10002"/>
            <a:gd name="connsiteX0" fmla="*/ 9724 w 10066"/>
            <a:gd name="connsiteY0" fmla="*/ 8350 h 10002"/>
            <a:gd name="connsiteX1" fmla="*/ 10066 w 10066"/>
            <a:gd name="connsiteY1" fmla="*/ 9429 h 10002"/>
            <a:gd name="connsiteX2" fmla="*/ 8709 w 10066"/>
            <a:gd name="connsiteY2" fmla="*/ 9595 h 10002"/>
            <a:gd name="connsiteX3" fmla="*/ 6427 w 10066"/>
            <a:gd name="connsiteY3" fmla="*/ 0 h 10002"/>
            <a:gd name="connsiteX4" fmla="*/ 0 w 10066"/>
            <a:gd name="connsiteY4" fmla="*/ 4107 h 10002"/>
            <a:gd name="connsiteX0" fmla="*/ 9724 w 10066"/>
            <a:gd name="connsiteY0" fmla="*/ 8350 h 9656"/>
            <a:gd name="connsiteX1" fmla="*/ 10066 w 10066"/>
            <a:gd name="connsiteY1" fmla="*/ 9429 h 9656"/>
            <a:gd name="connsiteX2" fmla="*/ 8709 w 10066"/>
            <a:gd name="connsiteY2" fmla="*/ 9595 h 9656"/>
            <a:gd name="connsiteX3" fmla="*/ 6427 w 10066"/>
            <a:gd name="connsiteY3" fmla="*/ 0 h 9656"/>
            <a:gd name="connsiteX4" fmla="*/ 0 w 10066"/>
            <a:gd name="connsiteY4" fmla="*/ 4107 h 9656"/>
            <a:gd name="connsiteX0" fmla="*/ 9730 w 10000"/>
            <a:gd name="connsiteY0" fmla="*/ 8677 h 10000"/>
            <a:gd name="connsiteX1" fmla="*/ 10000 w 10000"/>
            <a:gd name="connsiteY1" fmla="*/ 9765 h 10000"/>
            <a:gd name="connsiteX2" fmla="*/ 8652 w 10000"/>
            <a:gd name="connsiteY2" fmla="*/ 9937 h 10000"/>
            <a:gd name="connsiteX3" fmla="*/ 6385 w 10000"/>
            <a:gd name="connsiteY3" fmla="*/ 0 h 10000"/>
            <a:gd name="connsiteX4" fmla="*/ 0 w 10000"/>
            <a:gd name="connsiteY4" fmla="*/ 4253 h 10000"/>
            <a:gd name="connsiteX0" fmla="*/ 9730 w 10000"/>
            <a:gd name="connsiteY0" fmla="*/ 8677 h 10000"/>
            <a:gd name="connsiteX1" fmla="*/ 10000 w 10000"/>
            <a:gd name="connsiteY1" fmla="*/ 9765 h 10000"/>
            <a:gd name="connsiteX2" fmla="*/ 8652 w 10000"/>
            <a:gd name="connsiteY2" fmla="*/ 9937 h 10000"/>
            <a:gd name="connsiteX3" fmla="*/ 6385 w 10000"/>
            <a:gd name="connsiteY3" fmla="*/ 0 h 10000"/>
            <a:gd name="connsiteX4" fmla="*/ 0 w 10000"/>
            <a:gd name="connsiteY4" fmla="*/ 4253 h 10000"/>
            <a:gd name="connsiteX0" fmla="*/ 9730 w 10101"/>
            <a:gd name="connsiteY0" fmla="*/ 8677 h 9996"/>
            <a:gd name="connsiteX1" fmla="*/ 10101 w 10101"/>
            <a:gd name="connsiteY1" fmla="*/ 9741 h 9996"/>
            <a:gd name="connsiteX2" fmla="*/ 8652 w 10101"/>
            <a:gd name="connsiteY2" fmla="*/ 9937 h 9996"/>
            <a:gd name="connsiteX3" fmla="*/ 6385 w 10101"/>
            <a:gd name="connsiteY3" fmla="*/ 0 h 9996"/>
            <a:gd name="connsiteX4" fmla="*/ 0 w 10101"/>
            <a:gd name="connsiteY4" fmla="*/ 4253 h 9996"/>
            <a:gd name="connsiteX0" fmla="*/ 9633 w 10000"/>
            <a:gd name="connsiteY0" fmla="*/ 8680 h 9941"/>
            <a:gd name="connsiteX1" fmla="*/ 10000 w 10000"/>
            <a:gd name="connsiteY1" fmla="*/ 9745 h 9941"/>
            <a:gd name="connsiteX2" fmla="*/ 8565 w 10000"/>
            <a:gd name="connsiteY2" fmla="*/ 9941 h 9941"/>
            <a:gd name="connsiteX3" fmla="*/ 6321 w 10000"/>
            <a:gd name="connsiteY3" fmla="*/ 0 h 9941"/>
            <a:gd name="connsiteX4" fmla="*/ 0 w 10000"/>
            <a:gd name="connsiteY4" fmla="*/ 4255 h 9941"/>
            <a:gd name="connsiteX0" fmla="*/ 9633 w 9862"/>
            <a:gd name="connsiteY0" fmla="*/ 8732 h 10000"/>
            <a:gd name="connsiteX1" fmla="*/ 9862 w 9862"/>
            <a:gd name="connsiteY1" fmla="*/ 9743 h 10000"/>
            <a:gd name="connsiteX2" fmla="*/ 8565 w 9862"/>
            <a:gd name="connsiteY2" fmla="*/ 10000 h 10000"/>
            <a:gd name="connsiteX3" fmla="*/ 6321 w 9862"/>
            <a:gd name="connsiteY3" fmla="*/ 0 h 10000"/>
            <a:gd name="connsiteX4" fmla="*/ 0 w 9862"/>
            <a:gd name="connsiteY4" fmla="*/ 4280 h 10000"/>
            <a:gd name="connsiteX0" fmla="*/ 9768 w 10034"/>
            <a:gd name="connsiteY0" fmla="*/ 8732 h 10000"/>
            <a:gd name="connsiteX1" fmla="*/ 10034 w 10034"/>
            <a:gd name="connsiteY1" fmla="*/ 9594 h 10000"/>
            <a:gd name="connsiteX2" fmla="*/ 8685 w 10034"/>
            <a:gd name="connsiteY2" fmla="*/ 10000 h 10000"/>
            <a:gd name="connsiteX3" fmla="*/ 6409 w 10034"/>
            <a:gd name="connsiteY3" fmla="*/ 0 h 10000"/>
            <a:gd name="connsiteX4" fmla="*/ 0 w 10034"/>
            <a:gd name="connsiteY4" fmla="*/ 4280 h 10000"/>
            <a:gd name="connsiteX0" fmla="*/ 9768 w 10034"/>
            <a:gd name="connsiteY0" fmla="*/ 8732 h 10000"/>
            <a:gd name="connsiteX1" fmla="*/ 10034 w 10034"/>
            <a:gd name="connsiteY1" fmla="*/ 9594 h 10000"/>
            <a:gd name="connsiteX2" fmla="*/ 8685 w 10034"/>
            <a:gd name="connsiteY2" fmla="*/ 10000 h 10000"/>
            <a:gd name="connsiteX3" fmla="*/ 6409 w 10034"/>
            <a:gd name="connsiteY3" fmla="*/ 0 h 10000"/>
            <a:gd name="connsiteX4" fmla="*/ 0 w 10034"/>
            <a:gd name="connsiteY4" fmla="*/ 4280 h 10000"/>
            <a:gd name="connsiteX0" fmla="*/ 9709 w 10034"/>
            <a:gd name="connsiteY0" fmla="*/ 8652 h 10000"/>
            <a:gd name="connsiteX1" fmla="*/ 10034 w 10034"/>
            <a:gd name="connsiteY1" fmla="*/ 9594 h 10000"/>
            <a:gd name="connsiteX2" fmla="*/ 8685 w 10034"/>
            <a:gd name="connsiteY2" fmla="*/ 10000 h 10000"/>
            <a:gd name="connsiteX3" fmla="*/ 6409 w 10034"/>
            <a:gd name="connsiteY3" fmla="*/ 0 h 10000"/>
            <a:gd name="connsiteX4" fmla="*/ 0 w 10034"/>
            <a:gd name="connsiteY4" fmla="*/ 4280 h 10000"/>
            <a:gd name="connsiteX0" fmla="*/ 9709 w 10034"/>
            <a:gd name="connsiteY0" fmla="*/ 8652 h 10000"/>
            <a:gd name="connsiteX1" fmla="*/ 10034 w 10034"/>
            <a:gd name="connsiteY1" fmla="*/ 9594 h 10000"/>
            <a:gd name="connsiteX2" fmla="*/ 8685 w 10034"/>
            <a:gd name="connsiteY2" fmla="*/ 10000 h 10000"/>
            <a:gd name="connsiteX3" fmla="*/ 6409 w 10034"/>
            <a:gd name="connsiteY3" fmla="*/ 0 h 10000"/>
            <a:gd name="connsiteX4" fmla="*/ 0 w 10034"/>
            <a:gd name="connsiteY4" fmla="*/ 4280 h 10000"/>
            <a:gd name="connsiteX0" fmla="*/ 9847 w 10034"/>
            <a:gd name="connsiteY0" fmla="*/ 8595 h 10000"/>
            <a:gd name="connsiteX1" fmla="*/ 10034 w 10034"/>
            <a:gd name="connsiteY1" fmla="*/ 9594 h 10000"/>
            <a:gd name="connsiteX2" fmla="*/ 8685 w 10034"/>
            <a:gd name="connsiteY2" fmla="*/ 10000 h 10000"/>
            <a:gd name="connsiteX3" fmla="*/ 6409 w 10034"/>
            <a:gd name="connsiteY3" fmla="*/ 0 h 10000"/>
            <a:gd name="connsiteX4" fmla="*/ 0 w 10034"/>
            <a:gd name="connsiteY4" fmla="*/ 4280 h 10000"/>
            <a:gd name="connsiteX0" fmla="*/ 5217 w 5404"/>
            <a:gd name="connsiteY0" fmla="*/ 8595 h 10000"/>
            <a:gd name="connsiteX1" fmla="*/ 5404 w 5404"/>
            <a:gd name="connsiteY1" fmla="*/ 9594 h 10000"/>
            <a:gd name="connsiteX2" fmla="*/ 4055 w 5404"/>
            <a:gd name="connsiteY2" fmla="*/ 10000 h 10000"/>
            <a:gd name="connsiteX3" fmla="*/ 1779 w 5404"/>
            <a:gd name="connsiteY3" fmla="*/ 0 h 10000"/>
            <a:gd name="connsiteX4" fmla="*/ 0 w 5404"/>
            <a:gd name="connsiteY4" fmla="*/ 848 h 10000"/>
            <a:gd name="connsiteX0" fmla="*/ 9654 w 10000"/>
            <a:gd name="connsiteY0" fmla="*/ 8759 h 10164"/>
            <a:gd name="connsiteX1" fmla="*/ 10000 w 10000"/>
            <a:gd name="connsiteY1" fmla="*/ 9758 h 10164"/>
            <a:gd name="connsiteX2" fmla="*/ 7504 w 10000"/>
            <a:gd name="connsiteY2" fmla="*/ 10164 h 10164"/>
            <a:gd name="connsiteX3" fmla="*/ 3113 w 10000"/>
            <a:gd name="connsiteY3" fmla="*/ 0 h 10164"/>
            <a:gd name="connsiteX4" fmla="*/ 0 w 10000"/>
            <a:gd name="connsiteY4" fmla="*/ 1012 h 10164"/>
            <a:gd name="connsiteX0" fmla="*/ 9654 w 10000"/>
            <a:gd name="connsiteY0" fmla="*/ 9029 h 10434"/>
            <a:gd name="connsiteX1" fmla="*/ 10000 w 10000"/>
            <a:gd name="connsiteY1" fmla="*/ 10028 h 10434"/>
            <a:gd name="connsiteX2" fmla="*/ 7504 w 10000"/>
            <a:gd name="connsiteY2" fmla="*/ 10434 h 10434"/>
            <a:gd name="connsiteX3" fmla="*/ 3211 w 10000"/>
            <a:gd name="connsiteY3" fmla="*/ 0 h 10434"/>
            <a:gd name="connsiteX4" fmla="*/ 0 w 10000"/>
            <a:gd name="connsiteY4" fmla="*/ 1282 h 10434"/>
            <a:gd name="connsiteX0" fmla="*/ 9667 w 10013"/>
            <a:gd name="connsiteY0" fmla="*/ 9029 h 10434"/>
            <a:gd name="connsiteX1" fmla="*/ 10013 w 10013"/>
            <a:gd name="connsiteY1" fmla="*/ 10028 h 10434"/>
            <a:gd name="connsiteX2" fmla="*/ 7517 w 10013"/>
            <a:gd name="connsiteY2" fmla="*/ 10434 h 10434"/>
            <a:gd name="connsiteX3" fmla="*/ 3224 w 10013"/>
            <a:gd name="connsiteY3" fmla="*/ 0 h 10434"/>
            <a:gd name="connsiteX4" fmla="*/ 0 w 10013"/>
            <a:gd name="connsiteY4" fmla="*/ 1354 h 10434"/>
            <a:gd name="connsiteX0" fmla="*/ 9921 w 10267"/>
            <a:gd name="connsiteY0" fmla="*/ 9029 h 10434"/>
            <a:gd name="connsiteX1" fmla="*/ 10267 w 10267"/>
            <a:gd name="connsiteY1" fmla="*/ 10028 h 10434"/>
            <a:gd name="connsiteX2" fmla="*/ 7771 w 10267"/>
            <a:gd name="connsiteY2" fmla="*/ 10434 h 10434"/>
            <a:gd name="connsiteX3" fmla="*/ 3478 w 10267"/>
            <a:gd name="connsiteY3" fmla="*/ 0 h 10434"/>
            <a:gd name="connsiteX4" fmla="*/ 0 w 10267"/>
            <a:gd name="connsiteY4" fmla="*/ 1200 h 10434"/>
            <a:gd name="connsiteX0" fmla="*/ 10108 w 10454"/>
            <a:gd name="connsiteY0" fmla="*/ 9029 h 10434"/>
            <a:gd name="connsiteX1" fmla="*/ 10454 w 10454"/>
            <a:gd name="connsiteY1" fmla="*/ 10028 h 10434"/>
            <a:gd name="connsiteX2" fmla="*/ 7958 w 10454"/>
            <a:gd name="connsiteY2" fmla="*/ 10434 h 10434"/>
            <a:gd name="connsiteX3" fmla="*/ 3665 w 10454"/>
            <a:gd name="connsiteY3" fmla="*/ 0 h 10434"/>
            <a:gd name="connsiteX4" fmla="*/ 0 w 10454"/>
            <a:gd name="connsiteY4" fmla="*/ 1013 h 10434"/>
            <a:gd name="connsiteX0" fmla="*/ 10108 w 10454"/>
            <a:gd name="connsiteY0" fmla="*/ 9029 h 10556"/>
            <a:gd name="connsiteX1" fmla="*/ 10454 w 10454"/>
            <a:gd name="connsiteY1" fmla="*/ 10028 h 10556"/>
            <a:gd name="connsiteX2" fmla="*/ 7701 w 10454"/>
            <a:gd name="connsiteY2" fmla="*/ 10556 h 10556"/>
            <a:gd name="connsiteX3" fmla="*/ 3665 w 10454"/>
            <a:gd name="connsiteY3" fmla="*/ 0 h 10556"/>
            <a:gd name="connsiteX4" fmla="*/ 0 w 10454"/>
            <a:gd name="connsiteY4" fmla="*/ 1013 h 10556"/>
            <a:gd name="connsiteX0" fmla="*/ 10108 w 10454"/>
            <a:gd name="connsiteY0" fmla="*/ 9029 h 10556"/>
            <a:gd name="connsiteX1" fmla="*/ 10454 w 10454"/>
            <a:gd name="connsiteY1" fmla="*/ 10028 h 10556"/>
            <a:gd name="connsiteX2" fmla="*/ 7701 w 10454"/>
            <a:gd name="connsiteY2" fmla="*/ 10556 h 10556"/>
            <a:gd name="connsiteX3" fmla="*/ 3665 w 10454"/>
            <a:gd name="connsiteY3" fmla="*/ 0 h 10556"/>
            <a:gd name="connsiteX4" fmla="*/ 0 w 10454"/>
            <a:gd name="connsiteY4" fmla="*/ 1013 h 10556"/>
            <a:gd name="connsiteX0" fmla="*/ 10108 w 10454"/>
            <a:gd name="connsiteY0" fmla="*/ 9029 h 10434"/>
            <a:gd name="connsiteX1" fmla="*/ 10454 w 10454"/>
            <a:gd name="connsiteY1" fmla="*/ 10028 h 10434"/>
            <a:gd name="connsiteX2" fmla="*/ 7958 w 10454"/>
            <a:gd name="connsiteY2" fmla="*/ 10434 h 10434"/>
            <a:gd name="connsiteX3" fmla="*/ 3665 w 10454"/>
            <a:gd name="connsiteY3" fmla="*/ 0 h 10434"/>
            <a:gd name="connsiteX4" fmla="*/ 0 w 10454"/>
            <a:gd name="connsiteY4" fmla="*/ 1013 h 104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454" h="10434">
              <a:moveTo>
                <a:pt x="10108" y="9029"/>
              </a:moveTo>
              <a:cubicBezTo>
                <a:pt x="10151" y="8984"/>
                <a:pt x="10212" y="9559"/>
                <a:pt x="10454" y="10028"/>
              </a:cubicBezTo>
              <a:cubicBezTo>
                <a:pt x="7923" y="10340"/>
                <a:pt x="7984" y="10364"/>
                <a:pt x="7958" y="10434"/>
              </a:cubicBezTo>
              <a:cubicBezTo>
                <a:pt x="7665" y="10149"/>
                <a:pt x="4705" y="2577"/>
                <a:pt x="3665" y="0"/>
              </a:cubicBezTo>
              <a:lnTo>
                <a:pt x="0" y="1013"/>
              </a:ln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518481</xdr:colOff>
      <xdr:row>44</xdr:row>
      <xdr:rowOff>113218</xdr:rowOff>
    </xdr:from>
    <xdr:to>
      <xdr:col>6</xdr:col>
      <xdr:colOff>74111</xdr:colOff>
      <xdr:row>48</xdr:row>
      <xdr:rowOff>152541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xmlns="" id="{3C654E19-8B6F-4C78-8053-F8F650D32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00000">
          <a:off x="3111274" y="8020785"/>
          <a:ext cx="717503" cy="249050"/>
        </a:xfrm>
        <a:prstGeom prst="rect">
          <a:avLst/>
        </a:prstGeom>
      </xdr:spPr>
    </xdr:pic>
    <xdr:clientData/>
  </xdr:twoCellAnchor>
  <xdr:oneCellAnchor>
    <xdr:from>
      <xdr:col>5</xdr:col>
      <xdr:colOff>638071</xdr:colOff>
      <xdr:row>44</xdr:row>
      <xdr:rowOff>40353</xdr:rowOff>
    </xdr:from>
    <xdr:ext cx="382162" cy="101601"/>
    <xdr:sp macro="" textlink="">
      <xdr:nvSpPr>
        <xdr:cNvPr id="40" name="Text Box 1620">
          <a:extLst>
            <a:ext uri="{FF2B5EF4-FFF2-40B4-BE49-F238E27FC236}">
              <a16:creationId xmlns:a16="http://schemas.microsoft.com/office/drawing/2014/main" xmlns="" id="{FCC12C33-6FD4-4D43-8566-9576D155C668}"/>
            </a:ext>
          </a:extLst>
        </xdr:cNvPr>
        <xdr:cNvSpPr txBox="1">
          <a:spLocks noChangeArrowheads="1"/>
        </xdr:cNvSpPr>
      </xdr:nvSpPr>
      <xdr:spPr bwMode="auto">
        <a:xfrm>
          <a:off x="3465091" y="7713693"/>
          <a:ext cx="382162" cy="101601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vert="horz" wrap="none" lIns="27432" tIns="0" rIns="27432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昭和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通り</a:t>
          </a:r>
          <a:endParaRPr lang="en-US" altLang="ja-JP" sz="9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2</xdr:col>
      <xdr:colOff>133825</xdr:colOff>
      <xdr:row>45</xdr:row>
      <xdr:rowOff>51264</xdr:rowOff>
    </xdr:from>
    <xdr:to>
      <xdr:col>2</xdr:col>
      <xdr:colOff>532219</xdr:colOff>
      <xdr:row>46</xdr:row>
      <xdr:rowOff>28136</xdr:rowOff>
    </xdr:to>
    <xdr:sp macro="" textlink="">
      <xdr:nvSpPr>
        <xdr:cNvPr id="41" name="Text Box 1118">
          <a:extLst>
            <a:ext uri="{FF2B5EF4-FFF2-40B4-BE49-F238E27FC236}">
              <a16:creationId xmlns:a16="http://schemas.microsoft.com/office/drawing/2014/main" xmlns="" id="{883366D1-4C14-4962-AA4D-CC032BCBA0CE}"/>
            </a:ext>
          </a:extLst>
        </xdr:cNvPr>
        <xdr:cNvSpPr txBox="1">
          <a:spLocks noChangeArrowheads="1"/>
        </xdr:cNvSpPr>
      </xdr:nvSpPr>
      <xdr:spPr bwMode="auto">
        <a:xfrm>
          <a:off x="880585" y="7899864"/>
          <a:ext cx="398394" cy="1292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土師川橋</a:t>
          </a:r>
        </a:p>
      </xdr:txBody>
    </xdr:sp>
    <xdr:clientData/>
  </xdr:twoCellAnchor>
  <xdr:twoCellAnchor>
    <xdr:from>
      <xdr:col>6</xdr:col>
      <xdr:colOff>333046</xdr:colOff>
      <xdr:row>38</xdr:row>
      <xdr:rowOff>163111</xdr:rowOff>
    </xdr:from>
    <xdr:to>
      <xdr:col>6</xdr:col>
      <xdr:colOff>356383</xdr:colOff>
      <xdr:row>40</xdr:row>
      <xdr:rowOff>52265</xdr:rowOff>
    </xdr:to>
    <xdr:sp macro="" textlink="">
      <xdr:nvSpPr>
        <xdr:cNvPr id="42" name="Line 1026">
          <a:extLst>
            <a:ext uri="{FF2B5EF4-FFF2-40B4-BE49-F238E27FC236}">
              <a16:creationId xmlns:a16="http://schemas.microsoft.com/office/drawing/2014/main" xmlns="" id="{E37A71D2-34F7-46FA-A1EB-9A18220D225D}"/>
            </a:ext>
          </a:extLst>
        </xdr:cNvPr>
        <xdr:cNvSpPr>
          <a:spLocks noChangeShapeType="1"/>
        </xdr:cNvSpPr>
      </xdr:nvSpPr>
      <xdr:spPr bwMode="auto">
        <a:xfrm>
          <a:off x="3853486" y="6784891"/>
          <a:ext cx="23337" cy="239674"/>
        </a:xfrm>
        <a:custGeom>
          <a:avLst/>
          <a:gdLst>
            <a:gd name="T0" fmla="*/ 0 w 468930"/>
            <a:gd name="T1" fmla="*/ 0 h 381003"/>
            <a:gd name="T2" fmla="*/ 3593065 w 468930"/>
            <a:gd name="T3" fmla="*/ 85662 h 381003"/>
            <a:gd name="T4" fmla="*/ 0 60000 65536"/>
            <a:gd name="T5" fmla="*/ 0 60000 65536"/>
            <a:gd name="connsiteX0" fmla="*/ 0 w 306649"/>
            <a:gd name="connsiteY0" fmla="*/ 0 h 332016"/>
            <a:gd name="connsiteX1" fmla="*/ 306649 w 306649"/>
            <a:gd name="connsiteY1" fmla="*/ 332017 h 332016"/>
            <a:gd name="connsiteX0" fmla="*/ 0 w 306649"/>
            <a:gd name="connsiteY0" fmla="*/ 0 h 332169"/>
            <a:gd name="connsiteX1" fmla="*/ 306649 w 306649"/>
            <a:gd name="connsiteY1" fmla="*/ 332017 h 332169"/>
            <a:gd name="connsiteX0" fmla="*/ 0 w 284350"/>
            <a:gd name="connsiteY0" fmla="*/ 0 h 187865"/>
            <a:gd name="connsiteX1" fmla="*/ 284350 w 284350"/>
            <a:gd name="connsiteY1" fmla="*/ 180422 h 187865"/>
            <a:gd name="connsiteX0" fmla="*/ 0 w 284350"/>
            <a:gd name="connsiteY0" fmla="*/ 0 h 181468"/>
            <a:gd name="connsiteX1" fmla="*/ 284350 w 284350"/>
            <a:gd name="connsiteY1" fmla="*/ 180422 h 181468"/>
            <a:gd name="connsiteX0" fmla="*/ 0 w 238111"/>
            <a:gd name="connsiteY0" fmla="*/ -1 h 179423"/>
            <a:gd name="connsiteX1" fmla="*/ 238111 w 238111"/>
            <a:gd name="connsiteY1" fmla="*/ 178277 h 179423"/>
            <a:gd name="connsiteX0" fmla="*/ 0 w 253142"/>
            <a:gd name="connsiteY0" fmla="*/ 0 h 377666"/>
            <a:gd name="connsiteX1" fmla="*/ 253142 w 253142"/>
            <a:gd name="connsiteY1" fmla="*/ 377587 h 377666"/>
            <a:gd name="connsiteX0" fmla="*/ 1479 w 254621"/>
            <a:gd name="connsiteY0" fmla="*/ 11 h 377639"/>
            <a:gd name="connsiteX1" fmla="*/ 254621 w 254621"/>
            <a:gd name="connsiteY1" fmla="*/ 377598 h 377639"/>
            <a:gd name="connsiteX0" fmla="*/ 2781 w 150698"/>
            <a:gd name="connsiteY0" fmla="*/ 13 h 315365"/>
            <a:gd name="connsiteX1" fmla="*/ 150698 w 150698"/>
            <a:gd name="connsiteY1" fmla="*/ 315316 h 315365"/>
            <a:gd name="connsiteX0" fmla="*/ 209373 w 209373"/>
            <a:gd name="connsiteY0" fmla="*/ 19 h 215738"/>
            <a:gd name="connsiteX1" fmla="*/ 11541 w 209373"/>
            <a:gd name="connsiteY1" fmla="*/ 215667 h 215738"/>
            <a:gd name="connsiteX0" fmla="*/ 9396 w 67117"/>
            <a:gd name="connsiteY0" fmla="*/ 19 h 205777"/>
            <a:gd name="connsiteX1" fmla="*/ 67118 w 67117"/>
            <a:gd name="connsiteY1" fmla="*/ 205702 h 205777"/>
            <a:gd name="connsiteX0" fmla="*/ 3693 w 121542"/>
            <a:gd name="connsiteY0" fmla="*/ 20 h 198306"/>
            <a:gd name="connsiteX1" fmla="*/ 121542 w 121542"/>
            <a:gd name="connsiteY1" fmla="*/ 198229 h 1983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542" h="198306">
              <a:moveTo>
                <a:pt x="3693" y="20"/>
              </a:moveTo>
              <a:cubicBezTo>
                <a:pt x="-17249" y="-2360"/>
                <a:pt x="54796" y="202881"/>
                <a:pt x="121542" y="19822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5472</xdr:colOff>
      <xdr:row>6</xdr:row>
      <xdr:rowOff>129644</xdr:rowOff>
    </xdr:from>
    <xdr:to>
      <xdr:col>9</xdr:col>
      <xdr:colOff>258212</xdr:colOff>
      <xdr:row>7</xdr:row>
      <xdr:rowOff>120825</xdr:rowOff>
    </xdr:to>
    <xdr:sp macro="" textlink="">
      <xdr:nvSpPr>
        <xdr:cNvPr id="43" name="Line 4803">
          <a:extLst>
            <a:ext uri="{FF2B5EF4-FFF2-40B4-BE49-F238E27FC236}">
              <a16:creationId xmlns:a16="http://schemas.microsoft.com/office/drawing/2014/main" xmlns="" id="{B2087922-5CC4-458B-AB32-7C6AA88645DA}"/>
            </a:ext>
          </a:extLst>
        </xdr:cNvPr>
        <xdr:cNvSpPr>
          <a:spLocks noChangeShapeType="1"/>
        </xdr:cNvSpPr>
      </xdr:nvSpPr>
      <xdr:spPr bwMode="auto">
        <a:xfrm flipH="1">
          <a:off x="5606172" y="1181204"/>
          <a:ext cx="252740" cy="1664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262467</xdr:colOff>
      <xdr:row>3</xdr:row>
      <xdr:rowOff>33867</xdr:rowOff>
    </xdr:from>
    <xdr:to>
      <xdr:col>9</xdr:col>
      <xdr:colOff>265650</xdr:colOff>
      <xdr:row>6</xdr:row>
      <xdr:rowOff>130299</xdr:rowOff>
    </xdr:to>
    <xdr:sp macro="" textlink="">
      <xdr:nvSpPr>
        <xdr:cNvPr id="44" name="Line 4803">
          <a:extLst>
            <a:ext uri="{FF2B5EF4-FFF2-40B4-BE49-F238E27FC236}">
              <a16:creationId xmlns:a16="http://schemas.microsoft.com/office/drawing/2014/main" xmlns="" id="{2D55DD3B-7A53-4708-A75D-B9BA315D7A81}"/>
            </a:ext>
          </a:extLst>
        </xdr:cNvPr>
        <xdr:cNvSpPr>
          <a:spLocks noChangeShapeType="1"/>
        </xdr:cNvSpPr>
      </xdr:nvSpPr>
      <xdr:spPr bwMode="auto">
        <a:xfrm>
          <a:off x="5863167" y="559647"/>
          <a:ext cx="3183" cy="6222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371104</xdr:colOff>
      <xdr:row>17</xdr:row>
      <xdr:rowOff>105423</xdr:rowOff>
    </xdr:from>
    <xdr:to>
      <xdr:col>13</xdr:col>
      <xdr:colOff>378734</xdr:colOff>
      <xdr:row>22</xdr:row>
      <xdr:rowOff>138957</xdr:rowOff>
    </xdr:to>
    <xdr:sp macro="" textlink="">
      <xdr:nvSpPr>
        <xdr:cNvPr id="45" name="Line 73">
          <a:extLst>
            <a:ext uri="{FF2B5EF4-FFF2-40B4-BE49-F238E27FC236}">
              <a16:creationId xmlns:a16="http://schemas.microsoft.com/office/drawing/2014/main" xmlns="" id="{E225D39A-79DD-4E9B-B2A9-5A8F695A6279}"/>
            </a:ext>
          </a:extLst>
        </xdr:cNvPr>
        <xdr:cNvSpPr>
          <a:spLocks noChangeShapeType="1"/>
        </xdr:cNvSpPr>
      </xdr:nvSpPr>
      <xdr:spPr bwMode="auto">
        <a:xfrm flipV="1">
          <a:off x="8745484" y="3069603"/>
          <a:ext cx="7630" cy="9098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475748</xdr:colOff>
      <xdr:row>59</xdr:row>
      <xdr:rowOff>45862</xdr:rowOff>
    </xdr:from>
    <xdr:to>
      <xdr:col>4</xdr:col>
      <xdr:colOff>74130</xdr:colOff>
      <xdr:row>60</xdr:row>
      <xdr:rowOff>12070</xdr:rowOff>
    </xdr:to>
    <xdr:sp macro="" textlink="">
      <xdr:nvSpPr>
        <xdr:cNvPr id="46" name="Line 120">
          <a:extLst>
            <a:ext uri="{FF2B5EF4-FFF2-40B4-BE49-F238E27FC236}">
              <a16:creationId xmlns:a16="http://schemas.microsoft.com/office/drawing/2014/main" xmlns="" id="{46AE498D-6540-40E8-ADDD-7108A6C7BD02}"/>
            </a:ext>
          </a:extLst>
        </xdr:cNvPr>
        <xdr:cNvSpPr>
          <a:spLocks noChangeShapeType="1"/>
        </xdr:cNvSpPr>
      </xdr:nvSpPr>
      <xdr:spPr bwMode="auto">
        <a:xfrm rot="10800000">
          <a:off x="1915928" y="10325242"/>
          <a:ext cx="291802" cy="1414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576921</xdr:colOff>
      <xdr:row>17</xdr:row>
      <xdr:rowOff>28077</xdr:rowOff>
    </xdr:from>
    <xdr:to>
      <xdr:col>8</xdr:col>
      <xdr:colOff>615640</xdr:colOff>
      <xdr:row>17</xdr:row>
      <xdr:rowOff>107735</xdr:rowOff>
    </xdr:to>
    <xdr:sp macro="" textlink="">
      <xdr:nvSpPr>
        <xdr:cNvPr id="47" name="Line 4803">
          <a:extLst>
            <a:ext uri="{FF2B5EF4-FFF2-40B4-BE49-F238E27FC236}">
              <a16:creationId xmlns:a16="http://schemas.microsoft.com/office/drawing/2014/main" xmlns="" id="{8B9452D6-D5A3-4274-A572-E2E424FA44C8}"/>
            </a:ext>
          </a:extLst>
        </xdr:cNvPr>
        <xdr:cNvSpPr>
          <a:spLocks noChangeShapeType="1"/>
        </xdr:cNvSpPr>
      </xdr:nvSpPr>
      <xdr:spPr bwMode="auto">
        <a:xfrm>
          <a:off x="4790781" y="2992257"/>
          <a:ext cx="732139" cy="79658"/>
        </a:xfrm>
        <a:custGeom>
          <a:avLst/>
          <a:gdLst>
            <a:gd name="connsiteX0" fmla="*/ 0 w 520632"/>
            <a:gd name="connsiteY0" fmla="*/ 0 h 99006"/>
            <a:gd name="connsiteX1" fmla="*/ 520632 w 520632"/>
            <a:gd name="connsiteY1" fmla="*/ 99006 h 99006"/>
            <a:gd name="connsiteX0" fmla="*/ 0 w 653777"/>
            <a:gd name="connsiteY0" fmla="*/ 2094 h 12723"/>
            <a:gd name="connsiteX1" fmla="*/ 653777 w 653777"/>
            <a:gd name="connsiteY1" fmla="*/ 10629 h 12723"/>
            <a:gd name="connsiteX0" fmla="*/ 0 w 653777"/>
            <a:gd name="connsiteY0" fmla="*/ 0 h 61562"/>
            <a:gd name="connsiteX1" fmla="*/ 653777 w 653777"/>
            <a:gd name="connsiteY1" fmla="*/ 8535 h 61562"/>
            <a:gd name="connsiteX0" fmla="*/ 0 w 650363"/>
            <a:gd name="connsiteY0" fmla="*/ 37553 h 71267"/>
            <a:gd name="connsiteX1" fmla="*/ 650363 w 650363"/>
            <a:gd name="connsiteY1" fmla="*/ 0 h 71267"/>
            <a:gd name="connsiteX0" fmla="*/ 0 w 650363"/>
            <a:gd name="connsiteY0" fmla="*/ 37553 h 98029"/>
            <a:gd name="connsiteX1" fmla="*/ 650363 w 650363"/>
            <a:gd name="connsiteY1" fmla="*/ 0 h 98029"/>
            <a:gd name="connsiteX0" fmla="*/ 0 w 744441"/>
            <a:gd name="connsiteY0" fmla="*/ 0 h 91380"/>
            <a:gd name="connsiteX1" fmla="*/ 744441 w 744441"/>
            <a:gd name="connsiteY1" fmla="*/ 9053 h 91380"/>
            <a:gd name="connsiteX0" fmla="*/ 0 w 797616"/>
            <a:gd name="connsiteY0" fmla="*/ 0 h 106534"/>
            <a:gd name="connsiteX1" fmla="*/ 797616 w 797616"/>
            <a:gd name="connsiteY1" fmla="*/ 29767 h 1065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97616" h="106534">
              <a:moveTo>
                <a:pt x="0" y="0"/>
              </a:moveTo>
              <a:cubicBezTo>
                <a:pt x="173544" y="33002"/>
                <a:pt x="613829" y="203311"/>
                <a:pt x="797616" y="2976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431663</xdr:colOff>
      <xdr:row>5</xdr:row>
      <xdr:rowOff>162324</xdr:rowOff>
    </xdr:from>
    <xdr:to>
      <xdr:col>13</xdr:col>
      <xdr:colOff>600598</xdr:colOff>
      <xdr:row>8</xdr:row>
      <xdr:rowOff>126746</xdr:rowOff>
    </xdr:to>
    <xdr:sp macro="" textlink="">
      <xdr:nvSpPr>
        <xdr:cNvPr id="48" name="Freeform 217">
          <a:extLst>
            <a:ext uri="{FF2B5EF4-FFF2-40B4-BE49-F238E27FC236}">
              <a16:creationId xmlns:a16="http://schemas.microsoft.com/office/drawing/2014/main" xmlns="" id="{60BA4573-C62F-4A4B-80F8-7ADE14C6AEDC}"/>
            </a:ext>
          </a:extLst>
        </xdr:cNvPr>
        <xdr:cNvSpPr>
          <a:spLocks/>
        </xdr:cNvSpPr>
      </xdr:nvSpPr>
      <xdr:spPr bwMode="auto">
        <a:xfrm rot="4000053">
          <a:off x="8645410" y="1199257"/>
          <a:ext cx="490202" cy="16893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16803 w 16803"/>
            <a:gd name="connsiteY0" fmla="*/ 179840 h 180141"/>
            <a:gd name="connsiteX1" fmla="*/ 10801 w 16803"/>
            <a:gd name="connsiteY1" fmla="*/ 106897 h 180141"/>
            <a:gd name="connsiteX2" fmla="*/ 0 w 16803"/>
            <a:gd name="connsiteY2" fmla="*/ 0 h 180141"/>
            <a:gd name="connsiteX0" fmla="*/ 16803 w 16803"/>
            <a:gd name="connsiteY0" fmla="*/ 179840 h 181703"/>
            <a:gd name="connsiteX1" fmla="*/ 10801 w 16803"/>
            <a:gd name="connsiteY1" fmla="*/ 106897 h 181703"/>
            <a:gd name="connsiteX2" fmla="*/ 0 w 16803"/>
            <a:gd name="connsiteY2" fmla="*/ 0 h 181703"/>
            <a:gd name="connsiteX0" fmla="*/ 16803 w 16803"/>
            <a:gd name="connsiteY0" fmla="*/ 179840 h 180927"/>
            <a:gd name="connsiteX1" fmla="*/ 10801 w 16803"/>
            <a:gd name="connsiteY1" fmla="*/ 106897 h 180927"/>
            <a:gd name="connsiteX2" fmla="*/ 0 w 16803"/>
            <a:gd name="connsiteY2" fmla="*/ 0 h 180927"/>
            <a:gd name="connsiteX0" fmla="*/ 16803 w 16803"/>
            <a:gd name="connsiteY0" fmla="*/ 179840 h 180318"/>
            <a:gd name="connsiteX1" fmla="*/ 10801 w 16803"/>
            <a:gd name="connsiteY1" fmla="*/ 106897 h 180318"/>
            <a:gd name="connsiteX2" fmla="*/ 0 w 16803"/>
            <a:gd name="connsiteY2" fmla="*/ 0 h 180318"/>
            <a:gd name="connsiteX0" fmla="*/ 16177 w 16177"/>
            <a:gd name="connsiteY0" fmla="*/ 140527 h 142092"/>
            <a:gd name="connsiteX1" fmla="*/ 10801 w 16177"/>
            <a:gd name="connsiteY1" fmla="*/ 106897 h 142092"/>
            <a:gd name="connsiteX2" fmla="*/ 0 w 16177"/>
            <a:gd name="connsiteY2" fmla="*/ 0 h 142092"/>
            <a:gd name="connsiteX0" fmla="*/ 16177 w 16177"/>
            <a:gd name="connsiteY0" fmla="*/ 140527 h 141470"/>
            <a:gd name="connsiteX1" fmla="*/ 9701 w 16177"/>
            <a:gd name="connsiteY1" fmla="*/ 95050 h 141470"/>
            <a:gd name="connsiteX2" fmla="*/ 0 w 16177"/>
            <a:gd name="connsiteY2" fmla="*/ 0 h 1414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77" h="141470">
              <a:moveTo>
                <a:pt x="16177" y="140527"/>
              </a:moveTo>
              <a:cubicBezTo>
                <a:pt x="12513" y="146421"/>
                <a:pt x="12915" y="123924"/>
                <a:pt x="9701" y="95050"/>
              </a:cubicBezTo>
              <a:cubicBezTo>
                <a:pt x="7529" y="102125"/>
                <a:pt x="2172" y="707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720211</xdr:colOff>
      <xdr:row>62</xdr:row>
      <xdr:rowOff>139534</xdr:rowOff>
    </xdr:from>
    <xdr:to>
      <xdr:col>2</xdr:col>
      <xdr:colOff>174729</xdr:colOff>
      <xdr:row>64</xdr:row>
      <xdr:rowOff>22374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xmlns="" id="{CC9C8B4D-E9FD-4AB8-B828-6C99ECE4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71" y="10944694"/>
          <a:ext cx="178418" cy="233360"/>
        </a:xfrm>
        <a:prstGeom prst="rect">
          <a:avLst/>
        </a:prstGeom>
      </xdr:spPr>
    </xdr:pic>
    <xdr:clientData/>
  </xdr:twoCellAnchor>
  <xdr:twoCellAnchor>
    <xdr:from>
      <xdr:col>2</xdr:col>
      <xdr:colOff>1748</xdr:colOff>
      <xdr:row>57</xdr:row>
      <xdr:rowOff>28348</xdr:rowOff>
    </xdr:from>
    <xdr:to>
      <xdr:col>2</xdr:col>
      <xdr:colOff>178429</xdr:colOff>
      <xdr:row>65</xdr:row>
      <xdr:rowOff>11799</xdr:rowOff>
    </xdr:to>
    <xdr:sp macro="" textlink="">
      <xdr:nvSpPr>
        <xdr:cNvPr id="50" name="Line 547">
          <a:extLst>
            <a:ext uri="{FF2B5EF4-FFF2-40B4-BE49-F238E27FC236}">
              <a16:creationId xmlns:a16="http://schemas.microsoft.com/office/drawing/2014/main" xmlns="" id="{04FD0F30-3E83-41B7-ABC6-A61C76C2EBFD}"/>
            </a:ext>
          </a:extLst>
        </xdr:cNvPr>
        <xdr:cNvSpPr>
          <a:spLocks noChangeShapeType="1"/>
        </xdr:cNvSpPr>
      </xdr:nvSpPr>
      <xdr:spPr bwMode="auto">
        <a:xfrm rot="15684182" flipH="1">
          <a:off x="144083" y="10561633"/>
          <a:ext cx="1385531" cy="176681"/>
        </a:xfrm>
        <a:prstGeom prst="line">
          <a:avLst/>
        </a:prstGeom>
        <a:noFill/>
        <a:ln w="444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101236</xdr:colOff>
      <xdr:row>47</xdr:row>
      <xdr:rowOff>116867</xdr:rowOff>
    </xdr:from>
    <xdr:ext cx="487584" cy="150121"/>
    <xdr:sp macro="" textlink="">
      <xdr:nvSpPr>
        <xdr:cNvPr id="51" name="Text Box 1664">
          <a:extLst>
            <a:ext uri="{FF2B5EF4-FFF2-40B4-BE49-F238E27FC236}">
              <a16:creationId xmlns:a16="http://schemas.microsoft.com/office/drawing/2014/main" xmlns="" id="{4FA1489C-D33C-41C5-9827-907FF927CABF}"/>
            </a:ext>
          </a:extLst>
        </xdr:cNvPr>
        <xdr:cNvSpPr txBox="1">
          <a:spLocks noChangeArrowheads="1"/>
        </xdr:cNvSpPr>
      </xdr:nvSpPr>
      <xdr:spPr bwMode="auto">
        <a:xfrm>
          <a:off x="9862456" y="8293127"/>
          <a:ext cx="487584" cy="150121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b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j-ea"/>
              <a:ea typeface="+mj-ea"/>
            </a:rPr>
            <a:t>藤和田東</a:t>
          </a:r>
          <a:endParaRPr lang="en-US" altLang="ja-JP" sz="9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19</xdr:col>
      <xdr:colOff>80717</xdr:colOff>
      <xdr:row>13</xdr:row>
      <xdr:rowOff>91027</xdr:rowOff>
    </xdr:from>
    <xdr:to>
      <xdr:col>20</xdr:col>
      <xdr:colOff>281075</xdr:colOff>
      <xdr:row>15</xdr:row>
      <xdr:rowOff>45553</xdr:rowOff>
    </xdr:to>
    <xdr:sp macro="" textlink="">
      <xdr:nvSpPr>
        <xdr:cNvPr id="52" name="Freeform 217">
          <a:extLst>
            <a:ext uri="{FF2B5EF4-FFF2-40B4-BE49-F238E27FC236}">
              <a16:creationId xmlns:a16="http://schemas.microsoft.com/office/drawing/2014/main" xmlns="" id="{DC08EE9F-D7F7-40DC-83CC-098CCC129C08}"/>
            </a:ext>
          </a:extLst>
        </xdr:cNvPr>
        <xdr:cNvSpPr>
          <a:spLocks/>
        </xdr:cNvSpPr>
      </xdr:nvSpPr>
      <xdr:spPr bwMode="auto">
        <a:xfrm rot="11860404">
          <a:off x="12623237" y="2369407"/>
          <a:ext cx="893778" cy="28980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5841 w 15841"/>
            <a:gd name="connsiteY0" fmla="*/ 0 h 147120"/>
            <a:gd name="connsiteX1" fmla="*/ 7522 w 15841"/>
            <a:gd name="connsiteY1" fmla="*/ 136686 h 147120"/>
            <a:gd name="connsiteX2" fmla="*/ 4638 w 15841"/>
            <a:gd name="connsiteY2" fmla="*/ 137598 h 147120"/>
            <a:gd name="connsiteX3" fmla="*/ 2707 w 15841"/>
            <a:gd name="connsiteY3" fmla="*/ 137660 h 147120"/>
            <a:gd name="connsiteX4" fmla="*/ 0 w 15841"/>
            <a:gd name="connsiteY4" fmla="*/ 139547 h 147120"/>
            <a:gd name="connsiteX0" fmla="*/ 15841 w 15841"/>
            <a:gd name="connsiteY0" fmla="*/ 0 h 140966"/>
            <a:gd name="connsiteX1" fmla="*/ 11800 w 15841"/>
            <a:gd name="connsiteY1" fmla="*/ 120055 h 140966"/>
            <a:gd name="connsiteX2" fmla="*/ 4638 w 15841"/>
            <a:gd name="connsiteY2" fmla="*/ 137598 h 140966"/>
            <a:gd name="connsiteX3" fmla="*/ 2707 w 15841"/>
            <a:gd name="connsiteY3" fmla="*/ 137660 h 140966"/>
            <a:gd name="connsiteX4" fmla="*/ 0 w 15841"/>
            <a:gd name="connsiteY4" fmla="*/ 139547 h 140966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60583"/>
            <a:gd name="connsiteX1" fmla="*/ 11965 w 15841"/>
            <a:gd name="connsiteY1" fmla="*/ 140843 h 160583"/>
            <a:gd name="connsiteX2" fmla="*/ 4638 w 15841"/>
            <a:gd name="connsiteY2" fmla="*/ 137598 h 160583"/>
            <a:gd name="connsiteX3" fmla="*/ 2707 w 15841"/>
            <a:gd name="connsiteY3" fmla="*/ 137660 h 160583"/>
            <a:gd name="connsiteX4" fmla="*/ 0 w 15841"/>
            <a:gd name="connsiteY4" fmla="*/ 160335 h 160583"/>
            <a:gd name="connsiteX0" fmla="*/ 14360 w 14360"/>
            <a:gd name="connsiteY0" fmla="*/ 0 h 102376"/>
            <a:gd name="connsiteX1" fmla="*/ 11965 w 14360"/>
            <a:gd name="connsiteY1" fmla="*/ 82636 h 102376"/>
            <a:gd name="connsiteX2" fmla="*/ 4638 w 14360"/>
            <a:gd name="connsiteY2" fmla="*/ 79391 h 102376"/>
            <a:gd name="connsiteX3" fmla="*/ 2707 w 14360"/>
            <a:gd name="connsiteY3" fmla="*/ 79453 h 102376"/>
            <a:gd name="connsiteX4" fmla="*/ 0 w 14360"/>
            <a:gd name="connsiteY4" fmla="*/ 102128 h 102376"/>
            <a:gd name="connsiteX0" fmla="*/ 15983 w 15983"/>
            <a:gd name="connsiteY0" fmla="*/ 0 h 92735"/>
            <a:gd name="connsiteX1" fmla="*/ 11965 w 15983"/>
            <a:gd name="connsiteY1" fmla="*/ 72995 h 92735"/>
            <a:gd name="connsiteX2" fmla="*/ 4638 w 15983"/>
            <a:gd name="connsiteY2" fmla="*/ 69750 h 92735"/>
            <a:gd name="connsiteX3" fmla="*/ 2707 w 15983"/>
            <a:gd name="connsiteY3" fmla="*/ 69812 h 92735"/>
            <a:gd name="connsiteX4" fmla="*/ 0 w 15983"/>
            <a:gd name="connsiteY4" fmla="*/ 92487 h 92735"/>
            <a:gd name="connsiteX0" fmla="*/ 15983 w 15983"/>
            <a:gd name="connsiteY0" fmla="*/ 0 h 92735"/>
            <a:gd name="connsiteX1" fmla="*/ 11965 w 15983"/>
            <a:gd name="connsiteY1" fmla="*/ 72995 h 92735"/>
            <a:gd name="connsiteX2" fmla="*/ 4638 w 15983"/>
            <a:gd name="connsiteY2" fmla="*/ 69750 h 92735"/>
            <a:gd name="connsiteX3" fmla="*/ 2707 w 15983"/>
            <a:gd name="connsiteY3" fmla="*/ 69812 h 92735"/>
            <a:gd name="connsiteX4" fmla="*/ 0 w 15983"/>
            <a:gd name="connsiteY4" fmla="*/ 92487 h 92735"/>
            <a:gd name="connsiteX0" fmla="*/ 15983 w 15983"/>
            <a:gd name="connsiteY0" fmla="*/ 0 h 92735"/>
            <a:gd name="connsiteX1" fmla="*/ 10784 w 15983"/>
            <a:gd name="connsiteY1" fmla="*/ 82457 h 92735"/>
            <a:gd name="connsiteX2" fmla="*/ 4638 w 15983"/>
            <a:gd name="connsiteY2" fmla="*/ 69750 h 92735"/>
            <a:gd name="connsiteX3" fmla="*/ 2707 w 15983"/>
            <a:gd name="connsiteY3" fmla="*/ 69812 h 92735"/>
            <a:gd name="connsiteX4" fmla="*/ 0 w 15983"/>
            <a:gd name="connsiteY4" fmla="*/ 92487 h 92735"/>
            <a:gd name="connsiteX0" fmla="*/ 15983 w 15983"/>
            <a:gd name="connsiteY0" fmla="*/ 0 h 92735"/>
            <a:gd name="connsiteX1" fmla="*/ 10003 w 15983"/>
            <a:gd name="connsiteY1" fmla="*/ 76130 h 92735"/>
            <a:gd name="connsiteX2" fmla="*/ 4638 w 15983"/>
            <a:gd name="connsiteY2" fmla="*/ 69750 h 92735"/>
            <a:gd name="connsiteX3" fmla="*/ 2707 w 15983"/>
            <a:gd name="connsiteY3" fmla="*/ 69812 h 92735"/>
            <a:gd name="connsiteX4" fmla="*/ 0 w 15983"/>
            <a:gd name="connsiteY4" fmla="*/ 92487 h 92735"/>
            <a:gd name="connsiteX0" fmla="*/ 16313 w 16313"/>
            <a:gd name="connsiteY0" fmla="*/ 0 h 90350"/>
            <a:gd name="connsiteX1" fmla="*/ 10003 w 16313"/>
            <a:gd name="connsiteY1" fmla="*/ 73745 h 90350"/>
            <a:gd name="connsiteX2" fmla="*/ 4638 w 16313"/>
            <a:gd name="connsiteY2" fmla="*/ 67365 h 90350"/>
            <a:gd name="connsiteX3" fmla="*/ 2707 w 16313"/>
            <a:gd name="connsiteY3" fmla="*/ 67427 h 90350"/>
            <a:gd name="connsiteX4" fmla="*/ 0 w 16313"/>
            <a:gd name="connsiteY4" fmla="*/ 90102 h 90350"/>
            <a:gd name="connsiteX0" fmla="*/ 16313 w 16313"/>
            <a:gd name="connsiteY0" fmla="*/ 0 h 92166"/>
            <a:gd name="connsiteX1" fmla="*/ 10003 w 16313"/>
            <a:gd name="connsiteY1" fmla="*/ 73745 h 92166"/>
            <a:gd name="connsiteX2" fmla="*/ 4638 w 16313"/>
            <a:gd name="connsiteY2" fmla="*/ 67365 h 92166"/>
            <a:gd name="connsiteX3" fmla="*/ 2707 w 16313"/>
            <a:gd name="connsiteY3" fmla="*/ 67427 h 92166"/>
            <a:gd name="connsiteX4" fmla="*/ 0 w 16313"/>
            <a:gd name="connsiteY4" fmla="*/ 90102 h 92166"/>
            <a:gd name="connsiteX0" fmla="*/ 16313 w 16313"/>
            <a:gd name="connsiteY0" fmla="*/ 0 h 112045"/>
            <a:gd name="connsiteX1" fmla="*/ 10003 w 16313"/>
            <a:gd name="connsiteY1" fmla="*/ 73745 h 112045"/>
            <a:gd name="connsiteX2" fmla="*/ 4102 w 16313"/>
            <a:gd name="connsiteY2" fmla="*/ 111921 h 112045"/>
            <a:gd name="connsiteX3" fmla="*/ 2707 w 16313"/>
            <a:gd name="connsiteY3" fmla="*/ 67427 h 112045"/>
            <a:gd name="connsiteX4" fmla="*/ 0 w 16313"/>
            <a:gd name="connsiteY4" fmla="*/ 90102 h 112045"/>
            <a:gd name="connsiteX0" fmla="*/ 16313 w 16313"/>
            <a:gd name="connsiteY0" fmla="*/ 0 h 112526"/>
            <a:gd name="connsiteX1" fmla="*/ 10003 w 16313"/>
            <a:gd name="connsiteY1" fmla="*/ 73745 h 112526"/>
            <a:gd name="connsiteX2" fmla="*/ 4102 w 16313"/>
            <a:gd name="connsiteY2" fmla="*/ 111921 h 112526"/>
            <a:gd name="connsiteX3" fmla="*/ 1902 w 16313"/>
            <a:gd name="connsiteY3" fmla="*/ 106586 h 112526"/>
            <a:gd name="connsiteX4" fmla="*/ 0 w 16313"/>
            <a:gd name="connsiteY4" fmla="*/ 90102 h 112526"/>
            <a:gd name="connsiteX0" fmla="*/ 14411 w 14411"/>
            <a:gd name="connsiteY0" fmla="*/ 0 h 112526"/>
            <a:gd name="connsiteX1" fmla="*/ 8101 w 14411"/>
            <a:gd name="connsiteY1" fmla="*/ 73745 h 112526"/>
            <a:gd name="connsiteX2" fmla="*/ 2200 w 14411"/>
            <a:gd name="connsiteY2" fmla="*/ 111921 h 112526"/>
            <a:gd name="connsiteX3" fmla="*/ 0 w 14411"/>
            <a:gd name="connsiteY3" fmla="*/ 106586 h 1125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411" h="112526">
              <a:moveTo>
                <a:pt x="14411" y="0"/>
              </a:moveTo>
              <a:cubicBezTo>
                <a:pt x="12791" y="21128"/>
                <a:pt x="10136" y="55092"/>
                <a:pt x="8101" y="73745"/>
              </a:cubicBezTo>
              <a:cubicBezTo>
                <a:pt x="6066" y="92399"/>
                <a:pt x="3085" y="111921"/>
                <a:pt x="2200" y="111921"/>
              </a:cubicBezTo>
              <a:cubicBezTo>
                <a:pt x="1315" y="114781"/>
                <a:pt x="796" y="106586"/>
                <a:pt x="0" y="10658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148051</xdr:colOff>
      <xdr:row>13</xdr:row>
      <xdr:rowOff>148023</xdr:rowOff>
    </xdr:from>
    <xdr:to>
      <xdr:col>19</xdr:col>
      <xdr:colOff>289612</xdr:colOff>
      <xdr:row>14</xdr:row>
      <xdr:rowOff>117855</xdr:rowOff>
    </xdr:to>
    <xdr:sp macro="" textlink="">
      <xdr:nvSpPr>
        <xdr:cNvPr id="53" name="六角形 52">
          <a:extLst>
            <a:ext uri="{FF2B5EF4-FFF2-40B4-BE49-F238E27FC236}">
              <a16:creationId xmlns:a16="http://schemas.microsoft.com/office/drawing/2014/main" xmlns="" id="{3474EEB7-2258-42C1-BE0D-968E9F316473}"/>
            </a:ext>
          </a:extLst>
        </xdr:cNvPr>
        <xdr:cNvSpPr/>
      </xdr:nvSpPr>
      <xdr:spPr bwMode="auto">
        <a:xfrm>
          <a:off x="12690571" y="2426403"/>
          <a:ext cx="141561" cy="129852"/>
        </a:xfrm>
        <a:prstGeom prst="hexagon">
          <a:avLst/>
        </a:prstGeom>
        <a:solidFill>
          <a:schemeClr val="bg1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353958</xdr:colOff>
      <xdr:row>13</xdr:row>
      <xdr:rowOff>109397</xdr:rowOff>
    </xdr:from>
    <xdr:to>
      <xdr:col>19</xdr:col>
      <xdr:colOff>495519</xdr:colOff>
      <xdr:row>14</xdr:row>
      <xdr:rowOff>79229</xdr:rowOff>
    </xdr:to>
    <xdr:sp macro="" textlink="">
      <xdr:nvSpPr>
        <xdr:cNvPr id="54" name="六角形 53">
          <a:extLst>
            <a:ext uri="{FF2B5EF4-FFF2-40B4-BE49-F238E27FC236}">
              <a16:creationId xmlns:a16="http://schemas.microsoft.com/office/drawing/2014/main" xmlns="" id="{7123F2D0-1D7E-49CA-8BB0-888720D3EC5B}"/>
            </a:ext>
          </a:extLst>
        </xdr:cNvPr>
        <xdr:cNvSpPr/>
      </xdr:nvSpPr>
      <xdr:spPr bwMode="auto">
        <a:xfrm>
          <a:off x="12896478" y="2387777"/>
          <a:ext cx="141561" cy="129852"/>
        </a:xfrm>
        <a:prstGeom prst="hexagon">
          <a:avLst/>
        </a:prstGeom>
        <a:solidFill>
          <a:schemeClr val="bg1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175859</xdr:colOff>
      <xdr:row>57</xdr:row>
      <xdr:rowOff>100336</xdr:rowOff>
    </xdr:from>
    <xdr:to>
      <xdr:col>4</xdr:col>
      <xdr:colOff>677847</xdr:colOff>
      <xdr:row>58</xdr:row>
      <xdr:rowOff>16672</xdr:rowOff>
    </xdr:to>
    <xdr:sp macro="" textlink="">
      <xdr:nvSpPr>
        <xdr:cNvPr id="55" name="Text Box 1664">
          <a:extLst>
            <a:ext uri="{FF2B5EF4-FFF2-40B4-BE49-F238E27FC236}">
              <a16:creationId xmlns:a16="http://schemas.microsoft.com/office/drawing/2014/main" xmlns="" id="{974425E4-E5A7-43D2-9280-1D20B2CE077F}"/>
            </a:ext>
          </a:extLst>
        </xdr:cNvPr>
        <xdr:cNvSpPr txBox="1">
          <a:spLocks noChangeArrowheads="1"/>
        </xdr:cNvSpPr>
      </xdr:nvSpPr>
      <xdr:spPr bwMode="auto">
        <a:xfrm>
          <a:off x="2309459" y="10029196"/>
          <a:ext cx="501988" cy="9159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道なりに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387771</xdr:colOff>
      <xdr:row>25</xdr:row>
      <xdr:rowOff>17088</xdr:rowOff>
    </xdr:from>
    <xdr:to>
      <xdr:col>9</xdr:col>
      <xdr:colOff>590174</xdr:colOff>
      <xdr:row>29</xdr:row>
      <xdr:rowOff>28702</xdr:rowOff>
    </xdr:to>
    <xdr:sp macro="" textlink="">
      <xdr:nvSpPr>
        <xdr:cNvPr id="56" name="Text Box 1068">
          <a:extLst>
            <a:ext uri="{FF2B5EF4-FFF2-40B4-BE49-F238E27FC236}">
              <a16:creationId xmlns:a16="http://schemas.microsoft.com/office/drawing/2014/main" xmlns="" id="{860242A2-E938-48EA-9990-100C9F84EB2D}"/>
            </a:ext>
          </a:extLst>
        </xdr:cNvPr>
        <xdr:cNvSpPr txBox="1">
          <a:spLocks noChangeArrowheads="1"/>
        </xdr:cNvSpPr>
      </xdr:nvSpPr>
      <xdr:spPr bwMode="auto">
        <a:xfrm>
          <a:off x="5988471" y="4383348"/>
          <a:ext cx="202403" cy="71265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eaVert" wrap="none" lIns="27432" tIns="18288" rIns="1800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私有地につき　　私道</a:t>
          </a:r>
          <a:endParaRPr lang="en-US" altLang="ja-JP" sz="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大型車進入禁止</a:t>
          </a:r>
        </a:p>
      </xdr:txBody>
    </xdr:sp>
    <xdr:clientData/>
  </xdr:twoCellAnchor>
  <xdr:twoCellAnchor>
    <xdr:from>
      <xdr:col>5</xdr:col>
      <xdr:colOff>458920</xdr:colOff>
      <xdr:row>25</xdr:row>
      <xdr:rowOff>36287</xdr:rowOff>
    </xdr:from>
    <xdr:to>
      <xdr:col>5</xdr:col>
      <xdr:colOff>621393</xdr:colOff>
      <xdr:row>28</xdr:row>
      <xdr:rowOff>133501</xdr:rowOff>
    </xdr:to>
    <xdr:sp macro="" textlink="">
      <xdr:nvSpPr>
        <xdr:cNvPr id="57" name="Text Box 1664">
          <a:extLst>
            <a:ext uri="{FF2B5EF4-FFF2-40B4-BE49-F238E27FC236}">
              <a16:creationId xmlns:a16="http://schemas.microsoft.com/office/drawing/2014/main" xmlns="" id="{A291D921-41D0-4A04-BEEF-47BB1E858DD9}"/>
            </a:ext>
          </a:extLst>
        </xdr:cNvPr>
        <xdr:cNvSpPr txBox="1">
          <a:spLocks noChangeArrowheads="1"/>
        </xdr:cNvSpPr>
      </xdr:nvSpPr>
      <xdr:spPr bwMode="auto">
        <a:xfrm>
          <a:off x="3285940" y="4402547"/>
          <a:ext cx="162473" cy="62299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ｸﾞﾗﾝﾄﾞ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371279</xdr:colOff>
      <xdr:row>13</xdr:row>
      <xdr:rowOff>138271</xdr:rowOff>
    </xdr:from>
    <xdr:ext cx="140822" cy="85733"/>
    <xdr:sp macro="" textlink="">
      <xdr:nvSpPr>
        <xdr:cNvPr id="58" name="Text Box 303">
          <a:extLst>
            <a:ext uri="{FF2B5EF4-FFF2-40B4-BE49-F238E27FC236}">
              <a16:creationId xmlns:a16="http://schemas.microsoft.com/office/drawing/2014/main" xmlns="" id="{E1B1FA58-0A36-4B59-AE03-243932337E00}"/>
            </a:ext>
          </a:extLst>
        </xdr:cNvPr>
        <xdr:cNvSpPr txBox="1">
          <a:spLocks noChangeArrowheads="1"/>
        </xdr:cNvSpPr>
      </xdr:nvSpPr>
      <xdr:spPr bwMode="auto">
        <a:xfrm>
          <a:off x="7358819" y="2416651"/>
          <a:ext cx="140822" cy="8573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JA</a:t>
          </a:r>
        </a:p>
      </xdr:txBody>
    </xdr:sp>
    <xdr:clientData/>
  </xdr:oneCellAnchor>
  <xdr:twoCellAnchor>
    <xdr:from>
      <xdr:col>2</xdr:col>
      <xdr:colOff>97980</xdr:colOff>
      <xdr:row>25</xdr:row>
      <xdr:rowOff>27006</xdr:rowOff>
    </xdr:from>
    <xdr:to>
      <xdr:col>2</xdr:col>
      <xdr:colOff>297294</xdr:colOff>
      <xdr:row>28</xdr:row>
      <xdr:rowOff>139618</xdr:rowOff>
    </xdr:to>
    <xdr:sp macro="" textlink="">
      <xdr:nvSpPr>
        <xdr:cNvPr id="59" name="Freeform 890">
          <a:extLst>
            <a:ext uri="{FF2B5EF4-FFF2-40B4-BE49-F238E27FC236}">
              <a16:creationId xmlns:a16="http://schemas.microsoft.com/office/drawing/2014/main" xmlns="" id="{325B7C5F-18D0-484E-9A80-F51CE7566D9D}"/>
            </a:ext>
          </a:extLst>
        </xdr:cNvPr>
        <xdr:cNvSpPr>
          <a:spLocks/>
        </xdr:cNvSpPr>
      </xdr:nvSpPr>
      <xdr:spPr bwMode="auto">
        <a:xfrm rot="1096660">
          <a:off x="844740" y="4393266"/>
          <a:ext cx="199314" cy="638392"/>
        </a:xfrm>
        <a:custGeom>
          <a:avLst/>
          <a:gdLst>
            <a:gd name="T0" fmla="*/ 0 w 10013"/>
            <a:gd name="T1" fmla="*/ 2147483647 h 10000"/>
            <a:gd name="T2" fmla="*/ 2147483647 w 10013"/>
            <a:gd name="T3" fmla="*/ 2147483647 h 10000"/>
            <a:gd name="T4" fmla="*/ 2147483647 w 10013"/>
            <a:gd name="T5" fmla="*/ 2147483647 h 10000"/>
            <a:gd name="T6" fmla="*/ 2147483647 w 10013"/>
            <a:gd name="T7" fmla="*/ 2147483647 h 10000"/>
            <a:gd name="T8" fmla="*/ 2147483647 w 10013"/>
            <a:gd name="T9" fmla="*/ 0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4059"/>
            <a:gd name="connsiteY0" fmla="*/ 14926 h 14926"/>
            <a:gd name="connsiteX1" fmla="*/ 5827 w 14059"/>
            <a:gd name="connsiteY1" fmla="*/ 11153 h 14926"/>
            <a:gd name="connsiteX2" fmla="*/ 9933 w 14059"/>
            <a:gd name="connsiteY2" fmla="*/ 7989 h 14926"/>
            <a:gd name="connsiteX3" fmla="*/ 4690 w 14059"/>
            <a:gd name="connsiteY3" fmla="*/ 6943 h 14926"/>
            <a:gd name="connsiteX4" fmla="*/ 13868 w 14059"/>
            <a:gd name="connsiteY4" fmla="*/ 0 h 14926"/>
            <a:gd name="connsiteX0" fmla="*/ 0 w 14320"/>
            <a:gd name="connsiteY0" fmla="*/ 14926 h 14926"/>
            <a:gd name="connsiteX1" fmla="*/ 5827 w 14320"/>
            <a:gd name="connsiteY1" fmla="*/ 11153 h 14926"/>
            <a:gd name="connsiteX2" fmla="*/ 9933 w 14320"/>
            <a:gd name="connsiteY2" fmla="*/ 7989 h 14926"/>
            <a:gd name="connsiteX3" fmla="*/ 12289 w 14320"/>
            <a:gd name="connsiteY3" fmla="*/ 5380 h 14926"/>
            <a:gd name="connsiteX4" fmla="*/ 13868 w 14320"/>
            <a:gd name="connsiteY4" fmla="*/ 0 h 14926"/>
            <a:gd name="connsiteX0" fmla="*/ 0 w 14320"/>
            <a:gd name="connsiteY0" fmla="*/ 14926 h 14926"/>
            <a:gd name="connsiteX1" fmla="*/ 9685 w 14320"/>
            <a:gd name="connsiteY1" fmla="*/ 12080 h 14926"/>
            <a:gd name="connsiteX2" fmla="*/ 9933 w 14320"/>
            <a:gd name="connsiteY2" fmla="*/ 7989 h 14926"/>
            <a:gd name="connsiteX3" fmla="*/ 12289 w 14320"/>
            <a:gd name="connsiteY3" fmla="*/ 5380 h 14926"/>
            <a:gd name="connsiteX4" fmla="*/ 13868 w 14320"/>
            <a:gd name="connsiteY4" fmla="*/ 0 h 14926"/>
            <a:gd name="connsiteX0" fmla="*/ 0 w 8986"/>
            <a:gd name="connsiteY0" fmla="*/ 21024 h 21024"/>
            <a:gd name="connsiteX1" fmla="*/ 4351 w 8986"/>
            <a:gd name="connsiteY1" fmla="*/ 12080 h 21024"/>
            <a:gd name="connsiteX2" fmla="*/ 4599 w 8986"/>
            <a:gd name="connsiteY2" fmla="*/ 7989 h 21024"/>
            <a:gd name="connsiteX3" fmla="*/ 6955 w 8986"/>
            <a:gd name="connsiteY3" fmla="*/ 5380 h 21024"/>
            <a:gd name="connsiteX4" fmla="*/ 8534 w 8986"/>
            <a:gd name="connsiteY4" fmla="*/ 0 h 21024"/>
            <a:gd name="connsiteX0" fmla="*/ 0 w 6692"/>
            <a:gd name="connsiteY0" fmla="*/ 8350 h 8350"/>
            <a:gd name="connsiteX1" fmla="*/ 1534 w 6692"/>
            <a:gd name="connsiteY1" fmla="*/ 5746 h 8350"/>
            <a:gd name="connsiteX2" fmla="*/ 1810 w 6692"/>
            <a:gd name="connsiteY2" fmla="*/ 3800 h 8350"/>
            <a:gd name="connsiteX3" fmla="*/ 4432 w 6692"/>
            <a:gd name="connsiteY3" fmla="*/ 2559 h 8350"/>
            <a:gd name="connsiteX4" fmla="*/ 6189 w 6692"/>
            <a:gd name="connsiteY4" fmla="*/ 0 h 8350"/>
            <a:gd name="connsiteX0" fmla="*/ 0 w 9713"/>
            <a:gd name="connsiteY0" fmla="*/ 10483 h 10483"/>
            <a:gd name="connsiteX1" fmla="*/ 2004 w 9713"/>
            <a:gd name="connsiteY1" fmla="*/ 6881 h 10483"/>
            <a:gd name="connsiteX2" fmla="*/ 2417 w 9713"/>
            <a:gd name="connsiteY2" fmla="*/ 4551 h 10483"/>
            <a:gd name="connsiteX3" fmla="*/ 6335 w 9713"/>
            <a:gd name="connsiteY3" fmla="*/ 3065 h 10483"/>
            <a:gd name="connsiteX4" fmla="*/ 8960 w 9713"/>
            <a:gd name="connsiteY4" fmla="*/ 0 h 10483"/>
            <a:gd name="connsiteX0" fmla="*/ 0 w 10000"/>
            <a:gd name="connsiteY0" fmla="*/ 10000 h 10000"/>
            <a:gd name="connsiteX1" fmla="*/ 768 w 10000"/>
            <a:gd name="connsiteY1" fmla="*/ 6613 h 10000"/>
            <a:gd name="connsiteX2" fmla="*/ 2488 w 10000"/>
            <a:gd name="connsiteY2" fmla="*/ 4341 h 10000"/>
            <a:gd name="connsiteX3" fmla="*/ 6522 w 10000"/>
            <a:gd name="connsiteY3" fmla="*/ 2924 h 10000"/>
            <a:gd name="connsiteX4" fmla="*/ 9225 w 10000"/>
            <a:gd name="connsiteY4" fmla="*/ 0 h 10000"/>
            <a:gd name="connsiteX0" fmla="*/ 0 w 10000"/>
            <a:gd name="connsiteY0" fmla="*/ 10000 h 10000"/>
            <a:gd name="connsiteX1" fmla="*/ 768 w 10000"/>
            <a:gd name="connsiteY1" fmla="*/ 6613 h 10000"/>
            <a:gd name="connsiteX2" fmla="*/ 3882 w 10000"/>
            <a:gd name="connsiteY2" fmla="*/ 4445 h 10000"/>
            <a:gd name="connsiteX3" fmla="*/ 6522 w 10000"/>
            <a:gd name="connsiteY3" fmla="*/ 2924 h 10000"/>
            <a:gd name="connsiteX4" fmla="*/ 9225 w 10000"/>
            <a:gd name="connsiteY4" fmla="*/ 0 h 10000"/>
            <a:gd name="connsiteX0" fmla="*/ 0 w 16649"/>
            <a:gd name="connsiteY0" fmla="*/ 11013 h 11013"/>
            <a:gd name="connsiteX1" fmla="*/ 768 w 16649"/>
            <a:gd name="connsiteY1" fmla="*/ 7626 h 11013"/>
            <a:gd name="connsiteX2" fmla="*/ 3882 w 16649"/>
            <a:gd name="connsiteY2" fmla="*/ 5458 h 11013"/>
            <a:gd name="connsiteX3" fmla="*/ 6522 w 16649"/>
            <a:gd name="connsiteY3" fmla="*/ 3937 h 11013"/>
            <a:gd name="connsiteX4" fmla="*/ 16202 w 16649"/>
            <a:gd name="connsiteY4" fmla="*/ 0 h 11013"/>
            <a:gd name="connsiteX0" fmla="*/ 0 w 16202"/>
            <a:gd name="connsiteY0" fmla="*/ 11013 h 11013"/>
            <a:gd name="connsiteX1" fmla="*/ 768 w 16202"/>
            <a:gd name="connsiteY1" fmla="*/ 7626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768 w 16202"/>
            <a:gd name="connsiteY1" fmla="*/ 7626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768 w 16202"/>
            <a:gd name="connsiteY1" fmla="*/ 7626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768 w 16202"/>
            <a:gd name="connsiteY1" fmla="*/ 7626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1053 w 16202"/>
            <a:gd name="connsiteY1" fmla="*/ 10132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1862 w 16202"/>
            <a:gd name="connsiteY1" fmla="*/ 7781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16202"/>
            <a:gd name="connsiteY0" fmla="*/ 11013 h 11013"/>
            <a:gd name="connsiteX1" fmla="*/ 1862 w 16202"/>
            <a:gd name="connsiteY1" fmla="*/ 7781 h 11013"/>
            <a:gd name="connsiteX2" fmla="*/ 3882 w 16202"/>
            <a:gd name="connsiteY2" fmla="*/ 5458 h 11013"/>
            <a:gd name="connsiteX3" fmla="*/ 6522 w 16202"/>
            <a:gd name="connsiteY3" fmla="*/ 3937 h 11013"/>
            <a:gd name="connsiteX4" fmla="*/ 16202 w 16202"/>
            <a:gd name="connsiteY4" fmla="*/ 0 h 11013"/>
            <a:gd name="connsiteX0" fmla="*/ 0 w 6522"/>
            <a:gd name="connsiteY0" fmla="*/ 7076 h 7076"/>
            <a:gd name="connsiteX1" fmla="*/ 1862 w 6522"/>
            <a:gd name="connsiteY1" fmla="*/ 3844 h 7076"/>
            <a:gd name="connsiteX2" fmla="*/ 3882 w 6522"/>
            <a:gd name="connsiteY2" fmla="*/ 1521 h 7076"/>
            <a:gd name="connsiteX3" fmla="*/ 6522 w 6522"/>
            <a:gd name="connsiteY3" fmla="*/ 0 h 7076"/>
            <a:gd name="connsiteX0" fmla="*/ 0 w 5952"/>
            <a:gd name="connsiteY0" fmla="*/ 7850 h 7850"/>
            <a:gd name="connsiteX1" fmla="*/ 2855 w 5952"/>
            <a:gd name="connsiteY1" fmla="*/ 3282 h 7850"/>
            <a:gd name="connsiteX2" fmla="*/ 5952 w 5952"/>
            <a:gd name="connsiteY2" fmla="*/ 0 h 7850"/>
            <a:gd name="connsiteX0" fmla="*/ 7947 w 8210"/>
            <a:gd name="connsiteY0" fmla="*/ 6644 h 6644"/>
            <a:gd name="connsiteX1" fmla="*/ 165 w 8210"/>
            <a:gd name="connsiteY1" fmla="*/ 4181 h 6644"/>
            <a:gd name="connsiteX2" fmla="*/ 5368 w 8210"/>
            <a:gd name="connsiteY2" fmla="*/ 0 h 6644"/>
            <a:gd name="connsiteX0" fmla="*/ 19088 w 19409"/>
            <a:gd name="connsiteY0" fmla="*/ 19468 h 19468"/>
            <a:gd name="connsiteX1" fmla="*/ 9609 w 19409"/>
            <a:gd name="connsiteY1" fmla="*/ 15761 h 19468"/>
            <a:gd name="connsiteX2" fmla="*/ 289 w 19409"/>
            <a:gd name="connsiteY2" fmla="*/ 0 h 19468"/>
            <a:gd name="connsiteX0" fmla="*/ 19162 w 19430"/>
            <a:gd name="connsiteY0" fmla="*/ 19468 h 19468"/>
            <a:gd name="connsiteX1" fmla="*/ 6572 w 19430"/>
            <a:gd name="connsiteY1" fmla="*/ 10287 h 19468"/>
            <a:gd name="connsiteX2" fmla="*/ 363 w 19430"/>
            <a:gd name="connsiteY2" fmla="*/ 0 h 19468"/>
            <a:gd name="connsiteX0" fmla="*/ 19162 w 19162"/>
            <a:gd name="connsiteY0" fmla="*/ 19468 h 19468"/>
            <a:gd name="connsiteX1" fmla="*/ 6572 w 19162"/>
            <a:gd name="connsiteY1" fmla="*/ 10287 h 19468"/>
            <a:gd name="connsiteX2" fmla="*/ 363 w 19162"/>
            <a:gd name="connsiteY2" fmla="*/ 0 h 19468"/>
            <a:gd name="connsiteX0" fmla="*/ 23748 w 23748"/>
            <a:gd name="connsiteY0" fmla="*/ 25933 h 25933"/>
            <a:gd name="connsiteX1" fmla="*/ 6572 w 23748"/>
            <a:gd name="connsiteY1" fmla="*/ 10287 h 25933"/>
            <a:gd name="connsiteX2" fmla="*/ 363 w 23748"/>
            <a:gd name="connsiteY2" fmla="*/ 0 h 25933"/>
            <a:gd name="connsiteX0" fmla="*/ 28465 w 28465"/>
            <a:gd name="connsiteY0" fmla="*/ 31979 h 31979"/>
            <a:gd name="connsiteX1" fmla="*/ 6572 w 28465"/>
            <a:gd name="connsiteY1" fmla="*/ 10287 h 31979"/>
            <a:gd name="connsiteX2" fmla="*/ 363 w 28465"/>
            <a:gd name="connsiteY2" fmla="*/ 0 h 31979"/>
            <a:gd name="connsiteX0" fmla="*/ 22070 w 22070"/>
            <a:gd name="connsiteY0" fmla="*/ 30771 h 30771"/>
            <a:gd name="connsiteX1" fmla="*/ 177 w 22070"/>
            <a:gd name="connsiteY1" fmla="*/ 9079 h 30771"/>
            <a:gd name="connsiteX2" fmla="*/ 2952 w 22070"/>
            <a:gd name="connsiteY2" fmla="*/ 0 h 30771"/>
            <a:gd name="connsiteX0" fmla="*/ 25549 w 25549"/>
            <a:gd name="connsiteY0" fmla="*/ 32329 h 32329"/>
            <a:gd name="connsiteX1" fmla="*/ 3656 w 25549"/>
            <a:gd name="connsiteY1" fmla="*/ 10637 h 32329"/>
            <a:gd name="connsiteX2" fmla="*/ 6431 w 25549"/>
            <a:gd name="connsiteY2" fmla="*/ 1558 h 32329"/>
            <a:gd name="connsiteX0" fmla="*/ 22070 w 22070"/>
            <a:gd name="connsiteY0" fmla="*/ 30000 h 30000"/>
            <a:gd name="connsiteX1" fmla="*/ 177 w 22070"/>
            <a:gd name="connsiteY1" fmla="*/ 8308 h 30000"/>
            <a:gd name="connsiteX2" fmla="*/ 10004 w 22070"/>
            <a:gd name="connsiteY2" fmla="*/ 1843 h 30000"/>
            <a:gd name="connsiteX0" fmla="*/ 22917 w 22917"/>
            <a:gd name="connsiteY0" fmla="*/ 30937 h 30937"/>
            <a:gd name="connsiteX1" fmla="*/ 1024 w 22917"/>
            <a:gd name="connsiteY1" fmla="*/ 9245 h 30937"/>
            <a:gd name="connsiteX2" fmla="*/ 10851 w 22917"/>
            <a:gd name="connsiteY2" fmla="*/ 2780 h 30937"/>
            <a:gd name="connsiteX0" fmla="*/ 22070 w 22070"/>
            <a:gd name="connsiteY0" fmla="*/ 32725 h 32725"/>
            <a:gd name="connsiteX1" fmla="*/ 177 w 22070"/>
            <a:gd name="connsiteY1" fmla="*/ 11033 h 32725"/>
            <a:gd name="connsiteX2" fmla="*/ 14070 w 22070"/>
            <a:gd name="connsiteY2" fmla="*/ 2498 h 32725"/>
            <a:gd name="connsiteX0" fmla="*/ 23798 w 23798"/>
            <a:gd name="connsiteY0" fmla="*/ 34621 h 34621"/>
            <a:gd name="connsiteX1" fmla="*/ 1905 w 23798"/>
            <a:gd name="connsiteY1" fmla="*/ 12929 h 34621"/>
            <a:gd name="connsiteX2" fmla="*/ 15798 w 23798"/>
            <a:gd name="connsiteY2" fmla="*/ 4394 h 346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798" h="34621">
              <a:moveTo>
                <a:pt x="23798" y="34621"/>
              </a:moveTo>
              <a:cubicBezTo>
                <a:pt x="15857" y="26293"/>
                <a:pt x="-125" y="15438"/>
                <a:pt x="1905" y="12929"/>
              </a:cubicBezTo>
              <a:cubicBezTo>
                <a:pt x="3934" y="10421"/>
                <a:pt x="-9835" y="-8348"/>
                <a:pt x="15798" y="439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748440</xdr:colOff>
      <xdr:row>26</xdr:row>
      <xdr:rowOff>108864</xdr:rowOff>
    </xdr:from>
    <xdr:to>
      <xdr:col>2</xdr:col>
      <xdr:colOff>195106</xdr:colOff>
      <xdr:row>27</xdr:row>
      <xdr:rowOff>4437</xdr:rowOff>
    </xdr:to>
    <xdr:sp macro="" textlink="">
      <xdr:nvSpPr>
        <xdr:cNvPr id="60" name="Text Box 1620">
          <a:extLst>
            <a:ext uri="{FF2B5EF4-FFF2-40B4-BE49-F238E27FC236}">
              <a16:creationId xmlns:a16="http://schemas.microsoft.com/office/drawing/2014/main" xmlns="" id="{4AB46327-97B1-485A-9408-87A858A897AB}"/>
            </a:ext>
          </a:extLst>
        </xdr:cNvPr>
        <xdr:cNvSpPr txBox="1">
          <a:spLocks noChangeArrowheads="1"/>
        </xdr:cNvSpPr>
      </xdr:nvSpPr>
      <xdr:spPr bwMode="auto">
        <a:xfrm rot="19474915">
          <a:off x="748440" y="4650384"/>
          <a:ext cx="193426" cy="708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31401</xdr:colOff>
      <xdr:row>59</xdr:row>
      <xdr:rowOff>51459</xdr:rowOff>
    </xdr:from>
    <xdr:to>
      <xdr:col>14</xdr:col>
      <xdr:colOff>417091</xdr:colOff>
      <xdr:row>64</xdr:row>
      <xdr:rowOff>116585</xdr:rowOff>
    </xdr:to>
    <xdr:sp macro="" textlink="">
      <xdr:nvSpPr>
        <xdr:cNvPr id="61" name="Freeform 527">
          <a:extLst>
            <a:ext uri="{FF2B5EF4-FFF2-40B4-BE49-F238E27FC236}">
              <a16:creationId xmlns:a16="http://schemas.microsoft.com/office/drawing/2014/main" xmlns="" id="{4F40E17D-7EF9-43CE-9E2E-BD42ECE69CA1}"/>
            </a:ext>
          </a:extLst>
        </xdr:cNvPr>
        <xdr:cNvSpPr>
          <a:spLocks/>
        </xdr:cNvSpPr>
      </xdr:nvSpPr>
      <xdr:spPr bwMode="auto">
        <a:xfrm rot="12793218">
          <a:off x="9099201" y="10330839"/>
          <a:ext cx="385690" cy="94142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5135"/>
            <a:gd name="connsiteY0" fmla="*/ 17689 h 17689"/>
            <a:gd name="connsiteX1" fmla="*/ 0 w 5135"/>
            <a:gd name="connsiteY1" fmla="*/ 7689 h 17689"/>
            <a:gd name="connsiteX2" fmla="*/ 5135 w 5135"/>
            <a:gd name="connsiteY2" fmla="*/ 0 h 17689"/>
            <a:gd name="connsiteX0" fmla="*/ 0 w 10000"/>
            <a:gd name="connsiteY0" fmla="*/ 10000 h 10000"/>
            <a:gd name="connsiteX1" fmla="*/ 0 w 10000"/>
            <a:gd name="connsiteY1" fmla="*/ 4347 h 10000"/>
            <a:gd name="connsiteX2" fmla="*/ 10000 w 10000"/>
            <a:gd name="connsiteY2" fmla="*/ 0 h 10000"/>
            <a:gd name="connsiteX0" fmla="*/ 0 w 9386"/>
            <a:gd name="connsiteY0" fmla="*/ 10186 h 10186"/>
            <a:gd name="connsiteX1" fmla="*/ 0 w 9386"/>
            <a:gd name="connsiteY1" fmla="*/ 4533 h 10186"/>
            <a:gd name="connsiteX2" fmla="*/ 9386 w 9386"/>
            <a:gd name="connsiteY2" fmla="*/ 0 h 10186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2073"/>
            <a:gd name="connsiteY0" fmla="*/ 10987 h 10987"/>
            <a:gd name="connsiteX1" fmla="*/ 0 w 12073"/>
            <a:gd name="connsiteY1" fmla="*/ 5437 h 10987"/>
            <a:gd name="connsiteX2" fmla="*/ 12073 w 12073"/>
            <a:gd name="connsiteY2" fmla="*/ 0 h 10987"/>
            <a:gd name="connsiteX0" fmla="*/ 0 w 10297"/>
            <a:gd name="connsiteY0" fmla="*/ 9622 h 9622"/>
            <a:gd name="connsiteX1" fmla="*/ 0 w 10297"/>
            <a:gd name="connsiteY1" fmla="*/ 4072 h 9622"/>
            <a:gd name="connsiteX2" fmla="*/ 10297 w 10297"/>
            <a:gd name="connsiteY2" fmla="*/ 0 h 9622"/>
            <a:gd name="connsiteX0" fmla="*/ 0 w 9015"/>
            <a:gd name="connsiteY0" fmla="*/ 9891 h 9891"/>
            <a:gd name="connsiteX1" fmla="*/ 0 w 9015"/>
            <a:gd name="connsiteY1" fmla="*/ 4123 h 9891"/>
            <a:gd name="connsiteX2" fmla="*/ 9015 w 9015"/>
            <a:gd name="connsiteY2" fmla="*/ 0 h 9891"/>
            <a:gd name="connsiteX0" fmla="*/ 0 w 9727"/>
            <a:gd name="connsiteY0" fmla="*/ 10000 h 10000"/>
            <a:gd name="connsiteX1" fmla="*/ 0 w 9727"/>
            <a:gd name="connsiteY1" fmla="*/ 4168 h 10000"/>
            <a:gd name="connsiteX2" fmla="*/ 9727 w 9727"/>
            <a:gd name="connsiteY2" fmla="*/ 0 h 10000"/>
            <a:gd name="connsiteX0" fmla="*/ 0 w 10000"/>
            <a:gd name="connsiteY0" fmla="*/ 11072 h 11072"/>
            <a:gd name="connsiteX1" fmla="*/ 0 w 10000"/>
            <a:gd name="connsiteY1" fmla="*/ 4168 h 11072"/>
            <a:gd name="connsiteX2" fmla="*/ 10000 w 10000"/>
            <a:gd name="connsiteY2" fmla="*/ 0 h 11072"/>
            <a:gd name="connsiteX0" fmla="*/ 512 w 2627"/>
            <a:gd name="connsiteY0" fmla="*/ 18369 h 18369"/>
            <a:gd name="connsiteX1" fmla="*/ 512 w 2627"/>
            <a:gd name="connsiteY1" fmla="*/ 11465 h 18369"/>
            <a:gd name="connsiteX2" fmla="*/ 1566 w 2627"/>
            <a:gd name="connsiteY2" fmla="*/ 0 h 18369"/>
            <a:gd name="connsiteX0" fmla="*/ 1950 w 10002"/>
            <a:gd name="connsiteY0" fmla="*/ 10000 h 10000"/>
            <a:gd name="connsiteX1" fmla="*/ 1950 w 10002"/>
            <a:gd name="connsiteY1" fmla="*/ 8159 h 10000"/>
            <a:gd name="connsiteX2" fmla="*/ 5962 w 10002"/>
            <a:gd name="connsiteY2" fmla="*/ 0 h 10000"/>
            <a:gd name="connsiteX0" fmla="*/ 0 w 11884"/>
            <a:gd name="connsiteY0" fmla="*/ 10000 h 10000"/>
            <a:gd name="connsiteX1" fmla="*/ 0 w 11884"/>
            <a:gd name="connsiteY1" fmla="*/ 8159 h 10000"/>
            <a:gd name="connsiteX2" fmla="*/ 4012 w 11884"/>
            <a:gd name="connsiteY2" fmla="*/ 0 h 10000"/>
            <a:gd name="connsiteX0" fmla="*/ 0 w 4197"/>
            <a:gd name="connsiteY0" fmla="*/ 10000 h 10000"/>
            <a:gd name="connsiteX1" fmla="*/ 0 w 4197"/>
            <a:gd name="connsiteY1" fmla="*/ 8159 h 10000"/>
            <a:gd name="connsiteX2" fmla="*/ 1006 w 4197"/>
            <a:gd name="connsiteY2" fmla="*/ 6301 h 10000"/>
            <a:gd name="connsiteX3" fmla="*/ 4012 w 4197"/>
            <a:gd name="connsiteY3" fmla="*/ 0 h 10000"/>
            <a:gd name="connsiteX0" fmla="*/ 0 w 21044"/>
            <a:gd name="connsiteY0" fmla="*/ 10000 h 10000"/>
            <a:gd name="connsiteX1" fmla="*/ 0 w 21044"/>
            <a:gd name="connsiteY1" fmla="*/ 8159 h 10000"/>
            <a:gd name="connsiteX2" fmla="*/ 2397 w 21044"/>
            <a:gd name="connsiteY2" fmla="*/ 6301 h 10000"/>
            <a:gd name="connsiteX3" fmla="*/ 9559 w 21044"/>
            <a:gd name="connsiteY3" fmla="*/ 0 h 10000"/>
            <a:gd name="connsiteX0" fmla="*/ 0 w 10001"/>
            <a:gd name="connsiteY0" fmla="*/ 10000 h 10000"/>
            <a:gd name="connsiteX1" fmla="*/ 0 w 10001"/>
            <a:gd name="connsiteY1" fmla="*/ 8159 h 10000"/>
            <a:gd name="connsiteX2" fmla="*/ 4784 w 10001"/>
            <a:gd name="connsiteY2" fmla="*/ 7055 h 10000"/>
            <a:gd name="connsiteX3" fmla="*/ 2397 w 10001"/>
            <a:gd name="connsiteY3" fmla="*/ 6301 h 10000"/>
            <a:gd name="connsiteX4" fmla="*/ 9559 w 10001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2397 w 22692"/>
            <a:gd name="connsiteY3" fmla="*/ 6301 h 10000"/>
            <a:gd name="connsiteX4" fmla="*/ 9559 w 22692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9559 w 22692"/>
            <a:gd name="connsiteY3" fmla="*/ 0 h 10000"/>
            <a:gd name="connsiteX0" fmla="*/ 0 w 48556"/>
            <a:gd name="connsiteY0" fmla="*/ 10000 h 10000"/>
            <a:gd name="connsiteX1" fmla="*/ 0 w 48556"/>
            <a:gd name="connsiteY1" fmla="*/ 8159 h 10000"/>
            <a:gd name="connsiteX2" fmla="*/ 35809 w 48556"/>
            <a:gd name="connsiteY2" fmla="*/ 1233 h 10000"/>
            <a:gd name="connsiteX3" fmla="*/ 9559 w 48556"/>
            <a:gd name="connsiteY3" fmla="*/ 0 h 10000"/>
            <a:gd name="connsiteX0" fmla="*/ 31022 w 79578"/>
            <a:gd name="connsiteY0" fmla="*/ 10822 h 10822"/>
            <a:gd name="connsiteX1" fmla="*/ 31022 w 79578"/>
            <a:gd name="connsiteY1" fmla="*/ 8981 h 10822"/>
            <a:gd name="connsiteX2" fmla="*/ 66831 w 79578"/>
            <a:gd name="connsiteY2" fmla="*/ 2055 h 10822"/>
            <a:gd name="connsiteX3" fmla="*/ 10 w 7957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1555"/>
            <a:gd name="connsiteY0" fmla="*/ 10822 h 10822"/>
            <a:gd name="connsiteX1" fmla="*/ 31012 w 71555"/>
            <a:gd name="connsiteY1" fmla="*/ 8981 h 10822"/>
            <a:gd name="connsiteX2" fmla="*/ 66821 w 71555"/>
            <a:gd name="connsiteY2" fmla="*/ 2055 h 10822"/>
            <a:gd name="connsiteX3" fmla="*/ 0 w 71555"/>
            <a:gd name="connsiteY3" fmla="*/ 0 h 10822"/>
            <a:gd name="connsiteX0" fmla="*/ 64424 w 71555"/>
            <a:gd name="connsiteY0" fmla="*/ 11370 h 11370"/>
            <a:gd name="connsiteX1" fmla="*/ 31012 w 71555"/>
            <a:gd name="connsiteY1" fmla="*/ 8981 h 11370"/>
            <a:gd name="connsiteX2" fmla="*/ 66821 w 71555"/>
            <a:gd name="connsiteY2" fmla="*/ 2055 h 11370"/>
            <a:gd name="connsiteX3" fmla="*/ 0 w 71555"/>
            <a:gd name="connsiteY3" fmla="*/ 0 h 11370"/>
            <a:gd name="connsiteX0" fmla="*/ 64424 w 74341"/>
            <a:gd name="connsiteY0" fmla="*/ 11370 h 11370"/>
            <a:gd name="connsiteX1" fmla="*/ 57264 w 74341"/>
            <a:gd name="connsiteY1" fmla="*/ 8296 h 11370"/>
            <a:gd name="connsiteX2" fmla="*/ 66821 w 74341"/>
            <a:gd name="connsiteY2" fmla="*/ 2055 h 11370"/>
            <a:gd name="connsiteX3" fmla="*/ 0 w 74341"/>
            <a:gd name="connsiteY3" fmla="*/ 0 h 11370"/>
            <a:gd name="connsiteX0" fmla="*/ 64424 w 66821"/>
            <a:gd name="connsiteY0" fmla="*/ 11370 h 11370"/>
            <a:gd name="connsiteX1" fmla="*/ 57264 w 66821"/>
            <a:gd name="connsiteY1" fmla="*/ 8296 h 11370"/>
            <a:gd name="connsiteX2" fmla="*/ 66821 w 66821"/>
            <a:gd name="connsiteY2" fmla="*/ 2055 h 11370"/>
            <a:gd name="connsiteX3" fmla="*/ 0 w 66821"/>
            <a:gd name="connsiteY3" fmla="*/ 0 h 11370"/>
            <a:gd name="connsiteX0" fmla="*/ 64424 w 66821"/>
            <a:gd name="connsiteY0" fmla="*/ 11370 h 11370"/>
            <a:gd name="connsiteX1" fmla="*/ 54187 w 66821"/>
            <a:gd name="connsiteY1" fmla="*/ 11093 h 11370"/>
            <a:gd name="connsiteX2" fmla="*/ 57264 w 66821"/>
            <a:gd name="connsiteY2" fmla="*/ 8296 h 11370"/>
            <a:gd name="connsiteX3" fmla="*/ 66821 w 66821"/>
            <a:gd name="connsiteY3" fmla="*/ 2055 h 11370"/>
            <a:gd name="connsiteX4" fmla="*/ 0 w 66821"/>
            <a:gd name="connsiteY4" fmla="*/ 0 h 11370"/>
            <a:gd name="connsiteX0" fmla="*/ 54187 w 66821"/>
            <a:gd name="connsiteY0" fmla="*/ 11093 h 11093"/>
            <a:gd name="connsiteX1" fmla="*/ 57264 w 66821"/>
            <a:gd name="connsiteY1" fmla="*/ 8296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093 h 11093"/>
            <a:gd name="connsiteX1" fmla="*/ 55158 w 66821"/>
            <a:gd name="connsiteY1" fmla="*/ 9197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47224 w 48372"/>
            <a:gd name="connsiteY0" fmla="*/ 11044 h 11044"/>
            <a:gd name="connsiteX1" fmla="*/ 48195 w 48372"/>
            <a:gd name="connsiteY1" fmla="*/ 9148 h 11044"/>
            <a:gd name="connsiteX2" fmla="*/ 47224 w 48372"/>
            <a:gd name="connsiteY2" fmla="*/ 2283 h 11044"/>
            <a:gd name="connsiteX3" fmla="*/ 0 w 48372"/>
            <a:gd name="connsiteY3" fmla="*/ 0 h 11044"/>
            <a:gd name="connsiteX0" fmla="*/ 29127 w 30275"/>
            <a:gd name="connsiteY0" fmla="*/ 10238 h 10238"/>
            <a:gd name="connsiteX1" fmla="*/ 30098 w 30275"/>
            <a:gd name="connsiteY1" fmla="*/ 8342 h 10238"/>
            <a:gd name="connsiteX2" fmla="*/ 29127 w 30275"/>
            <a:gd name="connsiteY2" fmla="*/ 1477 h 10238"/>
            <a:gd name="connsiteX3" fmla="*/ 0 w 30275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67293 w 67295"/>
            <a:gd name="connsiteY0" fmla="*/ 10522 h 10522"/>
            <a:gd name="connsiteX1" fmla="*/ 30098 w 67295"/>
            <a:gd name="connsiteY1" fmla="*/ 8342 h 10522"/>
            <a:gd name="connsiteX2" fmla="*/ 44639 w 67295"/>
            <a:gd name="connsiteY2" fmla="*/ 2071 h 10522"/>
            <a:gd name="connsiteX3" fmla="*/ 0 w 67295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72450"/>
            <a:gd name="connsiteY0" fmla="*/ 10522 h 10522"/>
            <a:gd name="connsiteX1" fmla="*/ 72450 w 72450"/>
            <a:gd name="connsiteY1" fmla="*/ 7585 h 10522"/>
            <a:gd name="connsiteX2" fmla="*/ 39134 w 72450"/>
            <a:gd name="connsiteY2" fmla="*/ 1870 h 10522"/>
            <a:gd name="connsiteX3" fmla="*/ 0 w 72450"/>
            <a:gd name="connsiteY3" fmla="*/ 0 h 10522"/>
            <a:gd name="connsiteX0" fmla="*/ 123264 w 123265"/>
            <a:gd name="connsiteY0" fmla="*/ 11473 h 11473"/>
            <a:gd name="connsiteX1" fmla="*/ 72450 w 123265"/>
            <a:gd name="connsiteY1" fmla="*/ 7585 h 11473"/>
            <a:gd name="connsiteX2" fmla="*/ 39134 w 123265"/>
            <a:gd name="connsiteY2" fmla="*/ 1870 h 11473"/>
            <a:gd name="connsiteX3" fmla="*/ 0 w 123265"/>
            <a:gd name="connsiteY3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29179 w 129179"/>
            <a:gd name="connsiteY0" fmla="*/ 11348 h 11348"/>
            <a:gd name="connsiteX1" fmla="*/ 39134 w 129179"/>
            <a:gd name="connsiteY1" fmla="*/ 1870 h 11348"/>
            <a:gd name="connsiteX2" fmla="*/ 0 w 129179"/>
            <a:gd name="connsiteY2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442 w 122442"/>
            <a:gd name="connsiteY0" fmla="*/ 11494 h 11494"/>
            <a:gd name="connsiteX1" fmla="*/ 56121 w 122442"/>
            <a:gd name="connsiteY1" fmla="*/ 7238 h 11494"/>
            <a:gd name="connsiteX2" fmla="*/ 32397 w 122442"/>
            <a:gd name="connsiteY2" fmla="*/ 2016 h 11494"/>
            <a:gd name="connsiteX3" fmla="*/ 163 w 122442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6187 w 126187"/>
            <a:gd name="connsiteY0" fmla="*/ 11548 h 11548"/>
            <a:gd name="connsiteX1" fmla="*/ 59866 w 126187"/>
            <a:gd name="connsiteY1" fmla="*/ 7292 h 11548"/>
            <a:gd name="connsiteX2" fmla="*/ 36142 w 126187"/>
            <a:gd name="connsiteY2" fmla="*/ 2070 h 11548"/>
            <a:gd name="connsiteX3" fmla="*/ 0 w 126187"/>
            <a:gd name="connsiteY3" fmla="*/ 0 h 11548"/>
            <a:gd name="connsiteX0" fmla="*/ 142852 w 142852"/>
            <a:gd name="connsiteY0" fmla="*/ 12521 h 12521"/>
            <a:gd name="connsiteX1" fmla="*/ 76531 w 142852"/>
            <a:gd name="connsiteY1" fmla="*/ 8265 h 12521"/>
            <a:gd name="connsiteX2" fmla="*/ 52807 w 142852"/>
            <a:gd name="connsiteY2" fmla="*/ 3043 h 12521"/>
            <a:gd name="connsiteX3" fmla="*/ 0 w 142852"/>
            <a:gd name="connsiteY3" fmla="*/ 0 h 12521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9623 w 149623"/>
            <a:gd name="connsiteY0" fmla="*/ 12313 h 12313"/>
            <a:gd name="connsiteX1" fmla="*/ 83302 w 149623"/>
            <a:gd name="connsiteY1" fmla="*/ 8057 h 12313"/>
            <a:gd name="connsiteX2" fmla="*/ 59578 w 149623"/>
            <a:gd name="connsiteY2" fmla="*/ 283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83302 w 149623"/>
            <a:gd name="connsiteY1" fmla="*/ 8057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25207 w 149623"/>
            <a:gd name="connsiteY1" fmla="*/ 6326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25207 w 149623"/>
            <a:gd name="connsiteY1" fmla="*/ 6326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125207 w 149623"/>
            <a:gd name="connsiteY2" fmla="*/ 6326 h 12313"/>
            <a:gd name="connsiteX3" fmla="*/ 90694 w 149623"/>
            <a:gd name="connsiteY3" fmla="*/ 4375 h 12313"/>
            <a:gd name="connsiteX4" fmla="*/ 0 w 149623"/>
            <a:gd name="connsiteY4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125207 w 149623"/>
            <a:gd name="connsiteY2" fmla="*/ 6326 h 12313"/>
            <a:gd name="connsiteX3" fmla="*/ 90694 w 149623"/>
            <a:gd name="connsiteY3" fmla="*/ 4375 h 12313"/>
            <a:gd name="connsiteX4" fmla="*/ 0 w 149623"/>
            <a:gd name="connsiteY4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57285 w 120769"/>
            <a:gd name="connsiteY0" fmla="*/ 11943 h 11943"/>
            <a:gd name="connsiteX1" fmla="*/ 118376 w 120769"/>
            <a:gd name="connsiteY1" fmla="*/ 6455 h 11943"/>
            <a:gd name="connsiteX2" fmla="*/ 90694 w 120769"/>
            <a:gd name="connsiteY2" fmla="*/ 4375 h 11943"/>
            <a:gd name="connsiteX3" fmla="*/ 0 w 120769"/>
            <a:gd name="connsiteY3" fmla="*/ 0 h 11943"/>
            <a:gd name="connsiteX0" fmla="*/ 62 w 140054"/>
            <a:gd name="connsiteY0" fmla="*/ 11270 h 11270"/>
            <a:gd name="connsiteX1" fmla="*/ 137661 w 140054"/>
            <a:gd name="connsiteY1" fmla="*/ 6455 h 11270"/>
            <a:gd name="connsiteX2" fmla="*/ 109979 w 140054"/>
            <a:gd name="connsiteY2" fmla="*/ 4375 h 11270"/>
            <a:gd name="connsiteX3" fmla="*/ 19285 w 140054"/>
            <a:gd name="connsiteY3" fmla="*/ 0 h 11270"/>
            <a:gd name="connsiteX0" fmla="*/ 0 w 140267"/>
            <a:gd name="connsiteY0" fmla="*/ 11270 h 11270"/>
            <a:gd name="connsiteX1" fmla="*/ 137599 w 140267"/>
            <a:gd name="connsiteY1" fmla="*/ 6455 h 11270"/>
            <a:gd name="connsiteX2" fmla="*/ 109917 w 140267"/>
            <a:gd name="connsiteY2" fmla="*/ 4375 h 11270"/>
            <a:gd name="connsiteX3" fmla="*/ 19223 w 140267"/>
            <a:gd name="connsiteY3" fmla="*/ 0 h 11270"/>
            <a:gd name="connsiteX0" fmla="*/ 0 w 146058"/>
            <a:gd name="connsiteY0" fmla="*/ 11270 h 11270"/>
            <a:gd name="connsiteX1" fmla="*/ 143789 w 146058"/>
            <a:gd name="connsiteY1" fmla="*/ 6712 h 11270"/>
            <a:gd name="connsiteX2" fmla="*/ 109917 w 146058"/>
            <a:gd name="connsiteY2" fmla="*/ 4375 h 11270"/>
            <a:gd name="connsiteX3" fmla="*/ 19223 w 146058"/>
            <a:gd name="connsiteY3" fmla="*/ 0 h 11270"/>
            <a:gd name="connsiteX0" fmla="*/ 0 w 145715"/>
            <a:gd name="connsiteY0" fmla="*/ 11270 h 11270"/>
            <a:gd name="connsiteX1" fmla="*/ 143789 w 145715"/>
            <a:gd name="connsiteY1" fmla="*/ 6712 h 11270"/>
            <a:gd name="connsiteX2" fmla="*/ 109917 w 145715"/>
            <a:gd name="connsiteY2" fmla="*/ 4375 h 11270"/>
            <a:gd name="connsiteX3" fmla="*/ 19223 w 145715"/>
            <a:gd name="connsiteY3" fmla="*/ 0 h 11270"/>
            <a:gd name="connsiteX0" fmla="*/ 12499 w 126492"/>
            <a:gd name="connsiteY0" fmla="*/ 12247 h 12247"/>
            <a:gd name="connsiteX1" fmla="*/ 124566 w 126492"/>
            <a:gd name="connsiteY1" fmla="*/ 6712 h 12247"/>
            <a:gd name="connsiteX2" fmla="*/ 90694 w 126492"/>
            <a:gd name="connsiteY2" fmla="*/ 4375 h 12247"/>
            <a:gd name="connsiteX3" fmla="*/ 0 w 126492"/>
            <a:gd name="connsiteY3" fmla="*/ 0 h 12247"/>
            <a:gd name="connsiteX0" fmla="*/ 37796 w 130669"/>
            <a:gd name="connsiteY0" fmla="*/ 12066 h 12066"/>
            <a:gd name="connsiteX1" fmla="*/ 124566 w 130669"/>
            <a:gd name="connsiteY1" fmla="*/ 6712 h 12066"/>
            <a:gd name="connsiteX2" fmla="*/ 90694 w 130669"/>
            <a:gd name="connsiteY2" fmla="*/ 4375 h 12066"/>
            <a:gd name="connsiteX3" fmla="*/ 0 w 130669"/>
            <a:gd name="connsiteY3" fmla="*/ 0 h 12066"/>
            <a:gd name="connsiteX0" fmla="*/ 37796 w 126492"/>
            <a:gd name="connsiteY0" fmla="*/ 12066 h 12066"/>
            <a:gd name="connsiteX1" fmla="*/ 124566 w 126492"/>
            <a:gd name="connsiteY1" fmla="*/ 6712 h 12066"/>
            <a:gd name="connsiteX2" fmla="*/ 90694 w 126492"/>
            <a:gd name="connsiteY2" fmla="*/ 4375 h 12066"/>
            <a:gd name="connsiteX3" fmla="*/ 0 w 126492"/>
            <a:gd name="connsiteY3" fmla="*/ 0 h 12066"/>
            <a:gd name="connsiteX0" fmla="*/ 37796 w 126492"/>
            <a:gd name="connsiteY0" fmla="*/ 12066 h 12066"/>
            <a:gd name="connsiteX1" fmla="*/ 124566 w 126492"/>
            <a:gd name="connsiteY1" fmla="*/ 6712 h 12066"/>
            <a:gd name="connsiteX2" fmla="*/ 90694 w 126492"/>
            <a:gd name="connsiteY2" fmla="*/ 4375 h 12066"/>
            <a:gd name="connsiteX3" fmla="*/ 0 w 126492"/>
            <a:gd name="connsiteY3" fmla="*/ 0 h 12066"/>
            <a:gd name="connsiteX0" fmla="*/ 37796 w 128216"/>
            <a:gd name="connsiteY0" fmla="*/ 12066 h 12066"/>
            <a:gd name="connsiteX1" fmla="*/ 126397 w 128216"/>
            <a:gd name="connsiteY1" fmla="*/ 6803 h 12066"/>
            <a:gd name="connsiteX2" fmla="*/ 90694 w 128216"/>
            <a:gd name="connsiteY2" fmla="*/ 4375 h 12066"/>
            <a:gd name="connsiteX3" fmla="*/ 0 w 128216"/>
            <a:gd name="connsiteY3" fmla="*/ 0 h 12066"/>
            <a:gd name="connsiteX0" fmla="*/ 37796 w 127172"/>
            <a:gd name="connsiteY0" fmla="*/ 12066 h 12066"/>
            <a:gd name="connsiteX1" fmla="*/ 126397 w 127172"/>
            <a:gd name="connsiteY1" fmla="*/ 6803 h 12066"/>
            <a:gd name="connsiteX2" fmla="*/ 90694 w 127172"/>
            <a:gd name="connsiteY2" fmla="*/ 4375 h 12066"/>
            <a:gd name="connsiteX3" fmla="*/ 0 w 127172"/>
            <a:gd name="connsiteY3" fmla="*/ 0 h 12066"/>
            <a:gd name="connsiteX0" fmla="*/ 37796 w 127172"/>
            <a:gd name="connsiteY0" fmla="*/ 12066 h 12066"/>
            <a:gd name="connsiteX1" fmla="*/ 126397 w 127172"/>
            <a:gd name="connsiteY1" fmla="*/ 6803 h 12066"/>
            <a:gd name="connsiteX2" fmla="*/ 90694 w 127172"/>
            <a:gd name="connsiteY2" fmla="*/ 4375 h 12066"/>
            <a:gd name="connsiteX3" fmla="*/ 0 w 127172"/>
            <a:gd name="connsiteY3" fmla="*/ 0 h 12066"/>
            <a:gd name="connsiteX0" fmla="*/ 42568 w 127172"/>
            <a:gd name="connsiteY0" fmla="*/ 12218 h 12218"/>
            <a:gd name="connsiteX1" fmla="*/ 126397 w 127172"/>
            <a:gd name="connsiteY1" fmla="*/ 6803 h 12218"/>
            <a:gd name="connsiteX2" fmla="*/ 90694 w 127172"/>
            <a:gd name="connsiteY2" fmla="*/ 4375 h 12218"/>
            <a:gd name="connsiteX3" fmla="*/ 0 w 127172"/>
            <a:gd name="connsiteY3" fmla="*/ 0 h 12218"/>
            <a:gd name="connsiteX0" fmla="*/ 39818 w 127172"/>
            <a:gd name="connsiteY0" fmla="*/ 11995 h 11995"/>
            <a:gd name="connsiteX1" fmla="*/ 126397 w 127172"/>
            <a:gd name="connsiteY1" fmla="*/ 6803 h 11995"/>
            <a:gd name="connsiteX2" fmla="*/ 90694 w 127172"/>
            <a:gd name="connsiteY2" fmla="*/ 4375 h 11995"/>
            <a:gd name="connsiteX3" fmla="*/ 0 w 127172"/>
            <a:gd name="connsiteY3" fmla="*/ 0 h 11995"/>
            <a:gd name="connsiteX0" fmla="*/ 40171 w 127172"/>
            <a:gd name="connsiteY0" fmla="*/ 12185 h 12185"/>
            <a:gd name="connsiteX1" fmla="*/ 126397 w 127172"/>
            <a:gd name="connsiteY1" fmla="*/ 6803 h 12185"/>
            <a:gd name="connsiteX2" fmla="*/ 90694 w 127172"/>
            <a:gd name="connsiteY2" fmla="*/ 4375 h 12185"/>
            <a:gd name="connsiteX3" fmla="*/ 0 w 127172"/>
            <a:gd name="connsiteY3" fmla="*/ 0 h 12185"/>
            <a:gd name="connsiteX0" fmla="*/ 104130 w 150077"/>
            <a:gd name="connsiteY0" fmla="*/ 9042 h 9042"/>
            <a:gd name="connsiteX1" fmla="*/ 126397 w 150077"/>
            <a:gd name="connsiteY1" fmla="*/ 6803 h 9042"/>
            <a:gd name="connsiteX2" fmla="*/ 90694 w 150077"/>
            <a:gd name="connsiteY2" fmla="*/ 4375 h 9042"/>
            <a:gd name="connsiteX3" fmla="*/ 0 w 150077"/>
            <a:gd name="connsiteY3" fmla="*/ 0 h 9042"/>
            <a:gd name="connsiteX0" fmla="*/ 6938 w 8473"/>
            <a:gd name="connsiteY0" fmla="*/ 10000 h 10000"/>
            <a:gd name="connsiteX1" fmla="*/ 8422 w 8473"/>
            <a:gd name="connsiteY1" fmla="*/ 7524 h 10000"/>
            <a:gd name="connsiteX2" fmla="*/ 6043 w 8473"/>
            <a:gd name="connsiteY2" fmla="*/ 4839 h 10000"/>
            <a:gd name="connsiteX3" fmla="*/ 0 w 8473"/>
            <a:gd name="connsiteY3" fmla="*/ 0 h 10000"/>
            <a:gd name="connsiteX0" fmla="*/ 8794 w 10001"/>
            <a:gd name="connsiteY0" fmla="*/ 9557 h 9557"/>
            <a:gd name="connsiteX1" fmla="*/ 9940 w 10001"/>
            <a:gd name="connsiteY1" fmla="*/ 7524 h 9557"/>
            <a:gd name="connsiteX2" fmla="*/ 7132 w 10001"/>
            <a:gd name="connsiteY2" fmla="*/ 4839 h 9557"/>
            <a:gd name="connsiteX3" fmla="*/ 0 w 10001"/>
            <a:gd name="connsiteY3" fmla="*/ 0 h 9557"/>
            <a:gd name="connsiteX0" fmla="*/ 644 w 10000"/>
            <a:gd name="connsiteY0" fmla="*/ 14058 h 14058"/>
            <a:gd name="connsiteX1" fmla="*/ 9939 w 10000"/>
            <a:gd name="connsiteY1" fmla="*/ 7873 h 14058"/>
            <a:gd name="connsiteX2" fmla="*/ 7131 w 10000"/>
            <a:gd name="connsiteY2" fmla="*/ 5063 h 14058"/>
            <a:gd name="connsiteX3" fmla="*/ 0 w 10000"/>
            <a:gd name="connsiteY3" fmla="*/ 0 h 14058"/>
            <a:gd name="connsiteX0" fmla="*/ 644 w 10000"/>
            <a:gd name="connsiteY0" fmla="*/ 14058 h 14058"/>
            <a:gd name="connsiteX1" fmla="*/ 9939 w 10000"/>
            <a:gd name="connsiteY1" fmla="*/ 7873 h 14058"/>
            <a:gd name="connsiteX2" fmla="*/ 7131 w 10000"/>
            <a:gd name="connsiteY2" fmla="*/ 5063 h 14058"/>
            <a:gd name="connsiteX3" fmla="*/ 0 w 10000"/>
            <a:gd name="connsiteY3" fmla="*/ 0 h 14058"/>
            <a:gd name="connsiteX0" fmla="*/ 644 w 10119"/>
            <a:gd name="connsiteY0" fmla="*/ 14058 h 14058"/>
            <a:gd name="connsiteX1" fmla="*/ 10062 w 10119"/>
            <a:gd name="connsiteY1" fmla="*/ 8025 h 14058"/>
            <a:gd name="connsiteX2" fmla="*/ 7131 w 10119"/>
            <a:gd name="connsiteY2" fmla="*/ 5063 h 14058"/>
            <a:gd name="connsiteX3" fmla="*/ 0 w 10119"/>
            <a:gd name="connsiteY3" fmla="*/ 0 h 14058"/>
            <a:gd name="connsiteX0" fmla="*/ 644 w 10127"/>
            <a:gd name="connsiteY0" fmla="*/ 14058 h 14058"/>
            <a:gd name="connsiteX1" fmla="*/ 10062 w 10127"/>
            <a:gd name="connsiteY1" fmla="*/ 8025 h 14058"/>
            <a:gd name="connsiteX2" fmla="*/ 7406 w 10127"/>
            <a:gd name="connsiteY2" fmla="*/ 5172 h 14058"/>
            <a:gd name="connsiteX3" fmla="*/ 0 w 10127"/>
            <a:gd name="connsiteY3" fmla="*/ 0 h 14058"/>
            <a:gd name="connsiteX0" fmla="*/ 0 w 9483"/>
            <a:gd name="connsiteY0" fmla="*/ 10213 h 10213"/>
            <a:gd name="connsiteX1" fmla="*/ 9418 w 9483"/>
            <a:gd name="connsiteY1" fmla="*/ 4180 h 10213"/>
            <a:gd name="connsiteX2" fmla="*/ 6762 w 9483"/>
            <a:gd name="connsiteY2" fmla="*/ 1327 h 10213"/>
            <a:gd name="connsiteX3" fmla="*/ 7404 w 9483"/>
            <a:gd name="connsiteY3" fmla="*/ 0 h 10213"/>
            <a:gd name="connsiteX0" fmla="*/ 0 w 10018"/>
            <a:gd name="connsiteY0" fmla="*/ 10000 h 10000"/>
            <a:gd name="connsiteX1" fmla="*/ 9931 w 10018"/>
            <a:gd name="connsiteY1" fmla="*/ 4093 h 10000"/>
            <a:gd name="connsiteX2" fmla="*/ 7548 w 10018"/>
            <a:gd name="connsiteY2" fmla="*/ 1692 h 10000"/>
            <a:gd name="connsiteX3" fmla="*/ 7808 w 10018"/>
            <a:gd name="connsiteY3" fmla="*/ 0 h 10000"/>
            <a:gd name="connsiteX0" fmla="*/ 0 w 10018"/>
            <a:gd name="connsiteY0" fmla="*/ 9452 h 9452"/>
            <a:gd name="connsiteX1" fmla="*/ 9931 w 10018"/>
            <a:gd name="connsiteY1" fmla="*/ 3545 h 9452"/>
            <a:gd name="connsiteX2" fmla="*/ 7548 w 10018"/>
            <a:gd name="connsiteY2" fmla="*/ 1144 h 9452"/>
            <a:gd name="connsiteX3" fmla="*/ 7105 w 10018"/>
            <a:gd name="connsiteY3" fmla="*/ 0 h 94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18" h="9452">
              <a:moveTo>
                <a:pt x="0" y="9452"/>
              </a:moveTo>
              <a:cubicBezTo>
                <a:pt x="2983" y="8299"/>
                <a:pt x="9420" y="5098"/>
                <a:pt x="9931" y="3545"/>
              </a:cubicBezTo>
              <a:cubicBezTo>
                <a:pt x="10355" y="2603"/>
                <a:pt x="9184" y="2363"/>
                <a:pt x="7548" y="1144"/>
              </a:cubicBezTo>
              <a:cubicBezTo>
                <a:pt x="7635" y="580"/>
                <a:pt x="7018" y="564"/>
                <a:pt x="710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516695</xdr:colOff>
      <xdr:row>13</xdr:row>
      <xdr:rowOff>23493</xdr:rowOff>
    </xdr:from>
    <xdr:ext cx="711734" cy="286774"/>
    <xdr:sp macro="" textlink="">
      <xdr:nvSpPr>
        <xdr:cNvPr id="62" name="Text Box 915">
          <a:extLst>
            <a:ext uri="{FF2B5EF4-FFF2-40B4-BE49-F238E27FC236}">
              <a16:creationId xmlns:a16="http://schemas.microsoft.com/office/drawing/2014/main" xmlns="" id="{7AB64006-37C1-4C81-828F-2D2C464ABCB8}"/>
            </a:ext>
          </a:extLst>
        </xdr:cNvPr>
        <xdr:cNvSpPr txBox="1">
          <a:spLocks noChangeArrowheads="1"/>
        </xdr:cNvSpPr>
      </xdr:nvSpPr>
      <xdr:spPr bwMode="auto">
        <a:xfrm>
          <a:off x="8891075" y="2301873"/>
          <a:ext cx="711734" cy="28677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ｾﾌﾞﾝｲﾚﾌﾞﾝ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西浅井塩津店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177800</xdr:colOff>
      <xdr:row>5</xdr:row>
      <xdr:rowOff>76026</xdr:rowOff>
    </xdr:from>
    <xdr:to>
      <xdr:col>14</xdr:col>
      <xdr:colOff>79112</xdr:colOff>
      <xdr:row>8</xdr:row>
      <xdr:rowOff>76026</xdr:rowOff>
    </xdr:to>
    <xdr:sp macro="" textlink="">
      <xdr:nvSpPr>
        <xdr:cNvPr id="63" name="Freeform 527">
          <a:extLst>
            <a:ext uri="{FF2B5EF4-FFF2-40B4-BE49-F238E27FC236}">
              <a16:creationId xmlns:a16="http://schemas.microsoft.com/office/drawing/2014/main" xmlns="" id="{2FB6DABD-3BD7-451D-AFD3-0CE02405355F}"/>
            </a:ext>
          </a:extLst>
        </xdr:cNvPr>
        <xdr:cNvSpPr>
          <a:spLocks/>
        </xdr:cNvSpPr>
      </xdr:nvSpPr>
      <xdr:spPr bwMode="auto">
        <a:xfrm flipH="1">
          <a:off x="8552180" y="952326"/>
          <a:ext cx="594732" cy="52578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430863</xdr:colOff>
      <xdr:row>7</xdr:row>
      <xdr:rowOff>124533</xdr:rowOff>
    </xdr:from>
    <xdr:to>
      <xdr:col>14</xdr:col>
      <xdr:colOff>155310</xdr:colOff>
      <xdr:row>8</xdr:row>
      <xdr:rowOff>52730</xdr:rowOff>
    </xdr:to>
    <xdr:sp macro="" textlink="">
      <xdr:nvSpPr>
        <xdr:cNvPr id="64" name="Text Box 1620">
          <a:extLst>
            <a:ext uri="{FF2B5EF4-FFF2-40B4-BE49-F238E27FC236}">
              <a16:creationId xmlns:a16="http://schemas.microsoft.com/office/drawing/2014/main" xmlns="" id="{81BD169A-57F4-41BF-B9A2-A2FBBE628C94}"/>
            </a:ext>
          </a:extLst>
        </xdr:cNvPr>
        <xdr:cNvSpPr txBox="1">
          <a:spLocks noChangeArrowheads="1"/>
        </xdr:cNvSpPr>
      </xdr:nvSpPr>
      <xdr:spPr bwMode="auto">
        <a:xfrm rot="20700000">
          <a:off x="8805243" y="1351353"/>
          <a:ext cx="417867" cy="10345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103372</xdr:colOff>
      <xdr:row>53</xdr:row>
      <xdr:rowOff>68355</xdr:rowOff>
    </xdr:from>
    <xdr:to>
      <xdr:col>4</xdr:col>
      <xdr:colOff>105637</xdr:colOff>
      <xdr:row>56</xdr:row>
      <xdr:rowOff>128086</xdr:rowOff>
    </xdr:to>
    <xdr:sp macro="" textlink="">
      <xdr:nvSpPr>
        <xdr:cNvPr id="65" name="Line 927">
          <a:extLst>
            <a:ext uri="{FF2B5EF4-FFF2-40B4-BE49-F238E27FC236}">
              <a16:creationId xmlns:a16="http://schemas.microsoft.com/office/drawing/2014/main" xmlns="" id="{7D8FFA95-686B-4AC3-BAD4-3B8D6F109245}"/>
            </a:ext>
          </a:extLst>
        </xdr:cNvPr>
        <xdr:cNvSpPr>
          <a:spLocks noChangeShapeType="1"/>
        </xdr:cNvSpPr>
      </xdr:nvSpPr>
      <xdr:spPr bwMode="auto">
        <a:xfrm rot="5400000" flipH="1">
          <a:off x="1945349" y="9587798"/>
          <a:ext cx="585511" cy="2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121226</xdr:colOff>
      <xdr:row>36</xdr:row>
      <xdr:rowOff>103907</xdr:rowOff>
    </xdr:from>
    <xdr:to>
      <xdr:col>20</xdr:col>
      <xdr:colOff>451604</xdr:colOff>
      <xdr:row>36</xdr:row>
      <xdr:rowOff>103907</xdr:rowOff>
    </xdr:to>
    <xdr:sp macro="" textlink="">
      <xdr:nvSpPr>
        <xdr:cNvPr id="66" name="Line 1040">
          <a:extLst>
            <a:ext uri="{FF2B5EF4-FFF2-40B4-BE49-F238E27FC236}">
              <a16:creationId xmlns:a16="http://schemas.microsoft.com/office/drawing/2014/main" xmlns="" id="{92082BB1-8337-4821-B3E2-300C2E189A51}"/>
            </a:ext>
          </a:extLst>
        </xdr:cNvPr>
        <xdr:cNvSpPr>
          <a:spLocks noChangeShapeType="1"/>
        </xdr:cNvSpPr>
      </xdr:nvSpPr>
      <xdr:spPr bwMode="auto">
        <a:xfrm flipH="1" flipV="1">
          <a:off x="12663746" y="6398027"/>
          <a:ext cx="102379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426388</xdr:colOff>
      <xdr:row>42</xdr:row>
      <xdr:rowOff>157497</xdr:rowOff>
    </xdr:from>
    <xdr:to>
      <xdr:col>11</xdr:col>
      <xdr:colOff>521021</xdr:colOff>
      <xdr:row>45</xdr:row>
      <xdr:rowOff>58211</xdr:rowOff>
    </xdr:to>
    <xdr:sp macro="" textlink="">
      <xdr:nvSpPr>
        <xdr:cNvPr id="67" name="Line 1026">
          <a:extLst>
            <a:ext uri="{FF2B5EF4-FFF2-40B4-BE49-F238E27FC236}">
              <a16:creationId xmlns:a16="http://schemas.microsoft.com/office/drawing/2014/main" xmlns="" id="{8D512607-1DCA-4B61-A9C5-6DC745C27169}"/>
            </a:ext>
          </a:extLst>
        </xdr:cNvPr>
        <xdr:cNvSpPr>
          <a:spLocks noChangeShapeType="1"/>
        </xdr:cNvSpPr>
      </xdr:nvSpPr>
      <xdr:spPr bwMode="auto">
        <a:xfrm rot="21320456" flipH="1" flipV="1">
          <a:off x="7413928" y="7480317"/>
          <a:ext cx="94633" cy="426494"/>
        </a:xfrm>
        <a:custGeom>
          <a:avLst/>
          <a:gdLst>
            <a:gd name="T0" fmla="*/ 0 w 468930"/>
            <a:gd name="T1" fmla="*/ 0 h 381003"/>
            <a:gd name="T2" fmla="*/ 3593065 w 468930"/>
            <a:gd name="T3" fmla="*/ 85662 h 381003"/>
            <a:gd name="T4" fmla="*/ 0 60000 65536"/>
            <a:gd name="T5" fmla="*/ 0 60000 65536"/>
            <a:gd name="connsiteX0" fmla="*/ 0 w 396340"/>
            <a:gd name="connsiteY0" fmla="*/ 0 h 806131"/>
            <a:gd name="connsiteX1" fmla="*/ 396340 w 396340"/>
            <a:gd name="connsiteY1" fmla="*/ 806131 h 806131"/>
            <a:gd name="connsiteX0" fmla="*/ 0 w 396340"/>
            <a:gd name="connsiteY0" fmla="*/ 0 h 806131"/>
            <a:gd name="connsiteX1" fmla="*/ 396340 w 396340"/>
            <a:gd name="connsiteY1" fmla="*/ 806131 h 806131"/>
            <a:gd name="connsiteX0" fmla="*/ 0 w 396340"/>
            <a:gd name="connsiteY0" fmla="*/ 0 h 806359"/>
            <a:gd name="connsiteX1" fmla="*/ 396340 w 396340"/>
            <a:gd name="connsiteY1" fmla="*/ 806131 h 806359"/>
            <a:gd name="connsiteX0" fmla="*/ 24018 w 420358"/>
            <a:gd name="connsiteY0" fmla="*/ 0 h 820563"/>
            <a:gd name="connsiteX1" fmla="*/ 420358 w 420358"/>
            <a:gd name="connsiteY1" fmla="*/ 806131 h 820563"/>
            <a:gd name="connsiteX0" fmla="*/ 0 w 396340"/>
            <a:gd name="connsiteY0" fmla="*/ 0 h 806131"/>
            <a:gd name="connsiteX1" fmla="*/ 396340 w 396340"/>
            <a:gd name="connsiteY1" fmla="*/ 806131 h 806131"/>
            <a:gd name="connsiteX0" fmla="*/ 2841 w 399181"/>
            <a:gd name="connsiteY0" fmla="*/ 0 h 806131"/>
            <a:gd name="connsiteX1" fmla="*/ 399181 w 399181"/>
            <a:gd name="connsiteY1" fmla="*/ 806131 h 806131"/>
            <a:gd name="connsiteX0" fmla="*/ 21481 w 356177"/>
            <a:gd name="connsiteY0" fmla="*/ 0 h 929621"/>
            <a:gd name="connsiteX1" fmla="*/ 356177 w 356177"/>
            <a:gd name="connsiteY1" fmla="*/ 929621 h 929621"/>
            <a:gd name="connsiteX0" fmla="*/ 7142 w 386038"/>
            <a:gd name="connsiteY0" fmla="*/ 0 h 529580"/>
            <a:gd name="connsiteX1" fmla="*/ 386038 w 386038"/>
            <a:gd name="connsiteY1" fmla="*/ 529580 h 529580"/>
            <a:gd name="connsiteX0" fmla="*/ 17640 w 396536"/>
            <a:gd name="connsiteY0" fmla="*/ 0 h 529580"/>
            <a:gd name="connsiteX1" fmla="*/ 396536 w 396536"/>
            <a:gd name="connsiteY1" fmla="*/ 529580 h 529580"/>
            <a:gd name="connsiteX0" fmla="*/ 61602 w 325625"/>
            <a:gd name="connsiteY0" fmla="*/ 0 h 511564"/>
            <a:gd name="connsiteX1" fmla="*/ 325625 w 325625"/>
            <a:gd name="connsiteY1" fmla="*/ 511564 h 511564"/>
            <a:gd name="connsiteX0" fmla="*/ 4013 w 268036"/>
            <a:gd name="connsiteY0" fmla="*/ 0 h 511564"/>
            <a:gd name="connsiteX1" fmla="*/ 268036 w 268036"/>
            <a:gd name="connsiteY1" fmla="*/ 511564 h 511564"/>
            <a:gd name="connsiteX0" fmla="*/ 4557 w 264650"/>
            <a:gd name="connsiteY0" fmla="*/ 0 h 557106"/>
            <a:gd name="connsiteX1" fmla="*/ 264650 w 264650"/>
            <a:gd name="connsiteY1" fmla="*/ 557106 h 557106"/>
            <a:gd name="connsiteX0" fmla="*/ 72145 w 167389"/>
            <a:gd name="connsiteY0" fmla="*/ 0 h 443548"/>
            <a:gd name="connsiteX1" fmla="*/ 167389 w 167389"/>
            <a:gd name="connsiteY1" fmla="*/ 443548 h 443548"/>
            <a:gd name="connsiteX0" fmla="*/ 10439 w 105683"/>
            <a:gd name="connsiteY0" fmla="*/ 0 h 443548"/>
            <a:gd name="connsiteX1" fmla="*/ 105683 w 105683"/>
            <a:gd name="connsiteY1" fmla="*/ 443548 h 443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5683" h="443548">
              <a:moveTo>
                <a:pt x="10439" y="0"/>
              </a:moveTo>
              <a:cubicBezTo>
                <a:pt x="5152" y="116664"/>
                <a:pt x="-39042" y="354497"/>
                <a:pt x="105683" y="44354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46316</xdr:colOff>
      <xdr:row>31</xdr:row>
      <xdr:rowOff>3716</xdr:rowOff>
    </xdr:from>
    <xdr:to>
      <xdr:col>18</xdr:col>
      <xdr:colOff>96895</xdr:colOff>
      <xdr:row>32</xdr:row>
      <xdr:rowOff>130252</xdr:rowOff>
    </xdr:to>
    <xdr:sp macro="" textlink="">
      <xdr:nvSpPr>
        <xdr:cNvPr id="68" name="Line 120">
          <a:extLst>
            <a:ext uri="{FF2B5EF4-FFF2-40B4-BE49-F238E27FC236}">
              <a16:creationId xmlns:a16="http://schemas.microsoft.com/office/drawing/2014/main" xmlns="" id="{DDB9F4DA-3128-48D3-BBB6-505A1AA8CCF1}"/>
            </a:ext>
          </a:extLst>
        </xdr:cNvPr>
        <xdr:cNvSpPr>
          <a:spLocks noChangeShapeType="1"/>
        </xdr:cNvSpPr>
      </xdr:nvSpPr>
      <xdr:spPr bwMode="auto">
        <a:xfrm rot="10129543">
          <a:off x="11895416" y="5421536"/>
          <a:ext cx="50579" cy="301796"/>
        </a:xfrm>
        <a:custGeom>
          <a:avLst/>
          <a:gdLst>
            <a:gd name="connsiteX0" fmla="*/ 0 w 101600"/>
            <a:gd name="connsiteY0" fmla="*/ 0 h 565150"/>
            <a:gd name="connsiteX1" fmla="*/ 101600 w 101600"/>
            <a:gd name="connsiteY1" fmla="*/ 565150 h 565150"/>
            <a:gd name="connsiteX0" fmla="*/ 0 w 101600"/>
            <a:gd name="connsiteY0" fmla="*/ 0 h 565150"/>
            <a:gd name="connsiteX1" fmla="*/ 101600 w 101600"/>
            <a:gd name="connsiteY1" fmla="*/ 565150 h 565150"/>
            <a:gd name="connsiteX0" fmla="*/ 0 w 88900"/>
            <a:gd name="connsiteY0" fmla="*/ 0 h 850900"/>
            <a:gd name="connsiteX1" fmla="*/ 88900 w 88900"/>
            <a:gd name="connsiteY1" fmla="*/ 850900 h 850900"/>
            <a:gd name="connsiteX0" fmla="*/ 58381 w 147281"/>
            <a:gd name="connsiteY0" fmla="*/ 0 h 850900"/>
            <a:gd name="connsiteX1" fmla="*/ 1231 w 147281"/>
            <a:gd name="connsiteY1" fmla="*/ 266700 h 850900"/>
            <a:gd name="connsiteX2" fmla="*/ 147281 w 147281"/>
            <a:gd name="connsiteY2" fmla="*/ 850900 h 850900"/>
            <a:gd name="connsiteX0" fmla="*/ 127681 w 146731"/>
            <a:gd name="connsiteY0" fmla="*/ 0 h 946150"/>
            <a:gd name="connsiteX1" fmla="*/ 681 w 146731"/>
            <a:gd name="connsiteY1" fmla="*/ 361950 h 946150"/>
            <a:gd name="connsiteX2" fmla="*/ 146731 w 146731"/>
            <a:gd name="connsiteY2" fmla="*/ 946150 h 946150"/>
            <a:gd name="connsiteX0" fmla="*/ 127681 w 146731"/>
            <a:gd name="connsiteY0" fmla="*/ 0 h 946150"/>
            <a:gd name="connsiteX1" fmla="*/ 681 w 146731"/>
            <a:gd name="connsiteY1" fmla="*/ 361950 h 946150"/>
            <a:gd name="connsiteX2" fmla="*/ 146731 w 146731"/>
            <a:gd name="connsiteY2" fmla="*/ 946150 h 946150"/>
            <a:gd name="connsiteX0" fmla="*/ 158975 w 178025"/>
            <a:gd name="connsiteY0" fmla="*/ 0 h 946150"/>
            <a:gd name="connsiteX1" fmla="*/ 31975 w 178025"/>
            <a:gd name="connsiteY1" fmla="*/ 361950 h 946150"/>
            <a:gd name="connsiteX2" fmla="*/ 178025 w 178025"/>
            <a:gd name="connsiteY2" fmla="*/ 946150 h 946150"/>
            <a:gd name="connsiteX0" fmla="*/ 169786 w 188836"/>
            <a:gd name="connsiteY0" fmla="*/ 0 h 946150"/>
            <a:gd name="connsiteX1" fmla="*/ 42786 w 188836"/>
            <a:gd name="connsiteY1" fmla="*/ 361950 h 946150"/>
            <a:gd name="connsiteX2" fmla="*/ 188836 w 188836"/>
            <a:gd name="connsiteY2" fmla="*/ 946150 h 946150"/>
            <a:gd name="connsiteX0" fmla="*/ 0 w 146050"/>
            <a:gd name="connsiteY0" fmla="*/ 0 h 584200"/>
            <a:gd name="connsiteX1" fmla="*/ 146050 w 146050"/>
            <a:gd name="connsiteY1" fmla="*/ 584200 h 584200"/>
            <a:gd name="connsiteX0" fmla="*/ 0 w 167083"/>
            <a:gd name="connsiteY0" fmla="*/ 0 h 453579"/>
            <a:gd name="connsiteX1" fmla="*/ 167083 w 167083"/>
            <a:gd name="connsiteY1" fmla="*/ 453579 h 453579"/>
            <a:gd name="connsiteX0" fmla="*/ 0 w 167083"/>
            <a:gd name="connsiteY0" fmla="*/ 0 h 457191"/>
            <a:gd name="connsiteX1" fmla="*/ 167083 w 167083"/>
            <a:gd name="connsiteY1" fmla="*/ 453579 h 457191"/>
            <a:gd name="connsiteX0" fmla="*/ 0 w 167083"/>
            <a:gd name="connsiteY0" fmla="*/ 0 h 454196"/>
            <a:gd name="connsiteX1" fmla="*/ 167083 w 167083"/>
            <a:gd name="connsiteY1" fmla="*/ 453579 h 454196"/>
            <a:gd name="connsiteX0" fmla="*/ 0 w 167083"/>
            <a:gd name="connsiteY0" fmla="*/ 0 h 454307"/>
            <a:gd name="connsiteX1" fmla="*/ 134109 w 167083"/>
            <a:gd name="connsiteY1" fmla="*/ 446277 h 454307"/>
            <a:gd name="connsiteX2" fmla="*/ 167083 w 167083"/>
            <a:gd name="connsiteY2" fmla="*/ 453579 h 454307"/>
            <a:gd name="connsiteX0" fmla="*/ 0 w 167083"/>
            <a:gd name="connsiteY0" fmla="*/ 0 h 457866"/>
            <a:gd name="connsiteX1" fmla="*/ 134109 w 167083"/>
            <a:gd name="connsiteY1" fmla="*/ 446277 h 457866"/>
            <a:gd name="connsiteX2" fmla="*/ 167083 w 167083"/>
            <a:gd name="connsiteY2" fmla="*/ 453579 h 457866"/>
            <a:gd name="connsiteX0" fmla="*/ 0 w 167083"/>
            <a:gd name="connsiteY0" fmla="*/ 0 h 457866"/>
            <a:gd name="connsiteX1" fmla="*/ 134109 w 167083"/>
            <a:gd name="connsiteY1" fmla="*/ 446277 h 457866"/>
            <a:gd name="connsiteX2" fmla="*/ 167083 w 167083"/>
            <a:gd name="connsiteY2" fmla="*/ 453579 h 457866"/>
            <a:gd name="connsiteX0" fmla="*/ 0 w 104902"/>
            <a:gd name="connsiteY0" fmla="*/ 0 h 396478"/>
            <a:gd name="connsiteX1" fmla="*/ 71928 w 104902"/>
            <a:gd name="connsiteY1" fmla="*/ 384889 h 396478"/>
            <a:gd name="connsiteX2" fmla="*/ 104902 w 104902"/>
            <a:gd name="connsiteY2" fmla="*/ 392191 h 396478"/>
            <a:gd name="connsiteX0" fmla="*/ 0 w 104902"/>
            <a:gd name="connsiteY0" fmla="*/ 0 h 396478"/>
            <a:gd name="connsiteX1" fmla="*/ 71928 w 104902"/>
            <a:gd name="connsiteY1" fmla="*/ 384889 h 396478"/>
            <a:gd name="connsiteX2" fmla="*/ 104902 w 104902"/>
            <a:gd name="connsiteY2" fmla="*/ 392191 h 396478"/>
            <a:gd name="connsiteX0" fmla="*/ 0 w 71928"/>
            <a:gd name="connsiteY0" fmla="*/ 0 h 384889"/>
            <a:gd name="connsiteX1" fmla="*/ 71928 w 71928"/>
            <a:gd name="connsiteY1" fmla="*/ 384889 h 3848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1928" h="384889">
              <a:moveTo>
                <a:pt x="0" y="0"/>
              </a:moveTo>
              <a:cubicBezTo>
                <a:pt x="35259" y="66625"/>
                <a:pt x="70538" y="186931"/>
                <a:pt x="71928" y="3848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56279</xdr:colOff>
      <xdr:row>30</xdr:row>
      <xdr:rowOff>161838</xdr:rowOff>
    </xdr:from>
    <xdr:ext cx="637988" cy="316524"/>
    <xdr:sp macro="" textlink="">
      <xdr:nvSpPr>
        <xdr:cNvPr id="69" name="Text Box 1620">
          <a:extLst>
            <a:ext uri="{FF2B5EF4-FFF2-40B4-BE49-F238E27FC236}">
              <a16:creationId xmlns:a16="http://schemas.microsoft.com/office/drawing/2014/main" xmlns="" id="{79D503C5-72DF-4C08-BE93-95688694F9D2}"/>
            </a:ext>
          </a:extLst>
        </xdr:cNvPr>
        <xdr:cNvSpPr txBox="1">
          <a:spLocks noChangeArrowheads="1"/>
        </xdr:cNvSpPr>
      </xdr:nvSpPr>
      <xdr:spPr bwMode="auto">
        <a:xfrm>
          <a:off x="11204339" y="5404398"/>
          <a:ext cx="637988" cy="3165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側道へ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（本道左折禁止）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歩道ﾓｱﾘ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12593</xdr:colOff>
      <xdr:row>30</xdr:row>
      <xdr:rowOff>81106</xdr:rowOff>
    </xdr:from>
    <xdr:ext cx="681142" cy="254734"/>
    <xdr:sp macro="" textlink="">
      <xdr:nvSpPr>
        <xdr:cNvPr id="70" name="Text Box 849">
          <a:extLst>
            <a:ext uri="{FF2B5EF4-FFF2-40B4-BE49-F238E27FC236}">
              <a16:creationId xmlns:a16="http://schemas.microsoft.com/office/drawing/2014/main" xmlns="" id="{CD99EB7C-1123-4209-8904-4F5FBE5CAD17}"/>
            </a:ext>
          </a:extLst>
        </xdr:cNvPr>
        <xdr:cNvSpPr txBox="1">
          <a:spLocks noChangeArrowheads="1"/>
        </xdr:cNvSpPr>
      </xdr:nvSpPr>
      <xdr:spPr bwMode="auto">
        <a:xfrm>
          <a:off x="65933" y="5323666"/>
          <a:ext cx="681142" cy="2547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288" rIns="0" bIns="18288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⇒</a:t>
          </a:r>
          <a:endParaRPr lang="en-US" altLang="ja-JP" sz="8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ｽﾌﾟﾘﾝｸﾞひよし</a:t>
          </a:r>
        </a:p>
      </xdr:txBody>
    </xdr:sp>
    <xdr:clientData/>
  </xdr:oneCellAnchor>
  <xdr:twoCellAnchor>
    <xdr:from>
      <xdr:col>1</xdr:col>
      <xdr:colOff>286796</xdr:colOff>
      <xdr:row>9</xdr:row>
      <xdr:rowOff>79375</xdr:rowOff>
    </xdr:from>
    <xdr:to>
      <xdr:col>2</xdr:col>
      <xdr:colOff>41776</xdr:colOff>
      <xdr:row>10</xdr:row>
      <xdr:rowOff>113309</xdr:rowOff>
    </xdr:to>
    <xdr:sp macro="" textlink="">
      <xdr:nvSpPr>
        <xdr:cNvPr id="71" name="Line 120">
          <a:extLst>
            <a:ext uri="{FF2B5EF4-FFF2-40B4-BE49-F238E27FC236}">
              <a16:creationId xmlns:a16="http://schemas.microsoft.com/office/drawing/2014/main" xmlns="" id="{E497C609-5454-4451-B1E4-F11D7C7B79FB}"/>
            </a:ext>
          </a:extLst>
        </xdr:cNvPr>
        <xdr:cNvSpPr>
          <a:spLocks noChangeShapeType="1"/>
        </xdr:cNvSpPr>
      </xdr:nvSpPr>
      <xdr:spPr bwMode="auto">
        <a:xfrm>
          <a:off x="340136" y="1656715"/>
          <a:ext cx="448400" cy="209194"/>
        </a:xfrm>
        <a:custGeom>
          <a:avLst/>
          <a:gdLst>
            <a:gd name="connsiteX0" fmla="*/ 0 w 526370"/>
            <a:gd name="connsiteY0" fmla="*/ 0 h 80210"/>
            <a:gd name="connsiteX1" fmla="*/ 526370 w 526370"/>
            <a:gd name="connsiteY1" fmla="*/ 80210 h 80210"/>
            <a:gd name="connsiteX0" fmla="*/ 0 w 551436"/>
            <a:gd name="connsiteY0" fmla="*/ 0 h 235618"/>
            <a:gd name="connsiteX1" fmla="*/ 551436 w 551436"/>
            <a:gd name="connsiteY1" fmla="*/ 235618 h 235618"/>
            <a:gd name="connsiteX0" fmla="*/ 1584 w 553020"/>
            <a:gd name="connsiteY0" fmla="*/ 0 h 235618"/>
            <a:gd name="connsiteX1" fmla="*/ 553020 w 553020"/>
            <a:gd name="connsiteY1" fmla="*/ 235618 h 235618"/>
            <a:gd name="connsiteX0" fmla="*/ 3704 w 555140"/>
            <a:gd name="connsiteY0" fmla="*/ 0 h 235618"/>
            <a:gd name="connsiteX1" fmla="*/ 555140 w 555140"/>
            <a:gd name="connsiteY1" fmla="*/ 235618 h 235618"/>
            <a:gd name="connsiteX0" fmla="*/ 3704 w 555140"/>
            <a:gd name="connsiteY0" fmla="*/ 0 h 260684"/>
            <a:gd name="connsiteX1" fmla="*/ 555140 w 555140"/>
            <a:gd name="connsiteY1" fmla="*/ 260684 h 260684"/>
            <a:gd name="connsiteX0" fmla="*/ 1 w 551437"/>
            <a:gd name="connsiteY0" fmla="*/ 0 h 260684"/>
            <a:gd name="connsiteX1" fmla="*/ 551437 w 551437"/>
            <a:gd name="connsiteY1" fmla="*/ 260684 h 260684"/>
            <a:gd name="connsiteX0" fmla="*/ 0 w 551436"/>
            <a:gd name="connsiteY0" fmla="*/ 0 h 260684"/>
            <a:gd name="connsiteX1" fmla="*/ 551436 w 551436"/>
            <a:gd name="connsiteY1" fmla="*/ 260684 h 260684"/>
            <a:gd name="connsiteX0" fmla="*/ 0 w 551436"/>
            <a:gd name="connsiteY0" fmla="*/ 0 h 260684"/>
            <a:gd name="connsiteX1" fmla="*/ 551436 w 551436"/>
            <a:gd name="connsiteY1" fmla="*/ 260684 h 260684"/>
            <a:gd name="connsiteX0" fmla="*/ 0 w 551436"/>
            <a:gd name="connsiteY0" fmla="*/ 0 h 260684"/>
            <a:gd name="connsiteX1" fmla="*/ 551436 w 551436"/>
            <a:gd name="connsiteY1" fmla="*/ 260684 h 260684"/>
            <a:gd name="connsiteX0" fmla="*/ 0 w 546422"/>
            <a:gd name="connsiteY0" fmla="*/ 0 h 245644"/>
            <a:gd name="connsiteX1" fmla="*/ 546422 w 546422"/>
            <a:gd name="connsiteY1" fmla="*/ 245644 h 245644"/>
            <a:gd name="connsiteX0" fmla="*/ 0 w 546422"/>
            <a:gd name="connsiteY0" fmla="*/ 0 h 245644"/>
            <a:gd name="connsiteX1" fmla="*/ 546422 w 546422"/>
            <a:gd name="connsiteY1" fmla="*/ 245644 h 245644"/>
            <a:gd name="connsiteX0" fmla="*/ 0 w 546422"/>
            <a:gd name="connsiteY0" fmla="*/ 0 h 245644"/>
            <a:gd name="connsiteX1" fmla="*/ 546422 w 546422"/>
            <a:gd name="connsiteY1" fmla="*/ 245644 h 2456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6422" h="245644">
              <a:moveTo>
                <a:pt x="0" y="0"/>
              </a:moveTo>
              <a:cubicBezTo>
                <a:pt x="10023" y="242303"/>
                <a:pt x="-55154" y="158750"/>
                <a:pt x="546422" y="24564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20053</xdr:colOff>
      <xdr:row>11</xdr:row>
      <xdr:rowOff>30079</xdr:rowOff>
    </xdr:from>
    <xdr:to>
      <xdr:col>1</xdr:col>
      <xdr:colOff>621632</xdr:colOff>
      <xdr:row>11</xdr:row>
      <xdr:rowOff>60157</xdr:rowOff>
    </xdr:to>
    <xdr:sp macro="" textlink="">
      <xdr:nvSpPr>
        <xdr:cNvPr id="72" name="Line 120">
          <a:extLst>
            <a:ext uri="{FF2B5EF4-FFF2-40B4-BE49-F238E27FC236}">
              <a16:creationId xmlns:a16="http://schemas.microsoft.com/office/drawing/2014/main" xmlns="" id="{8A54DB48-07CC-407C-97FC-10F2F04B94CE}"/>
            </a:ext>
          </a:extLst>
        </xdr:cNvPr>
        <xdr:cNvSpPr>
          <a:spLocks noChangeShapeType="1"/>
        </xdr:cNvSpPr>
      </xdr:nvSpPr>
      <xdr:spPr bwMode="auto">
        <a:xfrm>
          <a:off x="73393" y="1957939"/>
          <a:ext cx="601579" cy="300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21166</xdr:colOff>
      <xdr:row>62</xdr:row>
      <xdr:rowOff>48524</xdr:rowOff>
    </xdr:from>
    <xdr:ext cx="738718" cy="369397"/>
    <xdr:sp macro="" textlink="">
      <xdr:nvSpPr>
        <xdr:cNvPr id="73" name="Text Box 616">
          <a:extLst>
            <a:ext uri="{FF2B5EF4-FFF2-40B4-BE49-F238E27FC236}">
              <a16:creationId xmlns:a16="http://schemas.microsoft.com/office/drawing/2014/main" xmlns="" id="{282D38D5-E752-43E1-A341-97B73EE98213}"/>
            </a:ext>
          </a:extLst>
        </xdr:cNvPr>
        <xdr:cNvSpPr txBox="1">
          <a:spLocks noChangeArrowheads="1"/>
        </xdr:cNvSpPr>
      </xdr:nvSpPr>
      <xdr:spPr bwMode="auto">
        <a:xfrm flipV="1">
          <a:off x="11169226" y="10853684"/>
          <a:ext cx="738718" cy="36939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b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セブンイレブン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池田旭丘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１丁目店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14</xdr:col>
      <xdr:colOff>187522</xdr:colOff>
      <xdr:row>45</xdr:row>
      <xdr:rowOff>2856</xdr:rowOff>
    </xdr:from>
    <xdr:to>
      <xdr:col>14</xdr:col>
      <xdr:colOff>238126</xdr:colOff>
      <xdr:row>46</xdr:row>
      <xdr:rowOff>36868</xdr:rowOff>
    </xdr:to>
    <xdr:sp macro="" textlink="">
      <xdr:nvSpPr>
        <xdr:cNvPr id="74" name="Line 547">
          <a:extLst>
            <a:ext uri="{FF2B5EF4-FFF2-40B4-BE49-F238E27FC236}">
              <a16:creationId xmlns:a16="http://schemas.microsoft.com/office/drawing/2014/main" xmlns="" id="{8FE8FEBE-8C3F-4FDA-98CE-48B0AD915E59}"/>
            </a:ext>
          </a:extLst>
        </xdr:cNvPr>
        <xdr:cNvSpPr>
          <a:spLocks noChangeShapeType="1"/>
        </xdr:cNvSpPr>
      </xdr:nvSpPr>
      <xdr:spPr bwMode="auto">
        <a:xfrm flipH="1" flipV="1">
          <a:off x="9255322" y="7851456"/>
          <a:ext cx="50604" cy="186412"/>
        </a:xfrm>
        <a:custGeom>
          <a:avLst/>
          <a:gdLst>
            <a:gd name="connsiteX0" fmla="*/ 0 w 238125"/>
            <a:gd name="connsiteY0" fmla="*/ 0 h 523780"/>
            <a:gd name="connsiteX1" fmla="*/ 238125 w 238125"/>
            <a:gd name="connsiteY1" fmla="*/ 523780 h 523780"/>
            <a:gd name="connsiteX0" fmla="*/ 0 w 661064"/>
            <a:gd name="connsiteY0" fmla="*/ 0 h 452698"/>
            <a:gd name="connsiteX1" fmla="*/ 661064 w 661064"/>
            <a:gd name="connsiteY1" fmla="*/ 452698 h 452698"/>
            <a:gd name="connsiteX0" fmla="*/ 0 w 661064"/>
            <a:gd name="connsiteY0" fmla="*/ 0 h 452698"/>
            <a:gd name="connsiteX1" fmla="*/ 56867 w 661064"/>
            <a:gd name="connsiteY1" fmla="*/ 168369 h 452698"/>
            <a:gd name="connsiteX2" fmla="*/ 661064 w 661064"/>
            <a:gd name="connsiteY2" fmla="*/ 452698 h 452698"/>
            <a:gd name="connsiteX0" fmla="*/ 0 w 675498"/>
            <a:gd name="connsiteY0" fmla="*/ 0 h 452698"/>
            <a:gd name="connsiteX1" fmla="*/ 56867 w 675498"/>
            <a:gd name="connsiteY1" fmla="*/ 168369 h 452698"/>
            <a:gd name="connsiteX2" fmla="*/ 618415 w 675498"/>
            <a:gd name="connsiteY2" fmla="*/ 299871 h 452698"/>
            <a:gd name="connsiteX3" fmla="*/ 661064 w 675498"/>
            <a:gd name="connsiteY3" fmla="*/ 452698 h 452698"/>
            <a:gd name="connsiteX0" fmla="*/ 0 w 661064"/>
            <a:gd name="connsiteY0" fmla="*/ 0 h 452698"/>
            <a:gd name="connsiteX1" fmla="*/ 56867 w 661064"/>
            <a:gd name="connsiteY1" fmla="*/ 168369 h 452698"/>
            <a:gd name="connsiteX2" fmla="*/ 618415 w 661064"/>
            <a:gd name="connsiteY2" fmla="*/ 299871 h 452698"/>
            <a:gd name="connsiteX3" fmla="*/ 661064 w 661064"/>
            <a:gd name="connsiteY3" fmla="*/ 452698 h 452698"/>
            <a:gd name="connsiteX0" fmla="*/ 0 w 661064"/>
            <a:gd name="connsiteY0" fmla="*/ 0 h 452698"/>
            <a:gd name="connsiteX1" fmla="*/ 49759 w 661064"/>
            <a:gd name="connsiteY1" fmla="*/ 200356 h 452698"/>
            <a:gd name="connsiteX2" fmla="*/ 618415 w 661064"/>
            <a:gd name="connsiteY2" fmla="*/ 299871 h 452698"/>
            <a:gd name="connsiteX3" fmla="*/ 661064 w 661064"/>
            <a:gd name="connsiteY3" fmla="*/ 452698 h 452698"/>
            <a:gd name="connsiteX0" fmla="*/ 0 w 661064"/>
            <a:gd name="connsiteY0" fmla="*/ 0 h 452698"/>
            <a:gd name="connsiteX1" fmla="*/ 49759 w 661064"/>
            <a:gd name="connsiteY1" fmla="*/ 200356 h 452698"/>
            <a:gd name="connsiteX2" fmla="*/ 618415 w 661064"/>
            <a:gd name="connsiteY2" fmla="*/ 299871 h 452698"/>
            <a:gd name="connsiteX3" fmla="*/ 661064 w 661064"/>
            <a:gd name="connsiteY3" fmla="*/ 452698 h 452698"/>
            <a:gd name="connsiteX0" fmla="*/ 0 w 661064"/>
            <a:gd name="connsiteY0" fmla="*/ 0 h 452698"/>
            <a:gd name="connsiteX1" fmla="*/ 49759 w 661064"/>
            <a:gd name="connsiteY1" fmla="*/ 200356 h 452698"/>
            <a:gd name="connsiteX2" fmla="*/ 618415 w 661064"/>
            <a:gd name="connsiteY2" fmla="*/ 299871 h 452698"/>
            <a:gd name="connsiteX3" fmla="*/ 661064 w 661064"/>
            <a:gd name="connsiteY3" fmla="*/ 452698 h 452698"/>
            <a:gd name="connsiteX0" fmla="*/ 0 w 661064"/>
            <a:gd name="connsiteY0" fmla="*/ 0 h 452698"/>
            <a:gd name="connsiteX1" fmla="*/ 49759 w 661064"/>
            <a:gd name="connsiteY1" fmla="*/ 200356 h 452698"/>
            <a:gd name="connsiteX2" fmla="*/ 618415 w 661064"/>
            <a:gd name="connsiteY2" fmla="*/ 299871 h 452698"/>
            <a:gd name="connsiteX3" fmla="*/ 661064 w 661064"/>
            <a:gd name="connsiteY3" fmla="*/ 452698 h 452698"/>
            <a:gd name="connsiteX0" fmla="*/ 0 w 618415"/>
            <a:gd name="connsiteY0" fmla="*/ 0 h 299871"/>
            <a:gd name="connsiteX1" fmla="*/ 49759 w 618415"/>
            <a:gd name="connsiteY1" fmla="*/ 200356 h 299871"/>
            <a:gd name="connsiteX2" fmla="*/ 618415 w 618415"/>
            <a:gd name="connsiteY2" fmla="*/ 299871 h 299871"/>
            <a:gd name="connsiteX0" fmla="*/ 0 w 629077"/>
            <a:gd name="connsiteY0" fmla="*/ 0 h 285655"/>
            <a:gd name="connsiteX1" fmla="*/ 49759 w 629077"/>
            <a:gd name="connsiteY1" fmla="*/ 200356 h 285655"/>
            <a:gd name="connsiteX2" fmla="*/ 629077 w 629077"/>
            <a:gd name="connsiteY2" fmla="*/ 285655 h 285655"/>
            <a:gd name="connsiteX0" fmla="*/ 0 w 643294"/>
            <a:gd name="connsiteY0" fmla="*/ 0 h 267884"/>
            <a:gd name="connsiteX1" fmla="*/ 49759 w 643294"/>
            <a:gd name="connsiteY1" fmla="*/ 200356 h 267884"/>
            <a:gd name="connsiteX2" fmla="*/ 643294 w 643294"/>
            <a:gd name="connsiteY2" fmla="*/ 267884 h 267884"/>
            <a:gd name="connsiteX0" fmla="*/ 0 w 643294"/>
            <a:gd name="connsiteY0" fmla="*/ 0 h 267884"/>
            <a:gd name="connsiteX1" fmla="*/ 49759 w 643294"/>
            <a:gd name="connsiteY1" fmla="*/ 200356 h 267884"/>
            <a:gd name="connsiteX2" fmla="*/ 643294 w 643294"/>
            <a:gd name="connsiteY2" fmla="*/ 267884 h 267884"/>
            <a:gd name="connsiteX0" fmla="*/ 0 w 49759"/>
            <a:gd name="connsiteY0" fmla="*/ 0 h 200356"/>
            <a:gd name="connsiteX1" fmla="*/ 49759 w 49759"/>
            <a:gd name="connsiteY1" fmla="*/ 200356 h 2003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759" h="200356">
              <a:moveTo>
                <a:pt x="0" y="0"/>
              </a:moveTo>
              <a:cubicBezTo>
                <a:pt x="26656" y="22730"/>
                <a:pt x="16439" y="171943"/>
                <a:pt x="49759" y="20035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693749</xdr:colOff>
      <xdr:row>14</xdr:row>
      <xdr:rowOff>139130</xdr:rowOff>
    </xdr:from>
    <xdr:to>
      <xdr:col>14</xdr:col>
      <xdr:colOff>764457</xdr:colOff>
      <xdr:row>15</xdr:row>
      <xdr:rowOff>74914</xdr:rowOff>
    </xdr:to>
    <xdr:sp macro="" textlink="">
      <xdr:nvSpPr>
        <xdr:cNvPr id="75" name="Freeform 917">
          <a:extLst>
            <a:ext uri="{FF2B5EF4-FFF2-40B4-BE49-F238E27FC236}">
              <a16:creationId xmlns:a16="http://schemas.microsoft.com/office/drawing/2014/main" xmlns="" id="{DBA11463-1F36-45CC-9F97-F550831AD845}"/>
            </a:ext>
          </a:extLst>
        </xdr:cNvPr>
        <xdr:cNvSpPr>
          <a:spLocks/>
        </xdr:cNvSpPr>
      </xdr:nvSpPr>
      <xdr:spPr bwMode="auto">
        <a:xfrm flipV="1">
          <a:off x="9068129" y="2577530"/>
          <a:ext cx="695548" cy="111044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27484"/>
            <a:gd name="connsiteY0" fmla="*/ 0 h 2335"/>
            <a:gd name="connsiteX1" fmla="*/ 10000 w 27484"/>
            <a:gd name="connsiteY1" fmla="*/ 0 h 2335"/>
            <a:gd name="connsiteX2" fmla="*/ 27484 w 27484"/>
            <a:gd name="connsiteY2" fmla="*/ 2335 h 2335"/>
            <a:gd name="connsiteX0" fmla="*/ 0 w 6371"/>
            <a:gd name="connsiteY0" fmla="*/ 13217 h 13217"/>
            <a:gd name="connsiteX1" fmla="*/ 9 w 6371"/>
            <a:gd name="connsiteY1" fmla="*/ 0 h 13217"/>
            <a:gd name="connsiteX2" fmla="*/ 6371 w 6371"/>
            <a:gd name="connsiteY2" fmla="*/ 10000 h 13217"/>
            <a:gd name="connsiteX0" fmla="*/ 0 w 13539"/>
            <a:gd name="connsiteY0" fmla="*/ 10000 h 10000"/>
            <a:gd name="connsiteX1" fmla="*/ 14 w 13539"/>
            <a:gd name="connsiteY1" fmla="*/ 0 h 10000"/>
            <a:gd name="connsiteX2" fmla="*/ 13539 w 13539"/>
            <a:gd name="connsiteY2" fmla="*/ 7166 h 10000"/>
            <a:gd name="connsiteX0" fmla="*/ 0 w 13539"/>
            <a:gd name="connsiteY0" fmla="*/ 10000 h 10000"/>
            <a:gd name="connsiteX1" fmla="*/ 14 w 13539"/>
            <a:gd name="connsiteY1" fmla="*/ 0 h 10000"/>
            <a:gd name="connsiteX2" fmla="*/ 13539 w 13539"/>
            <a:gd name="connsiteY2" fmla="*/ 7166 h 10000"/>
            <a:gd name="connsiteX0" fmla="*/ 757 w 14296"/>
            <a:gd name="connsiteY0" fmla="*/ 10174 h 10174"/>
            <a:gd name="connsiteX1" fmla="*/ 771 w 14296"/>
            <a:gd name="connsiteY1" fmla="*/ 174 h 10174"/>
            <a:gd name="connsiteX2" fmla="*/ 14296 w 14296"/>
            <a:gd name="connsiteY2" fmla="*/ 7340 h 10174"/>
            <a:gd name="connsiteX0" fmla="*/ 0 w 16215"/>
            <a:gd name="connsiteY0" fmla="*/ 14916 h 14916"/>
            <a:gd name="connsiteX1" fmla="*/ 2690 w 16215"/>
            <a:gd name="connsiteY1" fmla="*/ 116 h 14916"/>
            <a:gd name="connsiteX2" fmla="*/ 16215 w 16215"/>
            <a:gd name="connsiteY2" fmla="*/ 7282 h 14916"/>
            <a:gd name="connsiteX0" fmla="*/ 0 w 16215"/>
            <a:gd name="connsiteY0" fmla="*/ 14916 h 14916"/>
            <a:gd name="connsiteX1" fmla="*/ 2690 w 16215"/>
            <a:gd name="connsiteY1" fmla="*/ 116 h 14916"/>
            <a:gd name="connsiteX2" fmla="*/ 16215 w 16215"/>
            <a:gd name="connsiteY2" fmla="*/ 7282 h 14916"/>
            <a:gd name="connsiteX0" fmla="*/ 758 w 14297"/>
            <a:gd name="connsiteY0" fmla="*/ 8222 h 8222"/>
            <a:gd name="connsiteX1" fmla="*/ 772 w 14297"/>
            <a:gd name="connsiteY1" fmla="*/ 222 h 8222"/>
            <a:gd name="connsiteX2" fmla="*/ 14297 w 14297"/>
            <a:gd name="connsiteY2" fmla="*/ 7388 h 8222"/>
            <a:gd name="connsiteX0" fmla="*/ 21 w 9491"/>
            <a:gd name="connsiteY0" fmla="*/ 9730 h 9730"/>
            <a:gd name="connsiteX1" fmla="*/ 31 w 9491"/>
            <a:gd name="connsiteY1" fmla="*/ 0 h 9730"/>
            <a:gd name="connsiteX2" fmla="*/ 9491 w 9491"/>
            <a:gd name="connsiteY2" fmla="*/ 8716 h 97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491" h="9730">
              <a:moveTo>
                <a:pt x="21" y="9730"/>
              </a:moveTo>
              <a:cubicBezTo>
                <a:pt x="25" y="5675"/>
                <a:pt x="-33" y="4542"/>
                <a:pt x="31" y="0"/>
              </a:cubicBezTo>
              <a:cubicBezTo>
                <a:pt x="4076" y="2433"/>
                <a:pt x="5567" y="5797"/>
                <a:pt x="9491" y="871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92517</xdr:colOff>
      <xdr:row>27</xdr:row>
      <xdr:rowOff>128654</xdr:rowOff>
    </xdr:from>
    <xdr:to>
      <xdr:col>2</xdr:col>
      <xdr:colOff>311388</xdr:colOff>
      <xdr:row>28</xdr:row>
      <xdr:rowOff>24227</xdr:rowOff>
    </xdr:to>
    <xdr:sp macro="" textlink="">
      <xdr:nvSpPr>
        <xdr:cNvPr id="76" name="Text Box 1620">
          <a:extLst>
            <a:ext uri="{FF2B5EF4-FFF2-40B4-BE49-F238E27FC236}">
              <a16:creationId xmlns:a16="http://schemas.microsoft.com/office/drawing/2014/main" xmlns="" id="{21722BC1-EE37-4C8E-9EC9-4A63DFCE0B87}"/>
            </a:ext>
          </a:extLst>
        </xdr:cNvPr>
        <xdr:cNvSpPr txBox="1">
          <a:spLocks noChangeArrowheads="1"/>
        </xdr:cNvSpPr>
      </xdr:nvSpPr>
      <xdr:spPr bwMode="auto">
        <a:xfrm rot="19474915">
          <a:off x="839277" y="4845434"/>
          <a:ext cx="218871" cy="708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699040</xdr:colOff>
      <xdr:row>25</xdr:row>
      <xdr:rowOff>10991</xdr:rowOff>
    </xdr:from>
    <xdr:to>
      <xdr:col>2</xdr:col>
      <xdr:colOff>319521</xdr:colOff>
      <xdr:row>32</xdr:row>
      <xdr:rowOff>151355</xdr:rowOff>
    </xdr:to>
    <xdr:sp macro="" textlink="">
      <xdr:nvSpPr>
        <xdr:cNvPr id="77" name="Line 927">
          <a:extLst>
            <a:ext uri="{FF2B5EF4-FFF2-40B4-BE49-F238E27FC236}">
              <a16:creationId xmlns:a16="http://schemas.microsoft.com/office/drawing/2014/main" xmlns="" id="{509977A5-7883-4765-A07B-72ADE25F73F0}"/>
            </a:ext>
          </a:extLst>
        </xdr:cNvPr>
        <xdr:cNvSpPr>
          <a:spLocks noChangeShapeType="1"/>
        </xdr:cNvSpPr>
      </xdr:nvSpPr>
      <xdr:spPr bwMode="auto">
        <a:xfrm rot="10800000" flipH="1">
          <a:off x="744760" y="4377251"/>
          <a:ext cx="321521" cy="1367184"/>
        </a:xfrm>
        <a:custGeom>
          <a:avLst/>
          <a:gdLst>
            <a:gd name="connsiteX0" fmla="*/ 0 w 57150"/>
            <a:gd name="connsiteY0" fmla="*/ 0 h 655865"/>
            <a:gd name="connsiteX1" fmla="*/ 57150 w 57150"/>
            <a:gd name="connsiteY1" fmla="*/ 655865 h 655865"/>
            <a:gd name="connsiteX0" fmla="*/ 0 w 40537"/>
            <a:gd name="connsiteY0" fmla="*/ 0 h 860763"/>
            <a:gd name="connsiteX1" fmla="*/ 40537 w 40537"/>
            <a:gd name="connsiteY1" fmla="*/ 860763 h 860763"/>
            <a:gd name="connsiteX0" fmla="*/ 5213 w 45750"/>
            <a:gd name="connsiteY0" fmla="*/ 0 h 860763"/>
            <a:gd name="connsiteX1" fmla="*/ 45750 w 45750"/>
            <a:gd name="connsiteY1" fmla="*/ 860763 h 860763"/>
            <a:gd name="connsiteX0" fmla="*/ 14028 w 54565"/>
            <a:gd name="connsiteY0" fmla="*/ 0 h 860763"/>
            <a:gd name="connsiteX1" fmla="*/ 54565 w 54565"/>
            <a:gd name="connsiteY1" fmla="*/ 860763 h 860763"/>
            <a:gd name="connsiteX0" fmla="*/ 17083 w 40154"/>
            <a:gd name="connsiteY0" fmla="*/ 0 h 945606"/>
            <a:gd name="connsiteX1" fmla="*/ 40154 w 40154"/>
            <a:gd name="connsiteY1" fmla="*/ 945606 h 945606"/>
            <a:gd name="connsiteX0" fmla="*/ 6844 w 63994"/>
            <a:gd name="connsiteY0" fmla="*/ 0 h 945606"/>
            <a:gd name="connsiteX1" fmla="*/ 29915 w 63994"/>
            <a:gd name="connsiteY1" fmla="*/ 945606 h 945606"/>
            <a:gd name="connsiteX0" fmla="*/ 3807 w 198900"/>
            <a:gd name="connsiteY0" fmla="*/ 0 h 1069607"/>
            <a:gd name="connsiteX1" fmla="*/ 178256 w 198900"/>
            <a:gd name="connsiteY1" fmla="*/ 1069607 h 1069607"/>
            <a:gd name="connsiteX0" fmla="*/ 29668 w 219288"/>
            <a:gd name="connsiteY0" fmla="*/ 0 h 1069607"/>
            <a:gd name="connsiteX1" fmla="*/ 57657 w 219288"/>
            <a:gd name="connsiteY1" fmla="*/ 905752 h 1069607"/>
            <a:gd name="connsiteX2" fmla="*/ 204117 w 219288"/>
            <a:gd name="connsiteY2" fmla="*/ 1069607 h 1069607"/>
            <a:gd name="connsiteX0" fmla="*/ 24552 w 270865"/>
            <a:gd name="connsiteY0" fmla="*/ 0 h 1082660"/>
            <a:gd name="connsiteX1" fmla="*/ 52541 w 270865"/>
            <a:gd name="connsiteY1" fmla="*/ 905752 h 1082660"/>
            <a:gd name="connsiteX2" fmla="*/ 257223 w 270865"/>
            <a:gd name="connsiteY2" fmla="*/ 1082660 h 1082660"/>
            <a:gd name="connsiteX0" fmla="*/ 37293 w 269964"/>
            <a:gd name="connsiteY0" fmla="*/ 0 h 1082660"/>
            <a:gd name="connsiteX1" fmla="*/ 65282 w 269964"/>
            <a:gd name="connsiteY1" fmla="*/ 905752 h 1082660"/>
            <a:gd name="connsiteX2" fmla="*/ 269964 w 269964"/>
            <a:gd name="connsiteY2" fmla="*/ 1082660 h 1082660"/>
            <a:gd name="connsiteX0" fmla="*/ 0 w 232671"/>
            <a:gd name="connsiteY0" fmla="*/ 0 h 1082660"/>
            <a:gd name="connsiteX1" fmla="*/ 27989 w 232671"/>
            <a:gd name="connsiteY1" fmla="*/ 905752 h 1082660"/>
            <a:gd name="connsiteX2" fmla="*/ 232671 w 232671"/>
            <a:gd name="connsiteY2" fmla="*/ 1082660 h 1082660"/>
            <a:gd name="connsiteX0" fmla="*/ 0 w 232671"/>
            <a:gd name="connsiteY0" fmla="*/ 0 h 1082660"/>
            <a:gd name="connsiteX1" fmla="*/ 104628 w 232671"/>
            <a:gd name="connsiteY1" fmla="*/ 870517 h 1082660"/>
            <a:gd name="connsiteX2" fmla="*/ 232671 w 232671"/>
            <a:gd name="connsiteY2" fmla="*/ 1082660 h 1082660"/>
            <a:gd name="connsiteX0" fmla="*/ 0 w 232671"/>
            <a:gd name="connsiteY0" fmla="*/ 0 h 1082660"/>
            <a:gd name="connsiteX1" fmla="*/ 104628 w 232671"/>
            <a:gd name="connsiteY1" fmla="*/ 870517 h 1082660"/>
            <a:gd name="connsiteX2" fmla="*/ 232671 w 232671"/>
            <a:gd name="connsiteY2" fmla="*/ 1082660 h 1082660"/>
            <a:gd name="connsiteX0" fmla="*/ 0 w 232671"/>
            <a:gd name="connsiteY0" fmla="*/ 0 h 1082660"/>
            <a:gd name="connsiteX1" fmla="*/ 104628 w 232671"/>
            <a:gd name="connsiteY1" fmla="*/ 870517 h 1082660"/>
            <a:gd name="connsiteX2" fmla="*/ 232671 w 232671"/>
            <a:gd name="connsiteY2" fmla="*/ 1082660 h 1082660"/>
            <a:gd name="connsiteX0" fmla="*/ 0 w 232671"/>
            <a:gd name="connsiteY0" fmla="*/ 0 h 1082660"/>
            <a:gd name="connsiteX1" fmla="*/ 104628 w 232671"/>
            <a:gd name="connsiteY1" fmla="*/ 870517 h 1082660"/>
            <a:gd name="connsiteX2" fmla="*/ 232671 w 232671"/>
            <a:gd name="connsiteY2" fmla="*/ 1082660 h 1082660"/>
            <a:gd name="connsiteX0" fmla="*/ 0 w 232671"/>
            <a:gd name="connsiteY0" fmla="*/ 0 h 1082660"/>
            <a:gd name="connsiteX1" fmla="*/ 104628 w 232671"/>
            <a:gd name="connsiteY1" fmla="*/ 870517 h 1082660"/>
            <a:gd name="connsiteX2" fmla="*/ 232671 w 232671"/>
            <a:gd name="connsiteY2" fmla="*/ 1082660 h 1082660"/>
            <a:gd name="connsiteX0" fmla="*/ 0 w 322082"/>
            <a:gd name="connsiteY0" fmla="*/ 0 h 1202461"/>
            <a:gd name="connsiteX1" fmla="*/ 104628 w 322082"/>
            <a:gd name="connsiteY1" fmla="*/ 870517 h 1202461"/>
            <a:gd name="connsiteX2" fmla="*/ 322082 w 322082"/>
            <a:gd name="connsiteY2" fmla="*/ 1202461 h 1202461"/>
            <a:gd name="connsiteX0" fmla="*/ 0 w 322082"/>
            <a:gd name="connsiteY0" fmla="*/ 0 h 1202461"/>
            <a:gd name="connsiteX1" fmla="*/ 104628 w 322082"/>
            <a:gd name="connsiteY1" fmla="*/ 870517 h 1202461"/>
            <a:gd name="connsiteX2" fmla="*/ 322082 w 322082"/>
            <a:gd name="connsiteY2" fmla="*/ 1202461 h 1202461"/>
            <a:gd name="connsiteX0" fmla="*/ 0 w 322082"/>
            <a:gd name="connsiteY0" fmla="*/ 0 h 1202461"/>
            <a:gd name="connsiteX1" fmla="*/ 104628 w 322082"/>
            <a:gd name="connsiteY1" fmla="*/ 870517 h 1202461"/>
            <a:gd name="connsiteX2" fmla="*/ 322082 w 322082"/>
            <a:gd name="connsiteY2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322082 w 322082"/>
            <a:gd name="connsiteY2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322082 w 322082"/>
            <a:gd name="connsiteY2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233055 w 322082"/>
            <a:gd name="connsiteY2" fmla="*/ 1038031 h 1202461"/>
            <a:gd name="connsiteX3" fmla="*/ 322082 w 322082"/>
            <a:gd name="connsiteY3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233055 w 322082"/>
            <a:gd name="connsiteY2" fmla="*/ 1038031 h 1202461"/>
            <a:gd name="connsiteX3" fmla="*/ 322082 w 322082"/>
            <a:gd name="connsiteY3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233055 w 322082"/>
            <a:gd name="connsiteY2" fmla="*/ 1038031 h 1202461"/>
            <a:gd name="connsiteX3" fmla="*/ 322082 w 322082"/>
            <a:gd name="connsiteY3" fmla="*/ 1202461 h 1202461"/>
            <a:gd name="connsiteX0" fmla="*/ 0 w 322082"/>
            <a:gd name="connsiteY0" fmla="*/ 0 h 1202461"/>
            <a:gd name="connsiteX1" fmla="*/ 123787 w 322082"/>
            <a:gd name="connsiteY1" fmla="*/ 807093 h 1202461"/>
            <a:gd name="connsiteX2" fmla="*/ 233055 w 322082"/>
            <a:gd name="connsiteY2" fmla="*/ 1038031 h 1202461"/>
            <a:gd name="connsiteX3" fmla="*/ 322082 w 322082"/>
            <a:gd name="connsiteY3" fmla="*/ 1202461 h 1202461"/>
            <a:gd name="connsiteX0" fmla="*/ 0 w 287301"/>
            <a:gd name="connsiteY0" fmla="*/ 0 h 1318739"/>
            <a:gd name="connsiteX1" fmla="*/ 123787 w 287301"/>
            <a:gd name="connsiteY1" fmla="*/ 807093 h 1318739"/>
            <a:gd name="connsiteX2" fmla="*/ 233055 w 287301"/>
            <a:gd name="connsiteY2" fmla="*/ 1038031 h 1318739"/>
            <a:gd name="connsiteX3" fmla="*/ 287301 w 287301"/>
            <a:gd name="connsiteY3" fmla="*/ 1318739 h 1318739"/>
            <a:gd name="connsiteX0" fmla="*/ 0 w 318920"/>
            <a:gd name="connsiteY0" fmla="*/ 0 h 1276457"/>
            <a:gd name="connsiteX1" fmla="*/ 123787 w 318920"/>
            <a:gd name="connsiteY1" fmla="*/ 807093 h 1276457"/>
            <a:gd name="connsiteX2" fmla="*/ 233055 w 318920"/>
            <a:gd name="connsiteY2" fmla="*/ 1038031 h 1276457"/>
            <a:gd name="connsiteX3" fmla="*/ 318920 w 318920"/>
            <a:gd name="connsiteY3" fmla="*/ 1276457 h 1276457"/>
            <a:gd name="connsiteX0" fmla="*/ 0 w 318920"/>
            <a:gd name="connsiteY0" fmla="*/ 0 h 1276457"/>
            <a:gd name="connsiteX1" fmla="*/ 123787 w 318920"/>
            <a:gd name="connsiteY1" fmla="*/ 807093 h 1276457"/>
            <a:gd name="connsiteX2" fmla="*/ 233055 w 318920"/>
            <a:gd name="connsiteY2" fmla="*/ 1038031 h 1276457"/>
            <a:gd name="connsiteX3" fmla="*/ 318920 w 318920"/>
            <a:gd name="connsiteY3" fmla="*/ 1276457 h 1276457"/>
            <a:gd name="connsiteX0" fmla="*/ 0 w 372672"/>
            <a:gd name="connsiteY0" fmla="*/ 0 h 1308169"/>
            <a:gd name="connsiteX1" fmla="*/ 123787 w 372672"/>
            <a:gd name="connsiteY1" fmla="*/ 807093 h 1308169"/>
            <a:gd name="connsiteX2" fmla="*/ 233055 w 372672"/>
            <a:gd name="connsiteY2" fmla="*/ 1038031 h 1308169"/>
            <a:gd name="connsiteX3" fmla="*/ 372672 w 372672"/>
            <a:gd name="connsiteY3" fmla="*/ 1308169 h 1308169"/>
            <a:gd name="connsiteX0" fmla="*/ 0 w 372672"/>
            <a:gd name="connsiteY0" fmla="*/ 0 h 1308169"/>
            <a:gd name="connsiteX1" fmla="*/ 123787 w 372672"/>
            <a:gd name="connsiteY1" fmla="*/ 807093 h 1308169"/>
            <a:gd name="connsiteX2" fmla="*/ 233055 w 372672"/>
            <a:gd name="connsiteY2" fmla="*/ 1038031 h 1308169"/>
            <a:gd name="connsiteX3" fmla="*/ 372672 w 372672"/>
            <a:gd name="connsiteY3" fmla="*/ 1308169 h 1308169"/>
            <a:gd name="connsiteX0" fmla="*/ 0 w 372672"/>
            <a:gd name="connsiteY0" fmla="*/ 0 h 1308169"/>
            <a:gd name="connsiteX1" fmla="*/ 123787 w 372672"/>
            <a:gd name="connsiteY1" fmla="*/ 807093 h 1308169"/>
            <a:gd name="connsiteX2" fmla="*/ 233055 w 372672"/>
            <a:gd name="connsiteY2" fmla="*/ 1038031 h 1308169"/>
            <a:gd name="connsiteX3" fmla="*/ 372672 w 372672"/>
            <a:gd name="connsiteY3" fmla="*/ 1308169 h 1308169"/>
            <a:gd name="connsiteX0" fmla="*/ 0 w 366349"/>
            <a:gd name="connsiteY0" fmla="*/ 0 h 1378640"/>
            <a:gd name="connsiteX1" fmla="*/ 117464 w 366349"/>
            <a:gd name="connsiteY1" fmla="*/ 877564 h 1378640"/>
            <a:gd name="connsiteX2" fmla="*/ 226732 w 366349"/>
            <a:gd name="connsiteY2" fmla="*/ 1108502 h 1378640"/>
            <a:gd name="connsiteX3" fmla="*/ 366349 w 366349"/>
            <a:gd name="connsiteY3" fmla="*/ 1378640 h 1378640"/>
            <a:gd name="connsiteX0" fmla="*/ 0 w 366349"/>
            <a:gd name="connsiteY0" fmla="*/ 0 h 1378640"/>
            <a:gd name="connsiteX1" fmla="*/ 117464 w 366349"/>
            <a:gd name="connsiteY1" fmla="*/ 877564 h 1378640"/>
            <a:gd name="connsiteX2" fmla="*/ 226732 w 366349"/>
            <a:gd name="connsiteY2" fmla="*/ 1108502 h 1378640"/>
            <a:gd name="connsiteX3" fmla="*/ 366349 w 366349"/>
            <a:gd name="connsiteY3" fmla="*/ 1378640 h 1378640"/>
            <a:gd name="connsiteX0" fmla="*/ 0 w 366349"/>
            <a:gd name="connsiteY0" fmla="*/ 0 h 1378640"/>
            <a:gd name="connsiteX1" fmla="*/ 117464 w 366349"/>
            <a:gd name="connsiteY1" fmla="*/ 877564 h 1378640"/>
            <a:gd name="connsiteX2" fmla="*/ 229717 w 366349"/>
            <a:gd name="connsiteY2" fmla="*/ 1124840 h 1378640"/>
            <a:gd name="connsiteX3" fmla="*/ 366349 w 366349"/>
            <a:gd name="connsiteY3" fmla="*/ 1378640 h 1378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66349" h="1378640">
              <a:moveTo>
                <a:pt x="0" y="0"/>
              </a:moveTo>
              <a:cubicBezTo>
                <a:pt x="9890" y="621722"/>
                <a:pt x="17444" y="492409"/>
                <a:pt x="117464" y="877564"/>
              </a:cubicBezTo>
              <a:cubicBezTo>
                <a:pt x="156306" y="1044696"/>
                <a:pt x="10115" y="1055420"/>
                <a:pt x="229717" y="1124840"/>
              </a:cubicBezTo>
              <a:cubicBezTo>
                <a:pt x="262766" y="1190735"/>
                <a:pt x="199739" y="1341837"/>
                <a:pt x="366349" y="137864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triangl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70725</xdr:colOff>
      <xdr:row>26</xdr:row>
      <xdr:rowOff>158412</xdr:rowOff>
    </xdr:from>
    <xdr:to>
      <xdr:col>2</xdr:col>
      <xdr:colOff>129886</xdr:colOff>
      <xdr:row>28</xdr:row>
      <xdr:rowOff>75390</xdr:rowOff>
    </xdr:to>
    <xdr:sp macro="" textlink="">
      <xdr:nvSpPr>
        <xdr:cNvPr id="78" name="Text Box 1620">
          <a:extLst>
            <a:ext uri="{FF2B5EF4-FFF2-40B4-BE49-F238E27FC236}">
              <a16:creationId xmlns:a16="http://schemas.microsoft.com/office/drawing/2014/main" xmlns="" id="{DE1ABE62-CDB1-456F-A370-3C0B80757B99}"/>
            </a:ext>
          </a:extLst>
        </xdr:cNvPr>
        <xdr:cNvSpPr txBox="1">
          <a:spLocks noChangeArrowheads="1"/>
        </xdr:cNvSpPr>
      </xdr:nvSpPr>
      <xdr:spPr bwMode="auto">
        <a:xfrm rot="18410909">
          <a:off x="713317" y="4804100"/>
          <a:ext cx="267498" cy="5916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67770</xdr:colOff>
      <xdr:row>52</xdr:row>
      <xdr:rowOff>24020</xdr:rowOff>
    </xdr:from>
    <xdr:to>
      <xdr:col>11</xdr:col>
      <xdr:colOff>683215</xdr:colOff>
      <xdr:row>56</xdr:row>
      <xdr:rowOff>131884</xdr:rowOff>
    </xdr:to>
    <xdr:sp macro="" textlink="">
      <xdr:nvSpPr>
        <xdr:cNvPr id="79" name="Freeform 601">
          <a:extLst>
            <a:ext uri="{FF2B5EF4-FFF2-40B4-BE49-F238E27FC236}">
              <a16:creationId xmlns:a16="http://schemas.microsoft.com/office/drawing/2014/main" xmlns="" id="{504E48A5-C414-46E8-B1B4-6C23B9BF3B0C}"/>
            </a:ext>
          </a:extLst>
        </xdr:cNvPr>
        <xdr:cNvSpPr>
          <a:spLocks/>
        </xdr:cNvSpPr>
      </xdr:nvSpPr>
      <xdr:spPr bwMode="auto">
        <a:xfrm>
          <a:off x="7055310" y="9076580"/>
          <a:ext cx="615445" cy="808904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5923 w 16329"/>
            <a:gd name="connsiteY0" fmla="*/ 10000 h 10000"/>
            <a:gd name="connsiteX1" fmla="*/ 16329 w 16329"/>
            <a:gd name="connsiteY1" fmla="*/ 0 h 10000"/>
            <a:gd name="connsiteX2" fmla="*/ 0 w 16329"/>
            <a:gd name="connsiteY2" fmla="*/ 221 h 10000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14654 w 15060"/>
            <a:gd name="connsiteY0" fmla="*/ 10000 h 10000"/>
            <a:gd name="connsiteX1" fmla="*/ 15060 w 15060"/>
            <a:gd name="connsiteY1" fmla="*/ 0 h 10000"/>
            <a:gd name="connsiteX2" fmla="*/ 0 w 15060"/>
            <a:gd name="connsiteY2" fmla="*/ 281 h 10000"/>
            <a:gd name="connsiteX0" fmla="*/ 13808 w 14214"/>
            <a:gd name="connsiteY0" fmla="*/ 12256 h 12256"/>
            <a:gd name="connsiteX1" fmla="*/ 14214 w 14214"/>
            <a:gd name="connsiteY1" fmla="*/ 2256 h 12256"/>
            <a:gd name="connsiteX2" fmla="*/ 0 w 14214"/>
            <a:gd name="connsiteY2" fmla="*/ 0 h 12256"/>
            <a:gd name="connsiteX0" fmla="*/ 13714 w 14214"/>
            <a:gd name="connsiteY0" fmla="*/ 15671 h 15671"/>
            <a:gd name="connsiteX1" fmla="*/ 14214 w 14214"/>
            <a:gd name="connsiteY1" fmla="*/ 2256 h 15671"/>
            <a:gd name="connsiteX2" fmla="*/ 0 w 14214"/>
            <a:gd name="connsiteY2" fmla="*/ 0 h 156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214" h="15671">
              <a:moveTo>
                <a:pt x="13714" y="15671"/>
              </a:moveTo>
              <a:cubicBezTo>
                <a:pt x="13800" y="13170"/>
                <a:pt x="13725" y="5910"/>
                <a:pt x="14214" y="2256"/>
              </a:cubicBezTo>
              <a:lnTo>
                <a:pt x="0" y="0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18265</xdr:colOff>
      <xdr:row>43</xdr:row>
      <xdr:rowOff>2314</xdr:rowOff>
    </xdr:from>
    <xdr:to>
      <xdr:col>14</xdr:col>
      <xdr:colOff>233448</xdr:colOff>
      <xdr:row>48</xdr:row>
      <xdr:rowOff>100507</xdr:rowOff>
    </xdr:to>
    <xdr:sp macro="" textlink="">
      <xdr:nvSpPr>
        <xdr:cNvPr id="80" name="Freeform 601">
          <a:extLst>
            <a:ext uri="{FF2B5EF4-FFF2-40B4-BE49-F238E27FC236}">
              <a16:creationId xmlns:a16="http://schemas.microsoft.com/office/drawing/2014/main" xmlns="" id="{DF173D55-FB9F-43D8-8A36-8CDCBB4B7987}"/>
            </a:ext>
          </a:extLst>
        </xdr:cNvPr>
        <xdr:cNvSpPr>
          <a:spLocks/>
        </xdr:cNvSpPr>
      </xdr:nvSpPr>
      <xdr:spPr bwMode="auto">
        <a:xfrm>
          <a:off x="8392645" y="7500394"/>
          <a:ext cx="908603" cy="95163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5923 w 16329"/>
            <a:gd name="connsiteY0" fmla="*/ 10000 h 10000"/>
            <a:gd name="connsiteX1" fmla="*/ 16329 w 16329"/>
            <a:gd name="connsiteY1" fmla="*/ 0 h 10000"/>
            <a:gd name="connsiteX2" fmla="*/ 0 w 16329"/>
            <a:gd name="connsiteY2" fmla="*/ 221 h 10000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20997 w 21403"/>
            <a:gd name="connsiteY0" fmla="*/ 22074 h 22074"/>
            <a:gd name="connsiteX1" fmla="*/ 21403 w 21403"/>
            <a:gd name="connsiteY1" fmla="*/ 12074 h 22074"/>
            <a:gd name="connsiteX2" fmla="*/ 6343 w 21403"/>
            <a:gd name="connsiteY2" fmla="*/ 12355 h 22074"/>
            <a:gd name="connsiteX3" fmla="*/ 0 w 21403"/>
            <a:gd name="connsiteY3" fmla="*/ 0 h 220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403" h="22074">
              <a:moveTo>
                <a:pt x="20997" y="22074"/>
              </a:moveTo>
              <a:cubicBezTo>
                <a:pt x="21083" y="19573"/>
                <a:pt x="20914" y="15728"/>
                <a:pt x="21403" y="12074"/>
              </a:cubicBezTo>
              <a:lnTo>
                <a:pt x="6343" y="12355"/>
              </a:lnTo>
              <a:cubicBezTo>
                <a:pt x="4089" y="8016"/>
                <a:pt x="885" y="775"/>
                <a:pt x="0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49927</xdr:colOff>
      <xdr:row>43</xdr:row>
      <xdr:rowOff>147765</xdr:rowOff>
    </xdr:from>
    <xdr:ext cx="391483" cy="80561"/>
    <xdr:sp macro="" textlink="">
      <xdr:nvSpPr>
        <xdr:cNvPr id="81" name="Text Box 1620">
          <a:extLst>
            <a:ext uri="{FF2B5EF4-FFF2-40B4-BE49-F238E27FC236}">
              <a16:creationId xmlns:a16="http://schemas.microsoft.com/office/drawing/2014/main" xmlns="" id="{7CD0AC06-0C6F-4041-AEEC-521DA1A1A7D5}"/>
            </a:ext>
          </a:extLst>
        </xdr:cNvPr>
        <xdr:cNvSpPr txBox="1">
          <a:spLocks noChangeArrowheads="1"/>
        </xdr:cNvSpPr>
      </xdr:nvSpPr>
      <xdr:spPr bwMode="auto">
        <a:xfrm rot="300000">
          <a:off x="8424307" y="7645845"/>
          <a:ext cx="391483" cy="8056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667778</xdr:colOff>
      <xdr:row>45</xdr:row>
      <xdr:rowOff>26933</xdr:rowOff>
    </xdr:from>
    <xdr:to>
      <xdr:col>14</xdr:col>
      <xdr:colOff>667784</xdr:colOff>
      <xdr:row>48</xdr:row>
      <xdr:rowOff>120086</xdr:rowOff>
    </xdr:to>
    <xdr:sp macro="" textlink="">
      <xdr:nvSpPr>
        <xdr:cNvPr id="82" name="Line 547">
          <a:extLst>
            <a:ext uri="{FF2B5EF4-FFF2-40B4-BE49-F238E27FC236}">
              <a16:creationId xmlns:a16="http://schemas.microsoft.com/office/drawing/2014/main" xmlns="" id="{6EC78FB4-DDBF-48D3-9DF3-305487D1FABB}"/>
            </a:ext>
          </a:extLst>
        </xdr:cNvPr>
        <xdr:cNvSpPr>
          <a:spLocks noChangeShapeType="1"/>
        </xdr:cNvSpPr>
      </xdr:nvSpPr>
      <xdr:spPr bwMode="auto">
        <a:xfrm flipV="1">
          <a:off x="9735578" y="7875533"/>
          <a:ext cx="6" cy="5960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297415</xdr:colOff>
      <xdr:row>45</xdr:row>
      <xdr:rowOff>152696</xdr:rowOff>
    </xdr:from>
    <xdr:to>
      <xdr:col>13</xdr:col>
      <xdr:colOff>535540</xdr:colOff>
      <xdr:row>48</xdr:row>
      <xdr:rowOff>164686</xdr:rowOff>
    </xdr:to>
    <xdr:sp macro="" textlink="">
      <xdr:nvSpPr>
        <xdr:cNvPr id="83" name="Line 547">
          <a:extLst>
            <a:ext uri="{FF2B5EF4-FFF2-40B4-BE49-F238E27FC236}">
              <a16:creationId xmlns:a16="http://schemas.microsoft.com/office/drawing/2014/main" xmlns="" id="{473AC97E-2038-4226-AE23-595CB959A842}"/>
            </a:ext>
          </a:extLst>
        </xdr:cNvPr>
        <xdr:cNvSpPr>
          <a:spLocks noChangeShapeType="1"/>
        </xdr:cNvSpPr>
      </xdr:nvSpPr>
      <xdr:spPr bwMode="auto">
        <a:xfrm flipH="1" flipV="1">
          <a:off x="8671795" y="8001296"/>
          <a:ext cx="238125" cy="5149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15532</xdr:colOff>
      <xdr:row>46</xdr:row>
      <xdr:rowOff>32538</xdr:rowOff>
    </xdr:from>
    <xdr:to>
      <xdr:col>14</xdr:col>
      <xdr:colOff>770633</xdr:colOff>
      <xdr:row>46</xdr:row>
      <xdr:rowOff>36080</xdr:rowOff>
    </xdr:to>
    <xdr:sp macro="" textlink="">
      <xdr:nvSpPr>
        <xdr:cNvPr id="84" name="Line 547">
          <a:extLst>
            <a:ext uri="{FF2B5EF4-FFF2-40B4-BE49-F238E27FC236}">
              <a16:creationId xmlns:a16="http://schemas.microsoft.com/office/drawing/2014/main" xmlns="" id="{2E95F2B2-C67A-4886-8475-9E2914DE9833}"/>
            </a:ext>
          </a:extLst>
        </xdr:cNvPr>
        <xdr:cNvSpPr>
          <a:spLocks noChangeShapeType="1"/>
        </xdr:cNvSpPr>
      </xdr:nvSpPr>
      <xdr:spPr bwMode="auto">
        <a:xfrm flipH="1">
          <a:off x="8389912" y="8033538"/>
          <a:ext cx="1372321" cy="35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206567</xdr:colOff>
      <xdr:row>18</xdr:row>
      <xdr:rowOff>152940</xdr:rowOff>
    </xdr:from>
    <xdr:to>
      <xdr:col>14</xdr:col>
      <xdr:colOff>387542</xdr:colOff>
      <xdr:row>23</xdr:row>
      <xdr:rowOff>2880</xdr:rowOff>
    </xdr:to>
    <xdr:sp macro="" textlink="">
      <xdr:nvSpPr>
        <xdr:cNvPr id="85" name="Freeform 1147">
          <a:extLst>
            <a:ext uri="{FF2B5EF4-FFF2-40B4-BE49-F238E27FC236}">
              <a16:creationId xmlns:a16="http://schemas.microsoft.com/office/drawing/2014/main" xmlns="" id="{359AB567-D419-484B-86FF-FDD5A08864E7}"/>
            </a:ext>
          </a:extLst>
        </xdr:cNvPr>
        <xdr:cNvSpPr>
          <a:spLocks/>
        </xdr:cNvSpPr>
      </xdr:nvSpPr>
      <xdr:spPr bwMode="auto">
        <a:xfrm rot="5122636">
          <a:off x="9001735" y="3565012"/>
          <a:ext cx="726240" cy="180975"/>
        </a:xfrm>
        <a:custGeom>
          <a:avLst/>
          <a:gdLst>
            <a:gd name="T0" fmla="*/ 2147483647 w 9172"/>
            <a:gd name="T1" fmla="*/ 2147483647 h 11652"/>
            <a:gd name="T2" fmla="*/ 2147483647 w 9172"/>
            <a:gd name="T3" fmla="*/ 2147483647 h 11652"/>
            <a:gd name="T4" fmla="*/ 2147483647 w 9172"/>
            <a:gd name="T5" fmla="*/ 2147483647 h 11652"/>
            <a:gd name="T6" fmla="*/ 2147483647 w 9172"/>
            <a:gd name="T7" fmla="*/ 2147483647 h 11652"/>
            <a:gd name="T8" fmla="*/ 2147483647 w 9172"/>
            <a:gd name="T9" fmla="*/ 2147483647 h 11652"/>
            <a:gd name="T10" fmla="*/ 0 w 9172"/>
            <a:gd name="T11" fmla="*/ 2147483647 h 1165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9172" h="11652">
              <a:moveTo>
                <a:pt x="9172" y="1"/>
              </a:moveTo>
              <a:cubicBezTo>
                <a:pt x="8653" y="-122"/>
                <a:pt x="8974" y="5483"/>
                <a:pt x="8644" y="6936"/>
              </a:cubicBezTo>
              <a:cubicBezTo>
                <a:pt x="8315" y="8390"/>
                <a:pt x="7661" y="8401"/>
                <a:pt x="7195" y="8722"/>
              </a:cubicBezTo>
              <a:cubicBezTo>
                <a:pt x="6729" y="9043"/>
                <a:pt x="6507" y="8380"/>
                <a:pt x="5849" y="8862"/>
              </a:cubicBezTo>
              <a:cubicBezTo>
                <a:pt x="5191" y="9345"/>
                <a:pt x="4193" y="11986"/>
                <a:pt x="3245" y="11617"/>
              </a:cubicBezTo>
              <a:cubicBezTo>
                <a:pt x="2300" y="11248"/>
                <a:pt x="1487" y="10452"/>
                <a:pt x="0" y="9775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140943</xdr:colOff>
      <xdr:row>21</xdr:row>
      <xdr:rowOff>42800</xdr:rowOff>
    </xdr:from>
    <xdr:to>
      <xdr:col>13</xdr:col>
      <xdr:colOff>331442</xdr:colOff>
      <xdr:row>22</xdr:row>
      <xdr:rowOff>42111</xdr:rowOff>
    </xdr:to>
    <xdr:sp macro="" textlink="">
      <xdr:nvSpPr>
        <xdr:cNvPr id="86" name="Text Box 1118">
          <a:extLst>
            <a:ext uri="{FF2B5EF4-FFF2-40B4-BE49-F238E27FC236}">
              <a16:creationId xmlns:a16="http://schemas.microsoft.com/office/drawing/2014/main" xmlns="" id="{32CE85C0-756E-4326-BFC4-20AFE3E1681D}"/>
            </a:ext>
          </a:extLst>
        </xdr:cNvPr>
        <xdr:cNvSpPr txBox="1">
          <a:spLocks noChangeArrowheads="1"/>
        </xdr:cNvSpPr>
      </xdr:nvSpPr>
      <xdr:spPr bwMode="auto">
        <a:xfrm>
          <a:off x="8515323" y="3708020"/>
          <a:ext cx="190499" cy="17457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/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JA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20820</xdr:colOff>
      <xdr:row>22</xdr:row>
      <xdr:rowOff>82600</xdr:rowOff>
    </xdr:from>
    <xdr:to>
      <xdr:col>13</xdr:col>
      <xdr:colOff>266926</xdr:colOff>
      <xdr:row>24</xdr:row>
      <xdr:rowOff>53911</xdr:rowOff>
    </xdr:to>
    <xdr:sp macro="" textlink="">
      <xdr:nvSpPr>
        <xdr:cNvPr id="87" name="Text Box 1118">
          <a:extLst>
            <a:ext uri="{FF2B5EF4-FFF2-40B4-BE49-F238E27FC236}">
              <a16:creationId xmlns:a16="http://schemas.microsoft.com/office/drawing/2014/main" xmlns="" id="{1C3CD502-EC13-4310-BF80-99EAD2230E2B}"/>
            </a:ext>
          </a:extLst>
        </xdr:cNvPr>
        <xdr:cNvSpPr txBox="1">
          <a:spLocks noChangeArrowheads="1"/>
        </xdr:cNvSpPr>
      </xdr:nvSpPr>
      <xdr:spPr bwMode="auto">
        <a:xfrm>
          <a:off x="8395200" y="3923080"/>
          <a:ext cx="246106" cy="3218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ﾄﾞﾗｯｸﾞ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ﾕﾀｶ</a:t>
          </a:r>
        </a:p>
      </xdr:txBody>
    </xdr:sp>
    <xdr:clientData/>
  </xdr:twoCellAnchor>
  <xdr:twoCellAnchor>
    <xdr:from>
      <xdr:col>17</xdr:col>
      <xdr:colOff>30238</xdr:colOff>
      <xdr:row>13</xdr:row>
      <xdr:rowOff>130402</xdr:rowOff>
    </xdr:from>
    <xdr:to>
      <xdr:col>18</xdr:col>
      <xdr:colOff>685524</xdr:colOff>
      <xdr:row>14</xdr:row>
      <xdr:rowOff>3283</xdr:rowOff>
    </xdr:to>
    <xdr:sp macro="" textlink="">
      <xdr:nvSpPr>
        <xdr:cNvPr id="88" name="Line 72">
          <a:extLst>
            <a:ext uri="{FF2B5EF4-FFF2-40B4-BE49-F238E27FC236}">
              <a16:creationId xmlns:a16="http://schemas.microsoft.com/office/drawing/2014/main" xmlns="" id="{88267FBD-B898-4191-B467-2D6C14B65723}"/>
            </a:ext>
          </a:extLst>
        </xdr:cNvPr>
        <xdr:cNvSpPr>
          <a:spLocks noChangeShapeType="1"/>
        </xdr:cNvSpPr>
      </xdr:nvSpPr>
      <xdr:spPr bwMode="auto">
        <a:xfrm rot="16200000" flipH="1">
          <a:off x="11840010" y="1747070"/>
          <a:ext cx="32901" cy="13563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135466</xdr:colOff>
      <xdr:row>5</xdr:row>
      <xdr:rowOff>84667</xdr:rowOff>
    </xdr:from>
    <xdr:to>
      <xdr:col>16</xdr:col>
      <xdr:colOff>143933</xdr:colOff>
      <xdr:row>8</xdr:row>
      <xdr:rowOff>122767</xdr:rowOff>
    </xdr:to>
    <xdr:sp macro="" textlink="">
      <xdr:nvSpPr>
        <xdr:cNvPr id="89" name="Line 120">
          <a:extLst>
            <a:ext uri="{FF2B5EF4-FFF2-40B4-BE49-F238E27FC236}">
              <a16:creationId xmlns:a16="http://schemas.microsoft.com/office/drawing/2014/main" xmlns="" id="{1EBF5EFC-7F1D-48A3-BC87-F6FB3023A5B5}"/>
            </a:ext>
          </a:extLst>
        </xdr:cNvPr>
        <xdr:cNvSpPr>
          <a:spLocks noChangeShapeType="1"/>
        </xdr:cNvSpPr>
      </xdr:nvSpPr>
      <xdr:spPr bwMode="auto">
        <a:xfrm flipV="1">
          <a:off x="10590106" y="960967"/>
          <a:ext cx="8467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478413</xdr:colOff>
      <xdr:row>57</xdr:row>
      <xdr:rowOff>169832</xdr:rowOff>
    </xdr:from>
    <xdr:to>
      <xdr:col>6</xdr:col>
      <xdr:colOff>2686</xdr:colOff>
      <xdr:row>59</xdr:row>
      <xdr:rowOff>86526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xmlns="" id="{5BCBBA6D-57CF-416D-BFBD-56719D6AA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433" y="10098692"/>
          <a:ext cx="217693" cy="267214"/>
        </a:xfrm>
        <a:prstGeom prst="rect">
          <a:avLst/>
        </a:prstGeom>
      </xdr:spPr>
    </xdr:pic>
    <xdr:clientData/>
  </xdr:twoCellAnchor>
  <xdr:twoCellAnchor>
    <xdr:from>
      <xdr:col>3</xdr:col>
      <xdr:colOff>625931</xdr:colOff>
      <xdr:row>64</xdr:row>
      <xdr:rowOff>27215</xdr:rowOff>
    </xdr:from>
    <xdr:to>
      <xdr:col>4</xdr:col>
      <xdr:colOff>154077</xdr:colOff>
      <xdr:row>64</xdr:row>
      <xdr:rowOff>154215</xdr:rowOff>
    </xdr:to>
    <xdr:sp macro="" textlink="">
      <xdr:nvSpPr>
        <xdr:cNvPr id="91" name="Text Box 2947">
          <a:extLst>
            <a:ext uri="{FF2B5EF4-FFF2-40B4-BE49-F238E27FC236}">
              <a16:creationId xmlns:a16="http://schemas.microsoft.com/office/drawing/2014/main" xmlns="" id="{8EC58392-B531-41C4-B89B-86C132C10EA8}"/>
            </a:ext>
          </a:extLst>
        </xdr:cNvPr>
        <xdr:cNvSpPr txBox="1">
          <a:spLocks noChangeArrowheads="1"/>
        </xdr:cNvSpPr>
      </xdr:nvSpPr>
      <xdr:spPr bwMode="auto">
        <a:xfrm>
          <a:off x="2066111" y="11182895"/>
          <a:ext cx="221566" cy="127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青井</a:t>
          </a:r>
        </a:p>
      </xdr:txBody>
    </xdr:sp>
    <xdr:clientData/>
  </xdr:twoCellAnchor>
  <xdr:twoCellAnchor>
    <xdr:from>
      <xdr:col>4</xdr:col>
      <xdr:colOff>70059</xdr:colOff>
      <xdr:row>57</xdr:row>
      <xdr:rowOff>17623</xdr:rowOff>
    </xdr:from>
    <xdr:to>
      <xdr:col>4</xdr:col>
      <xdr:colOff>402039</xdr:colOff>
      <xdr:row>64</xdr:row>
      <xdr:rowOff>171097</xdr:rowOff>
    </xdr:to>
    <xdr:sp macro="" textlink="">
      <xdr:nvSpPr>
        <xdr:cNvPr id="92" name="Freeform 570">
          <a:extLst>
            <a:ext uri="{FF2B5EF4-FFF2-40B4-BE49-F238E27FC236}">
              <a16:creationId xmlns:a16="http://schemas.microsoft.com/office/drawing/2014/main" xmlns="" id="{510093AE-750E-487C-A023-528B9CEDA5C0}"/>
            </a:ext>
          </a:extLst>
        </xdr:cNvPr>
        <xdr:cNvSpPr>
          <a:spLocks/>
        </xdr:cNvSpPr>
      </xdr:nvSpPr>
      <xdr:spPr bwMode="auto">
        <a:xfrm flipH="1">
          <a:off x="2203659" y="9946483"/>
          <a:ext cx="331980" cy="1380294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4362"/>
            <a:gd name="connsiteY0" fmla="*/ 19427 h 19427"/>
            <a:gd name="connsiteX1" fmla="*/ 117 w 4362"/>
            <a:gd name="connsiteY1" fmla="*/ 12985 h 19427"/>
            <a:gd name="connsiteX2" fmla="*/ 4362 w 4362"/>
            <a:gd name="connsiteY2" fmla="*/ 0 h 19427"/>
            <a:gd name="connsiteX0" fmla="*/ 0 w 10000"/>
            <a:gd name="connsiteY0" fmla="*/ 10000 h 10000"/>
            <a:gd name="connsiteX1" fmla="*/ 268 w 10000"/>
            <a:gd name="connsiteY1" fmla="*/ 6684 h 10000"/>
            <a:gd name="connsiteX2" fmla="*/ 4813 w 10000"/>
            <a:gd name="connsiteY2" fmla="*/ 6456 h 10000"/>
            <a:gd name="connsiteX3" fmla="*/ 10000 w 10000"/>
            <a:gd name="connsiteY3" fmla="*/ 0 h 10000"/>
            <a:gd name="connsiteX0" fmla="*/ 261 w 10261"/>
            <a:gd name="connsiteY0" fmla="*/ 10000 h 10000"/>
            <a:gd name="connsiteX1" fmla="*/ 12 w 10261"/>
            <a:gd name="connsiteY1" fmla="*/ 8115 h 10000"/>
            <a:gd name="connsiteX2" fmla="*/ 5074 w 10261"/>
            <a:gd name="connsiteY2" fmla="*/ 6456 h 10000"/>
            <a:gd name="connsiteX3" fmla="*/ 10261 w 10261"/>
            <a:gd name="connsiteY3" fmla="*/ 0 h 10000"/>
            <a:gd name="connsiteX0" fmla="*/ 7041 w 11980"/>
            <a:gd name="connsiteY0" fmla="*/ 12387 h 12387"/>
            <a:gd name="connsiteX1" fmla="*/ 6792 w 11980"/>
            <a:gd name="connsiteY1" fmla="*/ 10502 h 12387"/>
            <a:gd name="connsiteX2" fmla="*/ 11854 w 11980"/>
            <a:gd name="connsiteY2" fmla="*/ 8843 h 12387"/>
            <a:gd name="connsiteX3" fmla="*/ 57 w 11980"/>
            <a:gd name="connsiteY3" fmla="*/ 0 h 12387"/>
            <a:gd name="connsiteX0" fmla="*/ 7041 w 12657"/>
            <a:gd name="connsiteY0" fmla="*/ 12387 h 12387"/>
            <a:gd name="connsiteX1" fmla="*/ 6792 w 12657"/>
            <a:gd name="connsiteY1" fmla="*/ 10502 h 12387"/>
            <a:gd name="connsiteX2" fmla="*/ 10846 w 12657"/>
            <a:gd name="connsiteY2" fmla="*/ 8916 h 12387"/>
            <a:gd name="connsiteX3" fmla="*/ 11854 w 12657"/>
            <a:gd name="connsiteY3" fmla="*/ 8843 h 12387"/>
            <a:gd name="connsiteX4" fmla="*/ 57 w 12657"/>
            <a:gd name="connsiteY4" fmla="*/ 0 h 12387"/>
            <a:gd name="connsiteX0" fmla="*/ 7042 w 12477"/>
            <a:gd name="connsiteY0" fmla="*/ 12387 h 12387"/>
            <a:gd name="connsiteX1" fmla="*/ 6793 w 12477"/>
            <a:gd name="connsiteY1" fmla="*/ 10502 h 12387"/>
            <a:gd name="connsiteX2" fmla="*/ 10847 w 12477"/>
            <a:gd name="connsiteY2" fmla="*/ 8916 h 12387"/>
            <a:gd name="connsiteX3" fmla="*/ 11622 w 12477"/>
            <a:gd name="connsiteY3" fmla="*/ 6401 h 12387"/>
            <a:gd name="connsiteX4" fmla="*/ 58 w 12477"/>
            <a:gd name="connsiteY4" fmla="*/ 0 h 12387"/>
            <a:gd name="connsiteX0" fmla="*/ 7055 w 11175"/>
            <a:gd name="connsiteY0" fmla="*/ 12387 h 12387"/>
            <a:gd name="connsiteX1" fmla="*/ 6806 w 11175"/>
            <a:gd name="connsiteY1" fmla="*/ 10502 h 12387"/>
            <a:gd name="connsiteX2" fmla="*/ 10860 w 11175"/>
            <a:gd name="connsiteY2" fmla="*/ 8916 h 12387"/>
            <a:gd name="connsiteX3" fmla="*/ 8843 w 11175"/>
            <a:gd name="connsiteY3" fmla="*/ 2016 h 12387"/>
            <a:gd name="connsiteX4" fmla="*/ 71 w 11175"/>
            <a:gd name="connsiteY4" fmla="*/ 0 h 12387"/>
            <a:gd name="connsiteX0" fmla="*/ 6984 w 11009"/>
            <a:gd name="connsiteY0" fmla="*/ 12387 h 12387"/>
            <a:gd name="connsiteX1" fmla="*/ 6735 w 11009"/>
            <a:gd name="connsiteY1" fmla="*/ 10502 h 12387"/>
            <a:gd name="connsiteX2" fmla="*/ 10789 w 11009"/>
            <a:gd name="connsiteY2" fmla="*/ 8916 h 12387"/>
            <a:gd name="connsiteX3" fmla="*/ 8772 w 11009"/>
            <a:gd name="connsiteY3" fmla="*/ 2016 h 12387"/>
            <a:gd name="connsiteX4" fmla="*/ 3111 w 11009"/>
            <a:gd name="connsiteY4" fmla="*/ 1201 h 12387"/>
            <a:gd name="connsiteX5" fmla="*/ 0 w 11009"/>
            <a:gd name="connsiteY5" fmla="*/ 0 h 12387"/>
            <a:gd name="connsiteX0" fmla="*/ 4304 w 8329"/>
            <a:gd name="connsiteY0" fmla="*/ 14829 h 14829"/>
            <a:gd name="connsiteX1" fmla="*/ 4055 w 8329"/>
            <a:gd name="connsiteY1" fmla="*/ 12944 h 14829"/>
            <a:gd name="connsiteX2" fmla="*/ 8109 w 8329"/>
            <a:gd name="connsiteY2" fmla="*/ 11358 h 14829"/>
            <a:gd name="connsiteX3" fmla="*/ 6092 w 8329"/>
            <a:gd name="connsiteY3" fmla="*/ 4458 h 14829"/>
            <a:gd name="connsiteX4" fmla="*/ 431 w 8329"/>
            <a:gd name="connsiteY4" fmla="*/ 3643 h 14829"/>
            <a:gd name="connsiteX5" fmla="*/ 1043 w 8329"/>
            <a:gd name="connsiteY5" fmla="*/ 0 h 14829"/>
            <a:gd name="connsiteX0" fmla="*/ 6954 w 11787"/>
            <a:gd name="connsiteY0" fmla="*/ 10000 h 10000"/>
            <a:gd name="connsiteX1" fmla="*/ 6656 w 11787"/>
            <a:gd name="connsiteY1" fmla="*/ 8729 h 10000"/>
            <a:gd name="connsiteX2" fmla="*/ 11523 w 11787"/>
            <a:gd name="connsiteY2" fmla="*/ 7659 h 10000"/>
            <a:gd name="connsiteX3" fmla="*/ 9101 w 11787"/>
            <a:gd name="connsiteY3" fmla="*/ 3006 h 10000"/>
            <a:gd name="connsiteX4" fmla="*/ 2304 w 11787"/>
            <a:gd name="connsiteY4" fmla="*/ 2457 h 10000"/>
            <a:gd name="connsiteX5" fmla="*/ 3039 w 11787"/>
            <a:gd name="connsiteY5" fmla="*/ 0 h 10000"/>
            <a:gd name="connsiteX0" fmla="*/ 5000 w 9833"/>
            <a:gd name="connsiteY0" fmla="*/ 10000 h 10000"/>
            <a:gd name="connsiteX1" fmla="*/ 4702 w 9833"/>
            <a:gd name="connsiteY1" fmla="*/ 8729 h 10000"/>
            <a:gd name="connsiteX2" fmla="*/ 9569 w 9833"/>
            <a:gd name="connsiteY2" fmla="*/ 7659 h 10000"/>
            <a:gd name="connsiteX3" fmla="*/ 7147 w 9833"/>
            <a:gd name="connsiteY3" fmla="*/ 3006 h 10000"/>
            <a:gd name="connsiteX4" fmla="*/ 350 w 9833"/>
            <a:gd name="connsiteY4" fmla="*/ 2457 h 10000"/>
            <a:gd name="connsiteX5" fmla="*/ 2585 w 9833"/>
            <a:gd name="connsiteY5" fmla="*/ 622 h 10000"/>
            <a:gd name="connsiteX6" fmla="*/ 1085 w 9833"/>
            <a:gd name="connsiteY6" fmla="*/ 0 h 10000"/>
            <a:gd name="connsiteX0" fmla="*/ 9399 w 14315"/>
            <a:gd name="connsiteY0" fmla="*/ 10412 h 10412"/>
            <a:gd name="connsiteX1" fmla="*/ 9096 w 14315"/>
            <a:gd name="connsiteY1" fmla="*/ 9141 h 10412"/>
            <a:gd name="connsiteX2" fmla="*/ 14046 w 14315"/>
            <a:gd name="connsiteY2" fmla="*/ 8071 h 10412"/>
            <a:gd name="connsiteX3" fmla="*/ 11582 w 14315"/>
            <a:gd name="connsiteY3" fmla="*/ 3418 h 10412"/>
            <a:gd name="connsiteX4" fmla="*/ 4670 w 14315"/>
            <a:gd name="connsiteY4" fmla="*/ 2869 h 10412"/>
            <a:gd name="connsiteX5" fmla="*/ 6943 w 14315"/>
            <a:gd name="connsiteY5" fmla="*/ 1034 h 10412"/>
            <a:gd name="connsiteX6" fmla="*/ 19 w 14315"/>
            <a:gd name="connsiteY6" fmla="*/ 0 h 10412"/>
            <a:gd name="connsiteX0" fmla="*/ 9380 w 14296"/>
            <a:gd name="connsiteY0" fmla="*/ 10412 h 10412"/>
            <a:gd name="connsiteX1" fmla="*/ 9077 w 14296"/>
            <a:gd name="connsiteY1" fmla="*/ 9141 h 10412"/>
            <a:gd name="connsiteX2" fmla="*/ 14027 w 14296"/>
            <a:gd name="connsiteY2" fmla="*/ 8071 h 10412"/>
            <a:gd name="connsiteX3" fmla="*/ 11563 w 14296"/>
            <a:gd name="connsiteY3" fmla="*/ 3418 h 10412"/>
            <a:gd name="connsiteX4" fmla="*/ 4651 w 14296"/>
            <a:gd name="connsiteY4" fmla="*/ 2869 h 10412"/>
            <a:gd name="connsiteX5" fmla="*/ 6924 w 14296"/>
            <a:gd name="connsiteY5" fmla="*/ 1034 h 10412"/>
            <a:gd name="connsiteX6" fmla="*/ 4935 w 14296"/>
            <a:gd name="connsiteY6" fmla="*/ 286 h 10412"/>
            <a:gd name="connsiteX7" fmla="*/ 0 w 14296"/>
            <a:gd name="connsiteY7" fmla="*/ 0 h 10412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8528 w 13444"/>
            <a:gd name="connsiteY0" fmla="*/ 10712 h 10712"/>
            <a:gd name="connsiteX1" fmla="*/ 8225 w 13444"/>
            <a:gd name="connsiteY1" fmla="*/ 9441 h 10712"/>
            <a:gd name="connsiteX2" fmla="*/ 13175 w 13444"/>
            <a:gd name="connsiteY2" fmla="*/ 8371 h 10712"/>
            <a:gd name="connsiteX3" fmla="*/ 10711 w 13444"/>
            <a:gd name="connsiteY3" fmla="*/ 3718 h 10712"/>
            <a:gd name="connsiteX4" fmla="*/ 3799 w 13444"/>
            <a:gd name="connsiteY4" fmla="*/ 3169 h 10712"/>
            <a:gd name="connsiteX5" fmla="*/ 6072 w 13444"/>
            <a:gd name="connsiteY5" fmla="*/ 1334 h 10712"/>
            <a:gd name="connsiteX6" fmla="*/ 4083 w 13444"/>
            <a:gd name="connsiteY6" fmla="*/ 586 h 10712"/>
            <a:gd name="connsiteX7" fmla="*/ 0 w 13444"/>
            <a:gd name="connsiteY7" fmla="*/ 0 h 10712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6640 w 14012"/>
            <a:gd name="connsiteY5" fmla="*/ 1559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7492 w 14012"/>
            <a:gd name="connsiteY5" fmla="*/ 1784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0333 w 14012"/>
            <a:gd name="connsiteY5" fmla="*/ 2383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12606 w 14072"/>
            <a:gd name="connsiteY5" fmla="*/ 2271 h 10937"/>
            <a:gd name="connsiteX6" fmla="*/ 4651 w 14072"/>
            <a:gd name="connsiteY6" fmla="*/ 811 h 10937"/>
            <a:gd name="connsiteX7" fmla="*/ 0 w 1407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2947 w 14072"/>
            <a:gd name="connsiteY5" fmla="*/ 2795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2827"/>
            <a:gd name="connsiteY0" fmla="*/ 10937 h 10937"/>
            <a:gd name="connsiteX1" fmla="*/ 8793 w 12827"/>
            <a:gd name="connsiteY1" fmla="*/ 9666 h 10937"/>
            <a:gd name="connsiteX2" fmla="*/ 12039 w 12827"/>
            <a:gd name="connsiteY2" fmla="*/ 8633 h 10937"/>
            <a:gd name="connsiteX3" fmla="*/ 11847 w 12827"/>
            <a:gd name="connsiteY3" fmla="*/ 4504 h 10937"/>
            <a:gd name="connsiteX4" fmla="*/ 4367 w 12827"/>
            <a:gd name="connsiteY4" fmla="*/ 3394 h 10937"/>
            <a:gd name="connsiteX5" fmla="*/ 958 w 12827"/>
            <a:gd name="connsiteY5" fmla="*/ 2832 h 10937"/>
            <a:gd name="connsiteX6" fmla="*/ 12606 w 12827"/>
            <a:gd name="connsiteY6" fmla="*/ 2271 h 10937"/>
            <a:gd name="connsiteX7" fmla="*/ 4651 w 12827"/>
            <a:gd name="connsiteY7" fmla="*/ 811 h 10937"/>
            <a:gd name="connsiteX8" fmla="*/ 0 w 12827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4367 w 12985"/>
            <a:gd name="connsiteY4" fmla="*/ 3394 h 10937"/>
            <a:gd name="connsiteX5" fmla="*/ 958 w 12985"/>
            <a:gd name="connsiteY5" fmla="*/ 2832 h 10937"/>
            <a:gd name="connsiteX6" fmla="*/ 12606 w 12985"/>
            <a:gd name="connsiteY6" fmla="*/ 2271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12741 w 13120"/>
            <a:gd name="connsiteY6" fmla="*/ 2271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12741 w 13120"/>
            <a:gd name="connsiteY7" fmla="*/ 2271 h 10937"/>
            <a:gd name="connsiteX8" fmla="*/ 4786 w 13120"/>
            <a:gd name="connsiteY8" fmla="*/ 811 h 10937"/>
            <a:gd name="connsiteX9" fmla="*/ 135 w 13120"/>
            <a:gd name="connsiteY9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48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8195 w 13120"/>
            <a:gd name="connsiteY6" fmla="*/ 163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306 w 13195"/>
            <a:gd name="connsiteY0" fmla="*/ 10937 h 10937"/>
            <a:gd name="connsiteX1" fmla="*/ 9003 w 13195"/>
            <a:gd name="connsiteY1" fmla="*/ 9666 h 10937"/>
            <a:gd name="connsiteX2" fmla="*/ 12533 w 13195"/>
            <a:gd name="connsiteY2" fmla="*/ 9082 h 10937"/>
            <a:gd name="connsiteX3" fmla="*/ 12057 w 13195"/>
            <a:gd name="connsiteY3" fmla="*/ 4504 h 10937"/>
            <a:gd name="connsiteX4" fmla="*/ 3157 w 13195"/>
            <a:gd name="connsiteY4" fmla="*/ 3394 h 10937"/>
            <a:gd name="connsiteX5" fmla="*/ 316 w 13195"/>
            <a:gd name="connsiteY5" fmla="*/ 2645 h 10937"/>
            <a:gd name="connsiteX6" fmla="*/ 8270 w 13195"/>
            <a:gd name="connsiteY6" fmla="*/ 1634 h 10937"/>
            <a:gd name="connsiteX7" fmla="*/ 4861 w 13195"/>
            <a:gd name="connsiteY7" fmla="*/ 811 h 10937"/>
            <a:gd name="connsiteX8" fmla="*/ 210 w 1319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9356 w 12985"/>
            <a:gd name="connsiteY6" fmla="*/ 190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8837 w 12985"/>
            <a:gd name="connsiteY0" fmla="*/ 14013 h 14013"/>
            <a:gd name="connsiteX1" fmla="*/ 8793 w 12985"/>
            <a:gd name="connsiteY1" fmla="*/ 9666 h 14013"/>
            <a:gd name="connsiteX2" fmla="*/ 12323 w 12985"/>
            <a:gd name="connsiteY2" fmla="*/ 9082 h 14013"/>
            <a:gd name="connsiteX3" fmla="*/ 11847 w 12985"/>
            <a:gd name="connsiteY3" fmla="*/ 4504 h 14013"/>
            <a:gd name="connsiteX4" fmla="*/ 2947 w 12985"/>
            <a:gd name="connsiteY4" fmla="*/ 3394 h 14013"/>
            <a:gd name="connsiteX5" fmla="*/ 106 w 12985"/>
            <a:gd name="connsiteY5" fmla="*/ 2645 h 14013"/>
            <a:gd name="connsiteX6" fmla="*/ 9356 w 12985"/>
            <a:gd name="connsiteY6" fmla="*/ 1904 h 14013"/>
            <a:gd name="connsiteX7" fmla="*/ 4651 w 12985"/>
            <a:gd name="connsiteY7" fmla="*/ 811 h 14013"/>
            <a:gd name="connsiteX8" fmla="*/ 0 w 12985"/>
            <a:gd name="connsiteY8" fmla="*/ 0 h 14013"/>
            <a:gd name="connsiteX0" fmla="*/ 8837 w 12383"/>
            <a:gd name="connsiteY0" fmla="*/ 14013 h 14013"/>
            <a:gd name="connsiteX1" fmla="*/ 8793 w 12383"/>
            <a:gd name="connsiteY1" fmla="*/ 9666 h 14013"/>
            <a:gd name="connsiteX2" fmla="*/ 10767 w 12383"/>
            <a:gd name="connsiteY2" fmla="*/ 8271 h 14013"/>
            <a:gd name="connsiteX3" fmla="*/ 11847 w 12383"/>
            <a:gd name="connsiteY3" fmla="*/ 4504 h 14013"/>
            <a:gd name="connsiteX4" fmla="*/ 2947 w 12383"/>
            <a:gd name="connsiteY4" fmla="*/ 3394 h 14013"/>
            <a:gd name="connsiteX5" fmla="*/ 106 w 12383"/>
            <a:gd name="connsiteY5" fmla="*/ 2645 h 14013"/>
            <a:gd name="connsiteX6" fmla="*/ 9356 w 12383"/>
            <a:gd name="connsiteY6" fmla="*/ 1904 h 14013"/>
            <a:gd name="connsiteX7" fmla="*/ 4651 w 12383"/>
            <a:gd name="connsiteY7" fmla="*/ 811 h 14013"/>
            <a:gd name="connsiteX8" fmla="*/ 0 w 12383"/>
            <a:gd name="connsiteY8" fmla="*/ 0 h 14013"/>
            <a:gd name="connsiteX0" fmla="*/ 8837 w 12383"/>
            <a:gd name="connsiteY0" fmla="*/ 12796 h 12796"/>
            <a:gd name="connsiteX1" fmla="*/ 8793 w 12383"/>
            <a:gd name="connsiteY1" fmla="*/ 9666 h 12796"/>
            <a:gd name="connsiteX2" fmla="*/ 10767 w 12383"/>
            <a:gd name="connsiteY2" fmla="*/ 8271 h 12796"/>
            <a:gd name="connsiteX3" fmla="*/ 11847 w 12383"/>
            <a:gd name="connsiteY3" fmla="*/ 4504 h 12796"/>
            <a:gd name="connsiteX4" fmla="*/ 2947 w 12383"/>
            <a:gd name="connsiteY4" fmla="*/ 3394 h 12796"/>
            <a:gd name="connsiteX5" fmla="*/ 106 w 12383"/>
            <a:gd name="connsiteY5" fmla="*/ 2645 h 12796"/>
            <a:gd name="connsiteX6" fmla="*/ 9356 w 12383"/>
            <a:gd name="connsiteY6" fmla="*/ 1904 h 12796"/>
            <a:gd name="connsiteX7" fmla="*/ 4651 w 12383"/>
            <a:gd name="connsiteY7" fmla="*/ 811 h 12796"/>
            <a:gd name="connsiteX8" fmla="*/ 0 w 12383"/>
            <a:gd name="connsiteY8" fmla="*/ 0 h 12796"/>
            <a:gd name="connsiteX0" fmla="*/ 8837 w 12065"/>
            <a:gd name="connsiteY0" fmla="*/ 12796 h 12796"/>
            <a:gd name="connsiteX1" fmla="*/ 8793 w 12065"/>
            <a:gd name="connsiteY1" fmla="*/ 9666 h 12796"/>
            <a:gd name="connsiteX2" fmla="*/ 9037 w 12065"/>
            <a:gd name="connsiteY2" fmla="*/ 6406 h 12796"/>
            <a:gd name="connsiteX3" fmla="*/ 11847 w 12065"/>
            <a:gd name="connsiteY3" fmla="*/ 4504 h 12796"/>
            <a:gd name="connsiteX4" fmla="*/ 2947 w 12065"/>
            <a:gd name="connsiteY4" fmla="*/ 3394 h 12796"/>
            <a:gd name="connsiteX5" fmla="*/ 106 w 12065"/>
            <a:gd name="connsiteY5" fmla="*/ 2645 h 12796"/>
            <a:gd name="connsiteX6" fmla="*/ 9356 w 12065"/>
            <a:gd name="connsiteY6" fmla="*/ 1904 h 12796"/>
            <a:gd name="connsiteX7" fmla="*/ 4651 w 12065"/>
            <a:gd name="connsiteY7" fmla="*/ 811 h 12796"/>
            <a:gd name="connsiteX8" fmla="*/ 0 w 12065"/>
            <a:gd name="connsiteY8" fmla="*/ 0 h 12796"/>
            <a:gd name="connsiteX0" fmla="*/ 8837 w 21304"/>
            <a:gd name="connsiteY0" fmla="*/ 12796 h 12796"/>
            <a:gd name="connsiteX1" fmla="*/ 8793 w 21304"/>
            <a:gd name="connsiteY1" fmla="*/ 9666 h 12796"/>
            <a:gd name="connsiteX2" fmla="*/ 9037 w 21304"/>
            <a:gd name="connsiteY2" fmla="*/ 6406 h 12796"/>
            <a:gd name="connsiteX3" fmla="*/ 21239 w 21304"/>
            <a:gd name="connsiteY3" fmla="*/ 5159 h 12796"/>
            <a:gd name="connsiteX4" fmla="*/ 2947 w 21304"/>
            <a:gd name="connsiteY4" fmla="*/ 3394 h 12796"/>
            <a:gd name="connsiteX5" fmla="*/ 106 w 21304"/>
            <a:gd name="connsiteY5" fmla="*/ 2645 h 12796"/>
            <a:gd name="connsiteX6" fmla="*/ 9356 w 21304"/>
            <a:gd name="connsiteY6" fmla="*/ 1904 h 12796"/>
            <a:gd name="connsiteX7" fmla="*/ 4651 w 21304"/>
            <a:gd name="connsiteY7" fmla="*/ 811 h 12796"/>
            <a:gd name="connsiteX8" fmla="*/ 0 w 21304"/>
            <a:gd name="connsiteY8" fmla="*/ 0 h 12796"/>
            <a:gd name="connsiteX0" fmla="*/ 8837 w 21298"/>
            <a:gd name="connsiteY0" fmla="*/ 12796 h 12796"/>
            <a:gd name="connsiteX1" fmla="*/ 8793 w 21298"/>
            <a:gd name="connsiteY1" fmla="*/ 9666 h 12796"/>
            <a:gd name="connsiteX2" fmla="*/ 9037 w 21298"/>
            <a:gd name="connsiteY2" fmla="*/ 6406 h 12796"/>
            <a:gd name="connsiteX3" fmla="*/ 21239 w 21298"/>
            <a:gd name="connsiteY3" fmla="*/ 5159 h 12796"/>
            <a:gd name="connsiteX4" fmla="*/ 2947 w 21298"/>
            <a:gd name="connsiteY4" fmla="*/ 3394 h 12796"/>
            <a:gd name="connsiteX5" fmla="*/ 106 w 21298"/>
            <a:gd name="connsiteY5" fmla="*/ 2645 h 12796"/>
            <a:gd name="connsiteX6" fmla="*/ 9356 w 21298"/>
            <a:gd name="connsiteY6" fmla="*/ 1904 h 12796"/>
            <a:gd name="connsiteX7" fmla="*/ 4651 w 21298"/>
            <a:gd name="connsiteY7" fmla="*/ 811 h 12796"/>
            <a:gd name="connsiteX8" fmla="*/ 0 w 21298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037 w 28327"/>
            <a:gd name="connsiteY2" fmla="*/ 6406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9037 w 28327"/>
            <a:gd name="connsiteY3" fmla="*/ 6406 h 12796"/>
            <a:gd name="connsiteX4" fmla="*/ 21239 w 28327"/>
            <a:gd name="connsiteY4" fmla="*/ 5159 h 12796"/>
            <a:gd name="connsiteX5" fmla="*/ 27415 w 28327"/>
            <a:gd name="connsiteY5" fmla="*/ 4049 h 12796"/>
            <a:gd name="connsiteX6" fmla="*/ 106 w 28327"/>
            <a:gd name="connsiteY6" fmla="*/ 2645 h 12796"/>
            <a:gd name="connsiteX7" fmla="*/ 9356 w 28327"/>
            <a:gd name="connsiteY7" fmla="*/ 1904 h 12796"/>
            <a:gd name="connsiteX8" fmla="*/ 4651 w 28327"/>
            <a:gd name="connsiteY8" fmla="*/ 811 h 12796"/>
            <a:gd name="connsiteX9" fmla="*/ 0 w 28327"/>
            <a:gd name="connsiteY9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219"/>
            <a:gd name="connsiteY0" fmla="*/ 12796 h 12796"/>
            <a:gd name="connsiteX1" fmla="*/ 8793 w 28219"/>
            <a:gd name="connsiteY1" fmla="*/ 9666 h 12796"/>
            <a:gd name="connsiteX2" fmla="*/ 9145 w 28219"/>
            <a:gd name="connsiteY2" fmla="*/ 6775 h 12796"/>
            <a:gd name="connsiteX3" fmla="*/ 20003 w 28219"/>
            <a:gd name="connsiteY3" fmla="*/ 5650 h 12796"/>
            <a:gd name="connsiteX4" fmla="*/ 27415 w 28219"/>
            <a:gd name="connsiteY4" fmla="*/ 4049 h 12796"/>
            <a:gd name="connsiteX5" fmla="*/ 106 w 28219"/>
            <a:gd name="connsiteY5" fmla="*/ 2645 h 12796"/>
            <a:gd name="connsiteX6" fmla="*/ 9356 w 28219"/>
            <a:gd name="connsiteY6" fmla="*/ 1904 h 12796"/>
            <a:gd name="connsiteX7" fmla="*/ 4651 w 28219"/>
            <a:gd name="connsiteY7" fmla="*/ 811 h 12796"/>
            <a:gd name="connsiteX8" fmla="*/ 0 w 28219"/>
            <a:gd name="connsiteY8" fmla="*/ 0 h 12796"/>
            <a:gd name="connsiteX0" fmla="*/ 8837 w 23015"/>
            <a:gd name="connsiteY0" fmla="*/ 12796 h 12796"/>
            <a:gd name="connsiteX1" fmla="*/ 8793 w 23015"/>
            <a:gd name="connsiteY1" fmla="*/ 9666 h 12796"/>
            <a:gd name="connsiteX2" fmla="*/ 9145 w 23015"/>
            <a:gd name="connsiteY2" fmla="*/ 6775 h 12796"/>
            <a:gd name="connsiteX3" fmla="*/ 20003 w 23015"/>
            <a:gd name="connsiteY3" fmla="*/ 5650 h 12796"/>
            <a:gd name="connsiteX4" fmla="*/ 21483 w 23015"/>
            <a:gd name="connsiteY4" fmla="*/ 3133 h 12796"/>
            <a:gd name="connsiteX5" fmla="*/ 106 w 23015"/>
            <a:gd name="connsiteY5" fmla="*/ 2645 h 12796"/>
            <a:gd name="connsiteX6" fmla="*/ 9356 w 23015"/>
            <a:gd name="connsiteY6" fmla="*/ 1904 h 12796"/>
            <a:gd name="connsiteX7" fmla="*/ 4651 w 23015"/>
            <a:gd name="connsiteY7" fmla="*/ 811 h 12796"/>
            <a:gd name="connsiteX8" fmla="*/ 0 w 23015"/>
            <a:gd name="connsiteY8" fmla="*/ 0 h 12796"/>
            <a:gd name="connsiteX0" fmla="*/ 8837 w 23015"/>
            <a:gd name="connsiteY0" fmla="*/ 12796 h 12796"/>
            <a:gd name="connsiteX1" fmla="*/ 8793 w 23015"/>
            <a:gd name="connsiteY1" fmla="*/ 9666 h 12796"/>
            <a:gd name="connsiteX2" fmla="*/ 9145 w 23015"/>
            <a:gd name="connsiteY2" fmla="*/ 6775 h 12796"/>
            <a:gd name="connsiteX3" fmla="*/ 20003 w 23015"/>
            <a:gd name="connsiteY3" fmla="*/ 5650 h 12796"/>
            <a:gd name="connsiteX4" fmla="*/ 21483 w 23015"/>
            <a:gd name="connsiteY4" fmla="*/ 3133 h 12796"/>
            <a:gd name="connsiteX5" fmla="*/ 106 w 23015"/>
            <a:gd name="connsiteY5" fmla="*/ 2645 h 12796"/>
            <a:gd name="connsiteX6" fmla="*/ 9356 w 23015"/>
            <a:gd name="connsiteY6" fmla="*/ 1904 h 12796"/>
            <a:gd name="connsiteX7" fmla="*/ 0 w 23015"/>
            <a:gd name="connsiteY7" fmla="*/ 0 h 12796"/>
            <a:gd name="connsiteX0" fmla="*/ 8731 w 22909"/>
            <a:gd name="connsiteY0" fmla="*/ 10892 h 10892"/>
            <a:gd name="connsiteX1" fmla="*/ 8687 w 22909"/>
            <a:gd name="connsiteY1" fmla="*/ 7762 h 10892"/>
            <a:gd name="connsiteX2" fmla="*/ 9039 w 22909"/>
            <a:gd name="connsiteY2" fmla="*/ 4871 h 10892"/>
            <a:gd name="connsiteX3" fmla="*/ 19897 w 22909"/>
            <a:gd name="connsiteY3" fmla="*/ 3746 h 10892"/>
            <a:gd name="connsiteX4" fmla="*/ 21377 w 22909"/>
            <a:gd name="connsiteY4" fmla="*/ 1229 h 10892"/>
            <a:gd name="connsiteX5" fmla="*/ 0 w 22909"/>
            <a:gd name="connsiteY5" fmla="*/ 741 h 10892"/>
            <a:gd name="connsiteX6" fmla="*/ 9250 w 22909"/>
            <a:gd name="connsiteY6" fmla="*/ 0 h 10892"/>
            <a:gd name="connsiteX0" fmla="*/ 8731 w 22909"/>
            <a:gd name="connsiteY0" fmla="*/ 10151 h 10151"/>
            <a:gd name="connsiteX1" fmla="*/ 8687 w 22909"/>
            <a:gd name="connsiteY1" fmla="*/ 7021 h 10151"/>
            <a:gd name="connsiteX2" fmla="*/ 9039 w 22909"/>
            <a:gd name="connsiteY2" fmla="*/ 4130 h 10151"/>
            <a:gd name="connsiteX3" fmla="*/ 19897 w 22909"/>
            <a:gd name="connsiteY3" fmla="*/ 3005 h 10151"/>
            <a:gd name="connsiteX4" fmla="*/ 21377 w 22909"/>
            <a:gd name="connsiteY4" fmla="*/ 488 h 10151"/>
            <a:gd name="connsiteX5" fmla="*/ 0 w 22909"/>
            <a:gd name="connsiteY5" fmla="*/ 0 h 10151"/>
            <a:gd name="connsiteX0" fmla="*/ 7990 w 22168"/>
            <a:gd name="connsiteY0" fmla="*/ 9889 h 9889"/>
            <a:gd name="connsiteX1" fmla="*/ 7946 w 22168"/>
            <a:gd name="connsiteY1" fmla="*/ 6759 h 9889"/>
            <a:gd name="connsiteX2" fmla="*/ 8298 w 22168"/>
            <a:gd name="connsiteY2" fmla="*/ 3868 h 9889"/>
            <a:gd name="connsiteX3" fmla="*/ 19156 w 22168"/>
            <a:gd name="connsiteY3" fmla="*/ 2743 h 9889"/>
            <a:gd name="connsiteX4" fmla="*/ 20636 w 22168"/>
            <a:gd name="connsiteY4" fmla="*/ 226 h 9889"/>
            <a:gd name="connsiteX5" fmla="*/ 0 w 22168"/>
            <a:gd name="connsiteY5" fmla="*/ 0 h 9889"/>
            <a:gd name="connsiteX0" fmla="*/ 3604 w 10000"/>
            <a:gd name="connsiteY0" fmla="*/ 10000 h 10000"/>
            <a:gd name="connsiteX1" fmla="*/ 3584 w 10000"/>
            <a:gd name="connsiteY1" fmla="*/ 6835 h 10000"/>
            <a:gd name="connsiteX2" fmla="*/ 3743 w 10000"/>
            <a:gd name="connsiteY2" fmla="*/ 3911 h 10000"/>
            <a:gd name="connsiteX3" fmla="*/ 8641 w 10000"/>
            <a:gd name="connsiteY3" fmla="*/ 2774 h 10000"/>
            <a:gd name="connsiteX4" fmla="*/ 9309 w 10000"/>
            <a:gd name="connsiteY4" fmla="*/ 229 h 10000"/>
            <a:gd name="connsiteX5" fmla="*/ 0 w 10000"/>
            <a:gd name="connsiteY5" fmla="*/ 0 h 10000"/>
            <a:gd name="connsiteX0" fmla="*/ 3604 w 9309"/>
            <a:gd name="connsiteY0" fmla="*/ 10000 h 10000"/>
            <a:gd name="connsiteX1" fmla="*/ 3584 w 9309"/>
            <a:gd name="connsiteY1" fmla="*/ 6835 h 10000"/>
            <a:gd name="connsiteX2" fmla="*/ 3743 w 9309"/>
            <a:gd name="connsiteY2" fmla="*/ 3911 h 10000"/>
            <a:gd name="connsiteX3" fmla="*/ 8641 w 9309"/>
            <a:gd name="connsiteY3" fmla="*/ 2774 h 10000"/>
            <a:gd name="connsiteX4" fmla="*/ 9309 w 9309"/>
            <a:gd name="connsiteY4" fmla="*/ 229 h 10000"/>
            <a:gd name="connsiteX5" fmla="*/ 0 w 9309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9282 w 10000"/>
            <a:gd name="connsiteY3" fmla="*/ 2774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9162 w 10000"/>
            <a:gd name="connsiteY3" fmla="*/ 2873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9162 w 10000"/>
            <a:gd name="connsiteY3" fmla="*/ 3138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4043 h 10000"/>
            <a:gd name="connsiteX3" fmla="*/ 9162 w 10000"/>
            <a:gd name="connsiteY3" fmla="*/ 3138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4043 h 10000"/>
            <a:gd name="connsiteX3" fmla="*/ 8683 w 10000"/>
            <a:gd name="connsiteY3" fmla="*/ 3204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4043 h 10000"/>
            <a:gd name="connsiteX3" fmla="*/ 8683 w 10000"/>
            <a:gd name="connsiteY3" fmla="*/ 3204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4043 h 10000"/>
            <a:gd name="connsiteX3" fmla="*/ 8683 w 10000"/>
            <a:gd name="connsiteY3" fmla="*/ 3204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2674 w 8802"/>
            <a:gd name="connsiteY0" fmla="*/ 10496 h 10496"/>
            <a:gd name="connsiteX1" fmla="*/ 2652 w 8802"/>
            <a:gd name="connsiteY1" fmla="*/ 7331 h 10496"/>
            <a:gd name="connsiteX2" fmla="*/ 3302 w 8802"/>
            <a:gd name="connsiteY2" fmla="*/ 4539 h 10496"/>
            <a:gd name="connsiteX3" fmla="*/ 7485 w 8802"/>
            <a:gd name="connsiteY3" fmla="*/ 3700 h 10496"/>
            <a:gd name="connsiteX4" fmla="*/ 8802 w 8802"/>
            <a:gd name="connsiteY4" fmla="*/ 725 h 10496"/>
            <a:gd name="connsiteX5" fmla="*/ 0 w 8802"/>
            <a:gd name="connsiteY5" fmla="*/ 0 h 10496"/>
            <a:gd name="connsiteX0" fmla="*/ 3038 w 10000"/>
            <a:gd name="connsiteY0" fmla="*/ 10000 h 10000"/>
            <a:gd name="connsiteX1" fmla="*/ 3013 w 10000"/>
            <a:gd name="connsiteY1" fmla="*/ 6985 h 10000"/>
            <a:gd name="connsiteX2" fmla="*/ 3751 w 10000"/>
            <a:gd name="connsiteY2" fmla="*/ 4325 h 10000"/>
            <a:gd name="connsiteX3" fmla="*/ 8504 w 10000"/>
            <a:gd name="connsiteY3" fmla="*/ 3525 h 10000"/>
            <a:gd name="connsiteX4" fmla="*/ 10000 w 10000"/>
            <a:gd name="connsiteY4" fmla="*/ 691 h 10000"/>
            <a:gd name="connsiteX5" fmla="*/ 0 w 10000"/>
            <a:gd name="connsiteY5" fmla="*/ 0 h 10000"/>
            <a:gd name="connsiteX0" fmla="*/ 1677 w 8639"/>
            <a:gd name="connsiteY0" fmla="*/ 10032 h 10032"/>
            <a:gd name="connsiteX1" fmla="*/ 1652 w 8639"/>
            <a:gd name="connsiteY1" fmla="*/ 7017 h 10032"/>
            <a:gd name="connsiteX2" fmla="*/ 2390 w 8639"/>
            <a:gd name="connsiteY2" fmla="*/ 4357 h 10032"/>
            <a:gd name="connsiteX3" fmla="*/ 7143 w 8639"/>
            <a:gd name="connsiteY3" fmla="*/ 3557 h 10032"/>
            <a:gd name="connsiteX4" fmla="*/ 8639 w 8639"/>
            <a:gd name="connsiteY4" fmla="*/ 723 h 10032"/>
            <a:gd name="connsiteX5" fmla="*/ 0 w 8639"/>
            <a:gd name="connsiteY5" fmla="*/ 0 h 10032"/>
            <a:gd name="connsiteX0" fmla="*/ 1941 w 10000"/>
            <a:gd name="connsiteY0" fmla="*/ 10000 h 10000"/>
            <a:gd name="connsiteX1" fmla="*/ 1912 w 10000"/>
            <a:gd name="connsiteY1" fmla="*/ 6995 h 10000"/>
            <a:gd name="connsiteX2" fmla="*/ 2767 w 10000"/>
            <a:gd name="connsiteY2" fmla="*/ 4343 h 10000"/>
            <a:gd name="connsiteX3" fmla="*/ 8268 w 10000"/>
            <a:gd name="connsiteY3" fmla="*/ 3546 h 10000"/>
            <a:gd name="connsiteX4" fmla="*/ 10000 w 10000"/>
            <a:gd name="connsiteY4" fmla="*/ 721 h 10000"/>
            <a:gd name="connsiteX5" fmla="*/ 0 w 10000"/>
            <a:gd name="connsiteY5" fmla="*/ 0 h 10000"/>
            <a:gd name="connsiteX0" fmla="*/ 1941 w 8615"/>
            <a:gd name="connsiteY0" fmla="*/ 10000 h 10000"/>
            <a:gd name="connsiteX1" fmla="*/ 1912 w 8615"/>
            <a:gd name="connsiteY1" fmla="*/ 6995 h 10000"/>
            <a:gd name="connsiteX2" fmla="*/ 2767 w 8615"/>
            <a:gd name="connsiteY2" fmla="*/ 4343 h 10000"/>
            <a:gd name="connsiteX3" fmla="*/ 8268 w 8615"/>
            <a:gd name="connsiteY3" fmla="*/ 3546 h 10000"/>
            <a:gd name="connsiteX4" fmla="*/ 8243 w 8615"/>
            <a:gd name="connsiteY4" fmla="*/ 681 h 10000"/>
            <a:gd name="connsiteX5" fmla="*/ 0 w 8615"/>
            <a:gd name="connsiteY5" fmla="*/ 0 h 10000"/>
            <a:gd name="connsiteX0" fmla="*/ 7722 w 15469"/>
            <a:gd name="connsiteY0" fmla="*/ 10239 h 10239"/>
            <a:gd name="connsiteX1" fmla="*/ 7688 w 15469"/>
            <a:gd name="connsiteY1" fmla="*/ 7234 h 10239"/>
            <a:gd name="connsiteX2" fmla="*/ 8681 w 15469"/>
            <a:gd name="connsiteY2" fmla="*/ 4582 h 10239"/>
            <a:gd name="connsiteX3" fmla="*/ 15066 w 15469"/>
            <a:gd name="connsiteY3" fmla="*/ 3785 h 10239"/>
            <a:gd name="connsiteX4" fmla="*/ 15037 w 15469"/>
            <a:gd name="connsiteY4" fmla="*/ 920 h 10239"/>
            <a:gd name="connsiteX5" fmla="*/ 0 w 15469"/>
            <a:gd name="connsiteY5" fmla="*/ 0 h 10239"/>
            <a:gd name="connsiteX0" fmla="*/ 7722 w 15522"/>
            <a:gd name="connsiteY0" fmla="*/ 10239 h 10239"/>
            <a:gd name="connsiteX1" fmla="*/ 7688 w 15522"/>
            <a:gd name="connsiteY1" fmla="*/ 7234 h 10239"/>
            <a:gd name="connsiteX2" fmla="*/ 8681 w 15522"/>
            <a:gd name="connsiteY2" fmla="*/ 4582 h 10239"/>
            <a:gd name="connsiteX3" fmla="*/ 15066 w 15522"/>
            <a:gd name="connsiteY3" fmla="*/ 3785 h 10239"/>
            <a:gd name="connsiteX4" fmla="*/ 15222 w 15522"/>
            <a:gd name="connsiteY4" fmla="*/ 787 h 10239"/>
            <a:gd name="connsiteX5" fmla="*/ 0 w 15522"/>
            <a:gd name="connsiteY5" fmla="*/ 0 h 10239"/>
            <a:gd name="connsiteX0" fmla="*/ 9947 w 17747"/>
            <a:gd name="connsiteY0" fmla="*/ 10159 h 10159"/>
            <a:gd name="connsiteX1" fmla="*/ 9913 w 17747"/>
            <a:gd name="connsiteY1" fmla="*/ 7154 h 10159"/>
            <a:gd name="connsiteX2" fmla="*/ 10906 w 17747"/>
            <a:gd name="connsiteY2" fmla="*/ 4502 h 10159"/>
            <a:gd name="connsiteX3" fmla="*/ 17291 w 17747"/>
            <a:gd name="connsiteY3" fmla="*/ 3705 h 10159"/>
            <a:gd name="connsiteX4" fmla="*/ 17447 w 17747"/>
            <a:gd name="connsiteY4" fmla="*/ 707 h 10159"/>
            <a:gd name="connsiteX5" fmla="*/ 0 w 17747"/>
            <a:gd name="connsiteY5" fmla="*/ 0 h 10159"/>
            <a:gd name="connsiteX0" fmla="*/ 9947 w 17460"/>
            <a:gd name="connsiteY0" fmla="*/ 10159 h 10159"/>
            <a:gd name="connsiteX1" fmla="*/ 9913 w 17460"/>
            <a:gd name="connsiteY1" fmla="*/ 7154 h 10159"/>
            <a:gd name="connsiteX2" fmla="*/ 10906 w 17460"/>
            <a:gd name="connsiteY2" fmla="*/ 4502 h 10159"/>
            <a:gd name="connsiteX3" fmla="*/ 17291 w 17460"/>
            <a:gd name="connsiteY3" fmla="*/ 3705 h 10159"/>
            <a:gd name="connsiteX4" fmla="*/ 17447 w 17460"/>
            <a:gd name="connsiteY4" fmla="*/ 707 h 10159"/>
            <a:gd name="connsiteX5" fmla="*/ 0 w 17460"/>
            <a:gd name="connsiteY5" fmla="*/ 0 h 10159"/>
            <a:gd name="connsiteX0" fmla="*/ 9947 w 17447"/>
            <a:gd name="connsiteY0" fmla="*/ 10159 h 10159"/>
            <a:gd name="connsiteX1" fmla="*/ 9913 w 17447"/>
            <a:gd name="connsiteY1" fmla="*/ 7154 h 10159"/>
            <a:gd name="connsiteX2" fmla="*/ 10906 w 17447"/>
            <a:gd name="connsiteY2" fmla="*/ 4502 h 10159"/>
            <a:gd name="connsiteX3" fmla="*/ 17291 w 17447"/>
            <a:gd name="connsiteY3" fmla="*/ 3705 h 10159"/>
            <a:gd name="connsiteX4" fmla="*/ 17447 w 17447"/>
            <a:gd name="connsiteY4" fmla="*/ 707 h 10159"/>
            <a:gd name="connsiteX5" fmla="*/ 0 w 17447"/>
            <a:gd name="connsiteY5" fmla="*/ 0 h 10159"/>
            <a:gd name="connsiteX0" fmla="*/ 9947 w 17760"/>
            <a:gd name="connsiteY0" fmla="*/ 10159 h 10159"/>
            <a:gd name="connsiteX1" fmla="*/ 9913 w 17760"/>
            <a:gd name="connsiteY1" fmla="*/ 7154 h 10159"/>
            <a:gd name="connsiteX2" fmla="*/ 10721 w 17760"/>
            <a:gd name="connsiteY2" fmla="*/ 4741 h 10159"/>
            <a:gd name="connsiteX3" fmla="*/ 17291 w 17760"/>
            <a:gd name="connsiteY3" fmla="*/ 3705 h 10159"/>
            <a:gd name="connsiteX4" fmla="*/ 17447 w 17760"/>
            <a:gd name="connsiteY4" fmla="*/ 707 h 10159"/>
            <a:gd name="connsiteX5" fmla="*/ 0 w 17760"/>
            <a:gd name="connsiteY5" fmla="*/ 0 h 10159"/>
            <a:gd name="connsiteX0" fmla="*/ 9947 w 17447"/>
            <a:gd name="connsiteY0" fmla="*/ 10159 h 10159"/>
            <a:gd name="connsiteX1" fmla="*/ 9913 w 17447"/>
            <a:gd name="connsiteY1" fmla="*/ 7154 h 10159"/>
            <a:gd name="connsiteX2" fmla="*/ 10721 w 17447"/>
            <a:gd name="connsiteY2" fmla="*/ 4741 h 10159"/>
            <a:gd name="connsiteX3" fmla="*/ 17291 w 17447"/>
            <a:gd name="connsiteY3" fmla="*/ 3705 h 10159"/>
            <a:gd name="connsiteX4" fmla="*/ 17447 w 17447"/>
            <a:gd name="connsiteY4" fmla="*/ 707 h 10159"/>
            <a:gd name="connsiteX5" fmla="*/ 0 w 17447"/>
            <a:gd name="connsiteY5" fmla="*/ 0 h 101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7447" h="10159">
              <a:moveTo>
                <a:pt x="9947" y="10159"/>
              </a:moveTo>
              <a:cubicBezTo>
                <a:pt x="10029" y="8818"/>
                <a:pt x="9833" y="8493"/>
                <a:pt x="9913" y="7154"/>
              </a:cubicBezTo>
              <a:cubicBezTo>
                <a:pt x="11261" y="6776"/>
                <a:pt x="9920" y="5525"/>
                <a:pt x="10721" y="4741"/>
              </a:cubicBezTo>
              <a:cubicBezTo>
                <a:pt x="13154" y="4223"/>
                <a:pt x="17468" y="4059"/>
                <a:pt x="17291" y="3705"/>
              </a:cubicBezTo>
              <a:cubicBezTo>
                <a:pt x="17114" y="3351"/>
                <a:pt x="17134" y="1838"/>
                <a:pt x="17447" y="707"/>
              </a:cubicBezTo>
              <a:cubicBezTo>
                <a:pt x="14167" y="665"/>
                <a:pt x="4662" y="49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61632</xdr:colOff>
      <xdr:row>59</xdr:row>
      <xdr:rowOff>122989</xdr:rowOff>
    </xdr:from>
    <xdr:to>
      <xdr:col>4</xdr:col>
      <xdr:colOff>125317</xdr:colOff>
      <xdr:row>60</xdr:row>
      <xdr:rowOff>91992</xdr:rowOff>
    </xdr:to>
    <xdr:sp macro="" textlink="">
      <xdr:nvSpPr>
        <xdr:cNvPr id="93" name="Text Box 1664">
          <a:extLst>
            <a:ext uri="{FF2B5EF4-FFF2-40B4-BE49-F238E27FC236}">
              <a16:creationId xmlns:a16="http://schemas.microsoft.com/office/drawing/2014/main" xmlns="" id="{55A8784A-5593-49F4-830A-193CE3AD9065}"/>
            </a:ext>
          </a:extLst>
        </xdr:cNvPr>
        <xdr:cNvSpPr txBox="1">
          <a:spLocks noChangeArrowheads="1"/>
        </xdr:cNvSpPr>
      </xdr:nvSpPr>
      <xdr:spPr bwMode="auto">
        <a:xfrm rot="1459578">
          <a:off x="2195232" y="10402369"/>
          <a:ext cx="63685" cy="14426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304248</xdr:colOff>
      <xdr:row>56</xdr:row>
      <xdr:rowOff>98993</xdr:rowOff>
    </xdr:from>
    <xdr:to>
      <xdr:col>2</xdr:col>
      <xdr:colOff>22750</xdr:colOff>
      <xdr:row>62</xdr:row>
      <xdr:rowOff>167711</xdr:rowOff>
    </xdr:to>
    <xdr:sp macro="" textlink="">
      <xdr:nvSpPr>
        <xdr:cNvPr id="94" name="Freeform 1147">
          <a:extLst>
            <a:ext uri="{FF2B5EF4-FFF2-40B4-BE49-F238E27FC236}">
              <a16:creationId xmlns:a16="http://schemas.microsoft.com/office/drawing/2014/main" xmlns="" id="{8350FEF9-48C3-4883-A776-F0FF515467D9}"/>
            </a:ext>
          </a:extLst>
        </xdr:cNvPr>
        <xdr:cNvSpPr>
          <a:spLocks/>
        </xdr:cNvSpPr>
      </xdr:nvSpPr>
      <xdr:spPr bwMode="auto">
        <a:xfrm rot="11917074">
          <a:off x="357588" y="9852593"/>
          <a:ext cx="411922" cy="1120278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9763 w 9763"/>
            <a:gd name="connsiteY0" fmla="*/ 16212 h 16556"/>
            <a:gd name="connsiteX1" fmla="*/ 9264 w 9763"/>
            <a:gd name="connsiteY1" fmla="*/ 16403 h 16556"/>
            <a:gd name="connsiteX2" fmla="*/ 8127 w 9763"/>
            <a:gd name="connsiteY2" fmla="*/ 14130 h 16556"/>
            <a:gd name="connsiteX3" fmla="*/ 7308 w 9763"/>
            <a:gd name="connsiteY3" fmla="*/ 13944 h 16556"/>
            <a:gd name="connsiteX4" fmla="*/ 5840 w 9763"/>
            <a:gd name="connsiteY4" fmla="*/ 8439 h 16556"/>
            <a:gd name="connsiteX5" fmla="*/ 4093 w 9763"/>
            <a:gd name="connsiteY5" fmla="*/ 5158 h 16556"/>
            <a:gd name="connsiteX6" fmla="*/ 2287 w 9763"/>
            <a:gd name="connsiteY6" fmla="*/ 3477 h 16556"/>
            <a:gd name="connsiteX7" fmla="*/ 0 w 9763"/>
            <a:gd name="connsiteY7" fmla="*/ 0 h 16556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7657 w 7657"/>
            <a:gd name="connsiteY0" fmla="*/ 7692 h 7900"/>
            <a:gd name="connsiteX1" fmla="*/ 7146 w 7657"/>
            <a:gd name="connsiteY1" fmla="*/ 7808 h 7900"/>
            <a:gd name="connsiteX2" fmla="*/ 5981 w 7657"/>
            <a:gd name="connsiteY2" fmla="*/ 6435 h 7900"/>
            <a:gd name="connsiteX3" fmla="*/ 3639 w 7657"/>
            <a:gd name="connsiteY3" fmla="*/ 2997 h 7900"/>
            <a:gd name="connsiteX4" fmla="*/ 1849 w 7657"/>
            <a:gd name="connsiteY4" fmla="*/ 1015 h 7900"/>
            <a:gd name="connsiteX5" fmla="*/ 0 w 7657"/>
            <a:gd name="connsiteY5" fmla="*/ 0 h 7900"/>
            <a:gd name="connsiteX0" fmla="*/ 7585 w 7585"/>
            <a:gd name="connsiteY0" fmla="*/ 8452 h 8715"/>
            <a:gd name="connsiteX1" fmla="*/ 6918 w 7585"/>
            <a:gd name="connsiteY1" fmla="*/ 8599 h 8715"/>
            <a:gd name="connsiteX2" fmla="*/ 5396 w 7585"/>
            <a:gd name="connsiteY2" fmla="*/ 6861 h 8715"/>
            <a:gd name="connsiteX3" fmla="*/ 2338 w 7585"/>
            <a:gd name="connsiteY3" fmla="*/ 2509 h 8715"/>
            <a:gd name="connsiteX4" fmla="*/ 0 w 7585"/>
            <a:gd name="connsiteY4" fmla="*/ 0 h 8715"/>
            <a:gd name="connsiteX0" fmla="*/ 10000 w 10000"/>
            <a:gd name="connsiteY0" fmla="*/ 9698 h 9698"/>
            <a:gd name="connsiteX1" fmla="*/ 7114 w 10000"/>
            <a:gd name="connsiteY1" fmla="*/ 7873 h 9698"/>
            <a:gd name="connsiteX2" fmla="*/ 3082 w 10000"/>
            <a:gd name="connsiteY2" fmla="*/ 2879 h 9698"/>
            <a:gd name="connsiteX3" fmla="*/ 0 w 10000"/>
            <a:gd name="connsiteY3" fmla="*/ 0 h 9698"/>
            <a:gd name="connsiteX0" fmla="*/ 7114 w 7114"/>
            <a:gd name="connsiteY0" fmla="*/ 8118 h 8118"/>
            <a:gd name="connsiteX1" fmla="*/ 3082 w 7114"/>
            <a:gd name="connsiteY1" fmla="*/ 2969 h 8118"/>
            <a:gd name="connsiteX2" fmla="*/ 0 w 7114"/>
            <a:gd name="connsiteY2" fmla="*/ 0 h 8118"/>
            <a:gd name="connsiteX0" fmla="*/ 10000 w 33736"/>
            <a:gd name="connsiteY0" fmla="*/ 10000 h 10000"/>
            <a:gd name="connsiteX1" fmla="*/ 33711 w 33736"/>
            <a:gd name="connsiteY1" fmla="*/ 2733 h 10000"/>
            <a:gd name="connsiteX2" fmla="*/ 4332 w 33736"/>
            <a:gd name="connsiteY2" fmla="*/ 3657 h 10000"/>
            <a:gd name="connsiteX3" fmla="*/ 0 w 33736"/>
            <a:gd name="connsiteY3" fmla="*/ 0 h 10000"/>
            <a:gd name="connsiteX0" fmla="*/ 10000 w 33736"/>
            <a:gd name="connsiteY0" fmla="*/ 10081 h 10081"/>
            <a:gd name="connsiteX1" fmla="*/ 33711 w 33736"/>
            <a:gd name="connsiteY1" fmla="*/ 2814 h 10081"/>
            <a:gd name="connsiteX2" fmla="*/ 26199 w 33736"/>
            <a:gd name="connsiteY2" fmla="*/ 96 h 10081"/>
            <a:gd name="connsiteX3" fmla="*/ 0 w 33736"/>
            <a:gd name="connsiteY3" fmla="*/ 81 h 10081"/>
            <a:gd name="connsiteX0" fmla="*/ 28097 w 33794"/>
            <a:gd name="connsiteY0" fmla="*/ 7724 h 7724"/>
            <a:gd name="connsiteX1" fmla="*/ 33711 w 33794"/>
            <a:gd name="connsiteY1" fmla="*/ 2814 h 7724"/>
            <a:gd name="connsiteX2" fmla="*/ 26199 w 33794"/>
            <a:gd name="connsiteY2" fmla="*/ 96 h 7724"/>
            <a:gd name="connsiteX3" fmla="*/ 0 w 33794"/>
            <a:gd name="connsiteY3" fmla="*/ 81 h 7724"/>
            <a:gd name="connsiteX0" fmla="*/ 8314 w 9121"/>
            <a:gd name="connsiteY0" fmla="*/ 10039 h 10039"/>
            <a:gd name="connsiteX1" fmla="*/ 9082 w 9121"/>
            <a:gd name="connsiteY1" fmla="*/ 4375 h 10039"/>
            <a:gd name="connsiteX2" fmla="*/ 7753 w 9121"/>
            <a:gd name="connsiteY2" fmla="*/ 163 h 10039"/>
            <a:gd name="connsiteX3" fmla="*/ 0 w 9121"/>
            <a:gd name="connsiteY3" fmla="*/ 144 h 10039"/>
            <a:gd name="connsiteX0" fmla="*/ 9115 w 10000"/>
            <a:gd name="connsiteY0" fmla="*/ 9857 h 9857"/>
            <a:gd name="connsiteX1" fmla="*/ 9957 w 10000"/>
            <a:gd name="connsiteY1" fmla="*/ 4215 h 9857"/>
            <a:gd name="connsiteX2" fmla="*/ 8989 w 10000"/>
            <a:gd name="connsiteY2" fmla="*/ 986 h 9857"/>
            <a:gd name="connsiteX3" fmla="*/ 0 w 10000"/>
            <a:gd name="connsiteY3" fmla="*/ 0 h 9857"/>
            <a:gd name="connsiteX0" fmla="*/ 127 w 1135"/>
            <a:gd name="connsiteY0" fmla="*/ 11401 h 11401"/>
            <a:gd name="connsiteX1" fmla="*/ 969 w 1135"/>
            <a:gd name="connsiteY1" fmla="*/ 5677 h 11401"/>
            <a:gd name="connsiteX2" fmla="*/ 1 w 1135"/>
            <a:gd name="connsiteY2" fmla="*/ 2401 h 11401"/>
            <a:gd name="connsiteX3" fmla="*/ 1042 w 1135"/>
            <a:gd name="connsiteY3" fmla="*/ 0 h 11401"/>
            <a:gd name="connsiteX0" fmla="*/ 297 w 9728"/>
            <a:gd name="connsiteY0" fmla="*/ 10000 h 10000"/>
            <a:gd name="connsiteX1" fmla="*/ 7715 w 9728"/>
            <a:gd name="connsiteY1" fmla="*/ 4979 h 10000"/>
            <a:gd name="connsiteX2" fmla="*/ 5653 w 9728"/>
            <a:gd name="connsiteY2" fmla="*/ 2475 h 10000"/>
            <a:gd name="connsiteX3" fmla="*/ 8359 w 9728"/>
            <a:gd name="connsiteY3" fmla="*/ 0 h 10000"/>
            <a:gd name="connsiteX0" fmla="*/ 361 w 10104"/>
            <a:gd name="connsiteY0" fmla="*/ 10000 h 10000"/>
            <a:gd name="connsiteX1" fmla="*/ 5772 w 10104"/>
            <a:gd name="connsiteY1" fmla="*/ 6454 h 10000"/>
            <a:gd name="connsiteX2" fmla="*/ 5867 w 10104"/>
            <a:gd name="connsiteY2" fmla="*/ 2475 h 10000"/>
            <a:gd name="connsiteX3" fmla="*/ 8649 w 10104"/>
            <a:gd name="connsiteY3" fmla="*/ 0 h 10000"/>
            <a:gd name="connsiteX0" fmla="*/ 361 w 10104"/>
            <a:gd name="connsiteY0" fmla="*/ 11598 h 11598"/>
            <a:gd name="connsiteX1" fmla="*/ 5772 w 10104"/>
            <a:gd name="connsiteY1" fmla="*/ 6454 h 11598"/>
            <a:gd name="connsiteX2" fmla="*/ 5867 w 10104"/>
            <a:gd name="connsiteY2" fmla="*/ 2475 h 11598"/>
            <a:gd name="connsiteX3" fmla="*/ 8649 w 10104"/>
            <a:gd name="connsiteY3" fmla="*/ 0 h 11598"/>
            <a:gd name="connsiteX0" fmla="*/ 154 w 26086"/>
            <a:gd name="connsiteY0" fmla="*/ 14196 h 14196"/>
            <a:gd name="connsiteX1" fmla="*/ 21754 w 26086"/>
            <a:gd name="connsiteY1" fmla="*/ 6454 h 14196"/>
            <a:gd name="connsiteX2" fmla="*/ 21849 w 26086"/>
            <a:gd name="connsiteY2" fmla="*/ 2475 h 14196"/>
            <a:gd name="connsiteX3" fmla="*/ 24631 w 26086"/>
            <a:gd name="connsiteY3" fmla="*/ 0 h 14196"/>
            <a:gd name="connsiteX0" fmla="*/ 98 w 38498"/>
            <a:gd name="connsiteY0" fmla="*/ 14196 h 14196"/>
            <a:gd name="connsiteX1" fmla="*/ 38371 w 38498"/>
            <a:gd name="connsiteY1" fmla="*/ 7139 h 14196"/>
            <a:gd name="connsiteX2" fmla="*/ 21793 w 38498"/>
            <a:gd name="connsiteY2" fmla="*/ 2475 h 14196"/>
            <a:gd name="connsiteX3" fmla="*/ 24575 w 38498"/>
            <a:gd name="connsiteY3" fmla="*/ 0 h 14196"/>
            <a:gd name="connsiteX0" fmla="*/ 212 w 26338"/>
            <a:gd name="connsiteY0" fmla="*/ 14196 h 14196"/>
            <a:gd name="connsiteX1" fmla="*/ 14044 w 26338"/>
            <a:gd name="connsiteY1" fmla="*/ 11232 h 14196"/>
            <a:gd name="connsiteX2" fmla="*/ 21907 w 26338"/>
            <a:gd name="connsiteY2" fmla="*/ 2475 h 14196"/>
            <a:gd name="connsiteX3" fmla="*/ 24689 w 26338"/>
            <a:gd name="connsiteY3" fmla="*/ 0 h 14196"/>
            <a:gd name="connsiteX0" fmla="*/ 212 w 53483"/>
            <a:gd name="connsiteY0" fmla="*/ 14196 h 14196"/>
            <a:gd name="connsiteX1" fmla="*/ 14044 w 53483"/>
            <a:gd name="connsiteY1" fmla="*/ 11232 h 14196"/>
            <a:gd name="connsiteX2" fmla="*/ 53397 w 53483"/>
            <a:gd name="connsiteY2" fmla="*/ 6877 h 14196"/>
            <a:gd name="connsiteX3" fmla="*/ 24689 w 53483"/>
            <a:gd name="connsiteY3" fmla="*/ 0 h 14196"/>
            <a:gd name="connsiteX0" fmla="*/ 212 w 116130"/>
            <a:gd name="connsiteY0" fmla="*/ 14629 h 14629"/>
            <a:gd name="connsiteX1" fmla="*/ 14044 w 116130"/>
            <a:gd name="connsiteY1" fmla="*/ 11665 h 14629"/>
            <a:gd name="connsiteX2" fmla="*/ 53397 w 116130"/>
            <a:gd name="connsiteY2" fmla="*/ 7310 h 14629"/>
            <a:gd name="connsiteX3" fmla="*/ 115866 w 116130"/>
            <a:gd name="connsiteY3" fmla="*/ 0 h 14629"/>
            <a:gd name="connsiteX0" fmla="*/ 258 w 116179"/>
            <a:gd name="connsiteY0" fmla="*/ 14629 h 14629"/>
            <a:gd name="connsiteX1" fmla="*/ 10457 w 116179"/>
            <a:gd name="connsiteY1" fmla="*/ 12286 h 14629"/>
            <a:gd name="connsiteX2" fmla="*/ 53443 w 116179"/>
            <a:gd name="connsiteY2" fmla="*/ 7310 h 14629"/>
            <a:gd name="connsiteX3" fmla="*/ 115912 w 116179"/>
            <a:gd name="connsiteY3" fmla="*/ 0 h 14629"/>
            <a:gd name="connsiteX0" fmla="*/ 587 w 107131"/>
            <a:gd name="connsiteY0" fmla="*/ 15867 h 15867"/>
            <a:gd name="connsiteX1" fmla="*/ 1409 w 107131"/>
            <a:gd name="connsiteY1" fmla="*/ 12286 h 15867"/>
            <a:gd name="connsiteX2" fmla="*/ 44395 w 107131"/>
            <a:gd name="connsiteY2" fmla="*/ 7310 h 15867"/>
            <a:gd name="connsiteX3" fmla="*/ 106864 w 107131"/>
            <a:gd name="connsiteY3" fmla="*/ 0 h 15867"/>
            <a:gd name="connsiteX0" fmla="*/ 2200 w 108744"/>
            <a:gd name="connsiteY0" fmla="*/ 15867 h 15867"/>
            <a:gd name="connsiteX1" fmla="*/ 3022 w 108744"/>
            <a:gd name="connsiteY1" fmla="*/ 12286 h 15867"/>
            <a:gd name="connsiteX2" fmla="*/ 46008 w 108744"/>
            <a:gd name="connsiteY2" fmla="*/ 7310 h 15867"/>
            <a:gd name="connsiteX3" fmla="*/ 108477 w 108744"/>
            <a:gd name="connsiteY3" fmla="*/ 0 h 15867"/>
            <a:gd name="connsiteX0" fmla="*/ 2200 w 108477"/>
            <a:gd name="connsiteY0" fmla="*/ 15867 h 15867"/>
            <a:gd name="connsiteX1" fmla="*/ 3022 w 108477"/>
            <a:gd name="connsiteY1" fmla="*/ 12286 h 15867"/>
            <a:gd name="connsiteX2" fmla="*/ 46008 w 108477"/>
            <a:gd name="connsiteY2" fmla="*/ 7310 h 15867"/>
            <a:gd name="connsiteX3" fmla="*/ 108477 w 108477"/>
            <a:gd name="connsiteY3" fmla="*/ 0 h 15867"/>
            <a:gd name="connsiteX0" fmla="*/ 2419 w 108296"/>
            <a:gd name="connsiteY0" fmla="*/ 17314 h 17314"/>
            <a:gd name="connsiteX1" fmla="*/ 2841 w 108296"/>
            <a:gd name="connsiteY1" fmla="*/ 12286 h 17314"/>
            <a:gd name="connsiteX2" fmla="*/ 45827 w 108296"/>
            <a:gd name="connsiteY2" fmla="*/ 7310 h 17314"/>
            <a:gd name="connsiteX3" fmla="*/ 108296 w 108296"/>
            <a:gd name="connsiteY3" fmla="*/ 0 h 17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296" h="17314">
              <a:moveTo>
                <a:pt x="2419" y="17314"/>
              </a:moveTo>
              <a:cubicBezTo>
                <a:pt x="2" y="16292"/>
                <a:pt x="-1697" y="13593"/>
                <a:pt x="2841" y="12286"/>
              </a:cubicBezTo>
              <a:cubicBezTo>
                <a:pt x="69" y="11073"/>
                <a:pt x="28251" y="9358"/>
                <a:pt x="45827" y="7310"/>
              </a:cubicBezTo>
              <a:cubicBezTo>
                <a:pt x="63403" y="5262"/>
                <a:pt x="102977" y="1357"/>
                <a:pt x="10829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659910</xdr:colOff>
      <xdr:row>56</xdr:row>
      <xdr:rowOff>170345</xdr:rowOff>
    </xdr:from>
    <xdr:to>
      <xdr:col>2</xdr:col>
      <xdr:colOff>115661</xdr:colOff>
      <xdr:row>64</xdr:row>
      <xdr:rowOff>144233</xdr:rowOff>
    </xdr:to>
    <xdr:sp macro="" textlink="">
      <xdr:nvSpPr>
        <xdr:cNvPr id="95" name="Freeform 570">
          <a:extLst>
            <a:ext uri="{FF2B5EF4-FFF2-40B4-BE49-F238E27FC236}">
              <a16:creationId xmlns:a16="http://schemas.microsoft.com/office/drawing/2014/main" xmlns="" id="{4D57318E-8264-4421-AF34-30AE89A69B93}"/>
            </a:ext>
          </a:extLst>
        </xdr:cNvPr>
        <xdr:cNvSpPr>
          <a:spLocks/>
        </xdr:cNvSpPr>
      </xdr:nvSpPr>
      <xdr:spPr bwMode="auto">
        <a:xfrm flipH="1">
          <a:off x="713250" y="9923945"/>
          <a:ext cx="149171" cy="1375968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4362"/>
            <a:gd name="connsiteY0" fmla="*/ 19427 h 19427"/>
            <a:gd name="connsiteX1" fmla="*/ 117 w 4362"/>
            <a:gd name="connsiteY1" fmla="*/ 12985 h 19427"/>
            <a:gd name="connsiteX2" fmla="*/ 4362 w 4362"/>
            <a:gd name="connsiteY2" fmla="*/ 0 h 19427"/>
            <a:gd name="connsiteX0" fmla="*/ 0 w 10000"/>
            <a:gd name="connsiteY0" fmla="*/ 10000 h 10000"/>
            <a:gd name="connsiteX1" fmla="*/ 268 w 10000"/>
            <a:gd name="connsiteY1" fmla="*/ 6684 h 10000"/>
            <a:gd name="connsiteX2" fmla="*/ 4813 w 10000"/>
            <a:gd name="connsiteY2" fmla="*/ 6456 h 10000"/>
            <a:gd name="connsiteX3" fmla="*/ 10000 w 10000"/>
            <a:gd name="connsiteY3" fmla="*/ 0 h 10000"/>
            <a:gd name="connsiteX0" fmla="*/ 261 w 10261"/>
            <a:gd name="connsiteY0" fmla="*/ 10000 h 10000"/>
            <a:gd name="connsiteX1" fmla="*/ 12 w 10261"/>
            <a:gd name="connsiteY1" fmla="*/ 8115 h 10000"/>
            <a:gd name="connsiteX2" fmla="*/ 5074 w 10261"/>
            <a:gd name="connsiteY2" fmla="*/ 6456 h 10000"/>
            <a:gd name="connsiteX3" fmla="*/ 10261 w 10261"/>
            <a:gd name="connsiteY3" fmla="*/ 0 h 10000"/>
            <a:gd name="connsiteX0" fmla="*/ 7041 w 11980"/>
            <a:gd name="connsiteY0" fmla="*/ 12387 h 12387"/>
            <a:gd name="connsiteX1" fmla="*/ 6792 w 11980"/>
            <a:gd name="connsiteY1" fmla="*/ 10502 h 12387"/>
            <a:gd name="connsiteX2" fmla="*/ 11854 w 11980"/>
            <a:gd name="connsiteY2" fmla="*/ 8843 h 12387"/>
            <a:gd name="connsiteX3" fmla="*/ 57 w 11980"/>
            <a:gd name="connsiteY3" fmla="*/ 0 h 12387"/>
            <a:gd name="connsiteX0" fmla="*/ 7041 w 12657"/>
            <a:gd name="connsiteY0" fmla="*/ 12387 h 12387"/>
            <a:gd name="connsiteX1" fmla="*/ 6792 w 12657"/>
            <a:gd name="connsiteY1" fmla="*/ 10502 h 12387"/>
            <a:gd name="connsiteX2" fmla="*/ 10846 w 12657"/>
            <a:gd name="connsiteY2" fmla="*/ 8916 h 12387"/>
            <a:gd name="connsiteX3" fmla="*/ 11854 w 12657"/>
            <a:gd name="connsiteY3" fmla="*/ 8843 h 12387"/>
            <a:gd name="connsiteX4" fmla="*/ 57 w 12657"/>
            <a:gd name="connsiteY4" fmla="*/ 0 h 12387"/>
            <a:gd name="connsiteX0" fmla="*/ 7042 w 12477"/>
            <a:gd name="connsiteY0" fmla="*/ 12387 h 12387"/>
            <a:gd name="connsiteX1" fmla="*/ 6793 w 12477"/>
            <a:gd name="connsiteY1" fmla="*/ 10502 h 12387"/>
            <a:gd name="connsiteX2" fmla="*/ 10847 w 12477"/>
            <a:gd name="connsiteY2" fmla="*/ 8916 h 12387"/>
            <a:gd name="connsiteX3" fmla="*/ 11622 w 12477"/>
            <a:gd name="connsiteY3" fmla="*/ 6401 h 12387"/>
            <a:gd name="connsiteX4" fmla="*/ 58 w 12477"/>
            <a:gd name="connsiteY4" fmla="*/ 0 h 12387"/>
            <a:gd name="connsiteX0" fmla="*/ 7055 w 11175"/>
            <a:gd name="connsiteY0" fmla="*/ 12387 h 12387"/>
            <a:gd name="connsiteX1" fmla="*/ 6806 w 11175"/>
            <a:gd name="connsiteY1" fmla="*/ 10502 h 12387"/>
            <a:gd name="connsiteX2" fmla="*/ 10860 w 11175"/>
            <a:gd name="connsiteY2" fmla="*/ 8916 h 12387"/>
            <a:gd name="connsiteX3" fmla="*/ 8843 w 11175"/>
            <a:gd name="connsiteY3" fmla="*/ 2016 h 12387"/>
            <a:gd name="connsiteX4" fmla="*/ 71 w 11175"/>
            <a:gd name="connsiteY4" fmla="*/ 0 h 12387"/>
            <a:gd name="connsiteX0" fmla="*/ 6984 w 11009"/>
            <a:gd name="connsiteY0" fmla="*/ 12387 h 12387"/>
            <a:gd name="connsiteX1" fmla="*/ 6735 w 11009"/>
            <a:gd name="connsiteY1" fmla="*/ 10502 h 12387"/>
            <a:gd name="connsiteX2" fmla="*/ 10789 w 11009"/>
            <a:gd name="connsiteY2" fmla="*/ 8916 h 12387"/>
            <a:gd name="connsiteX3" fmla="*/ 8772 w 11009"/>
            <a:gd name="connsiteY3" fmla="*/ 2016 h 12387"/>
            <a:gd name="connsiteX4" fmla="*/ 3111 w 11009"/>
            <a:gd name="connsiteY4" fmla="*/ 1201 h 12387"/>
            <a:gd name="connsiteX5" fmla="*/ 0 w 11009"/>
            <a:gd name="connsiteY5" fmla="*/ 0 h 12387"/>
            <a:gd name="connsiteX0" fmla="*/ 4304 w 8329"/>
            <a:gd name="connsiteY0" fmla="*/ 14829 h 14829"/>
            <a:gd name="connsiteX1" fmla="*/ 4055 w 8329"/>
            <a:gd name="connsiteY1" fmla="*/ 12944 h 14829"/>
            <a:gd name="connsiteX2" fmla="*/ 8109 w 8329"/>
            <a:gd name="connsiteY2" fmla="*/ 11358 h 14829"/>
            <a:gd name="connsiteX3" fmla="*/ 6092 w 8329"/>
            <a:gd name="connsiteY3" fmla="*/ 4458 h 14829"/>
            <a:gd name="connsiteX4" fmla="*/ 431 w 8329"/>
            <a:gd name="connsiteY4" fmla="*/ 3643 h 14829"/>
            <a:gd name="connsiteX5" fmla="*/ 1043 w 8329"/>
            <a:gd name="connsiteY5" fmla="*/ 0 h 14829"/>
            <a:gd name="connsiteX0" fmla="*/ 6954 w 11787"/>
            <a:gd name="connsiteY0" fmla="*/ 10000 h 10000"/>
            <a:gd name="connsiteX1" fmla="*/ 6656 w 11787"/>
            <a:gd name="connsiteY1" fmla="*/ 8729 h 10000"/>
            <a:gd name="connsiteX2" fmla="*/ 11523 w 11787"/>
            <a:gd name="connsiteY2" fmla="*/ 7659 h 10000"/>
            <a:gd name="connsiteX3" fmla="*/ 9101 w 11787"/>
            <a:gd name="connsiteY3" fmla="*/ 3006 h 10000"/>
            <a:gd name="connsiteX4" fmla="*/ 2304 w 11787"/>
            <a:gd name="connsiteY4" fmla="*/ 2457 h 10000"/>
            <a:gd name="connsiteX5" fmla="*/ 3039 w 11787"/>
            <a:gd name="connsiteY5" fmla="*/ 0 h 10000"/>
            <a:gd name="connsiteX0" fmla="*/ 5000 w 9833"/>
            <a:gd name="connsiteY0" fmla="*/ 10000 h 10000"/>
            <a:gd name="connsiteX1" fmla="*/ 4702 w 9833"/>
            <a:gd name="connsiteY1" fmla="*/ 8729 h 10000"/>
            <a:gd name="connsiteX2" fmla="*/ 9569 w 9833"/>
            <a:gd name="connsiteY2" fmla="*/ 7659 h 10000"/>
            <a:gd name="connsiteX3" fmla="*/ 7147 w 9833"/>
            <a:gd name="connsiteY3" fmla="*/ 3006 h 10000"/>
            <a:gd name="connsiteX4" fmla="*/ 350 w 9833"/>
            <a:gd name="connsiteY4" fmla="*/ 2457 h 10000"/>
            <a:gd name="connsiteX5" fmla="*/ 2585 w 9833"/>
            <a:gd name="connsiteY5" fmla="*/ 622 h 10000"/>
            <a:gd name="connsiteX6" fmla="*/ 1085 w 9833"/>
            <a:gd name="connsiteY6" fmla="*/ 0 h 10000"/>
            <a:gd name="connsiteX0" fmla="*/ 9399 w 14315"/>
            <a:gd name="connsiteY0" fmla="*/ 10412 h 10412"/>
            <a:gd name="connsiteX1" fmla="*/ 9096 w 14315"/>
            <a:gd name="connsiteY1" fmla="*/ 9141 h 10412"/>
            <a:gd name="connsiteX2" fmla="*/ 14046 w 14315"/>
            <a:gd name="connsiteY2" fmla="*/ 8071 h 10412"/>
            <a:gd name="connsiteX3" fmla="*/ 11582 w 14315"/>
            <a:gd name="connsiteY3" fmla="*/ 3418 h 10412"/>
            <a:gd name="connsiteX4" fmla="*/ 4670 w 14315"/>
            <a:gd name="connsiteY4" fmla="*/ 2869 h 10412"/>
            <a:gd name="connsiteX5" fmla="*/ 6943 w 14315"/>
            <a:gd name="connsiteY5" fmla="*/ 1034 h 10412"/>
            <a:gd name="connsiteX6" fmla="*/ 19 w 14315"/>
            <a:gd name="connsiteY6" fmla="*/ 0 h 10412"/>
            <a:gd name="connsiteX0" fmla="*/ 9380 w 14296"/>
            <a:gd name="connsiteY0" fmla="*/ 10412 h 10412"/>
            <a:gd name="connsiteX1" fmla="*/ 9077 w 14296"/>
            <a:gd name="connsiteY1" fmla="*/ 9141 h 10412"/>
            <a:gd name="connsiteX2" fmla="*/ 14027 w 14296"/>
            <a:gd name="connsiteY2" fmla="*/ 8071 h 10412"/>
            <a:gd name="connsiteX3" fmla="*/ 11563 w 14296"/>
            <a:gd name="connsiteY3" fmla="*/ 3418 h 10412"/>
            <a:gd name="connsiteX4" fmla="*/ 4651 w 14296"/>
            <a:gd name="connsiteY4" fmla="*/ 2869 h 10412"/>
            <a:gd name="connsiteX5" fmla="*/ 6924 w 14296"/>
            <a:gd name="connsiteY5" fmla="*/ 1034 h 10412"/>
            <a:gd name="connsiteX6" fmla="*/ 4935 w 14296"/>
            <a:gd name="connsiteY6" fmla="*/ 286 h 10412"/>
            <a:gd name="connsiteX7" fmla="*/ 0 w 14296"/>
            <a:gd name="connsiteY7" fmla="*/ 0 h 10412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8528 w 13444"/>
            <a:gd name="connsiteY0" fmla="*/ 10712 h 10712"/>
            <a:gd name="connsiteX1" fmla="*/ 8225 w 13444"/>
            <a:gd name="connsiteY1" fmla="*/ 9441 h 10712"/>
            <a:gd name="connsiteX2" fmla="*/ 13175 w 13444"/>
            <a:gd name="connsiteY2" fmla="*/ 8371 h 10712"/>
            <a:gd name="connsiteX3" fmla="*/ 10711 w 13444"/>
            <a:gd name="connsiteY3" fmla="*/ 3718 h 10712"/>
            <a:gd name="connsiteX4" fmla="*/ 3799 w 13444"/>
            <a:gd name="connsiteY4" fmla="*/ 3169 h 10712"/>
            <a:gd name="connsiteX5" fmla="*/ 6072 w 13444"/>
            <a:gd name="connsiteY5" fmla="*/ 1334 h 10712"/>
            <a:gd name="connsiteX6" fmla="*/ 4083 w 13444"/>
            <a:gd name="connsiteY6" fmla="*/ 586 h 10712"/>
            <a:gd name="connsiteX7" fmla="*/ 0 w 13444"/>
            <a:gd name="connsiteY7" fmla="*/ 0 h 10712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6640 w 14012"/>
            <a:gd name="connsiteY5" fmla="*/ 1559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7492 w 14012"/>
            <a:gd name="connsiteY5" fmla="*/ 1784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0333 w 14012"/>
            <a:gd name="connsiteY5" fmla="*/ 2383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12606 w 14072"/>
            <a:gd name="connsiteY5" fmla="*/ 2271 h 10937"/>
            <a:gd name="connsiteX6" fmla="*/ 4651 w 14072"/>
            <a:gd name="connsiteY6" fmla="*/ 811 h 10937"/>
            <a:gd name="connsiteX7" fmla="*/ 0 w 1407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2947 w 14072"/>
            <a:gd name="connsiteY5" fmla="*/ 2795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2827"/>
            <a:gd name="connsiteY0" fmla="*/ 10937 h 10937"/>
            <a:gd name="connsiteX1" fmla="*/ 8793 w 12827"/>
            <a:gd name="connsiteY1" fmla="*/ 9666 h 10937"/>
            <a:gd name="connsiteX2" fmla="*/ 12039 w 12827"/>
            <a:gd name="connsiteY2" fmla="*/ 8633 h 10937"/>
            <a:gd name="connsiteX3" fmla="*/ 11847 w 12827"/>
            <a:gd name="connsiteY3" fmla="*/ 4504 h 10937"/>
            <a:gd name="connsiteX4" fmla="*/ 4367 w 12827"/>
            <a:gd name="connsiteY4" fmla="*/ 3394 h 10937"/>
            <a:gd name="connsiteX5" fmla="*/ 958 w 12827"/>
            <a:gd name="connsiteY5" fmla="*/ 2832 h 10937"/>
            <a:gd name="connsiteX6" fmla="*/ 12606 w 12827"/>
            <a:gd name="connsiteY6" fmla="*/ 2271 h 10937"/>
            <a:gd name="connsiteX7" fmla="*/ 4651 w 12827"/>
            <a:gd name="connsiteY7" fmla="*/ 811 h 10937"/>
            <a:gd name="connsiteX8" fmla="*/ 0 w 12827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4367 w 12985"/>
            <a:gd name="connsiteY4" fmla="*/ 3394 h 10937"/>
            <a:gd name="connsiteX5" fmla="*/ 958 w 12985"/>
            <a:gd name="connsiteY5" fmla="*/ 2832 h 10937"/>
            <a:gd name="connsiteX6" fmla="*/ 12606 w 12985"/>
            <a:gd name="connsiteY6" fmla="*/ 2271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12741 w 13120"/>
            <a:gd name="connsiteY6" fmla="*/ 2271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12741 w 13120"/>
            <a:gd name="connsiteY7" fmla="*/ 2271 h 10937"/>
            <a:gd name="connsiteX8" fmla="*/ 4786 w 13120"/>
            <a:gd name="connsiteY8" fmla="*/ 811 h 10937"/>
            <a:gd name="connsiteX9" fmla="*/ 135 w 13120"/>
            <a:gd name="connsiteY9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48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8195 w 13120"/>
            <a:gd name="connsiteY6" fmla="*/ 163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306 w 13195"/>
            <a:gd name="connsiteY0" fmla="*/ 10937 h 10937"/>
            <a:gd name="connsiteX1" fmla="*/ 9003 w 13195"/>
            <a:gd name="connsiteY1" fmla="*/ 9666 h 10937"/>
            <a:gd name="connsiteX2" fmla="*/ 12533 w 13195"/>
            <a:gd name="connsiteY2" fmla="*/ 9082 h 10937"/>
            <a:gd name="connsiteX3" fmla="*/ 12057 w 13195"/>
            <a:gd name="connsiteY3" fmla="*/ 4504 h 10937"/>
            <a:gd name="connsiteX4" fmla="*/ 3157 w 13195"/>
            <a:gd name="connsiteY4" fmla="*/ 3394 h 10937"/>
            <a:gd name="connsiteX5" fmla="*/ 316 w 13195"/>
            <a:gd name="connsiteY5" fmla="*/ 2645 h 10937"/>
            <a:gd name="connsiteX6" fmla="*/ 8270 w 13195"/>
            <a:gd name="connsiteY6" fmla="*/ 1634 h 10937"/>
            <a:gd name="connsiteX7" fmla="*/ 4861 w 13195"/>
            <a:gd name="connsiteY7" fmla="*/ 811 h 10937"/>
            <a:gd name="connsiteX8" fmla="*/ 210 w 1319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9356 w 12985"/>
            <a:gd name="connsiteY6" fmla="*/ 190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3205"/>
            <a:gd name="connsiteY0" fmla="*/ 10937 h 10937"/>
            <a:gd name="connsiteX1" fmla="*/ 8793 w 13205"/>
            <a:gd name="connsiteY1" fmla="*/ 9666 h 10937"/>
            <a:gd name="connsiteX2" fmla="*/ 12323 w 13205"/>
            <a:gd name="connsiteY2" fmla="*/ 9082 h 10937"/>
            <a:gd name="connsiteX3" fmla="*/ 11847 w 13205"/>
            <a:gd name="connsiteY3" fmla="*/ 4504 h 10937"/>
            <a:gd name="connsiteX4" fmla="*/ 571 w 13205"/>
            <a:gd name="connsiteY4" fmla="*/ 3454 h 10937"/>
            <a:gd name="connsiteX5" fmla="*/ 106 w 13205"/>
            <a:gd name="connsiteY5" fmla="*/ 2645 h 10937"/>
            <a:gd name="connsiteX6" fmla="*/ 9356 w 13205"/>
            <a:gd name="connsiteY6" fmla="*/ 1904 h 10937"/>
            <a:gd name="connsiteX7" fmla="*/ 4651 w 13205"/>
            <a:gd name="connsiteY7" fmla="*/ 811 h 10937"/>
            <a:gd name="connsiteX8" fmla="*/ 0 w 13205"/>
            <a:gd name="connsiteY8" fmla="*/ 0 h 10937"/>
            <a:gd name="connsiteX0" fmla="*/ 9096 w 13163"/>
            <a:gd name="connsiteY0" fmla="*/ 10937 h 10937"/>
            <a:gd name="connsiteX1" fmla="*/ 8793 w 13163"/>
            <a:gd name="connsiteY1" fmla="*/ 9666 h 10937"/>
            <a:gd name="connsiteX2" fmla="*/ 12323 w 13163"/>
            <a:gd name="connsiteY2" fmla="*/ 9082 h 10937"/>
            <a:gd name="connsiteX3" fmla="*/ 11847 w 13163"/>
            <a:gd name="connsiteY3" fmla="*/ 4504 h 10937"/>
            <a:gd name="connsiteX4" fmla="*/ 1261 w 13163"/>
            <a:gd name="connsiteY4" fmla="*/ 3384 h 10937"/>
            <a:gd name="connsiteX5" fmla="*/ 106 w 13163"/>
            <a:gd name="connsiteY5" fmla="*/ 2645 h 10937"/>
            <a:gd name="connsiteX6" fmla="*/ 9356 w 13163"/>
            <a:gd name="connsiteY6" fmla="*/ 1904 h 10937"/>
            <a:gd name="connsiteX7" fmla="*/ 4651 w 13163"/>
            <a:gd name="connsiteY7" fmla="*/ 811 h 10937"/>
            <a:gd name="connsiteX8" fmla="*/ 0 w 13163"/>
            <a:gd name="connsiteY8" fmla="*/ 0 h 10937"/>
            <a:gd name="connsiteX0" fmla="*/ 9852 w 13919"/>
            <a:gd name="connsiteY0" fmla="*/ 10937 h 10937"/>
            <a:gd name="connsiteX1" fmla="*/ 9549 w 13919"/>
            <a:gd name="connsiteY1" fmla="*/ 9666 h 10937"/>
            <a:gd name="connsiteX2" fmla="*/ 13079 w 13919"/>
            <a:gd name="connsiteY2" fmla="*/ 9082 h 10937"/>
            <a:gd name="connsiteX3" fmla="*/ 12603 w 13919"/>
            <a:gd name="connsiteY3" fmla="*/ 4504 h 10937"/>
            <a:gd name="connsiteX4" fmla="*/ 2017 w 13919"/>
            <a:gd name="connsiteY4" fmla="*/ 3384 h 10937"/>
            <a:gd name="connsiteX5" fmla="*/ 0 w 13919"/>
            <a:gd name="connsiteY5" fmla="*/ 2715 h 10937"/>
            <a:gd name="connsiteX6" fmla="*/ 10112 w 13919"/>
            <a:gd name="connsiteY6" fmla="*/ 1904 h 10937"/>
            <a:gd name="connsiteX7" fmla="*/ 5407 w 13919"/>
            <a:gd name="connsiteY7" fmla="*/ 811 h 10937"/>
            <a:gd name="connsiteX8" fmla="*/ 756 w 13919"/>
            <a:gd name="connsiteY8" fmla="*/ 0 h 10937"/>
            <a:gd name="connsiteX0" fmla="*/ 10024 w 14091"/>
            <a:gd name="connsiteY0" fmla="*/ 10937 h 10937"/>
            <a:gd name="connsiteX1" fmla="*/ 9721 w 14091"/>
            <a:gd name="connsiteY1" fmla="*/ 9666 h 10937"/>
            <a:gd name="connsiteX2" fmla="*/ 13251 w 14091"/>
            <a:gd name="connsiteY2" fmla="*/ 9082 h 10937"/>
            <a:gd name="connsiteX3" fmla="*/ 12775 w 14091"/>
            <a:gd name="connsiteY3" fmla="*/ 4504 h 10937"/>
            <a:gd name="connsiteX4" fmla="*/ 2189 w 14091"/>
            <a:gd name="connsiteY4" fmla="*/ 3384 h 10937"/>
            <a:gd name="connsiteX5" fmla="*/ 0 w 14091"/>
            <a:gd name="connsiteY5" fmla="*/ 2611 h 10937"/>
            <a:gd name="connsiteX6" fmla="*/ 10284 w 14091"/>
            <a:gd name="connsiteY6" fmla="*/ 1904 h 10937"/>
            <a:gd name="connsiteX7" fmla="*/ 5579 w 14091"/>
            <a:gd name="connsiteY7" fmla="*/ 811 h 10937"/>
            <a:gd name="connsiteX8" fmla="*/ 928 w 14091"/>
            <a:gd name="connsiteY8" fmla="*/ 0 h 10937"/>
            <a:gd name="connsiteX0" fmla="*/ 10024 w 14091"/>
            <a:gd name="connsiteY0" fmla="*/ 10937 h 10937"/>
            <a:gd name="connsiteX1" fmla="*/ 9721 w 14091"/>
            <a:gd name="connsiteY1" fmla="*/ 9666 h 10937"/>
            <a:gd name="connsiteX2" fmla="*/ 13251 w 14091"/>
            <a:gd name="connsiteY2" fmla="*/ 9082 h 10937"/>
            <a:gd name="connsiteX3" fmla="*/ 12775 w 14091"/>
            <a:gd name="connsiteY3" fmla="*/ 4504 h 10937"/>
            <a:gd name="connsiteX4" fmla="*/ 2189 w 14091"/>
            <a:gd name="connsiteY4" fmla="*/ 3384 h 10937"/>
            <a:gd name="connsiteX5" fmla="*/ 0 w 14091"/>
            <a:gd name="connsiteY5" fmla="*/ 2611 h 10937"/>
            <a:gd name="connsiteX6" fmla="*/ 10284 w 14091"/>
            <a:gd name="connsiteY6" fmla="*/ 1904 h 10937"/>
            <a:gd name="connsiteX7" fmla="*/ 5579 w 14091"/>
            <a:gd name="connsiteY7" fmla="*/ 811 h 10937"/>
            <a:gd name="connsiteX8" fmla="*/ 928 w 14091"/>
            <a:gd name="connsiteY8" fmla="*/ 0 h 10937"/>
            <a:gd name="connsiteX0" fmla="*/ 10024 w 14091"/>
            <a:gd name="connsiteY0" fmla="*/ 10937 h 10937"/>
            <a:gd name="connsiteX1" fmla="*/ 9721 w 14091"/>
            <a:gd name="connsiteY1" fmla="*/ 9666 h 10937"/>
            <a:gd name="connsiteX2" fmla="*/ 13251 w 14091"/>
            <a:gd name="connsiteY2" fmla="*/ 9082 h 10937"/>
            <a:gd name="connsiteX3" fmla="*/ 12775 w 14091"/>
            <a:gd name="connsiteY3" fmla="*/ 4504 h 10937"/>
            <a:gd name="connsiteX4" fmla="*/ 2189 w 14091"/>
            <a:gd name="connsiteY4" fmla="*/ 3384 h 10937"/>
            <a:gd name="connsiteX5" fmla="*/ 0 w 14091"/>
            <a:gd name="connsiteY5" fmla="*/ 2611 h 10937"/>
            <a:gd name="connsiteX6" fmla="*/ 10284 w 14091"/>
            <a:gd name="connsiteY6" fmla="*/ 1904 h 10937"/>
            <a:gd name="connsiteX7" fmla="*/ 5579 w 14091"/>
            <a:gd name="connsiteY7" fmla="*/ 811 h 10937"/>
            <a:gd name="connsiteX8" fmla="*/ 928 w 14091"/>
            <a:gd name="connsiteY8" fmla="*/ 0 h 10937"/>
            <a:gd name="connsiteX0" fmla="*/ 9096 w 13163"/>
            <a:gd name="connsiteY0" fmla="*/ 10937 h 10937"/>
            <a:gd name="connsiteX1" fmla="*/ 8793 w 13163"/>
            <a:gd name="connsiteY1" fmla="*/ 9666 h 10937"/>
            <a:gd name="connsiteX2" fmla="*/ 12323 w 13163"/>
            <a:gd name="connsiteY2" fmla="*/ 9082 h 10937"/>
            <a:gd name="connsiteX3" fmla="*/ 11847 w 13163"/>
            <a:gd name="connsiteY3" fmla="*/ 4504 h 10937"/>
            <a:gd name="connsiteX4" fmla="*/ 1261 w 13163"/>
            <a:gd name="connsiteY4" fmla="*/ 3384 h 10937"/>
            <a:gd name="connsiteX5" fmla="*/ 796 w 13163"/>
            <a:gd name="connsiteY5" fmla="*/ 2576 h 10937"/>
            <a:gd name="connsiteX6" fmla="*/ 9356 w 13163"/>
            <a:gd name="connsiteY6" fmla="*/ 1904 h 10937"/>
            <a:gd name="connsiteX7" fmla="*/ 4651 w 13163"/>
            <a:gd name="connsiteY7" fmla="*/ 811 h 10937"/>
            <a:gd name="connsiteX8" fmla="*/ 0 w 13163"/>
            <a:gd name="connsiteY8" fmla="*/ 0 h 10937"/>
            <a:gd name="connsiteX0" fmla="*/ 9096 w 13163"/>
            <a:gd name="connsiteY0" fmla="*/ 10937 h 10937"/>
            <a:gd name="connsiteX1" fmla="*/ 8793 w 13163"/>
            <a:gd name="connsiteY1" fmla="*/ 9666 h 10937"/>
            <a:gd name="connsiteX2" fmla="*/ 12323 w 13163"/>
            <a:gd name="connsiteY2" fmla="*/ 9082 h 10937"/>
            <a:gd name="connsiteX3" fmla="*/ 11847 w 13163"/>
            <a:gd name="connsiteY3" fmla="*/ 4504 h 10937"/>
            <a:gd name="connsiteX4" fmla="*/ 1261 w 13163"/>
            <a:gd name="connsiteY4" fmla="*/ 3384 h 10937"/>
            <a:gd name="connsiteX5" fmla="*/ 796 w 13163"/>
            <a:gd name="connsiteY5" fmla="*/ 2576 h 10937"/>
            <a:gd name="connsiteX6" fmla="*/ 9356 w 13163"/>
            <a:gd name="connsiteY6" fmla="*/ 1904 h 10937"/>
            <a:gd name="connsiteX7" fmla="*/ 4651 w 13163"/>
            <a:gd name="connsiteY7" fmla="*/ 811 h 10937"/>
            <a:gd name="connsiteX8" fmla="*/ 0 w 13163"/>
            <a:gd name="connsiteY8" fmla="*/ 0 h 10937"/>
            <a:gd name="connsiteX0" fmla="*/ 9679 w 13746"/>
            <a:gd name="connsiteY0" fmla="*/ 10937 h 10937"/>
            <a:gd name="connsiteX1" fmla="*/ 9376 w 13746"/>
            <a:gd name="connsiteY1" fmla="*/ 9666 h 10937"/>
            <a:gd name="connsiteX2" fmla="*/ 12906 w 13746"/>
            <a:gd name="connsiteY2" fmla="*/ 9082 h 10937"/>
            <a:gd name="connsiteX3" fmla="*/ 12430 w 13746"/>
            <a:gd name="connsiteY3" fmla="*/ 4504 h 10937"/>
            <a:gd name="connsiteX4" fmla="*/ 1844 w 13746"/>
            <a:gd name="connsiteY4" fmla="*/ 3384 h 10937"/>
            <a:gd name="connsiteX5" fmla="*/ 0 w 13746"/>
            <a:gd name="connsiteY5" fmla="*/ 2663 h 10937"/>
            <a:gd name="connsiteX6" fmla="*/ 9939 w 13746"/>
            <a:gd name="connsiteY6" fmla="*/ 1904 h 10937"/>
            <a:gd name="connsiteX7" fmla="*/ 5234 w 13746"/>
            <a:gd name="connsiteY7" fmla="*/ 811 h 10937"/>
            <a:gd name="connsiteX8" fmla="*/ 583 w 13746"/>
            <a:gd name="connsiteY8" fmla="*/ 0 h 10937"/>
            <a:gd name="connsiteX0" fmla="*/ 9679 w 13746"/>
            <a:gd name="connsiteY0" fmla="*/ 11092 h 11092"/>
            <a:gd name="connsiteX1" fmla="*/ 9376 w 13746"/>
            <a:gd name="connsiteY1" fmla="*/ 9821 h 11092"/>
            <a:gd name="connsiteX2" fmla="*/ 12906 w 13746"/>
            <a:gd name="connsiteY2" fmla="*/ 9237 h 11092"/>
            <a:gd name="connsiteX3" fmla="*/ 12430 w 13746"/>
            <a:gd name="connsiteY3" fmla="*/ 4659 h 11092"/>
            <a:gd name="connsiteX4" fmla="*/ 1844 w 13746"/>
            <a:gd name="connsiteY4" fmla="*/ 3539 h 11092"/>
            <a:gd name="connsiteX5" fmla="*/ 0 w 13746"/>
            <a:gd name="connsiteY5" fmla="*/ 2818 h 11092"/>
            <a:gd name="connsiteX6" fmla="*/ 9939 w 13746"/>
            <a:gd name="connsiteY6" fmla="*/ 2059 h 11092"/>
            <a:gd name="connsiteX7" fmla="*/ 5234 w 13746"/>
            <a:gd name="connsiteY7" fmla="*/ 966 h 11092"/>
            <a:gd name="connsiteX8" fmla="*/ 583 w 13746"/>
            <a:gd name="connsiteY8" fmla="*/ 0 h 11092"/>
            <a:gd name="connsiteX0" fmla="*/ 9679 w 13746"/>
            <a:gd name="connsiteY0" fmla="*/ 11278 h 11278"/>
            <a:gd name="connsiteX1" fmla="*/ 9376 w 13746"/>
            <a:gd name="connsiteY1" fmla="*/ 10007 h 11278"/>
            <a:gd name="connsiteX2" fmla="*/ 12906 w 13746"/>
            <a:gd name="connsiteY2" fmla="*/ 9423 h 11278"/>
            <a:gd name="connsiteX3" fmla="*/ 12430 w 13746"/>
            <a:gd name="connsiteY3" fmla="*/ 4845 h 11278"/>
            <a:gd name="connsiteX4" fmla="*/ 1844 w 13746"/>
            <a:gd name="connsiteY4" fmla="*/ 3725 h 11278"/>
            <a:gd name="connsiteX5" fmla="*/ 0 w 13746"/>
            <a:gd name="connsiteY5" fmla="*/ 3004 h 11278"/>
            <a:gd name="connsiteX6" fmla="*/ 9939 w 13746"/>
            <a:gd name="connsiteY6" fmla="*/ 2245 h 11278"/>
            <a:gd name="connsiteX7" fmla="*/ 5234 w 13746"/>
            <a:gd name="connsiteY7" fmla="*/ 1152 h 11278"/>
            <a:gd name="connsiteX8" fmla="*/ 736 w 13746"/>
            <a:gd name="connsiteY8" fmla="*/ 0 h 11278"/>
            <a:gd name="connsiteX0" fmla="*/ 9679 w 13746"/>
            <a:gd name="connsiteY0" fmla="*/ 11278 h 11278"/>
            <a:gd name="connsiteX1" fmla="*/ 9376 w 13746"/>
            <a:gd name="connsiteY1" fmla="*/ 10007 h 11278"/>
            <a:gd name="connsiteX2" fmla="*/ 12906 w 13746"/>
            <a:gd name="connsiteY2" fmla="*/ 9423 h 11278"/>
            <a:gd name="connsiteX3" fmla="*/ 12430 w 13746"/>
            <a:gd name="connsiteY3" fmla="*/ 4845 h 11278"/>
            <a:gd name="connsiteX4" fmla="*/ 1844 w 13746"/>
            <a:gd name="connsiteY4" fmla="*/ 3725 h 11278"/>
            <a:gd name="connsiteX5" fmla="*/ 0 w 13746"/>
            <a:gd name="connsiteY5" fmla="*/ 3004 h 11278"/>
            <a:gd name="connsiteX6" fmla="*/ 9939 w 13746"/>
            <a:gd name="connsiteY6" fmla="*/ 2245 h 11278"/>
            <a:gd name="connsiteX7" fmla="*/ 5234 w 13746"/>
            <a:gd name="connsiteY7" fmla="*/ 1214 h 11278"/>
            <a:gd name="connsiteX8" fmla="*/ 736 w 13746"/>
            <a:gd name="connsiteY8" fmla="*/ 0 h 11278"/>
            <a:gd name="connsiteX0" fmla="*/ 9679 w 13746"/>
            <a:gd name="connsiteY0" fmla="*/ 11278 h 11278"/>
            <a:gd name="connsiteX1" fmla="*/ 9376 w 13746"/>
            <a:gd name="connsiteY1" fmla="*/ 10007 h 11278"/>
            <a:gd name="connsiteX2" fmla="*/ 12906 w 13746"/>
            <a:gd name="connsiteY2" fmla="*/ 9423 h 11278"/>
            <a:gd name="connsiteX3" fmla="*/ 12430 w 13746"/>
            <a:gd name="connsiteY3" fmla="*/ 4845 h 11278"/>
            <a:gd name="connsiteX4" fmla="*/ 1844 w 13746"/>
            <a:gd name="connsiteY4" fmla="*/ 3725 h 11278"/>
            <a:gd name="connsiteX5" fmla="*/ 0 w 13746"/>
            <a:gd name="connsiteY5" fmla="*/ 3004 h 11278"/>
            <a:gd name="connsiteX6" fmla="*/ 9939 w 13746"/>
            <a:gd name="connsiteY6" fmla="*/ 2245 h 11278"/>
            <a:gd name="connsiteX7" fmla="*/ 5234 w 13746"/>
            <a:gd name="connsiteY7" fmla="*/ 1214 h 11278"/>
            <a:gd name="connsiteX8" fmla="*/ 736 w 13746"/>
            <a:gd name="connsiteY8" fmla="*/ 0 h 11278"/>
            <a:gd name="connsiteX0" fmla="*/ 9679 w 13746"/>
            <a:gd name="connsiteY0" fmla="*/ 11077 h 11077"/>
            <a:gd name="connsiteX1" fmla="*/ 9376 w 13746"/>
            <a:gd name="connsiteY1" fmla="*/ 9806 h 11077"/>
            <a:gd name="connsiteX2" fmla="*/ 12906 w 13746"/>
            <a:gd name="connsiteY2" fmla="*/ 9222 h 11077"/>
            <a:gd name="connsiteX3" fmla="*/ 12430 w 13746"/>
            <a:gd name="connsiteY3" fmla="*/ 4644 h 11077"/>
            <a:gd name="connsiteX4" fmla="*/ 1844 w 13746"/>
            <a:gd name="connsiteY4" fmla="*/ 3524 h 11077"/>
            <a:gd name="connsiteX5" fmla="*/ 0 w 13746"/>
            <a:gd name="connsiteY5" fmla="*/ 2803 h 11077"/>
            <a:gd name="connsiteX6" fmla="*/ 9939 w 13746"/>
            <a:gd name="connsiteY6" fmla="*/ 2044 h 11077"/>
            <a:gd name="connsiteX7" fmla="*/ 5234 w 13746"/>
            <a:gd name="connsiteY7" fmla="*/ 1013 h 11077"/>
            <a:gd name="connsiteX8" fmla="*/ 889 w 13746"/>
            <a:gd name="connsiteY8" fmla="*/ 0 h 11077"/>
            <a:gd name="connsiteX0" fmla="*/ 9220 w 13746"/>
            <a:gd name="connsiteY0" fmla="*/ 10938 h 10938"/>
            <a:gd name="connsiteX1" fmla="*/ 9376 w 13746"/>
            <a:gd name="connsiteY1" fmla="*/ 9806 h 10938"/>
            <a:gd name="connsiteX2" fmla="*/ 12906 w 13746"/>
            <a:gd name="connsiteY2" fmla="*/ 9222 h 10938"/>
            <a:gd name="connsiteX3" fmla="*/ 12430 w 13746"/>
            <a:gd name="connsiteY3" fmla="*/ 4644 h 10938"/>
            <a:gd name="connsiteX4" fmla="*/ 1844 w 13746"/>
            <a:gd name="connsiteY4" fmla="*/ 3524 h 10938"/>
            <a:gd name="connsiteX5" fmla="*/ 0 w 13746"/>
            <a:gd name="connsiteY5" fmla="*/ 2803 h 10938"/>
            <a:gd name="connsiteX6" fmla="*/ 9939 w 13746"/>
            <a:gd name="connsiteY6" fmla="*/ 2044 h 10938"/>
            <a:gd name="connsiteX7" fmla="*/ 5234 w 13746"/>
            <a:gd name="connsiteY7" fmla="*/ 1013 h 10938"/>
            <a:gd name="connsiteX8" fmla="*/ 889 w 13746"/>
            <a:gd name="connsiteY8" fmla="*/ 0 h 10938"/>
            <a:gd name="connsiteX0" fmla="*/ 9373 w 13746"/>
            <a:gd name="connsiteY0" fmla="*/ 10799 h 10799"/>
            <a:gd name="connsiteX1" fmla="*/ 9376 w 13746"/>
            <a:gd name="connsiteY1" fmla="*/ 9806 h 10799"/>
            <a:gd name="connsiteX2" fmla="*/ 12906 w 13746"/>
            <a:gd name="connsiteY2" fmla="*/ 9222 h 10799"/>
            <a:gd name="connsiteX3" fmla="*/ 12430 w 13746"/>
            <a:gd name="connsiteY3" fmla="*/ 4644 h 10799"/>
            <a:gd name="connsiteX4" fmla="*/ 1844 w 13746"/>
            <a:gd name="connsiteY4" fmla="*/ 3524 h 10799"/>
            <a:gd name="connsiteX5" fmla="*/ 0 w 13746"/>
            <a:gd name="connsiteY5" fmla="*/ 2803 h 10799"/>
            <a:gd name="connsiteX6" fmla="*/ 9939 w 13746"/>
            <a:gd name="connsiteY6" fmla="*/ 2044 h 10799"/>
            <a:gd name="connsiteX7" fmla="*/ 5234 w 13746"/>
            <a:gd name="connsiteY7" fmla="*/ 1013 h 10799"/>
            <a:gd name="connsiteX8" fmla="*/ 889 w 13746"/>
            <a:gd name="connsiteY8" fmla="*/ 0 h 107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746" h="10799">
              <a:moveTo>
                <a:pt x="9373" y="10799"/>
              </a:moveTo>
              <a:cubicBezTo>
                <a:pt x="9486" y="9403"/>
                <a:pt x="9267" y="11201"/>
                <a:pt x="9376" y="9806"/>
              </a:cubicBezTo>
              <a:cubicBezTo>
                <a:pt x="10339" y="9428"/>
                <a:pt x="11875" y="9409"/>
                <a:pt x="12906" y="9222"/>
              </a:cubicBezTo>
              <a:cubicBezTo>
                <a:pt x="13936" y="9036"/>
                <a:pt x="14274" y="5594"/>
                <a:pt x="12430" y="4644"/>
              </a:cubicBezTo>
              <a:cubicBezTo>
                <a:pt x="10586" y="3694"/>
                <a:pt x="5127" y="3983"/>
                <a:pt x="1844" y="3524"/>
              </a:cubicBezTo>
              <a:cubicBezTo>
                <a:pt x="84" y="3200"/>
                <a:pt x="961" y="3476"/>
                <a:pt x="0" y="2803"/>
              </a:cubicBezTo>
              <a:cubicBezTo>
                <a:pt x="1231" y="2635"/>
                <a:pt x="9182" y="2350"/>
                <a:pt x="9939" y="2044"/>
              </a:cubicBezTo>
              <a:cubicBezTo>
                <a:pt x="8992" y="1326"/>
                <a:pt x="8083" y="1562"/>
                <a:pt x="5234" y="1013"/>
              </a:cubicBezTo>
              <a:cubicBezTo>
                <a:pt x="387" y="1103"/>
                <a:pt x="1569" y="72"/>
                <a:pt x="88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695</xdr:colOff>
      <xdr:row>58</xdr:row>
      <xdr:rowOff>88728</xdr:rowOff>
    </xdr:from>
    <xdr:to>
      <xdr:col>2</xdr:col>
      <xdr:colOff>112618</xdr:colOff>
      <xdr:row>59</xdr:row>
      <xdr:rowOff>3393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xmlns="" id="{83A93266-0A8F-42E7-873E-06493E407775}"/>
            </a:ext>
          </a:extLst>
        </xdr:cNvPr>
        <xdr:cNvGrpSpPr/>
      </xdr:nvGrpSpPr>
      <xdr:grpSpPr>
        <a:xfrm rot="6753402">
          <a:off x="837512" y="9892697"/>
          <a:ext cx="84754" cy="111923"/>
          <a:chOff x="5522914" y="2008543"/>
          <a:chExt cx="217611" cy="164489"/>
        </a:xfrm>
      </xdr:grpSpPr>
      <xdr:sp macro="" textlink="">
        <xdr:nvSpPr>
          <xdr:cNvPr id="97" name="Text Box 1620">
            <a:extLst>
              <a:ext uri="{FF2B5EF4-FFF2-40B4-BE49-F238E27FC236}">
                <a16:creationId xmlns:a16="http://schemas.microsoft.com/office/drawing/2014/main" xmlns="" id="{7C19B699-E8C0-8836-6A8D-2FFCCA9883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2731" y="2045649"/>
            <a:ext cx="116007" cy="10227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sp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98" name="Group 405">
            <a:extLst>
              <a:ext uri="{FF2B5EF4-FFF2-40B4-BE49-F238E27FC236}">
                <a16:creationId xmlns:a16="http://schemas.microsoft.com/office/drawing/2014/main" xmlns="" id="{BB2C4463-AEC4-9F8D-5882-CAEF56212619}"/>
              </a:ext>
            </a:extLst>
          </xdr:cNvPr>
          <xdr:cNvGrpSpPr>
            <a:grpSpLocks/>
          </xdr:cNvGrpSpPr>
        </xdr:nvGrpSpPr>
        <xdr:grpSpPr bwMode="auto">
          <a:xfrm>
            <a:off x="5522914" y="2008543"/>
            <a:ext cx="217611" cy="164489"/>
            <a:chOff x="718" y="97"/>
            <a:chExt cx="27" cy="15"/>
          </a:xfrm>
        </xdr:grpSpPr>
        <xdr:sp macro="" textlink="">
          <xdr:nvSpPr>
            <xdr:cNvPr id="99" name="Freeform 406">
              <a:extLst>
                <a:ext uri="{FF2B5EF4-FFF2-40B4-BE49-F238E27FC236}">
                  <a16:creationId xmlns:a16="http://schemas.microsoft.com/office/drawing/2014/main" xmlns="" id="{C9D5012E-1B49-B209-AE84-51689FF112EE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" name="Freeform 407">
              <a:extLst>
                <a:ext uri="{FF2B5EF4-FFF2-40B4-BE49-F238E27FC236}">
                  <a16:creationId xmlns:a16="http://schemas.microsoft.com/office/drawing/2014/main" xmlns="" id="{FA212844-B659-1A05-1A93-6EC79A4BB5D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40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14174</xdr:colOff>
      <xdr:row>57</xdr:row>
      <xdr:rowOff>23677</xdr:rowOff>
    </xdr:from>
    <xdr:to>
      <xdr:col>2</xdr:col>
      <xdr:colOff>257634</xdr:colOff>
      <xdr:row>59</xdr:row>
      <xdr:rowOff>119062</xdr:rowOff>
    </xdr:to>
    <xdr:sp macro="" textlink="">
      <xdr:nvSpPr>
        <xdr:cNvPr id="101" name="Line 927">
          <a:extLst>
            <a:ext uri="{FF2B5EF4-FFF2-40B4-BE49-F238E27FC236}">
              <a16:creationId xmlns:a16="http://schemas.microsoft.com/office/drawing/2014/main" xmlns="" id="{6D6CC762-E073-4108-88DC-B5D46683950E}"/>
            </a:ext>
          </a:extLst>
        </xdr:cNvPr>
        <xdr:cNvSpPr>
          <a:spLocks noChangeShapeType="1"/>
        </xdr:cNvSpPr>
      </xdr:nvSpPr>
      <xdr:spPr bwMode="auto">
        <a:xfrm flipV="1">
          <a:off x="760934" y="9952537"/>
          <a:ext cx="243460" cy="445905"/>
        </a:xfrm>
        <a:custGeom>
          <a:avLst/>
          <a:gdLst>
            <a:gd name="connsiteX0" fmla="*/ 0 w 84979"/>
            <a:gd name="connsiteY0" fmla="*/ 0 h 1279498"/>
            <a:gd name="connsiteX1" fmla="*/ 84979 w 84979"/>
            <a:gd name="connsiteY1" fmla="*/ 1279498 h 1279498"/>
            <a:gd name="connsiteX0" fmla="*/ 9587 w 94566"/>
            <a:gd name="connsiteY0" fmla="*/ 0 h 1279498"/>
            <a:gd name="connsiteX1" fmla="*/ 4608 w 94566"/>
            <a:gd name="connsiteY1" fmla="*/ 1004331 h 1279498"/>
            <a:gd name="connsiteX2" fmla="*/ 94566 w 94566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160995 w 203328"/>
            <a:gd name="connsiteY2" fmla="*/ 1104872 h 1279498"/>
            <a:gd name="connsiteX3" fmla="*/ 203328 w 203328"/>
            <a:gd name="connsiteY3" fmla="*/ 1279498 h 1279498"/>
            <a:gd name="connsiteX0" fmla="*/ 4995 w 89974"/>
            <a:gd name="connsiteY0" fmla="*/ 0 h 1279498"/>
            <a:gd name="connsiteX1" fmla="*/ 16 w 89974"/>
            <a:gd name="connsiteY1" fmla="*/ 1004331 h 1279498"/>
            <a:gd name="connsiteX2" fmla="*/ 47641 w 89974"/>
            <a:gd name="connsiteY2" fmla="*/ 1104872 h 1279498"/>
            <a:gd name="connsiteX3" fmla="*/ 89974 w 89974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69105 w 84979"/>
            <a:gd name="connsiteY2" fmla="*/ 1141914 h 1279498"/>
            <a:gd name="connsiteX3" fmla="*/ 84979 w 84979"/>
            <a:gd name="connsiteY3" fmla="*/ 1279498 h 1279498"/>
            <a:gd name="connsiteX0" fmla="*/ 0 w 95563"/>
            <a:gd name="connsiteY0" fmla="*/ 0 h 1321832"/>
            <a:gd name="connsiteX1" fmla="*/ 5605 w 95563"/>
            <a:gd name="connsiteY1" fmla="*/ 97258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95563"/>
            <a:gd name="connsiteY0" fmla="*/ 0 h 1321832"/>
            <a:gd name="connsiteX1" fmla="*/ 314 w 95563"/>
            <a:gd name="connsiteY1" fmla="*/ 94083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73433"/>
            <a:gd name="connsiteY0" fmla="*/ 0 h 1300665"/>
            <a:gd name="connsiteX1" fmla="*/ 314 w 73433"/>
            <a:gd name="connsiteY1" fmla="*/ 940831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66215 w 139648"/>
            <a:gd name="connsiteY0" fmla="*/ 0 h 1300665"/>
            <a:gd name="connsiteX1" fmla="*/ 100353 w 139648"/>
            <a:gd name="connsiteY1" fmla="*/ 1006914 h 1300665"/>
            <a:gd name="connsiteX2" fmla="*/ 135320 w 139648"/>
            <a:gd name="connsiteY2" fmla="*/ 1141914 h 1300665"/>
            <a:gd name="connsiteX3" fmla="*/ 135320 w 139648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5245"/>
            <a:gd name="connsiteY0" fmla="*/ 0 h 1310105"/>
            <a:gd name="connsiteX1" fmla="*/ 53466 w 115245"/>
            <a:gd name="connsiteY1" fmla="*/ 1072998 h 1310105"/>
            <a:gd name="connsiteX2" fmla="*/ 112594 w 115245"/>
            <a:gd name="connsiteY2" fmla="*/ 1207997 h 1310105"/>
            <a:gd name="connsiteX3" fmla="*/ 88434 w 115245"/>
            <a:gd name="connsiteY3" fmla="*/ 1310105 h 1310105"/>
            <a:gd name="connsiteX0" fmla="*/ 0 w 127091"/>
            <a:gd name="connsiteY0" fmla="*/ 0 h 1305385"/>
            <a:gd name="connsiteX1" fmla="*/ 53466 w 127091"/>
            <a:gd name="connsiteY1" fmla="*/ 1072998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114623"/>
            <a:gd name="connsiteY0" fmla="*/ 0 h 1314826"/>
            <a:gd name="connsiteX1" fmla="*/ 53466 w 114623"/>
            <a:gd name="connsiteY1" fmla="*/ 1072998 h 1314826"/>
            <a:gd name="connsiteX2" fmla="*/ 112594 w 114623"/>
            <a:gd name="connsiteY2" fmla="*/ 1207997 h 1314826"/>
            <a:gd name="connsiteX3" fmla="*/ 69106 w 114623"/>
            <a:gd name="connsiteY3" fmla="*/ 1314826 h 1314826"/>
            <a:gd name="connsiteX0" fmla="*/ 0 w 117029"/>
            <a:gd name="connsiteY0" fmla="*/ 0 h 1314826"/>
            <a:gd name="connsiteX1" fmla="*/ 53466 w 117029"/>
            <a:gd name="connsiteY1" fmla="*/ 1072998 h 1314826"/>
            <a:gd name="connsiteX2" fmla="*/ 112594 w 117029"/>
            <a:gd name="connsiteY2" fmla="*/ 1207997 h 1314826"/>
            <a:gd name="connsiteX3" fmla="*/ 69106 w 117029"/>
            <a:gd name="connsiteY3" fmla="*/ 1314826 h 1314826"/>
            <a:gd name="connsiteX0" fmla="*/ 0 w 181869"/>
            <a:gd name="connsiteY0" fmla="*/ 0 h 1314826"/>
            <a:gd name="connsiteX1" fmla="*/ 53466 w 181869"/>
            <a:gd name="connsiteY1" fmla="*/ 1072998 h 1314826"/>
            <a:gd name="connsiteX2" fmla="*/ 180244 w 181869"/>
            <a:gd name="connsiteY2" fmla="*/ 1236319 h 1314826"/>
            <a:gd name="connsiteX3" fmla="*/ 69106 w 181869"/>
            <a:gd name="connsiteY3" fmla="*/ 1314826 h 1314826"/>
            <a:gd name="connsiteX0" fmla="*/ 0 w 181869"/>
            <a:gd name="connsiteY0" fmla="*/ 0 h 1314826"/>
            <a:gd name="connsiteX1" fmla="*/ 82459 w 181869"/>
            <a:gd name="connsiteY1" fmla="*/ 1054117 h 1314826"/>
            <a:gd name="connsiteX2" fmla="*/ 180244 w 181869"/>
            <a:gd name="connsiteY2" fmla="*/ 1236319 h 1314826"/>
            <a:gd name="connsiteX3" fmla="*/ 69106 w 181869"/>
            <a:gd name="connsiteY3" fmla="*/ 1314826 h 1314826"/>
            <a:gd name="connsiteX0" fmla="*/ 0 w 181869"/>
            <a:gd name="connsiteY0" fmla="*/ 0 h 1314826"/>
            <a:gd name="connsiteX1" fmla="*/ 82459 w 181869"/>
            <a:gd name="connsiteY1" fmla="*/ 1054117 h 1314826"/>
            <a:gd name="connsiteX2" fmla="*/ 180244 w 181869"/>
            <a:gd name="connsiteY2" fmla="*/ 1236319 h 1314826"/>
            <a:gd name="connsiteX3" fmla="*/ 69106 w 181869"/>
            <a:gd name="connsiteY3" fmla="*/ 1314826 h 1314826"/>
            <a:gd name="connsiteX0" fmla="*/ 5454 w 187323"/>
            <a:gd name="connsiteY0" fmla="*/ 0 h 1314826"/>
            <a:gd name="connsiteX1" fmla="*/ 5451 w 187323"/>
            <a:gd name="connsiteY1" fmla="*/ 943509 h 1314826"/>
            <a:gd name="connsiteX2" fmla="*/ 87913 w 187323"/>
            <a:gd name="connsiteY2" fmla="*/ 1054117 h 1314826"/>
            <a:gd name="connsiteX3" fmla="*/ 185698 w 187323"/>
            <a:gd name="connsiteY3" fmla="*/ 1236319 h 1314826"/>
            <a:gd name="connsiteX4" fmla="*/ 74560 w 187323"/>
            <a:gd name="connsiteY4" fmla="*/ 1314826 h 1314826"/>
            <a:gd name="connsiteX0" fmla="*/ 5454 w 187323"/>
            <a:gd name="connsiteY0" fmla="*/ 0 h 1314826"/>
            <a:gd name="connsiteX1" fmla="*/ 5451 w 187323"/>
            <a:gd name="connsiteY1" fmla="*/ 943509 h 1314826"/>
            <a:gd name="connsiteX2" fmla="*/ 87913 w 187323"/>
            <a:gd name="connsiteY2" fmla="*/ 1054117 h 1314826"/>
            <a:gd name="connsiteX3" fmla="*/ 185698 w 187323"/>
            <a:gd name="connsiteY3" fmla="*/ 1236319 h 1314826"/>
            <a:gd name="connsiteX4" fmla="*/ 74560 w 187323"/>
            <a:gd name="connsiteY4" fmla="*/ 1314826 h 1314826"/>
            <a:gd name="connsiteX0" fmla="*/ 5454 w 187323"/>
            <a:gd name="connsiteY0" fmla="*/ 0 h 1314826"/>
            <a:gd name="connsiteX1" fmla="*/ 5451 w 187323"/>
            <a:gd name="connsiteY1" fmla="*/ 943509 h 1314826"/>
            <a:gd name="connsiteX2" fmla="*/ 92744 w 187323"/>
            <a:gd name="connsiteY2" fmla="*/ 1077718 h 1314826"/>
            <a:gd name="connsiteX3" fmla="*/ 185698 w 187323"/>
            <a:gd name="connsiteY3" fmla="*/ 1236319 h 1314826"/>
            <a:gd name="connsiteX4" fmla="*/ 74560 w 187323"/>
            <a:gd name="connsiteY4" fmla="*/ 1314826 h 1314826"/>
            <a:gd name="connsiteX0" fmla="*/ 26983 w 208852"/>
            <a:gd name="connsiteY0" fmla="*/ 0 h 1314826"/>
            <a:gd name="connsiteX1" fmla="*/ 2819 w 208852"/>
            <a:gd name="connsiteY1" fmla="*/ 948229 h 1314826"/>
            <a:gd name="connsiteX2" fmla="*/ 114273 w 208852"/>
            <a:gd name="connsiteY2" fmla="*/ 1077718 h 1314826"/>
            <a:gd name="connsiteX3" fmla="*/ 207227 w 208852"/>
            <a:gd name="connsiteY3" fmla="*/ 1236319 h 1314826"/>
            <a:gd name="connsiteX4" fmla="*/ 96089 w 208852"/>
            <a:gd name="connsiteY4" fmla="*/ 1314826 h 1314826"/>
            <a:gd name="connsiteX0" fmla="*/ 24164 w 206033"/>
            <a:gd name="connsiteY0" fmla="*/ 0 h 1314826"/>
            <a:gd name="connsiteX1" fmla="*/ 0 w 206033"/>
            <a:gd name="connsiteY1" fmla="*/ 948229 h 1314826"/>
            <a:gd name="connsiteX2" fmla="*/ 111454 w 206033"/>
            <a:gd name="connsiteY2" fmla="*/ 1077718 h 1314826"/>
            <a:gd name="connsiteX3" fmla="*/ 204408 w 206033"/>
            <a:gd name="connsiteY3" fmla="*/ 1236319 h 1314826"/>
            <a:gd name="connsiteX4" fmla="*/ 93270 w 206033"/>
            <a:gd name="connsiteY4" fmla="*/ 1314826 h 1314826"/>
            <a:gd name="connsiteX0" fmla="*/ 24164 w 206033"/>
            <a:gd name="connsiteY0" fmla="*/ 0 h 1314826"/>
            <a:gd name="connsiteX1" fmla="*/ 0 w 206033"/>
            <a:gd name="connsiteY1" fmla="*/ 948229 h 1314826"/>
            <a:gd name="connsiteX2" fmla="*/ 111454 w 206033"/>
            <a:gd name="connsiteY2" fmla="*/ 1077718 h 1314826"/>
            <a:gd name="connsiteX3" fmla="*/ 204408 w 206033"/>
            <a:gd name="connsiteY3" fmla="*/ 1236319 h 1314826"/>
            <a:gd name="connsiteX4" fmla="*/ 93270 w 206033"/>
            <a:gd name="connsiteY4" fmla="*/ 1314826 h 1314826"/>
            <a:gd name="connsiteX0" fmla="*/ 24164 w 206033"/>
            <a:gd name="connsiteY0" fmla="*/ 0 h 1314826"/>
            <a:gd name="connsiteX1" fmla="*/ 0 w 206033"/>
            <a:gd name="connsiteY1" fmla="*/ 948229 h 1314826"/>
            <a:gd name="connsiteX2" fmla="*/ 111454 w 206033"/>
            <a:gd name="connsiteY2" fmla="*/ 1077718 h 1314826"/>
            <a:gd name="connsiteX3" fmla="*/ 204408 w 206033"/>
            <a:gd name="connsiteY3" fmla="*/ 1236319 h 1314826"/>
            <a:gd name="connsiteX4" fmla="*/ 93270 w 206033"/>
            <a:gd name="connsiteY4" fmla="*/ 1314826 h 1314826"/>
            <a:gd name="connsiteX0" fmla="*/ 24164 w 206033"/>
            <a:gd name="connsiteY0" fmla="*/ 0 h 1314826"/>
            <a:gd name="connsiteX1" fmla="*/ 0 w 206033"/>
            <a:gd name="connsiteY1" fmla="*/ 948229 h 1314826"/>
            <a:gd name="connsiteX2" fmla="*/ 111454 w 206033"/>
            <a:gd name="connsiteY2" fmla="*/ 1077718 h 1314826"/>
            <a:gd name="connsiteX3" fmla="*/ 204408 w 206033"/>
            <a:gd name="connsiteY3" fmla="*/ 1236319 h 1314826"/>
            <a:gd name="connsiteX4" fmla="*/ 93270 w 206033"/>
            <a:gd name="connsiteY4" fmla="*/ 1314826 h 1314826"/>
            <a:gd name="connsiteX0" fmla="*/ 0 w 206033"/>
            <a:gd name="connsiteY0" fmla="*/ 0 h 366597"/>
            <a:gd name="connsiteX1" fmla="*/ 111454 w 206033"/>
            <a:gd name="connsiteY1" fmla="*/ 129489 h 366597"/>
            <a:gd name="connsiteX2" fmla="*/ 204408 w 206033"/>
            <a:gd name="connsiteY2" fmla="*/ 288090 h 366597"/>
            <a:gd name="connsiteX3" fmla="*/ 93270 w 206033"/>
            <a:gd name="connsiteY3" fmla="*/ 366597 h 366597"/>
            <a:gd name="connsiteX0" fmla="*/ 0 w 268720"/>
            <a:gd name="connsiteY0" fmla="*/ 0 h 443299"/>
            <a:gd name="connsiteX1" fmla="*/ 111454 w 268720"/>
            <a:gd name="connsiteY1" fmla="*/ 129489 h 443299"/>
            <a:gd name="connsiteX2" fmla="*/ 204408 w 268720"/>
            <a:gd name="connsiteY2" fmla="*/ 288090 h 443299"/>
            <a:gd name="connsiteX3" fmla="*/ 260196 w 268720"/>
            <a:gd name="connsiteY3" fmla="*/ 443299 h 443299"/>
            <a:gd name="connsiteX0" fmla="*/ 0 w 260196"/>
            <a:gd name="connsiteY0" fmla="*/ 0 h 443299"/>
            <a:gd name="connsiteX1" fmla="*/ 111454 w 260196"/>
            <a:gd name="connsiteY1" fmla="*/ 129489 h 443299"/>
            <a:gd name="connsiteX2" fmla="*/ 204408 w 260196"/>
            <a:gd name="connsiteY2" fmla="*/ 288090 h 443299"/>
            <a:gd name="connsiteX3" fmla="*/ 260196 w 260196"/>
            <a:gd name="connsiteY3" fmla="*/ 443299 h 443299"/>
            <a:gd name="connsiteX0" fmla="*/ 0 w 247018"/>
            <a:gd name="connsiteY0" fmla="*/ 0 h 443299"/>
            <a:gd name="connsiteX1" fmla="*/ 111454 w 247018"/>
            <a:gd name="connsiteY1" fmla="*/ 129489 h 443299"/>
            <a:gd name="connsiteX2" fmla="*/ 204408 w 247018"/>
            <a:gd name="connsiteY2" fmla="*/ 288090 h 443299"/>
            <a:gd name="connsiteX3" fmla="*/ 247018 w 247018"/>
            <a:gd name="connsiteY3" fmla="*/ 443299 h 4432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7018" h="443299">
              <a:moveTo>
                <a:pt x="0" y="0"/>
              </a:moveTo>
              <a:cubicBezTo>
                <a:pt x="62064" y="52959"/>
                <a:pt x="94298" y="-6637"/>
                <a:pt x="111454" y="129489"/>
              </a:cubicBezTo>
              <a:cubicBezTo>
                <a:pt x="139617" y="216323"/>
                <a:pt x="189415" y="242229"/>
                <a:pt x="204408" y="288090"/>
              </a:cubicBezTo>
              <a:cubicBezTo>
                <a:pt x="219401" y="333951"/>
                <a:pt x="227633" y="378577"/>
                <a:pt x="247018" y="44329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301437</xdr:colOff>
      <xdr:row>52</xdr:row>
      <xdr:rowOff>127426</xdr:rowOff>
    </xdr:from>
    <xdr:to>
      <xdr:col>10</xdr:col>
      <xdr:colOff>692353</xdr:colOff>
      <xdr:row>53</xdr:row>
      <xdr:rowOff>131829</xdr:rowOff>
    </xdr:to>
    <xdr:sp macro="" textlink="">
      <xdr:nvSpPr>
        <xdr:cNvPr id="102" name="Line 927">
          <a:extLst>
            <a:ext uri="{FF2B5EF4-FFF2-40B4-BE49-F238E27FC236}">
              <a16:creationId xmlns:a16="http://schemas.microsoft.com/office/drawing/2014/main" xmlns="" id="{7A29BD37-8F3B-43F9-B60D-1D3505D118C0}"/>
            </a:ext>
          </a:extLst>
        </xdr:cNvPr>
        <xdr:cNvSpPr>
          <a:spLocks noChangeShapeType="1"/>
        </xdr:cNvSpPr>
      </xdr:nvSpPr>
      <xdr:spPr bwMode="auto">
        <a:xfrm flipH="1">
          <a:off x="6595557" y="9179986"/>
          <a:ext cx="390916" cy="1796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516673</xdr:colOff>
      <xdr:row>9</xdr:row>
      <xdr:rowOff>52748</xdr:rowOff>
    </xdr:from>
    <xdr:to>
      <xdr:col>3</xdr:col>
      <xdr:colOff>607612</xdr:colOff>
      <xdr:row>16</xdr:row>
      <xdr:rowOff>145381</xdr:rowOff>
    </xdr:to>
    <xdr:sp macro="" textlink="">
      <xdr:nvSpPr>
        <xdr:cNvPr id="103" name="Line 4803">
          <a:extLst>
            <a:ext uri="{FF2B5EF4-FFF2-40B4-BE49-F238E27FC236}">
              <a16:creationId xmlns:a16="http://schemas.microsoft.com/office/drawing/2014/main" xmlns="" id="{3DE59F93-92F4-4819-8256-87E94E7FCECE}"/>
            </a:ext>
          </a:extLst>
        </xdr:cNvPr>
        <xdr:cNvSpPr>
          <a:spLocks noChangeShapeType="1"/>
        </xdr:cNvSpPr>
      </xdr:nvSpPr>
      <xdr:spPr bwMode="auto">
        <a:xfrm flipH="1">
          <a:off x="1956853" y="1630088"/>
          <a:ext cx="90939" cy="1304213"/>
        </a:xfrm>
        <a:custGeom>
          <a:avLst/>
          <a:gdLst>
            <a:gd name="connsiteX0" fmla="*/ 0 w 25063"/>
            <a:gd name="connsiteY0" fmla="*/ 0 h 1318460"/>
            <a:gd name="connsiteX1" fmla="*/ 25063 w 25063"/>
            <a:gd name="connsiteY1" fmla="*/ 1318460 h 1318460"/>
            <a:gd name="connsiteX0" fmla="*/ 0 w 42516"/>
            <a:gd name="connsiteY0" fmla="*/ 0 h 1318460"/>
            <a:gd name="connsiteX1" fmla="*/ 25063 w 42516"/>
            <a:gd name="connsiteY1" fmla="*/ 1318460 h 1318460"/>
            <a:gd name="connsiteX0" fmla="*/ 0 w 53354"/>
            <a:gd name="connsiteY0" fmla="*/ 0 h 1318460"/>
            <a:gd name="connsiteX1" fmla="*/ 50129 w 53354"/>
            <a:gd name="connsiteY1" fmla="*/ 1318460 h 1318460"/>
            <a:gd name="connsiteX0" fmla="*/ 0 w 75182"/>
            <a:gd name="connsiteY0" fmla="*/ 0 h 1318460"/>
            <a:gd name="connsiteX1" fmla="*/ 50129 w 75182"/>
            <a:gd name="connsiteY1" fmla="*/ 1318460 h 1318460"/>
            <a:gd name="connsiteX0" fmla="*/ 0 w 82352"/>
            <a:gd name="connsiteY0" fmla="*/ 0 h 1318460"/>
            <a:gd name="connsiteX1" fmla="*/ 66988 w 82352"/>
            <a:gd name="connsiteY1" fmla="*/ 1318460 h 1318460"/>
            <a:gd name="connsiteX0" fmla="*/ 0 w 89080"/>
            <a:gd name="connsiteY0" fmla="*/ 0 h 1318460"/>
            <a:gd name="connsiteX1" fmla="*/ 66988 w 89080"/>
            <a:gd name="connsiteY1" fmla="*/ 1318460 h 1318460"/>
            <a:gd name="connsiteX0" fmla="*/ 0 w 90939"/>
            <a:gd name="connsiteY0" fmla="*/ 0 h 1305943"/>
            <a:gd name="connsiteX1" fmla="*/ 71202 w 90939"/>
            <a:gd name="connsiteY1" fmla="*/ 1305943 h 13059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0939" h="1305943">
              <a:moveTo>
                <a:pt x="0" y="0"/>
              </a:moveTo>
              <a:cubicBezTo>
                <a:pt x="155200" y="725268"/>
                <a:pt x="62848" y="866456"/>
                <a:pt x="71202" y="13059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329100</xdr:colOff>
      <xdr:row>9</xdr:row>
      <xdr:rowOff>113601</xdr:rowOff>
    </xdr:from>
    <xdr:to>
      <xdr:col>3</xdr:col>
      <xdr:colOff>498463</xdr:colOff>
      <xdr:row>17</xdr:row>
      <xdr:rowOff>476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xmlns="" id="{D895684D-D6F9-4AFD-8979-7F7F0D221B74}"/>
            </a:ext>
          </a:extLst>
        </xdr:cNvPr>
        <xdr:cNvGrpSpPr/>
      </xdr:nvGrpSpPr>
      <xdr:grpSpPr>
        <a:xfrm>
          <a:off x="1921136" y="1644405"/>
          <a:ext cx="169363" cy="1240785"/>
          <a:chOff x="2052810" y="1635063"/>
          <a:chExt cx="169363" cy="1281413"/>
        </a:xfrm>
      </xdr:grpSpPr>
      <xdr:sp macro="" textlink="">
        <xdr:nvSpPr>
          <xdr:cNvPr id="105" name="Line 4803">
            <a:extLst>
              <a:ext uri="{FF2B5EF4-FFF2-40B4-BE49-F238E27FC236}">
                <a16:creationId xmlns:a16="http://schemas.microsoft.com/office/drawing/2014/main" xmlns="" id="{347F2357-6C5E-877C-8BDD-513AA8A9F65F}"/>
              </a:ext>
            </a:extLst>
          </xdr:cNvPr>
          <xdr:cNvSpPr>
            <a:spLocks noChangeShapeType="1"/>
          </xdr:cNvSpPr>
        </xdr:nvSpPr>
        <xdr:spPr bwMode="auto">
          <a:xfrm flipH="1">
            <a:off x="2052810" y="1635063"/>
            <a:ext cx="144136" cy="1281413"/>
          </a:xfrm>
          <a:custGeom>
            <a:avLst/>
            <a:gdLst>
              <a:gd name="connsiteX0" fmla="*/ 0 w 25063"/>
              <a:gd name="connsiteY0" fmla="*/ 0 h 1318460"/>
              <a:gd name="connsiteX1" fmla="*/ 25063 w 25063"/>
              <a:gd name="connsiteY1" fmla="*/ 1318460 h 1318460"/>
              <a:gd name="connsiteX0" fmla="*/ 0 w 42516"/>
              <a:gd name="connsiteY0" fmla="*/ 0 h 1318460"/>
              <a:gd name="connsiteX1" fmla="*/ 25063 w 42516"/>
              <a:gd name="connsiteY1" fmla="*/ 1318460 h 1318460"/>
              <a:gd name="connsiteX0" fmla="*/ 0 w 53354"/>
              <a:gd name="connsiteY0" fmla="*/ 0 h 1318460"/>
              <a:gd name="connsiteX1" fmla="*/ 50129 w 53354"/>
              <a:gd name="connsiteY1" fmla="*/ 1318460 h 1318460"/>
              <a:gd name="connsiteX0" fmla="*/ 0 w 50129"/>
              <a:gd name="connsiteY0" fmla="*/ 0 h 1318460"/>
              <a:gd name="connsiteX1" fmla="*/ 50129 w 50129"/>
              <a:gd name="connsiteY1" fmla="*/ 1318460 h 13184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0129" h="1318460">
                <a:moveTo>
                  <a:pt x="0" y="0"/>
                </a:moveTo>
                <a:cubicBezTo>
                  <a:pt x="69325" y="564233"/>
                  <a:pt x="41775" y="878973"/>
                  <a:pt x="50129" y="131846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06" name="Line 4803">
            <a:extLst>
              <a:ext uri="{FF2B5EF4-FFF2-40B4-BE49-F238E27FC236}">
                <a16:creationId xmlns:a16="http://schemas.microsoft.com/office/drawing/2014/main" xmlns="" id="{B34AEB09-CC92-5C17-9256-FF688A9A6212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8648" y="1644292"/>
            <a:ext cx="141310" cy="1256547"/>
          </a:xfrm>
          <a:custGeom>
            <a:avLst/>
            <a:gdLst>
              <a:gd name="connsiteX0" fmla="*/ 0 w 25063"/>
              <a:gd name="connsiteY0" fmla="*/ 0 h 1318460"/>
              <a:gd name="connsiteX1" fmla="*/ 25063 w 25063"/>
              <a:gd name="connsiteY1" fmla="*/ 1318460 h 1318460"/>
              <a:gd name="connsiteX0" fmla="*/ 0 w 42516"/>
              <a:gd name="connsiteY0" fmla="*/ 0 h 1318460"/>
              <a:gd name="connsiteX1" fmla="*/ 25063 w 42516"/>
              <a:gd name="connsiteY1" fmla="*/ 1318460 h 1318460"/>
              <a:gd name="connsiteX0" fmla="*/ 0 w 53354"/>
              <a:gd name="connsiteY0" fmla="*/ 0 h 1318460"/>
              <a:gd name="connsiteX1" fmla="*/ 50129 w 53354"/>
              <a:gd name="connsiteY1" fmla="*/ 1318460 h 1318460"/>
              <a:gd name="connsiteX0" fmla="*/ 0 w 50129"/>
              <a:gd name="connsiteY0" fmla="*/ 0 h 1318460"/>
              <a:gd name="connsiteX1" fmla="*/ 50129 w 50129"/>
              <a:gd name="connsiteY1" fmla="*/ 1318460 h 13184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0129" h="1318460">
                <a:moveTo>
                  <a:pt x="0" y="0"/>
                </a:moveTo>
                <a:cubicBezTo>
                  <a:pt x="69325" y="564233"/>
                  <a:pt x="41775" y="878973"/>
                  <a:pt x="50129" y="1318460"/>
                </a:cubicBezTo>
              </a:path>
            </a:pathLst>
          </a:cu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07" name="Line 4803">
            <a:extLst>
              <a:ext uri="{FF2B5EF4-FFF2-40B4-BE49-F238E27FC236}">
                <a16:creationId xmlns:a16="http://schemas.microsoft.com/office/drawing/2014/main" xmlns="" id="{9E3529FA-A386-A397-7739-D785EA065014}"/>
              </a:ext>
            </a:extLst>
          </xdr:cNvPr>
          <xdr:cNvSpPr>
            <a:spLocks noChangeShapeType="1"/>
          </xdr:cNvSpPr>
        </xdr:nvSpPr>
        <xdr:spPr bwMode="auto">
          <a:xfrm flipH="1">
            <a:off x="2083689" y="1654320"/>
            <a:ext cx="138484" cy="1231681"/>
          </a:xfrm>
          <a:custGeom>
            <a:avLst/>
            <a:gdLst>
              <a:gd name="connsiteX0" fmla="*/ 0 w 25063"/>
              <a:gd name="connsiteY0" fmla="*/ 0 h 1318460"/>
              <a:gd name="connsiteX1" fmla="*/ 25063 w 25063"/>
              <a:gd name="connsiteY1" fmla="*/ 1318460 h 1318460"/>
              <a:gd name="connsiteX0" fmla="*/ 0 w 42516"/>
              <a:gd name="connsiteY0" fmla="*/ 0 h 1318460"/>
              <a:gd name="connsiteX1" fmla="*/ 25063 w 42516"/>
              <a:gd name="connsiteY1" fmla="*/ 1318460 h 1318460"/>
              <a:gd name="connsiteX0" fmla="*/ 0 w 53354"/>
              <a:gd name="connsiteY0" fmla="*/ 0 h 1318460"/>
              <a:gd name="connsiteX1" fmla="*/ 50129 w 53354"/>
              <a:gd name="connsiteY1" fmla="*/ 1318460 h 1318460"/>
              <a:gd name="connsiteX0" fmla="*/ 0 w 50129"/>
              <a:gd name="connsiteY0" fmla="*/ 0 h 1318460"/>
              <a:gd name="connsiteX1" fmla="*/ 50129 w 50129"/>
              <a:gd name="connsiteY1" fmla="*/ 1318460 h 13184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0129" h="1318460">
                <a:moveTo>
                  <a:pt x="0" y="0"/>
                </a:moveTo>
                <a:cubicBezTo>
                  <a:pt x="69325" y="564233"/>
                  <a:pt x="41775" y="878973"/>
                  <a:pt x="50129" y="131846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3</xdr:col>
      <xdr:colOff>319102</xdr:colOff>
      <xdr:row>9</xdr:row>
      <xdr:rowOff>148544</xdr:rowOff>
    </xdr:from>
    <xdr:to>
      <xdr:col>3</xdr:col>
      <xdr:colOff>633158</xdr:colOff>
      <xdr:row>10</xdr:row>
      <xdr:rowOff>90836</xdr:rowOff>
    </xdr:to>
    <xdr:sp macro="" textlink="">
      <xdr:nvSpPr>
        <xdr:cNvPr id="108" name="Text Box 1252">
          <a:extLst>
            <a:ext uri="{FF2B5EF4-FFF2-40B4-BE49-F238E27FC236}">
              <a16:creationId xmlns:a16="http://schemas.microsoft.com/office/drawing/2014/main" xmlns="" id="{1E1276B3-A9B1-4DE5-9E5E-77AE74A7924D}"/>
            </a:ext>
          </a:extLst>
        </xdr:cNvPr>
        <xdr:cNvSpPr txBox="1">
          <a:spLocks noChangeArrowheads="1"/>
        </xdr:cNvSpPr>
      </xdr:nvSpPr>
      <xdr:spPr bwMode="auto">
        <a:xfrm rot="17811965">
          <a:off x="1857534" y="1627632"/>
          <a:ext cx="117552" cy="31405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476250</xdr:colOff>
      <xdr:row>6</xdr:row>
      <xdr:rowOff>150800</xdr:rowOff>
    </xdr:from>
    <xdr:ext cx="295275" cy="182575"/>
    <xdr:sp macro="" textlink="">
      <xdr:nvSpPr>
        <xdr:cNvPr id="109" name="Text Box 1300">
          <a:extLst>
            <a:ext uri="{FF2B5EF4-FFF2-40B4-BE49-F238E27FC236}">
              <a16:creationId xmlns:a16="http://schemas.microsoft.com/office/drawing/2014/main" xmlns="" id="{53FA5E5B-2C59-44B1-B5C8-F1993443F23E}"/>
            </a:ext>
          </a:extLst>
        </xdr:cNvPr>
        <xdr:cNvSpPr txBox="1">
          <a:spLocks noChangeArrowheads="1"/>
        </xdr:cNvSpPr>
      </xdr:nvSpPr>
      <xdr:spPr bwMode="auto">
        <a:xfrm flipH="1">
          <a:off x="529590" y="1202360"/>
          <a:ext cx="295275" cy="1825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351300</xdr:colOff>
      <xdr:row>7</xdr:row>
      <xdr:rowOff>36741</xdr:rowOff>
    </xdr:from>
    <xdr:to>
      <xdr:col>2</xdr:col>
      <xdr:colOff>151275</xdr:colOff>
      <xdr:row>7</xdr:row>
      <xdr:rowOff>36741</xdr:rowOff>
    </xdr:to>
    <xdr:sp macro="" textlink="">
      <xdr:nvSpPr>
        <xdr:cNvPr id="110" name="Line 11">
          <a:extLst>
            <a:ext uri="{FF2B5EF4-FFF2-40B4-BE49-F238E27FC236}">
              <a16:creationId xmlns:a16="http://schemas.microsoft.com/office/drawing/2014/main" xmlns="" id="{1C4A37B2-B10C-453E-9CAB-B0FD29D2A668}"/>
            </a:ext>
          </a:extLst>
        </xdr:cNvPr>
        <xdr:cNvSpPr>
          <a:spLocks noChangeShapeType="1"/>
        </xdr:cNvSpPr>
      </xdr:nvSpPr>
      <xdr:spPr bwMode="auto">
        <a:xfrm>
          <a:off x="404640" y="1263561"/>
          <a:ext cx="4933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506442</xdr:colOff>
      <xdr:row>5</xdr:row>
      <xdr:rowOff>9525</xdr:rowOff>
    </xdr:from>
    <xdr:to>
      <xdr:col>2</xdr:col>
      <xdr:colOff>296892</xdr:colOff>
      <xdr:row>5</xdr:row>
      <xdr:rowOff>9525</xdr:rowOff>
    </xdr:to>
    <xdr:sp macro="" textlink="">
      <xdr:nvSpPr>
        <xdr:cNvPr id="111" name="Line 76">
          <a:extLst>
            <a:ext uri="{FF2B5EF4-FFF2-40B4-BE49-F238E27FC236}">
              <a16:creationId xmlns:a16="http://schemas.microsoft.com/office/drawing/2014/main" xmlns="" id="{575E8EE9-1736-49C5-AF25-D1EFB0236DFC}"/>
            </a:ext>
          </a:extLst>
        </xdr:cNvPr>
        <xdr:cNvSpPr>
          <a:spLocks noChangeShapeType="1"/>
        </xdr:cNvSpPr>
      </xdr:nvSpPr>
      <xdr:spPr bwMode="auto">
        <a:xfrm>
          <a:off x="559782" y="885825"/>
          <a:ext cx="4838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633077</xdr:colOff>
      <xdr:row>7</xdr:row>
      <xdr:rowOff>85724</xdr:rowOff>
    </xdr:from>
    <xdr:to>
      <xdr:col>2</xdr:col>
      <xdr:colOff>27154</xdr:colOff>
      <xdr:row>8</xdr:row>
      <xdr:rowOff>152484</xdr:rowOff>
    </xdr:to>
    <xdr:sp macro="" textlink="">
      <xdr:nvSpPr>
        <xdr:cNvPr id="112" name="Text Box 1252">
          <a:extLst>
            <a:ext uri="{FF2B5EF4-FFF2-40B4-BE49-F238E27FC236}">
              <a16:creationId xmlns:a16="http://schemas.microsoft.com/office/drawing/2014/main" xmlns="" id="{E8EB5E42-DA77-43D0-BC79-B31068E72257}"/>
            </a:ext>
          </a:extLst>
        </xdr:cNvPr>
        <xdr:cNvSpPr txBox="1">
          <a:spLocks noChangeArrowheads="1"/>
        </xdr:cNvSpPr>
      </xdr:nvSpPr>
      <xdr:spPr bwMode="auto">
        <a:xfrm>
          <a:off x="686417" y="1312544"/>
          <a:ext cx="87497" cy="24202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768195</xdr:colOff>
      <xdr:row>16</xdr:row>
      <xdr:rowOff>178516</xdr:rowOff>
    </xdr:from>
    <xdr:to>
      <xdr:col>3</xdr:col>
      <xdr:colOff>168985</xdr:colOff>
      <xdr:row>17</xdr:row>
      <xdr:rowOff>171450</xdr:rowOff>
    </xdr:to>
    <xdr:sp macro="" textlink="">
      <xdr:nvSpPr>
        <xdr:cNvPr id="113" name="六角形 112">
          <a:extLst>
            <a:ext uri="{FF2B5EF4-FFF2-40B4-BE49-F238E27FC236}">
              <a16:creationId xmlns:a16="http://schemas.microsoft.com/office/drawing/2014/main" xmlns="" id="{681F911C-D81F-4414-B123-99F39A88B3E1}"/>
            </a:ext>
          </a:extLst>
        </xdr:cNvPr>
        <xdr:cNvSpPr/>
      </xdr:nvSpPr>
      <xdr:spPr bwMode="auto">
        <a:xfrm>
          <a:off x="1438755" y="2967436"/>
          <a:ext cx="170410" cy="16819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</xdr:colOff>
      <xdr:row>8</xdr:row>
      <xdr:rowOff>165753</xdr:rowOff>
    </xdr:from>
    <xdr:to>
      <xdr:col>3</xdr:col>
      <xdr:colOff>182097</xdr:colOff>
      <xdr:row>10</xdr:row>
      <xdr:rowOff>4668</xdr:rowOff>
    </xdr:to>
    <xdr:sp macro="" textlink="">
      <xdr:nvSpPr>
        <xdr:cNvPr id="114" name="六角形 113">
          <a:extLst>
            <a:ext uri="{FF2B5EF4-FFF2-40B4-BE49-F238E27FC236}">
              <a16:creationId xmlns:a16="http://schemas.microsoft.com/office/drawing/2014/main" xmlns="" id="{075D408C-06ED-415E-B615-E985CABA804B}"/>
            </a:ext>
          </a:extLst>
        </xdr:cNvPr>
        <xdr:cNvSpPr/>
      </xdr:nvSpPr>
      <xdr:spPr bwMode="auto">
        <a:xfrm>
          <a:off x="1440181" y="1567833"/>
          <a:ext cx="182096" cy="1894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4</xdr:col>
      <xdr:colOff>718552</xdr:colOff>
      <xdr:row>9</xdr:row>
      <xdr:rowOff>1</xdr:rowOff>
    </xdr:from>
    <xdr:to>
      <xdr:col>5</xdr:col>
      <xdr:colOff>171283</xdr:colOff>
      <xdr:row>9</xdr:row>
      <xdr:rowOff>162928</xdr:rowOff>
    </xdr:to>
    <xdr:sp macro="" textlink="">
      <xdr:nvSpPr>
        <xdr:cNvPr id="115" name="六角形 114">
          <a:extLst>
            <a:ext uri="{FF2B5EF4-FFF2-40B4-BE49-F238E27FC236}">
              <a16:creationId xmlns:a16="http://schemas.microsoft.com/office/drawing/2014/main" xmlns="" id="{E5571F1F-2180-407C-B6BE-B74D4265B30B}"/>
            </a:ext>
          </a:extLst>
        </xdr:cNvPr>
        <xdr:cNvSpPr/>
      </xdr:nvSpPr>
      <xdr:spPr bwMode="auto">
        <a:xfrm>
          <a:off x="2829292" y="1577341"/>
          <a:ext cx="169011" cy="16292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+mj-ea"/>
              <a:ea typeface="+mj-ea"/>
            </a:rPr>
            <a:t>９</a:t>
          </a:r>
        </a:p>
      </xdr:txBody>
    </xdr:sp>
    <xdr:clientData/>
  </xdr:twoCellAnchor>
  <xdr:twoCellAnchor>
    <xdr:from>
      <xdr:col>8</xdr:col>
      <xdr:colOff>307008</xdr:colOff>
      <xdr:row>20</xdr:row>
      <xdr:rowOff>110361</xdr:rowOff>
    </xdr:from>
    <xdr:to>
      <xdr:col>8</xdr:col>
      <xdr:colOff>467073</xdr:colOff>
      <xdr:row>21</xdr:row>
      <xdr:rowOff>61617</xdr:rowOff>
    </xdr:to>
    <xdr:sp macro="" textlink="">
      <xdr:nvSpPr>
        <xdr:cNvPr id="116" name="六角形 115">
          <a:extLst>
            <a:ext uri="{FF2B5EF4-FFF2-40B4-BE49-F238E27FC236}">
              <a16:creationId xmlns:a16="http://schemas.microsoft.com/office/drawing/2014/main" xmlns="" id="{50631A3A-AAFF-44FC-AECA-EE1873C8FF35}"/>
            </a:ext>
          </a:extLst>
        </xdr:cNvPr>
        <xdr:cNvSpPr/>
      </xdr:nvSpPr>
      <xdr:spPr bwMode="auto">
        <a:xfrm>
          <a:off x="5214288" y="3600321"/>
          <a:ext cx="160065" cy="1265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446243</xdr:colOff>
      <xdr:row>15</xdr:row>
      <xdr:rowOff>111534</xdr:rowOff>
    </xdr:from>
    <xdr:to>
      <xdr:col>13</xdr:col>
      <xdr:colOff>611654</xdr:colOff>
      <xdr:row>16</xdr:row>
      <xdr:rowOff>88715</xdr:rowOff>
    </xdr:to>
    <xdr:sp macro="" textlink="">
      <xdr:nvSpPr>
        <xdr:cNvPr id="117" name="六角形 116">
          <a:extLst>
            <a:ext uri="{FF2B5EF4-FFF2-40B4-BE49-F238E27FC236}">
              <a16:creationId xmlns:a16="http://schemas.microsoft.com/office/drawing/2014/main" xmlns="" id="{98CF4C37-503F-4117-AA54-262BD4841BD5}"/>
            </a:ext>
          </a:extLst>
        </xdr:cNvPr>
        <xdr:cNvSpPr/>
      </xdr:nvSpPr>
      <xdr:spPr bwMode="auto">
        <a:xfrm>
          <a:off x="8820623" y="2725194"/>
          <a:ext cx="165411" cy="15244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33</xdr:row>
      <xdr:rowOff>19050</xdr:rowOff>
    </xdr:from>
    <xdr:to>
      <xdr:col>1</xdr:col>
      <xdr:colOff>183696</xdr:colOff>
      <xdr:row>34</xdr:row>
      <xdr:rowOff>13607</xdr:rowOff>
    </xdr:to>
    <xdr:sp macro="" textlink="">
      <xdr:nvSpPr>
        <xdr:cNvPr id="118" name="六角形 117">
          <a:extLst>
            <a:ext uri="{FF2B5EF4-FFF2-40B4-BE49-F238E27FC236}">
              <a16:creationId xmlns:a16="http://schemas.microsoft.com/office/drawing/2014/main" xmlns="" id="{F0330315-DCB6-457B-B596-342E26617C98}"/>
            </a:ext>
          </a:extLst>
        </xdr:cNvPr>
        <xdr:cNvSpPr/>
      </xdr:nvSpPr>
      <xdr:spPr bwMode="auto">
        <a:xfrm>
          <a:off x="53340" y="5787390"/>
          <a:ext cx="183696" cy="16981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9524</xdr:colOff>
      <xdr:row>32</xdr:row>
      <xdr:rowOff>171450</xdr:rowOff>
    </xdr:from>
    <xdr:to>
      <xdr:col>5</xdr:col>
      <xdr:colOff>200889</xdr:colOff>
      <xdr:row>34</xdr:row>
      <xdr:rowOff>9524</xdr:rowOff>
    </xdr:to>
    <xdr:sp macro="" textlink="">
      <xdr:nvSpPr>
        <xdr:cNvPr id="119" name="六角形 118">
          <a:extLst>
            <a:ext uri="{FF2B5EF4-FFF2-40B4-BE49-F238E27FC236}">
              <a16:creationId xmlns:a16="http://schemas.microsoft.com/office/drawing/2014/main" xmlns="" id="{A61E5A2A-E9F2-431E-A173-1EAB20968E12}"/>
            </a:ext>
          </a:extLst>
        </xdr:cNvPr>
        <xdr:cNvSpPr/>
      </xdr:nvSpPr>
      <xdr:spPr bwMode="auto">
        <a:xfrm>
          <a:off x="2836544" y="5764530"/>
          <a:ext cx="191365" cy="18859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</a:p>
      </xdr:txBody>
    </xdr:sp>
    <xdr:clientData/>
  </xdr:twoCellAnchor>
  <xdr:twoCellAnchor>
    <xdr:from>
      <xdr:col>9</xdr:col>
      <xdr:colOff>5202</xdr:colOff>
      <xdr:row>33</xdr:row>
      <xdr:rowOff>9411</xdr:rowOff>
    </xdr:from>
    <xdr:to>
      <xdr:col>9</xdr:col>
      <xdr:colOff>199742</xdr:colOff>
      <xdr:row>33</xdr:row>
      <xdr:rowOff>171787</xdr:rowOff>
    </xdr:to>
    <xdr:sp macro="" textlink="">
      <xdr:nvSpPr>
        <xdr:cNvPr id="120" name="六角形 119">
          <a:extLst>
            <a:ext uri="{FF2B5EF4-FFF2-40B4-BE49-F238E27FC236}">
              <a16:creationId xmlns:a16="http://schemas.microsoft.com/office/drawing/2014/main" xmlns="" id="{C9141CD4-6EF8-453B-A83D-A60999A37CB1}"/>
            </a:ext>
          </a:extLst>
        </xdr:cNvPr>
        <xdr:cNvSpPr/>
      </xdr:nvSpPr>
      <xdr:spPr bwMode="auto">
        <a:xfrm>
          <a:off x="5605902" y="5777751"/>
          <a:ext cx="194540" cy="1623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763206</xdr:colOff>
      <xdr:row>49</xdr:row>
      <xdr:rowOff>8447</xdr:rowOff>
    </xdr:from>
    <xdr:to>
      <xdr:col>3</xdr:col>
      <xdr:colOff>165117</xdr:colOff>
      <xdr:row>49</xdr:row>
      <xdr:rowOff>159951</xdr:rowOff>
    </xdr:to>
    <xdr:sp macro="" textlink="">
      <xdr:nvSpPr>
        <xdr:cNvPr id="121" name="六角形 120">
          <a:extLst>
            <a:ext uri="{FF2B5EF4-FFF2-40B4-BE49-F238E27FC236}">
              <a16:creationId xmlns:a16="http://schemas.microsoft.com/office/drawing/2014/main" xmlns="" id="{BE4AD68A-2BF8-462A-BEB5-B6FD310EBAA9}"/>
            </a:ext>
          </a:extLst>
        </xdr:cNvPr>
        <xdr:cNvSpPr/>
      </xdr:nvSpPr>
      <xdr:spPr bwMode="auto">
        <a:xfrm>
          <a:off x="1441386" y="8535227"/>
          <a:ext cx="163911" cy="1515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702553</xdr:colOff>
      <xdr:row>49</xdr:row>
      <xdr:rowOff>2769</xdr:rowOff>
    </xdr:from>
    <xdr:to>
      <xdr:col>5</xdr:col>
      <xdr:colOff>179015</xdr:colOff>
      <xdr:row>49</xdr:row>
      <xdr:rowOff>168882</xdr:rowOff>
    </xdr:to>
    <xdr:sp macro="" textlink="">
      <xdr:nvSpPr>
        <xdr:cNvPr id="122" name="六角形 121">
          <a:extLst>
            <a:ext uri="{FF2B5EF4-FFF2-40B4-BE49-F238E27FC236}">
              <a16:creationId xmlns:a16="http://schemas.microsoft.com/office/drawing/2014/main" xmlns="" id="{9E2CFF58-3812-4A7F-A28D-70D38285C6D3}"/>
            </a:ext>
          </a:extLst>
        </xdr:cNvPr>
        <xdr:cNvSpPr/>
      </xdr:nvSpPr>
      <xdr:spPr bwMode="auto">
        <a:xfrm>
          <a:off x="2828533" y="8529549"/>
          <a:ext cx="177502" cy="16611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559</xdr:colOff>
      <xdr:row>49</xdr:row>
      <xdr:rowOff>5042</xdr:rowOff>
    </xdr:from>
    <xdr:to>
      <xdr:col>9</xdr:col>
      <xdr:colOff>186973</xdr:colOff>
      <xdr:row>50</xdr:row>
      <xdr:rowOff>3528</xdr:rowOff>
    </xdr:to>
    <xdr:sp macro="" textlink="">
      <xdr:nvSpPr>
        <xdr:cNvPr id="123" name="六角形 122">
          <a:extLst>
            <a:ext uri="{FF2B5EF4-FFF2-40B4-BE49-F238E27FC236}">
              <a16:creationId xmlns:a16="http://schemas.microsoft.com/office/drawing/2014/main" xmlns="" id="{2C18D9A2-E225-4073-A7F4-8E00B4D5E158}"/>
            </a:ext>
          </a:extLst>
        </xdr:cNvPr>
        <xdr:cNvSpPr/>
      </xdr:nvSpPr>
      <xdr:spPr bwMode="auto">
        <a:xfrm>
          <a:off x="5601259" y="8531822"/>
          <a:ext cx="186414" cy="17374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7005</xdr:colOff>
      <xdr:row>57</xdr:row>
      <xdr:rowOff>13824</xdr:rowOff>
    </xdr:from>
    <xdr:to>
      <xdr:col>1</xdr:col>
      <xdr:colOff>210110</xdr:colOff>
      <xdr:row>58</xdr:row>
      <xdr:rowOff>14007</xdr:rowOff>
    </xdr:to>
    <xdr:sp macro="" textlink="">
      <xdr:nvSpPr>
        <xdr:cNvPr id="124" name="六角形 123">
          <a:extLst>
            <a:ext uri="{FF2B5EF4-FFF2-40B4-BE49-F238E27FC236}">
              <a16:creationId xmlns:a16="http://schemas.microsoft.com/office/drawing/2014/main" xmlns="" id="{96FF375C-534F-4CCC-9B2B-02FD8FB9AC5C}"/>
            </a:ext>
          </a:extLst>
        </xdr:cNvPr>
        <xdr:cNvSpPr/>
      </xdr:nvSpPr>
      <xdr:spPr bwMode="auto">
        <a:xfrm>
          <a:off x="60345" y="9942684"/>
          <a:ext cx="203105" cy="17544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12417</xdr:colOff>
      <xdr:row>57</xdr:row>
      <xdr:rowOff>20503</xdr:rowOff>
    </xdr:from>
    <xdr:to>
      <xdr:col>5</xdr:col>
      <xdr:colOff>184732</xdr:colOff>
      <xdr:row>58</xdr:row>
      <xdr:rowOff>1453</xdr:rowOff>
    </xdr:to>
    <xdr:sp macro="" textlink="">
      <xdr:nvSpPr>
        <xdr:cNvPr id="125" name="六角形 124">
          <a:extLst>
            <a:ext uri="{FF2B5EF4-FFF2-40B4-BE49-F238E27FC236}">
              <a16:creationId xmlns:a16="http://schemas.microsoft.com/office/drawing/2014/main" xmlns="" id="{1519E910-EAF6-4872-BA2C-0C962F9934BF}"/>
            </a:ext>
          </a:extLst>
        </xdr:cNvPr>
        <xdr:cNvSpPr/>
      </xdr:nvSpPr>
      <xdr:spPr bwMode="auto">
        <a:xfrm>
          <a:off x="2839437" y="9949363"/>
          <a:ext cx="172315" cy="1562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17484</xdr:colOff>
      <xdr:row>1</xdr:row>
      <xdr:rowOff>19050</xdr:rowOff>
    </xdr:from>
    <xdr:to>
      <xdr:col>19</xdr:col>
      <xdr:colOff>189799</xdr:colOff>
      <xdr:row>2</xdr:row>
      <xdr:rowOff>0</xdr:rowOff>
    </xdr:to>
    <xdr:sp macro="" textlink="">
      <xdr:nvSpPr>
        <xdr:cNvPr id="126" name="六角形 125">
          <a:extLst>
            <a:ext uri="{FF2B5EF4-FFF2-40B4-BE49-F238E27FC236}">
              <a16:creationId xmlns:a16="http://schemas.microsoft.com/office/drawing/2014/main" xmlns="" id="{7DD0C377-1B00-47F2-BF13-6E1E142CE597}"/>
            </a:ext>
          </a:extLst>
        </xdr:cNvPr>
        <xdr:cNvSpPr/>
      </xdr:nvSpPr>
      <xdr:spPr bwMode="auto">
        <a:xfrm>
          <a:off x="12560004" y="194310"/>
          <a:ext cx="172315" cy="1562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19630</xdr:colOff>
      <xdr:row>9</xdr:row>
      <xdr:rowOff>13455</xdr:rowOff>
    </xdr:from>
    <xdr:to>
      <xdr:col>13</xdr:col>
      <xdr:colOff>199361</xdr:colOff>
      <xdr:row>9</xdr:row>
      <xdr:rowOff>162442</xdr:rowOff>
    </xdr:to>
    <xdr:sp macro="" textlink="">
      <xdr:nvSpPr>
        <xdr:cNvPr id="127" name="六角形 126">
          <a:extLst>
            <a:ext uri="{FF2B5EF4-FFF2-40B4-BE49-F238E27FC236}">
              <a16:creationId xmlns:a16="http://schemas.microsoft.com/office/drawing/2014/main" xmlns="" id="{164C7216-DCEF-4AC4-94F4-8DCC9B0AAB1D}"/>
            </a:ext>
          </a:extLst>
        </xdr:cNvPr>
        <xdr:cNvSpPr/>
      </xdr:nvSpPr>
      <xdr:spPr bwMode="auto">
        <a:xfrm>
          <a:off x="8394010" y="1590795"/>
          <a:ext cx="179731" cy="14898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61382</xdr:colOff>
      <xdr:row>17</xdr:row>
      <xdr:rowOff>1057</xdr:rowOff>
    </xdr:from>
    <xdr:to>
      <xdr:col>11</xdr:col>
      <xdr:colOff>240295</xdr:colOff>
      <xdr:row>17</xdr:row>
      <xdr:rowOff>161621</xdr:rowOff>
    </xdr:to>
    <xdr:sp macro="" textlink="">
      <xdr:nvSpPr>
        <xdr:cNvPr id="128" name="六角形 127">
          <a:extLst>
            <a:ext uri="{FF2B5EF4-FFF2-40B4-BE49-F238E27FC236}">
              <a16:creationId xmlns:a16="http://schemas.microsoft.com/office/drawing/2014/main" xmlns="" id="{3216BDED-28E1-469E-B91A-8239E6B63153}"/>
            </a:ext>
          </a:extLst>
        </xdr:cNvPr>
        <xdr:cNvSpPr/>
      </xdr:nvSpPr>
      <xdr:spPr bwMode="auto">
        <a:xfrm>
          <a:off x="7048922" y="2965237"/>
          <a:ext cx="178913" cy="16056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11115</xdr:colOff>
      <xdr:row>17</xdr:row>
      <xdr:rowOff>12245</xdr:rowOff>
    </xdr:from>
    <xdr:to>
      <xdr:col>13</xdr:col>
      <xdr:colOff>195231</xdr:colOff>
      <xdr:row>17</xdr:row>
      <xdr:rowOff>168727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xmlns="" id="{EE98F27A-74A1-44CC-9605-01BC65287824}"/>
            </a:ext>
          </a:extLst>
        </xdr:cNvPr>
        <xdr:cNvSpPr/>
      </xdr:nvSpPr>
      <xdr:spPr bwMode="auto">
        <a:xfrm>
          <a:off x="8385495" y="2976425"/>
          <a:ext cx="184116" cy="1564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76</a:t>
          </a: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180726</xdr:colOff>
      <xdr:row>17</xdr:row>
      <xdr:rowOff>156482</xdr:rowOff>
    </xdr:to>
    <xdr:sp macro="" textlink="">
      <xdr:nvSpPr>
        <xdr:cNvPr id="130" name="六角形 129">
          <a:extLst>
            <a:ext uri="{FF2B5EF4-FFF2-40B4-BE49-F238E27FC236}">
              <a16:creationId xmlns:a16="http://schemas.microsoft.com/office/drawing/2014/main" xmlns="" id="{3E756AF1-945F-4A05-84C6-FDEE5A2E0B29}"/>
            </a:ext>
          </a:extLst>
        </xdr:cNvPr>
        <xdr:cNvSpPr/>
      </xdr:nvSpPr>
      <xdr:spPr bwMode="auto">
        <a:xfrm>
          <a:off x="9761220" y="2964180"/>
          <a:ext cx="180726" cy="1564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703035</xdr:colOff>
      <xdr:row>25</xdr:row>
      <xdr:rowOff>12913</xdr:rowOff>
    </xdr:from>
    <xdr:to>
      <xdr:col>11</xdr:col>
      <xdr:colOff>168820</xdr:colOff>
      <xdr:row>25</xdr:row>
      <xdr:rowOff>162382</xdr:rowOff>
    </xdr:to>
    <xdr:sp macro="" textlink="">
      <xdr:nvSpPr>
        <xdr:cNvPr id="131" name="六角形 130">
          <a:extLst>
            <a:ext uri="{FF2B5EF4-FFF2-40B4-BE49-F238E27FC236}">
              <a16:creationId xmlns:a16="http://schemas.microsoft.com/office/drawing/2014/main" xmlns="" id="{DB9EE9A0-E34F-48AE-9D97-542FD7776847}"/>
            </a:ext>
          </a:extLst>
        </xdr:cNvPr>
        <xdr:cNvSpPr/>
      </xdr:nvSpPr>
      <xdr:spPr bwMode="auto">
        <a:xfrm>
          <a:off x="6989535" y="4379173"/>
          <a:ext cx="166825" cy="14946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762436</xdr:colOff>
      <xdr:row>41</xdr:row>
      <xdr:rowOff>6896</xdr:rowOff>
    </xdr:from>
    <xdr:to>
      <xdr:col>19</xdr:col>
      <xdr:colOff>191099</xdr:colOff>
      <xdr:row>42</xdr:row>
      <xdr:rowOff>669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xmlns="" id="{285EC177-D2E4-4E6F-AC6B-352B4F9E0D2E}"/>
            </a:ext>
          </a:extLst>
        </xdr:cNvPr>
        <xdr:cNvSpPr/>
      </xdr:nvSpPr>
      <xdr:spPr bwMode="auto">
        <a:xfrm>
          <a:off x="12542956" y="7154456"/>
          <a:ext cx="190663" cy="16903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9203</xdr:colOff>
      <xdr:row>49</xdr:row>
      <xdr:rowOff>10768</xdr:rowOff>
    </xdr:from>
    <xdr:to>
      <xdr:col>11</xdr:col>
      <xdr:colOff>188116</xdr:colOff>
      <xdr:row>49</xdr:row>
      <xdr:rowOff>170844</xdr:rowOff>
    </xdr:to>
    <xdr:sp macro="" textlink="">
      <xdr:nvSpPr>
        <xdr:cNvPr id="133" name="六角形 132">
          <a:extLst>
            <a:ext uri="{FF2B5EF4-FFF2-40B4-BE49-F238E27FC236}">
              <a16:creationId xmlns:a16="http://schemas.microsoft.com/office/drawing/2014/main" xmlns="" id="{FD26240C-0F27-4395-B2B7-293B6F5844C8}"/>
            </a:ext>
          </a:extLst>
        </xdr:cNvPr>
        <xdr:cNvSpPr/>
      </xdr:nvSpPr>
      <xdr:spPr bwMode="auto">
        <a:xfrm>
          <a:off x="6996743" y="8537548"/>
          <a:ext cx="178913" cy="1600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506442</xdr:colOff>
      <xdr:row>5</xdr:row>
      <xdr:rowOff>9525</xdr:rowOff>
    </xdr:from>
    <xdr:to>
      <xdr:col>2</xdr:col>
      <xdr:colOff>296892</xdr:colOff>
      <xdr:row>5</xdr:row>
      <xdr:rowOff>9525</xdr:rowOff>
    </xdr:to>
    <xdr:sp macro="" textlink="">
      <xdr:nvSpPr>
        <xdr:cNvPr id="134" name="Line 76">
          <a:extLst>
            <a:ext uri="{FF2B5EF4-FFF2-40B4-BE49-F238E27FC236}">
              <a16:creationId xmlns:a16="http://schemas.microsoft.com/office/drawing/2014/main" xmlns="" id="{0BD9D395-4397-44AE-87F6-F31A184C33C5}"/>
            </a:ext>
          </a:extLst>
        </xdr:cNvPr>
        <xdr:cNvSpPr>
          <a:spLocks noChangeShapeType="1"/>
        </xdr:cNvSpPr>
      </xdr:nvSpPr>
      <xdr:spPr bwMode="auto">
        <a:xfrm>
          <a:off x="559782" y="885825"/>
          <a:ext cx="4838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662547</xdr:colOff>
      <xdr:row>5</xdr:row>
      <xdr:rowOff>32374</xdr:rowOff>
    </xdr:from>
    <xdr:to>
      <xdr:col>2</xdr:col>
      <xdr:colOff>694266</xdr:colOff>
      <xdr:row>6</xdr:row>
      <xdr:rowOff>137589</xdr:rowOff>
    </xdr:to>
    <xdr:sp macro="" textlink="">
      <xdr:nvSpPr>
        <xdr:cNvPr id="135" name="Text Box 1445">
          <a:extLst>
            <a:ext uri="{FF2B5EF4-FFF2-40B4-BE49-F238E27FC236}">
              <a16:creationId xmlns:a16="http://schemas.microsoft.com/office/drawing/2014/main" xmlns="" id="{07D086EF-918A-4F96-A52F-8086E4E2C225}"/>
            </a:ext>
          </a:extLst>
        </xdr:cNvPr>
        <xdr:cNvSpPr txBox="1">
          <a:spLocks noChangeArrowheads="1"/>
        </xdr:cNvSpPr>
      </xdr:nvSpPr>
      <xdr:spPr bwMode="auto">
        <a:xfrm>
          <a:off x="715887" y="908674"/>
          <a:ext cx="725139" cy="280475"/>
        </a:xfrm>
        <a:prstGeom prst="rect">
          <a:avLst/>
        </a:prstGeom>
        <a:blipFill>
          <a:blip xmlns:r="http://schemas.openxmlformats.org/officeDocument/2006/relationships" r:embed="rId11"/>
          <a:tile tx="0" ty="0" sx="100000" sy="100000" flip="none" algn="tl"/>
        </a:blipFill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ﾌﾞﾙﾍﾞｶｰﾄﾞ記入</a:t>
          </a:r>
        </a:p>
      </xdr:txBody>
    </xdr:sp>
    <xdr:clientData/>
  </xdr:twoCellAnchor>
  <xdr:twoCellAnchor>
    <xdr:from>
      <xdr:col>0</xdr:col>
      <xdr:colOff>55037</xdr:colOff>
      <xdr:row>9</xdr:row>
      <xdr:rowOff>13468</xdr:rowOff>
    </xdr:from>
    <xdr:to>
      <xdr:col>1</xdr:col>
      <xdr:colOff>146243</xdr:colOff>
      <xdr:row>9</xdr:row>
      <xdr:rowOff>159711</xdr:rowOff>
    </xdr:to>
    <xdr:sp macro="" textlink="">
      <xdr:nvSpPr>
        <xdr:cNvPr id="136" name="六角形 135">
          <a:extLst>
            <a:ext uri="{FF2B5EF4-FFF2-40B4-BE49-F238E27FC236}">
              <a16:creationId xmlns:a16="http://schemas.microsoft.com/office/drawing/2014/main" xmlns="" id="{FAF9A0DB-279B-4AEB-A6ED-8AED27727F02}"/>
            </a:ext>
          </a:extLst>
        </xdr:cNvPr>
        <xdr:cNvSpPr/>
      </xdr:nvSpPr>
      <xdr:spPr bwMode="auto">
        <a:xfrm>
          <a:off x="55037" y="1590808"/>
          <a:ext cx="144546" cy="14624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tx1"/>
              </a:solidFill>
              <a:latin typeface="+mj-ea"/>
              <a:ea typeface="+mj-ea"/>
            </a:rPr>
            <a:t>７</a:t>
          </a:r>
        </a:p>
      </xdr:txBody>
    </xdr:sp>
    <xdr:clientData/>
  </xdr:twoCellAnchor>
  <xdr:twoCellAnchor>
    <xdr:from>
      <xdr:col>0</xdr:col>
      <xdr:colOff>747076</xdr:colOff>
      <xdr:row>17</xdr:row>
      <xdr:rowOff>9525</xdr:rowOff>
    </xdr:from>
    <xdr:to>
      <xdr:col>1</xdr:col>
      <xdr:colOff>167169</xdr:colOff>
      <xdr:row>18</xdr:row>
      <xdr:rowOff>19050</xdr:rowOff>
    </xdr:to>
    <xdr:sp macro="" textlink="">
      <xdr:nvSpPr>
        <xdr:cNvPr id="137" name="六角形 136">
          <a:extLst>
            <a:ext uri="{FF2B5EF4-FFF2-40B4-BE49-F238E27FC236}">
              <a16:creationId xmlns:a16="http://schemas.microsoft.com/office/drawing/2014/main" xmlns="" id="{C05F3E6C-F0A2-47BA-AFCB-EEBA6CC8E8FB}"/>
            </a:ext>
          </a:extLst>
        </xdr:cNvPr>
        <xdr:cNvSpPr/>
      </xdr:nvSpPr>
      <xdr:spPr bwMode="auto">
        <a:xfrm>
          <a:off x="53656" y="2973705"/>
          <a:ext cx="166853" cy="1847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1899</xdr:colOff>
      <xdr:row>17</xdr:row>
      <xdr:rowOff>672</xdr:rowOff>
    </xdr:from>
    <xdr:to>
      <xdr:col>9</xdr:col>
      <xdr:colOff>189982</xdr:colOff>
      <xdr:row>17</xdr:row>
      <xdr:rowOff>163955</xdr:rowOff>
    </xdr:to>
    <xdr:sp macro="" textlink="">
      <xdr:nvSpPr>
        <xdr:cNvPr id="138" name="六角形 137">
          <a:extLst>
            <a:ext uri="{FF2B5EF4-FFF2-40B4-BE49-F238E27FC236}">
              <a16:creationId xmlns:a16="http://schemas.microsoft.com/office/drawing/2014/main" xmlns="" id="{00F2AFAC-96CA-4EF8-B781-2B8E9220F1F7}"/>
            </a:ext>
          </a:extLst>
        </xdr:cNvPr>
        <xdr:cNvSpPr/>
      </xdr:nvSpPr>
      <xdr:spPr bwMode="auto">
        <a:xfrm>
          <a:off x="5602599" y="2964852"/>
          <a:ext cx="188083" cy="1632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155508</xdr:colOff>
      <xdr:row>25</xdr:row>
      <xdr:rowOff>9525</xdr:rowOff>
    </xdr:from>
    <xdr:to>
      <xdr:col>1</xdr:col>
      <xdr:colOff>190499</xdr:colOff>
      <xdr:row>26</xdr:row>
      <xdr:rowOff>6803</xdr:rowOff>
    </xdr:to>
    <xdr:sp macro="" textlink="">
      <xdr:nvSpPr>
        <xdr:cNvPr id="139" name="六角形 138">
          <a:extLst>
            <a:ext uri="{FF2B5EF4-FFF2-40B4-BE49-F238E27FC236}">
              <a16:creationId xmlns:a16="http://schemas.microsoft.com/office/drawing/2014/main" xmlns="" id="{D8CD9CAD-0F8A-4656-8FA6-61D2B872D99D}"/>
            </a:ext>
          </a:extLst>
        </xdr:cNvPr>
        <xdr:cNvSpPr/>
      </xdr:nvSpPr>
      <xdr:spPr bwMode="auto">
        <a:xfrm>
          <a:off x="56448" y="4375785"/>
          <a:ext cx="187391" cy="1725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13403</xdr:colOff>
      <xdr:row>25</xdr:row>
      <xdr:rowOff>1134</xdr:rowOff>
    </xdr:from>
    <xdr:to>
      <xdr:col>3</xdr:col>
      <xdr:colOff>185718</xdr:colOff>
      <xdr:row>25</xdr:row>
      <xdr:rowOff>158523</xdr:rowOff>
    </xdr:to>
    <xdr:sp macro="" textlink="">
      <xdr:nvSpPr>
        <xdr:cNvPr id="140" name="六角形 139">
          <a:extLst>
            <a:ext uri="{FF2B5EF4-FFF2-40B4-BE49-F238E27FC236}">
              <a16:creationId xmlns:a16="http://schemas.microsoft.com/office/drawing/2014/main" xmlns="" id="{8CF66DA1-E7E9-4E98-92EA-E523D0A877B0}"/>
            </a:ext>
          </a:extLst>
        </xdr:cNvPr>
        <xdr:cNvSpPr/>
      </xdr:nvSpPr>
      <xdr:spPr bwMode="auto">
        <a:xfrm>
          <a:off x="1453583" y="4367394"/>
          <a:ext cx="172315" cy="1573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757383</xdr:colOff>
      <xdr:row>25</xdr:row>
      <xdr:rowOff>20005</xdr:rowOff>
    </xdr:from>
    <xdr:to>
      <xdr:col>5</xdr:col>
      <xdr:colOff>161866</xdr:colOff>
      <xdr:row>25</xdr:row>
      <xdr:rowOff>174548</xdr:rowOff>
    </xdr:to>
    <xdr:sp macro="" textlink="">
      <xdr:nvSpPr>
        <xdr:cNvPr id="141" name="六角形 140">
          <a:extLst>
            <a:ext uri="{FF2B5EF4-FFF2-40B4-BE49-F238E27FC236}">
              <a16:creationId xmlns:a16="http://schemas.microsoft.com/office/drawing/2014/main" xmlns="" id="{1DC76A51-96A6-434F-AFBB-920B075A095C}"/>
            </a:ext>
          </a:extLst>
        </xdr:cNvPr>
        <xdr:cNvSpPr/>
      </xdr:nvSpPr>
      <xdr:spPr bwMode="auto">
        <a:xfrm>
          <a:off x="2830023" y="4386265"/>
          <a:ext cx="158863" cy="15454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29392</xdr:colOff>
      <xdr:row>25</xdr:row>
      <xdr:rowOff>13104</xdr:rowOff>
    </xdr:from>
    <xdr:to>
      <xdr:col>7</xdr:col>
      <xdr:colOff>201707</xdr:colOff>
      <xdr:row>26</xdr:row>
      <xdr:rowOff>3579</xdr:rowOff>
    </xdr:to>
    <xdr:sp macro="" textlink="">
      <xdr:nvSpPr>
        <xdr:cNvPr id="142" name="六角形 141">
          <a:extLst>
            <a:ext uri="{FF2B5EF4-FFF2-40B4-BE49-F238E27FC236}">
              <a16:creationId xmlns:a16="http://schemas.microsoft.com/office/drawing/2014/main" xmlns="" id="{80F7D439-0498-478F-8C24-0027D3C3B320}"/>
            </a:ext>
          </a:extLst>
        </xdr:cNvPr>
        <xdr:cNvSpPr/>
      </xdr:nvSpPr>
      <xdr:spPr bwMode="auto">
        <a:xfrm>
          <a:off x="4243252" y="4379364"/>
          <a:ext cx="17231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11135</xdr:colOff>
      <xdr:row>25</xdr:row>
      <xdr:rowOff>11769</xdr:rowOff>
    </xdr:from>
    <xdr:to>
      <xdr:col>9</xdr:col>
      <xdr:colOff>183450</xdr:colOff>
      <xdr:row>26</xdr:row>
      <xdr:rowOff>2244</xdr:rowOff>
    </xdr:to>
    <xdr:sp macro="" textlink="">
      <xdr:nvSpPr>
        <xdr:cNvPr id="143" name="六角形 142">
          <a:extLst>
            <a:ext uri="{FF2B5EF4-FFF2-40B4-BE49-F238E27FC236}">
              <a16:creationId xmlns:a16="http://schemas.microsoft.com/office/drawing/2014/main" xmlns="" id="{0D393F98-F727-4F9A-A549-3514AC02BAA2}"/>
            </a:ext>
          </a:extLst>
        </xdr:cNvPr>
        <xdr:cNvSpPr/>
      </xdr:nvSpPr>
      <xdr:spPr bwMode="auto">
        <a:xfrm>
          <a:off x="5611835" y="4378029"/>
          <a:ext cx="17231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15874</xdr:colOff>
      <xdr:row>33</xdr:row>
      <xdr:rowOff>6804</xdr:rowOff>
    </xdr:from>
    <xdr:to>
      <xdr:col>3</xdr:col>
      <xdr:colOff>207239</xdr:colOff>
      <xdr:row>33</xdr:row>
      <xdr:rowOff>168729</xdr:rowOff>
    </xdr:to>
    <xdr:sp macro="" textlink="">
      <xdr:nvSpPr>
        <xdr:cNvPr id="144" name="六角形 143">
          <a:extLst>
            <a:ext uri="{FF2B5EF4-FFF2-40B4-BE49-F238E27FC236}">
              <a16:creationId xmlns:a16="http://schemas.microsoft.com/office/drawing/2014/main" xmlns="" id="{78A50742-73C0-45EF-95EE-B6BFCF77CD4F}"/>
            </a:ext>
          </a:extLst>
        </xdr:cNvPr>
        <xdr:cNvSpPr/>
      </xdr:nvSpPr>
      <xdr:spPr bwMode="auto">
        <a:xfrm>
          <a:off x="1456054" y="5775144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705931</xdr:colOff>
      <xdr:row>49</xdr:row>
      <xdr:rowOff>4993</xdr:rowOff>
    </xdr:from>
    <xdr:to>
      <xdr:col>7</xdr:col>
      <xdr:colOff>190566</xdr:colOff>
      <xdr:row>49</xdr:row>
      <xdr:rowOff>165719</xdr:rowOff>
    </xdr:to>
    <xdr:sp macro="" textlink="">
      <xdr:nvSpPr>
        <xdr:cNvPr id="145" name="六角形 144">
          <a:extLst>
            <a:ext uri="{FF2B5EF4-FFF2-40B4-BE49-F238E27FC236}">
              <a16:creationId xmlns:a16="http://schemas.microsoft.com/office/drawing/2014/main" xmlns="" id="{48C86AE3-5EE9-47A4-B7E6-88E63A0F5D02}"/>
            </a:ext>
          </a:extLst>
        </xdr:cNvPr>
        <xdr:cNvSpPr/>
      </xdr:nvSpPr>
      <xdr:spPr bwMode="auto">
        <a:xfrm>
          <a:off x="4211131" y="8531773"/>
          <a:ext cx="193295" cy="1607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10850</xdr:colOff>
      <xdr:row>1</xdr:row>
      <xdr:rowOff>9525</xdr:rowOff>
    </xdr:from>
    <xdr:to>
      <xdr:col>13</xdr:col>
      <xdr:colOff>209516</xdr:colOff>
      <xdr:row>1</xdr:row>
      <xdr:rowOff>163285</xdr:rowOff>
    </xdr:to>
    <xdr:sp macro="" textlink="">
      <xdr:nvSpPr>
        <xdr:cNvPr id="146" name="六角形 145">
          <a:extLst>
            <a:ext uri="{FF2B5EF4-FFF2-40B4-BE49-F238E27FC236}">
              <a16:creationId xmlns:a16="http://schemas.microsoft.com/office/drawing/2014/main" xmlns="" id="{4AF2CECA-9673-4629-8F2A-0D58D245C69F}"/>
            </a:ext>
          </a:extLst>
        </xdr:cNvPr>
        <xdr:cNvSpPr/>
      </xdr:nvSpPr>
      <xdr:spPr bwMode="auto">
        <a:xfrm>
          <a:off x="8385230" y="184785"/>
          <a:ext cx="198666" cy="1537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9524</xdr:colOff>
      <xdr:row>9</xdr:row>
      <xdr:rowOff>5497</xdr:rowOff>
    </xdr:from>
    <xdr:to>
      <xdr:col>15</xdr:col>
      <xdr:colOff>199359</xdr:colOff>
      <xdr:row>9</xdr:row>
      <xdr:rowOff>162445</xdr:rowOff>
    </xdr:to>
    <xdr:sp macro="" textlink="">
      <xdr:nvSpPr>
        <xdr:cNvPr id="147" name="六角形 146">
          <a:extLst>
            <a:ext uri="{FF2B5EF4-FFF2-40B4-BE49-F238E27FC236}">
              <a16:creationId xmlns:a16="http://schemas.microsoft.com/office/drawing/2014/main" xmlns="" id="{789FC8C7-C04A-4563-A352-57E96CC46C19}"/>
            </a:ext>
          </a:extLst>
        </xdr:cNvPr>
        <xdr:cNvSpPr/>
      </xdr:nvSpPr>
      <xdr:spPr bwMode="auto">
        <a:xfrm>
          <a:off x="9770744" y="1582837"/>
          <a:ext cx="189835" cy="15694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 u="none">
              <a:solidFill>
                <a:schemeClr val="tx1"/>
              </a:solidFill>
              <a:latin typeface="+mj-ea"/>
              <a:ea typeface="+mj-ea"/>
            </a:rPr>
            <a:t>72</a:t>
          </a:r>
          <a:endParaRPr kumimoji="1" lang="ja-JP" altLang="en-US" sz="900" b="1" u="none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10583</xdr:colOff>
      <xdr:row>9</xdr:row>
      <xdr:rowOff>9525</xdr:rowOff>
    </xdr:from>
    <xdr:to>
      <xdr:col>17</xdr:col>
      <xdr:colOff>185996</xdr:colOff>
      <xdr:row>9</xdr:row>
      <xdr:rowOff>168722</xdr:rowOff>
    </xdr:to>
    <xdr:sp macro="" textlink="">
      <xdr:nvSpPr>
        <xdr:cNvPr id="148" name="六角形 147">
          <a:extLst>
            <a:ext uri="{FF2B5EF4-FFF2-40B4-BE49-F238E27FC236}">
              <a16:creationId xmlns:a16="http://schemas.microsoft.com/office/drawing/2014/main" xmlns="" id="{1F125451-CAA0-4480-BB9D-9D629A45F11D}"/>
            </a:ext>
          </a:extLst>
        </xdr:cNvPr>
        <xdr:cNvSpPr/>
      </xdr:nvSpPr>
      <xdr:spPr bwMode="auto">
        <a:xfrm>
          <a:off x="11158643" y="1586865"/>
          <a:ext cx="175413" cy="1591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73</a:t>
          </a:r>
        </a:p>
      </xdr:txBody>
    </xdr:sp>
    <xdr:clientData/>
  </xdr:twoCellAnchor>
  <xdr:twoCellAnchor>
    <xdr:from>
      <xdr:col>15</xdr:col>
      <xdr:colOff>7791</xdr:colOff>
      <xdr:row>25</xdr:row>
      <xdr:rowOff>15875</xdr:rowOff>
    </xdr:from>
    <xdr:to>
      <xdr:col>15</xdr:col>
      <xdr:colOff>176892</xdr:colOff>
      <xdr:row>25</xdr:row>
      <xdr:rowOff>163285</xdr:rowOff>
    </xdr:to>
    <xdr:sp macro="" textlink="">
      <xdr:nvSpPr>
        <xdr:cNvPr id="149" name="六角形 148">
          <a:extLst>
            <a:ext uri="{FF2B5EF4-FFF2-40B4-BE49-F238E27FC236}">
              <a16:creationId xmlns:a16="http://schemas.microsoft.com/office/drawing/2014/main" xmlns="" id="{F0492677-DF7F-464C-AC2B-6B296A937882}"/>
            </a:ext>
          </a:extLst>
        </xdr:cNvPr>
        <xdr:cNvSpPr/>
      </xdr:nvSpPr>
      <xdr:spPr bwMode="auto">
        <a:xfrm>
          <a:off x="9769011" y="4382135"/>
          <a:ext cx="169101" cy="14741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3342</xdr:colOff>
      <xdr:row>57</xdr:row>
      <xdr:rowOff>18864</xdr:rowOff>
    </xdr:from>
    <xdr:to>
      <xdr:col>15</xdr:col>
      <xdr:colOff>212869</xdr:colOff>
      <xdr:row>58</xdr:row>
      <xdr:rowOff>18040</xdr:rowOff>
    </xdr:to>
    <xdr:sp macro="" textlink="">
      <xdr:nvSpPr>
        <xdr:cNvPr id="150" name="六角形 149">
          <a:extLst>
            <a:ext uri="{FF2B5EF4-FFF2-40B4-BE49-F238E27FC236}">
              <a16:creationId xmlns:a16="http://schemas.microsoft.com/office/drawing/2014/main" xmlns="" id="{92B9D1D8-7F77-420B-A0D7-EB33F896F79C}"/>
            </a:ext>
          </a:extLst>
        </xdr:cNvPr>
        <xdr:cNvSpPr/>
      </xdr:nvSpPr>
      <xdr:spPr bwMode="auto">
        <a:xfrm>
          <a:off x="9764562" y="9947724"/>
          <a:ext cx="209527" cy="17443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302213</xdr:colOff>
      <xdr:row>4</xdr:row>
      <xdr:rowOff>132306</xdr:rowOff>
    </xdr:from>
    <xdr:ext cx="962015" cy="159531"/>
    <xdr:sp macro="" textlink="">
      <xdr:nvSpPr>
        <xdr:cNvPr id="151" name="Text Box 860">
          <a:extLst>
            <a:ext uri="{FF2B5EF4-FFF2-40B4-BE49-F238E27FC236}">
              <a16:creationId xmlns:a16="http://schemas.microsoft.com/office/drawing/2014/main" xmlns="" id="{AE8F7AAE-7070-43FC-9F95-B70E318D89A3}"/>
            </a:ext>
          </a:extLst>
        </xdr:cNvPr>
        <xdr:cNvSpPr txBox="1">
          <a:spLocks noChangeArrowheads="1"/>
        </xdr:cNvSpPr>
      </xdr:nvSpPr>
      <xdr:spPr bwMode="auto">
        <a:xfrm>
          <a:off x="1742393" y="833346"/>
          <a:ext cx="962015" cy="1595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　　ﾄﾞﾗｺﾞﾝﾗﾝﾄﾞ</a:t>
          </a:r>
        </a:p>
      </xdr:txBody>
    </xdr:sp>
    <xdr:clientData/>
  </xdr:oneCellAnchor>
  <xdr:oneCellAnchor>
    <xdr:from>
      <xdr:col>5</xdr:col>
      <xdr:colOff>236504</xdr:colOff>
      <xdr:row>4</xdr:row>
      <xdr:rowOff>57150</xdr:rowOff>
    </xdr:from>
    <xdr:ext cx="249271" cy="144259"/>
    <xdr:sp macro="" textlink="">
      <xdr:nvSpPr>
        <xdr:cNvPr id="152" name="Text Box 849">
          <a:extLst>
            <a:ext uri="{FF2B5EF4-FFF2-40B4-BE49-F238E27FC236}">
              <a16:creationId xmlns:a16="http://schemas.microsoft.com/office/drawing/2014/main" xmlns="" id="{EAD84480-9917-49CA-A159-62C8561F3648}"/>
            </a:ext>
          </a:extLst>
        </xdr:cNvPr>
        <xdr:cNvSpPr txBox="1">
          <a:spLocks noChangeArrowheads="1"/>
        </xdr:cNvSpPr>
      </xdr:nvSpPr>
      <xdr:spPr bwMode="auto">
        <a:xfrm>
          <a:off x="3063524" y="758190"/>
          <a:ext cx="249271" cy="144259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中橋</a:t>
          </a:r>
        </a:p>
      </xdr:txBody>
    </xdr:sp>
    <xdr:clientData/>
  </xdr:oneCellAnchor>
  <xdr:oneCellAnchor>
    <xdr:from>
      <xdr:col>5</xdr:col>
      <xdr:colOff>601878</xdr:colOff>
      <xdr:row>5</xdr:row>
      <xdr:rowOff>102288</xdr:rowOff>
    </xdr:from>
    <xdr:ext cx="236543" cy="127853"/>
    <xdr:sp macro="" textlink="">
      <xdr:nvSpPr>
        <xdr:cNvPr id="153" name="Text Box 849">
          <a:extLst>
            <a:ext uri="{FF2B5EF4-FFF2-40B4-BE49-F238E27FC236}">
              <a16:creationId xmlns:a16="http://schemas.microsoft.com/office/drawing/2014/main" xmlns="" id="{A6EEDE31-6B71-4E43-A1A9-167F9612721E}"/>
            </a:ext>
          </a:extLst>
        </xdr:cNvPr>
        <xdr:cNvSpPr txBox="1">
          <a:spLocks noChangeArrowheads="1"/>
        </xdr:cNvSpPr>
      </xdr:nvSpPr>
      <xdr:spPr bwMode="auto">
        <a:xfrm>
          <a:off x="3428898" y="978588"/>
          <a:ext cx="236543" cy="127853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	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新町</a:t>
          </a:r>
        </a:p>
      </xdr:txBody>
    </xdr:sp>
    <xdr:clientData/>
  </xdr:oneCellAnchor>
  <xdr:twoCellAnchor>
    <xdr:from>
      <xdr:col>5</xdr:col>
      <xdr:colOff>214151</xdr:colOff>
      <xdr:row>4</xdr:row>
      <xdr:rowOff>73516</xdr:rowOff>
    </xdr:from>
    <xdr:to>
      <xdr:col>5</xdr:col>
      <xdr:colOff>217348</xdr:colOff>
      <xdr:row>7</xdr:row>
      <xdr:rowOff>166208</xdr:rowOff>
    </xdr:to>
    <xdr:sp macro="" textlink="">
      <xdr:nvSpPr>
        <xdr:cNvPr id="154" name="Line 4803">
          <a:extLst>
            <a:ext uri="{FF2B5EF4-FFF2-40B4-BE49-F238E27FC236}">
              <a16:creationId xmlns:a16="http://schemas.microsoft.com/office/drawing/2014/main" xmlns="" id="{F0680B82-21CA-4CE8-8A88-A5E644EE5695}"/>
            </a:ext>
          </a:extLst>
        </xdr:cNvPr>
        <xdr:cNvSpPr>
          <a:spLocks noChangeShapeType="1"/>
        </xdr:cNvSpPr>
      </xdr:nvSpPr>
      <xdr:spPr bwMode="auto">
        <a:xfrm>
          <a:off x="3041171" y="774556"/>
          <a:ext cx="3197" cy="61847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584868</xdr:colOff>
      <xdr:row>3</xdr:row>
      <xdr:rowOff>28798</xdr:rowOff>
    </xdr:from>
    <xdr:to>
      <xdr:col>5</xdr:col>
      <xdr:colOff>586254</xdr:colOff>
      <xdr:row>5</xdr:row>
      <xdr:rowOff>100635</xdr:rowOff>
    </xdr:to>
    <xdr:sp macro="" textlink="">
      <xdr:nvSpPr>
        <xdr:cNvPr id="155" name="Line 4803">
          <a:extLst>
            <a:ext uri="{FF2B5EF4-FFF2-40B4-BE49-F238E27FC236}">
              <a16:creationId xmlns:a16="http://schemas.microsoft.com/office/drawing/2014/main" xmlns="" id="{9E6D2C6A-0082-40E1-8ACE-7EA0DBF0D1CC}"/>
            </a:ext>
          </a:extLst>
        </xdr:cNvPr>
        <xdr:cNvSpPr>
          <a:spLocks noChangeShapeType="1"/>
        </xdr:cNvSpPr>
      </xdr:nvSpPr>
      <xdr:spPr bwMode="auto">
        <a:xfrm flipH="1">
          <a:off x="3411888" y="554578"/>
          <a:ext cx="1386" cy="422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684525</xdr:colOff>
      <xdr:row>2</xdr:row>
      <xdr:rowOff>136072</xdr:rowOff>
    </xdr:from>
    <xdr:ext cx="494762" cy="117929"/>
    <xdr:sp macro="" textlink="">
      <xdr:nvSpPr>
        <xdr:cNvPr id="156" name="Text Box 849">
          <a:extLst>
            <a:ext uri="{FF2B5EF4-FFF2-40B4-BE49-F238E27FC236}">
              <a16:creationId xmlns:a16="http://schemas.microsoft.com/office/drawing/2014/main" xmlns="" id="{4413ECDC-A766-40B8-9998-CEAACE305A6A}"/>
            </a:ext>
          </a:extLst>
        </xdr:cNvPr>
        <xdr:cNvSpPr txBox="1">
          <a:spLocks noChangeArrowheads="1"/>
        </xdr:cNvSpPr>
      </xdr:nvSpPr>
      <xdr:spPr bwMode="auto">
        <a:xfrm>
          <a:off x="2124705" y="486592"/>
          <a:ext cx="494762" cy="11792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呉服橋東詰</a:t>
          </a:r>
        </a:p>
      </xdr:txBody>
    </xdr:sp>
    <xdr:clientData/>
  </xdr:oneCellAnchor>
  <xdr:twoCellAnchor>
    <xdr:from>
      <xdr:col>6</xdr:col>
      <xdr:colOff>72104</xdr:colOff>
      <xdr:row>5</xdr:row>
      <xdr:rowOff>68593</xdr:rowOff>
    </xdr:from>
    <xdr:to>
      <xdr:col>6</xdr:col>
      <xdr:colOff>755829</xdr:colOff>
      <xdr:row>5</xdr:row>
      <xdr:rowOff>77239</xdr:rowOff>
    </xdr:to>
    <xdr:sp macro="" textlink="">
      <xdr:nvSpPr>
        <xdr:cNvPr id="157" name="Line 120">
          <a:extLst>
            <a:ext uri="{FF2B5EF4-FFF2-40B4-BE49-F238E27FC236}">
              <a16:creationId xmlns:a16="http://schemas.microsoft.com/office/drawing/2014/main" xmlns="" id="{AF8ED4B8-25FE-4AD2-8241-FD032C3DA9DF}"/>
            </a:ext>
          </a:extLst>
        </xdr:cNvPr>
        <xdr:cNvSpPr>
          <a:spLocks noChangeShapeType="1"/>
        </xdr:cNvSpPr>
      </xdr:nvSpPr>
      <xdr:spPr bwMode="auto">
        <a:xfrm>
          <a:off x="3592544" y="944893"/>
          <a:ext cx="622765" cy="86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661627</xdr:colOff>
      <xdr:row>3</xdr:row>
      <xdr:rowOff>74780</xdr:rowOff>
    </xdr:from>
    <xdr:to>
      <xdr:col>1</xdr:col>
      <xdr:colOff>661627</xdr:colOff>
      <xdr:row>8</xdr:row>
      <xdr:rowOff>36680</xdr:rowOff>
    </xdr:to>
    <xdr:sp macro="" textlink="">
      <xdr:nvSpPr>
        <xdr:cNvPr id="158" name="Line 75">
          <a:extLst>
            <a:ext uri="{FF2B5EF4-FFF2-40B4-BE49-F238E27FC236}">
              <a16:creationId xmlns:a16="http://schemas.microsoft.com/office/drawing/2014/main" xmlns="" id="{03E68880-FCF2-4E93-9808-AB3B6097BEAE}"/>
            </a:ext>
          </a:extLst>
        </xdr:cNvPr>
        <xdr:cNvSpPr>
          <a:spLocks noChangeShapeType="1"/>
        </xdr:cNvSpPr>
      </xdr:nvSpPr>
      <xdr:spPr bwMode="auto">
        <a:xfrm flipV="1">
          <a:off x="714967" y="600560"/>
          <a:ext cx="0" cy="838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506442</xdr:colOff>
      <xdr:row>5</xdr:row>
      <xdr:rowOff>9525</xdr:rowOff>
    </xdr:from>
    <xdr:to>
      <xdr:col>2</xdr:col>
      <xdr:colOff>296892</xdr:colOff>
      <xdr:row>5</xdr:row>
      <xdr:rowOff>9525</xdr:rowOff>
    </xdr:to>
    <xdr:sp macro="" textlink="">
      <xdr:nvSpPr>
        <xdr:cNvPr id="159" name="Line 76">
          <a:extLst>
            <a:ext uri="{FF2B5EF4-FFF2-40B4-BE49-F238E27FC236}">
              <a16:creationId xmlns:a16="http://schemas.microsoft.com/office/drawing/2014/main" xmlns="" id="{E5D1AC39-239E-46C7-ADCA-9720F7CC10C7}"/>
            </a:ext>
          </a:extLst>
        </xdr:cNvPr>
        <xdr:cNvSpPr>
          <a:spLocks noChangeShapeType="1"/>
        </xdr:cNvSpPr>
      </xdr:nvSpPr>
      <xdr:spPr bwMode="auto">
        <a:xfrm>
          <a:off x="559782" y="885825"/>
          <a:ext cx="4838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235118</xdr:colOff>
      <xdr:row>2</xdr:row>
      <xdr:rowOff>117885</xdr:rowOff>
    </xdr:from>
    <xdr:to>
      <xdr:col>6</xdr:col>
      <xdr:colOff>236504</xdr:colOff>
      <xdr:row>5</xdr:row>
      <xdr:rowOff>17122</xdr:rowOff>
    </xdr:to>
    <xdr:sp macro="" textlink="">
      <xdr:nvSpPr>
        <xdr:cNvPr id="160" name="Line 4803">
          <a:extLst>
            <a:ext uri="{FF2B5EF4-FFF2-40B4-BE49-F238E27FC236}">
              <a16:creationId xmlns:a16="http://schemas.microsoft.com/office/drawing/2014/main" xmlns="" id="{0D07B46A-7ECF-47EB-A135-CED8B3184AA4}"/>
            </a:ext>
          </a:extLst>
        </xdr:cNvPr>
        <xdr:cNvSpPr>
          <a:spLocks noChangeShapeType="1"/>
        </xdr:cNvSpPr>
      </xdr:nvSpPr>
      <xdr:spPr bwMode="auto">
        <a:xfrm flipH="1">
          <a:off x="3755558" y="468405"/>
          <a:ext cx="1386" cy="4250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10528</xdr:colOff>
      <xdr:row>1</xdr:row>
      <xdr:rowOff>2006</xdr:rowOff>
    </xdr:from>
    <xdr:to>
      <xdr:col>1</xdr:col>
      <xdr:colOff>173456</xdr:colOff>
      <xdr:row>1</xdr:row>
      <xdr:rowOff>152401</xdr:rowOff>
    </xdr:to>
    <xdr:sp macro="" textlink="">
      <xdr:nvSpPr>
        <xdr:cNvPr id="161" name="六角形 160">
          <a:extLst>
            <a:ext uri="{FF2B5EF4-FFF2-40B4-BE49-F238E27FC236}">
              <a16:creationId xmlns:a16="http://schemas.microsoft.com/office/drawing/2014/main" xmlns="" id="{013B8678-308F-4EE8-8B1F-B7D711E8CC05}"/>
            </a:ext>
          </a:extLst>
        </xdr:cNvPr>
        <xdr:cNvSpPr/>
      </xdr:nvSpPr>
      <xdr:spPr bwMode="auto">
        <a:xfrm>
          <a:off x="63868" y="177266"/>
          <a:ext cx="162928" cy="1503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35984</xdr:colOff>
      <xdr:row>4</xdr:row>
      <xdr:rowOff>162983</xdr:rowOff>
    </xdr:from>
    <xdr:ext cx="218016" cy="137584"/>
    <xdr:sp macro="" textlink="">
      <xdr:nvSpPr>
        <xdr:cNvPr id="162" name="Text Box 863">
          <a:extLst>
            <a:ext uri="{FF2B5EF4-FFF2-40B4-BE49-F238E27FC236}">
              <a16:creationId xmlns:a16="http://schemas.microsoft.com/office/drawing/2014/main" xmlns="" id="{E9472A56-2271-4190-80BF-B0E68B253DC2}"/>
            </a:ext>
          </a:extLst>
        </xdr:cNvPr>
        <xdr:cNvSpPr txBox="1">
          <a:spLocks noChangeArrowheads="1"/>
        </xdr:cNvSpPr>
      </xdr:nvSpPr>
      <xdr:spPr bwMode="auto">
        <a:xfrm>
          <a:off x="1476164" y="864023"/>
          <a:ext cx="218016" cy="13758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b" anchorCtr="0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3</xdr:col>
      <xdr:colOff>632107</xdr:colOff>
      <xdr:row>2</xdr:row>
      <xdr:rowOff>47631</xdr:rowOff>
    </xdr:from>
    <xdr:to>
      <xdr:col>3</xdr:col>
      <xdr:colOff>632107</xdr:colOff>
      <xdr:row>8</xdr:row>
      <xdr:rowOff>73609</xdr:rowOff>
    </xdr:to>
    <xdr:sp macro="" textlink="">
      <xdr:nvSpPr>
        <xdr:cNvPr id="163" name="Line 120">
          <a:extLst>
            <a:ext uri="{FF2B5EF4-FFF2-40B4-BE49-F238E27FC236}">
              <a16:creationId xmlns:a16="http://schemas.microsoft.com/office/drawing/2014/main" xmlns="" id="{DFAC4C1A-E0C7-4777-879A-EAB89DCC0557}"/>
            </a:ext>
          </a:extLst>
        </xdr:cNvPr>
        <xdr:cNvSpPr>
          <a:spLocks noChangeShapeType="1"/>
        </xdr:cNvSpPr>
      </xdr:nvSpPr>
      <xdr:spPr bwMode="auto">
        <a:xfrm flipH="1">
          <a:off x="2072287" y="398151"/>
          <a:ext cx="0" cy="10775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116873</xdr:colOff>
      <xdr:row>7</xdr:row>
      <xdr:rowOff>166942</xdr:rowOff>
    </xdr:from>
    <xdr:to>
      <xdr:col>4</xdr:col>
      <xdr:colOff>647658</xdr:colOff>
      <xdr:row>8</xdr:row>
      <xdr:rowOff>5847</xdr:rowOff>
    </xdr:to>
    <xdr:sp macro="" textlink="">
      <xdr:nvSpPr>
        <xdr:cNvPr id="164" name="Line 120">
          <a:extLst>
            <a:ext uri="{FF2B5EF4-FFF2-40B4-BE49-F238E27FC236}">
              <a16:creationId xmlns:a16="http://schemas.microsoft.com/office/drawing/2014/main" xmlns="" id="{A7ABE6B9-7803-429E-9F28-26CB9B3DF9D4}"/>
            </a:ext>
          </a:extLst>
        </xdr:cNvPr>
        <xdr:cNvSpPr>
          <a:spLocks noChangeShapeType="1"/>
        </xdr:cNvSpPr>
      </xdr:nvSpPr>
      <xdr:spPr bwMode="auto">
        <a:xfrm>
          <a:off x="1557053" y="1393762"/>
          <a:ext cx="1224205" cy="141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25993</xdr:colOff>
      <xdr:row>5</xdr:row>
      <xdr:rowOff>155864</xdr:rowOff>
    </xdr:from>
    <xdr:to>
      <xdr:col>4</xdr:col>
      <xdr:colOff>556778</xdr:colOff>
      <xdr:row>5</xdr:row>
      <xdr:rowOff>164522</xdr:rowOff>
    </xdr:to>
    <xdr:sp macro="" textlink="">
      <xdr:nvSpPr>
        <xdr:cNvPr id="165" name="Line 120">
          <a:extLst>
            <a:ext uri="{FF2B5EF4-FFF2-40B4-BE49-F238E27FC236}">
              <a16:creationId xmlns:a16="http://schemas.microsoft.com/office/drawing/2014/main" xmlns="" id="{354F3B36-C5F1-4EC5-AD3B-08B7B3F581E2}"/>
            </a:ext>
          </a:extLst>
        </xdr:cNvPr>
        <xdr:cNvSpPr>
          <a:spLocks noChangeShapeType="1"/>
        </xdr:cNvSpPr>
      </xdr:nvSpPr>
      <xdr:spPr bwMode="auto">
        <a:xfrm>
          <a:off x="1466173" y="1032164"/>
          <a:ext cx="1224205" cy="86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532375</xdr:colOff>
      <xdr:row>3</xdr:row>
      <xdr:rowOff>90918</xdr:rowOff>
    </xdr:from>
    <xdr:to>
      <xdr:col>4</xdr:col>
      <xdr:colOff>17788</xdr:colOff>
      <xdr:row>5</xdr:row>
      <xdr:rowOff>47622</xdr:rowOff>
    </xdr:to>
    <xdr:grpSp>
      <xdr:nvGrpSpPr>
        <xdr:cNvPr id="166" name="Group 405">
          <a:extLst>
            <a:ext uri="{FF2B5EF4-FFF2-40B4-BE49-F238E27FC236}">
              <a16:creationId xmlns:a16="http://schemas.microsoft.com/office/drawing/2014/main" xmlns="" id="{44BE8D06-1E14-4BA7-B8DD-34FD8E27E20E}"/>
            </a:ext>
          </a:extLst>
        </xdr:cNvPr>
        <xdr:cNvGrpSpPr>
          <a:grpSpLocks/>
        </xdr:cNvGrpSpPr>
      </xdr:nvGrpSpPr>
      <xdr:grpSpPr bwMode="auto">
        <a:xfrm>
          <a:off x="2124411" y="601186"/>
          <a:ext cx="254216" cy="296882"/>
          <a:chOff x="718" y="97"/>
          <a:chExt cx="23" cy="15"/>
        </a:xfrm>
      </xdr:grpSpPr>
      <xdr:sp macro="" textlink="">
        <xdr:nvSpPr>
          <xdr:cNvPr id="167" name="Freeform 406">
            <a:extLst>
              <a:ext uri="{FF2B5EF4-FFF2-40B4-BE49-F238E27FC236}">
                <a16:creationId xmlns:a16="http://schemas.microsoft.com/office/drawing/2014/main" xmlns="" id="{0B41BED1-5642-ADA6-3C6F-E912B6E7267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8" name="Freeform 407">
            <a:extLst>
              <a:ext uri="{FF2B5EF4-FFF2-40B4-BE49-F238E27FC236}">
                <a16:creationId xmlns:a16="http://schemas.microsoft.com/office/drawing/2014/main" xmlns="" id="{AA1AEE4A-4279-66FC-309A-A45D0843F59D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753341</xdr:colOff>
      <xdr:row>4</xdr:row>
      <xdr:rowOff>114962</xdr:rowOff>
    </xdr:from>
    <xdr:to>
      <xdr:col>4</xdr:col>
      <xdr:colOff>657369</xdr:colOff>
      <xdr:row>4</xdr:row>
      <xdr:rowOff>160681</xdr:rowOff>
    </xdr:to>
    <xdr:sp macro="" textlink="">
      <xdr:nvSpPr>
        <xdr:cNvPr id="172" name="Freeform 217">
          <a:extLst>
            <a:ext uri="{FF2B5EF4-FFF2-40B4-BE49-F238E27FC236}">
              <a16:creationId xmlns:a16="http://schemas.microsoft.com/office/drawing/2014/main" xmlns="" id="{97861EF0-03A6-4EA8-BCAF-9CAEA0CA9BB8}"/>
            </a:ext>
          </a:extLst>
        </xdr:cNvPr>
        <xdr:cNvSpPr>
          <a:spLocks/>
        </xdr:cNvSpPr>
      </xdr:nvSpPr>
      <xdr:spPr bwMode="auto">
        <a:xfrm>
          <a:off x="2132561" y="816002"/>
          <a:ext cx="658408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710064</xdr:colOff>
      <xdr:row>3</xdr:row>
      <xdr:rowOff>170793</xdr:rowOff>
    </xdr:from>
    <xdr:to>
      <xdr:col>4</xdr:col>
      <xdr:colOff>575827</xdr:colOff>
      <xdr:row>4</xdr:row>
      <xdr:rowOff>25232</xdr:rowOff>
    </xdr:to>
    <xdr:sp macro="" textlink="">
      <xdr:nvSpPr>
        <xdr:cNvPr id="173" name="Freeform 217">
          <a:extLst>
            <a:ext uri="{FF2B5EF4-FFF2-40B4-BE49-F238E27FC236}">
              <a16:creationId xmlns:a16="http://schemas.microsoft.com/office/drawing/2014/main" xmlns="" id="{FEAAC5C5-75A3-4073-9290-0F64BC679F0D}"/>
            </a:ext>
          </a:extLst>
        </xdr:cNvPr>
        <xdr:cNvSpPr>
          <a:spLocks/>
        </xdr:cNvSpPr>
      </xdr:nvSpPr>
      <xdr:spPr bwMode="auto">
        <a:xfrm>
          <a:off x="2135004" y="696573"/>
          <a:ext cx="574423" cy="2969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136 w 11136"/>
            <a:gd name="connsiteY0" fmla="*/ 0 h 9979"/>
            <a:gd name="connsiteX1" fmla="*/ 6822 w 11136"/>
            <a:gd name="connsiteY1" fmla="*/ 5700 h 9979"/>
            <a:gd name="connsiteX2" fmla="*/ 0 w 11136"/>
            <a:gd name="connsiteY2" fmla="*/ 3364 h 9979"/>
            <a:gd name="connsiteX0" fmla="*/ 10000 w 10000"/>
            <a:gd name="connsiteY0" fmla="*/ 0 h 8426"/>
            <a:gd name="connsiteX1" fmla="*/ 6126 w 10000"/>
            <a:gd name="connsiteY1" fmla="*/ 5712 h 8426"/>
            <a:gd name="connsiteX2" fmla="*/ 0 w 10000"/>
            <a:gd name="connsiteY2" fmla="*/ 3371 h 8426"/>
            <a:gd name="connsiteX0" fmla="*/ 10000 w 10000"/>
            <a:gd name="connsiteY0" fmla="*/ 0 h 7185"/>
            <a:gd name="connsiteX1" fmla="*/ 6126 w 10000"/>
            <a:gd name="connsiteY1" fmla="*/ 6779 h 7185"/>
            <a:gd name="connsiteX2" fmla="*/ 0 w 10000"/>
            <a:gd name="connsiteY2" fmla="*/ 4001 h 71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185">
              <a:moveTo>
                <a:pt x="10000" y="0"/>
              </a:moveTo>
              <a:cubicBezTo>
                <a:pt x="6710" y="7009"/>
                <a:pt x="9800" y="2573"/>
                <a:pt x="6126" y="6779"/>
              </a:cubicBezTo>
              <a:cubicBezTo>
                <a:pt x="3836" y="8435"/>
                <a:pt x="2154" y="4526"/>
                <a:pt x="0" y="40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592</xdr:colOff>
      <xdr:row>4</xdr:row>
      <xdr:rowOff>103910</xdr:rowOff>
    </xdr:from>
    <xdr:to>
      <xdr:col>3</xdr:col>
      <xdr:colOff>553462</xdr:colOff>
      <xdr:row>4</xdr:row>
      <xdr:rowOff>126769</xdr:rowOff>
    </xdr:to>
    <xdr:sp macro="" textlink="">
      <xdr:nvSpPr>
        <xdr:cNvPr id="174" name="Freeform 217">
          <a:extLst>
            <a:ext uri="{FF2B5EF4-FFF2-40B4-BE49-F238E27FC236}">
              <a16:creationId xmlns:a16="http://schemas.microsoft.com/office/drawing/2014/main" xmlns="" id="{BE27243C-6757-439C-89C0-F4172B03325C}"/>
            </a:ext>
          </a:extLst>
        </xdr:cNvPr>
        <xdr:cNvSpPr>
          <a:spLocks/>
        </xdr:cNvSpPr>
      </xdr:nvSpPr>
      <xdr:spPr bwMode="auto">
        <a:xfrm>
          <a:off x="1440772" y="804950"/>
          <a:ext cx="552870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1432 w 11432"/>
            <a:gd name="connsiteY0" fmla="*/ 2000 h 6000"/>
            <a:gd name="connsiteX1" fmla="*/ 7975 w 11432"/>
            <a:gd name="connsiteY1" fmla="*/ 6000 h 6000"/>
            <a:gd name="connsiteX2" fmla="*/ 3777 w 11432"/>
            <a:gd name="connsiteY2" fmla="*/ 0 h 6000"/>
            <a:gd name="connsiteX3" fmla="*/ 0 w 11432"/>
            <a:gd name="connsiteY3" fmla="*/ 908 h 6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32" h="6000">
              <a:moveTo>
                <a:pt x="11432" y="2000"/>
              </a:moveTo>
              <a:cubicBezTo>
                <a:pt x="10815" y="2000"/>
                <a:pt x="9210" y="6000"/>
                <a:pt x="7975" y="6000"/>
              </a:cubicBezTo>
              <a:cubicBezTo>
                <a:pt x="6740" y="6000"/>
                <a:pt x="5012" y="0"/>
                <a:pt x="3777" y="0"/>
              </a:cubicBezTo>
              <a:cubicBezTo>
                <a:pt x="2542" y="2000"/>
                <a:pt x="1110" y="908"/>
                <a:pt x="0" y="90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761999</xdr:colOff>
      <xdr:row>3</xdr:row>
      <xdr:rowOff>147947</xdr:rowOff>
    </xdr:from>
    <xdr:to>
      <xdr:col>3</xdr:col>
      <xdr:colOff>519545</xdr:colOff>
      <xdr:row>4</xdr:row>
      <xdr:rowOff>20490</xdr:rowOff>
    </xdr:to>
    <xdr:sp macro="" textlink="">
      <xdr:nvSpPr>
        <xdr:cNvPr id="175" name="Freeform 217">
          <a:extLst>
            <a:ext uri="{FF2B5EF4-FFF2-40B4-BE49-F238E27FC236}">
              <a16:creationId xmlns:a16="http://schemas.microsoft.com/office/drawing/2014/main" xmlns="" id="{9186F2AA-406C-463A-A8EE-FC51F0F54B46}"/>
            </a:ext>
          </a:extLst>
        </xdr:cNvPr>
        <xdr:cNvSpPr>
          <a:spLocks/>
        </xdr:cNvSpPr>
      </xdr:nvSpPr>
      <xdr:spPr bwMode="auto">
        <a:xfrm>
          <a:off x="1440179" y="673727"/>
          <a:ext cx="519546" cy="4780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75" h="3203">
              <a:moveTo>
                <a:pt x="4075" y="439"/>
              </a:moveTo>
              <a:cubicBezTo>
                <a:pt x="2582" y="2327"/>
                <a:pt x="3984" y="1132"/>
                <a:pt x="2317" y="2265"/>
              </a:cubicBezTo>
              <a:cubicBezTo>
                <a:pt x="1432" y="4531"/>
                <a:pt x="885" y="2265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281382</xdr:colOff>
      <xdr:row>3</xdr:row>
      <xdr:rowOff>54121</xdr:rowOff>
    </xdr:from>
    <xdr:ext cx="302079" cy="305168"/>
    <xdr:grpSp>
      <xdr:nvGrpSpPr>
        <xdr:cNvPr id="176" name="Group 6672">
          <a:extLst>
            <a:ext uri="{FF2B5EF4-FFF2-40B4-BE49-F238E27FC236}">
              <a16:creationId xmlns:a16="http://schemas.microsoft.com/office/drawing/2014/main" xmlns="" id="{A1A1D782-E50E-4C73-BD25-A58BEBD70935}"/>
            </a:ext>
          </a:extLst>
        </xdr:cNvPr>
        <xdr:cNvGrpSpPr>
          <a:grpSpLocks/>
        </xdr:cNvGrpSpPr>
      </xdr:nvGrpSpPr>
      <xdr:grpSpPr bwMode="auto">
        <a:xfrm>
          <a:off x="1873418" y="564389"/>
          <a:ext cx="302079" cy="305168"/>
          <a:chOff x="536" y="109"/>
          <a:chExt cx="46" cy="44"/>
        </a:xfrm>
      </xdr:grpSpPr>
      <xdr:pic>
        <xdr:nvPicPr>
          <xdr:cNvPr id="177" name="Picture 6673" descr="route2">
            <a:extLst>
              <a:ext uri="{FF2B5EF4-FFF2-40B4-BE49-F238E27FC236}">
                <a16:creationId xmlns:a16="http://schemas.microsoft.com/office/drawing/2014/main" xmlns="" id="{E37F3CDB-1388-8F0A-BF37-0BDEFFCB7E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8" name="Text Box 6674">
            <a:extLst>
              <a:ext uri="{FF2B5EF4-FFF2-40B4-BE49-F238E27FC236}">
                <a16:creationId xmlns:a16="http://schemas.microsoft.com/office/drawing/2014/main" xmlns="" id="{95FBE4C7-1CEE-595D-4A00-9F2C9325D3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627782</xdr:colOff>
      <xdr:row>2</xdr:row>
      <xdr:rowOff>17319</xdr:rowOff>
    </xdr:from>
    <xdr:to>
      <xdr:col>3</xdr:col>
      <xdr:colOff>627782</xdr:colOff>
      <xdr:row>5</xdr:row>
      <xdr:rowOff>106112</xdr:rowOff>
    </xdr:to>
    <xdr:sp macro="" textlink="">
      <xdr:nvSpPr>
        <xdr:cNvPr id="179" name="Freeform 527">
          <a:extLst>
            <a:ext uri="{FF2B5EF4-FFF2-40B4-BE49-F238E27FC236}">
              <a16:creationId xmlns:a16="http://schemas.microsoft.com/office/drawing/2014/main" xmlns="" id="{04138E86-DA0E-4816-81B3-ED637E491F29}"/>
            </a:ext>
          </a:extLst>
        </xdr:cNvPr>
        <xdr:cNvSpPr>
          <a:spLocks/>
        </xdr:cNvSpPr>
      </xdr:nvSpPr>
      <xdr:spPr bwMode="auto">
        <a:xfrm flipH="1">
          <a:off x="2067962" y="367839"/>
          <a:ext cx="0" cy="614573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684058</xdr:colOff>
      <xdr:row>6</xdr:row>
      <xdr:rowOff>38109</xdr:rowOff>
    </xdr:from>
    <xdr:to>
      <xdr:col>4</xdr:col>
      <xdr:colOff>765436</xdr:colOff>
      <xdr:row>6</xdr:row>
      <xdr:rowOff>91171</xdr:rowOff>
    </xdr:to>
    <xdr:sp macro="" textlink="">
      <xdr:nvSpPr>
        <xdr:cNvPr id="180" name="Line 120">
          <a:extLst>
            <a:ext uri="{FF2B5EF4-FFF2-40B4-BE49-F238E27FC236}">
              <a16:creationId xmlns:a16="http://schemas.microsoft.com/office/drawing/2014/main" xmlns="" id="{1B5D26DF-2F0E-45B3-9D64-2F29CA117943}"/>
            </a:ext>
          </a:extLst>
        </xdr:cNvPr>
        <xdr:cNvSpPr>
          <a:spLocks noChangeShapeType="1"/>
        </xdr:cNvSpPr>
      </xdr:nvSpPr>
      <xdr:spPr bwMode="auto">
        <a:xfrm>
          <a:off x="2124238" y="1089669"/>
          <a:ext cx="706218" cy="53062"/>
        </a:xfrm>
        <a:custGeom>
          <a:avLst/>
          <a:gdLst>
            <a:gd name="connsiteX0" fmla="*/ 0 w 1163764"/>
            <a:gd name="connsiteY0" fmla="*/ 0 h 12122"/>
            <a:gd name="connsiteX1" fmla="*/ 1163764 w 1163764"/>
            <a:gd name="connsiteY1" fmla="*/ 12122 h 12122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2821 h 53062"/>
            <a:gd name="connsiteX1" fmla="*/ 852037 w 852037"/>
            <a:gd name="connsiteY1" fmla="*/ 0 h 530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52037" h="53062">
              <a:moveTo>
                <a:pt x="0" y="52821"/>
              </a:moveTo>
              <a:cubicBezTo>
                <a:pt x="703978" y="56862"/>
                <a:pt x="594002" y="8948"/>
                <a:pt x="852037" y="0"/>
              </a:cubicBezTo>
            </a:path>
          </a:pathLst>
        </a:cu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558566</xdr:colOff>
      <xdr:row>2</xdr:row>
      <xdr:rowOff>159127</xdr:rowOff>
    </xdr:from>
    <xdr:to>
      <xdr:col>3</xdr:col>
      <xdr:colOff>688398</xdr:colOff>
      <xdr:row>3</xdr:row>
      <xdr:rowOff>99043</xdr:rowOff>
    </xdr:to>
    <xdr:sp macro="" textlink="">
      <xdr:nvSpPr>
        <xdr:cNvPr id="181" name="Oval 383">
          <a:extLst>
            <a:ext uri="{FF2B5EF4-FFF2-40B4-BE49-F238E27FC236}">
              <a16:creationId xmlns:a16="http://schemas.microsoft.com/office/drawing/2014/main" xmlns="" id="{D057AABD-C69F-4686-9DD3-8613E20E2D05}"/>
            </a:ext>
          </a:extLst>
        </xdr:cNvPr>
        <xdr:cNvSpPr>
          <a:spLocks noChangeArrowheads="1"/>
        </xdr:cNvSpPr>
      </xdr:nvSpPr>
      <xdr:spPr bwMode="auto">
        <a:xfrm>
          <a:off x="1998746" y="509647"/>
          <a:ext cx="129832" cy="1151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685788</xdr:colOff>
      <xdr:row>7</xdr:row>
      <xdr:rowOff>80241</xdr:rowOff>
    </xdr:from>
    <xdr:ext cx="634726" cy="165173"/>
    <xdr:sp macro="" textlink="">
      <xdr:nvSpPr>
        <xdr:cNvPr id="182" name="Text Box 849">
          <a:extLst>
            <a:ext uri="{FF2B5EF4-FFF2-40B4-BE49-F238E27FC236}">
              <a16:creationId xmlns:a16="http://schemas.microsoft.com/office/drawing/2014/main" xmlns="" id="{33C44553-6EF5-48B2-95E1-8CA6471F21F8}"/>
            </a:ext>
          </a:extLst>
        </xdr:cNvPr>
        <xdr:cNvSpPr txBox="1">
          <a:spLocks noChangeArrowheads="1"/>
        </xdr:cNvSpPr>
      </xdr:nvSpPr>
      <xdr:spPr bwMode="auto">
        <a:xfrm>
          <a:off x="2125968" y="1307061"/>
          <a:ext cx="634726" cy="16517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呉服橋西詰</a:t>
          </a:r>
        </a:p>
      </xdr:txBody>
    </xdr:sp>
    <xdr:clientData/>
  </xdr:oneCellAnchor>
  <xdr:twoCellAnchor>
    <xdr:from>
      <xdr:col>3</xdr:col>
      <xdr:colOff>31189</xdr:colOff>
      <xdr:row>6</xdr:row>
      <xdr:rowOff>31173</xdr:rowOff>
    </xdr:from>
    <xdr:to>
      <xdr:col>4</xdr:col>
      <xdr:colOff>424294</xdr:colOff>
      <xdr:row>6</xdr:row>
      <xdr:rowOff>43295</xdr:rowOff>
    </xdr:to>
    <xdr:sp macro="" textlink="">
      <xdr:nvSpPr>
        <xdr:cNvPr id="183" name="Line 120">
          <a:extLst>
            <a:ext uri="{FF2B5EF4-FFF2-40B4-BE49-F238E27FC236}">
              <a16:creationId xmlns:a16="http://schemas.microsoft.com/office/drawing/2014/main" xmlns="" id="{D4626BFA-4A61-46FC-A131-EEA8639BEAA3}"/>
            </a:ext>
          </a:extLst>
        </xdr:cNvPr>
        <xdr:cNvSpPr>
          <a:spLocks noChangeShapeType="1"/>
        </xdr:cNvSpPr>
      </xdr:nvSpPr>
      <xdr:spPr bwMode="auto">
        <a:xfrm>
          <a:off x="1471369" y="1082733"/>
          <a:ext cx="1086525" cy="12122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319379</xdr:colOff>
      <xdr:row>4</xdr:row>
      <xdr:rowOff>8660</xdr:rowOff>
    </xdr:from>
    <xdr:ext cx="428625" cy="165173"/>
    <xdr:sp macro="" textlink="">
      <xdr:nvSpPr>
        <xdr:cNvPr id="184" name="Text Box 1620">
          <a:extLst>
            <a:ext uri="{FF2B5EF4-FFF2-40B4-BE49-F238E27FC236}">
              <a16:creationId xmlns:a16="http://schemas.microsoft.com/office/drawing/2014/main" xmlns="" id="{C7383640-3853-499B-AA56-0BDC195C0654}"/>
            </a:ext>
          </a:extLst>
        </xdr:cNvPr>
        <xdr:cNvSpPr txBox="1">
          <a:spLocks noChangeArrowheads="1"/>
        </xdr:cNvSpPr>
      </xdr:nvSpPr>
      <xdr:spPr bwMode="auto">
        <a:xfrm>
          <a:off x="2452979" y="709700"/>
          <a:ext cx="42862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猪名川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3</xdr:col>
      <xdr:colOff>672346</xdr:colOff>
      <xdr:row>4</xdr:row>
      <xdr:rowOff>21466</xdr:rowOff>
    </xdr:from>
    <xdr:ext cx="402995" cy="165173"/>
    <xdr:sp macro="" textlink="">
      <xdr:nvSpPr>
        <xdr:cNvPr id="185" name="Text Box 1416">
          <a:extLst>
            <a:ext uri="{FF2B5EF4-FFF2-40B4-BE49-F238E27FC236}">
              <a16:creationId xmlns:a16="http://schemas.microsoft.com/office/drawing/2014/main" xmlns="" id="{29BBABE4-D30B-47B8-A004-95227A2C65C6}"/>
            </a:ext>
          </a:extLst>
        </xdr:cNvPr>
        <xdr:cNvSpPr txBox="1">
          <a:spLocks noChangeArrowheads="1"/>
        </xdr:cNvSpPr>
      </xdr:nvSpPr>
      <xdr:spPr bwMode="auto">
        <a:xfrm>
          <a:off x="2112526" y="722506"/>
          <a:ext cx="40299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704711</xdr:colOff>
      <xdr:row>1</xdr:row>
      <xdr:rowOff>21650</xdr:rowOff>
    </xdr:from>
    <xdr:to>
      <xdr:col>3</xdr:col>
      <xdr:colOff>139700</xdr:colOff>
      <xdr:row>2</xdr:row>
      <xdr:rowOff>0</xdr:rowOff>
    </xdr:to>
    <xdr:sp macro="" textlink="">
      <xdr:nvSpPr>
        <xdr:cNvPr id="186" name="六角形 185">
          <a:extLst>
            <a:ext uri="{FF2B5EF4-FFF2-40B4-BE49-F238E27FC236}">
              <a16:creationId xmlns:a16="http://schemas.microsoft.com/office/drawing/2014/main" xmlns="" id="{831AC941-EE00-4E0A-9F42-9663A5695218}"/>
            </a:ext>
          </a:extLst>
        </xdr:cNvPr>
        <xdr:cNvSpPr/>
      </xdr:nvSpPr>
      <xdr:spPr bwMode="auto">
        <a:xfrm>
          <a:off x="1443851" y="196910"/>
          <a:ext cx="136029" cy="15361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766491</xdr:colOff>
      <xdr:row>1</xdr:row>
      <xdr:rowOff>21650</xdr:rowOff>
    </xdr:from>
    <xdr:to>
      <xdr:col>5</xdr:col>
      <xdr:colOff>147366</xdr:colOff>
      <xdr:row>1</xdr:row>
      <xdr:rowOff>164525</xdr:rowOff>
    </xdr:to>
    <xdr:sp macro="" textlink="">
      <xdr:nvSpPr>
        <xdr:cNvPr id="187" name="六角形 186">
          <a:extLst>
            <a:ext uri="{FF2B5EF4-FFF2-40B4-BE49-F238E27FC236}">
              <a16:creationId xmlns:a16="http://schemas.microsoft.com/office/drawing/2014/main" xmlns="" id="{912A143E-5969-4E60-9742-BC17660F9D5C}"/>
            </a:ext>
          </a:extLst>
        </xdr:cNvPr>
        <xdr:cNvSpPr/>
      </xdr:nvSpPr>
      <xdr:spPr bwMode="auto">
        <a:xfrm>
          <a:off x="2823891" y="196910"/>
          <a:ext cx="150495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1839</xdr:colOff>
      <xdr:row>3</xdr:row>
      <xdr:rowOff>158164</xdr:rowOff>
    </xdr:from>
    <xdr:to>
      <xdr:col>3</xdr:col>
      <xdr:colOff>364795</xdr:colOff>
      <xdr:row>4</xdr:row>
      <xdr:rowOff>117900</xdr:rowOff>
    </xdr:to>
    <xdr:grpSp>
      <xdr:nvGrpSpPr>
        <xdr:cNvPr id="188" name="グループ化 187">
          <a:extLst>
            <a:ext uri="{FF2B5EF4-FFF2-40B4-BE49-F238E27FC236}">
              <a16:creationId xmlns:a16="http://schemas.microsoft.com/office/drawing/2014/main" xmlns="" id="{01F920B0-A80C-4351-AB67-37053868C902}"/>
            </a:ext>
          </a:extLst>
        </xdr:cNvPr>
        <xdr:cNvGrpSpPr/>
      </xdr:nvGrpSpPr>
      <xdr:grpSpPr>
        <a:xfrm rot="16200000">
          <a:off x="1710440" y="551867"/>
          <a:ext cx="129825" cy="362956"/>
          <a:chOff x="2905960" y="777265"/>
          <a:chExt cx="151113" cy="394309"/>
        </a:xfrm>
      </xdr:grpSpPr>
      <xdr:sp macro="" textlink="">
        <xdr:nvSpPr>
          <xdr:cNvPr id="189" name="Line 1421">
            <a:extLst>
              <a:ext uri="{FF2B5EF4-FFF2-40B4-BE49-F238E27FC236}">
                <a16:creationId xmlns:a16="http://schemas.microsoft.com/office/drawing/2014/main" xmlns="" id="{D41B2F8F-9633-83CE-AAC5-44A600884FE9}"/>
              </a:ext>
            </a:extLst>
          </xdr:cNvPr>
          <xdr:cNvSpPr>
            <a:spLocks noChangeShapeType="1"/>
          </xdr:cNvSpPr>
        </xdr:nvSpPr>
        <xdr:spPr bwMode="auto">
          <a:xfrm rot="10800000" flipH="1" flipV="1">
            <a:off x="2905960" y="911123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0" name="Text Box 1416">
            <a:extLst>
              <a:ext uri="{FF2B5EF4-FFF2-40B4-BE49-F238E27FC236}">
                <a16:creationId xmlns:a16="http://schemas.microsoft.com/office/drawing/2014/main" xmlns="" id="{E598F6B0-E3BA-6683-B9E8-6B11A47A9066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2905547" y="777976"/>
            <a:ext cx="152237" cy="1508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5</xdr:col>
      <xdr:colOff>670432</xdr:colOff>
      <xdr:row>6</xdr:row>
      <xdr:rowOff>116508</xdr:rowOff>
    </xdr:from>
    <xdr:ext cx="302079" cy="305168"/>
    <xdr:grpSp>
      <xdr:nvGrpSpPr>
        <xdr:cNvPr id="191" name="Group 6672">
          <a:extLst>
            <a:ext uri="{FF2B5EF4-FFF2-40B4-BE49-F238E27FC236}">
              <a16:creationId xmlns:a16="http://schemas.microsoft.com/office/drawing/2014/main" xmlns="" id="{0B14F23A-EAF7-48C4-855B-C3BD5407D798}"/>
            </a:ext>
          </a:extLst>
        </xdr:cNvPr>
        <xdr:cNvGrpSpPr>
          <a:grpSpLocks/>
        </xdr:cNvGrpSpPr>
      </xdr:nvGrpSpPr>
      <xdr:grpSpPr bwMode="auto">
        <a:xfrm>
          <a:off x="3800075" y="1137044"/>
          <a:ext cx="302079" cy="305168"/>
          <a:chOff x="536" y="109"/>
          <a:chExt cx="46" cy="44"/>
        </a:xfrm>
      </xdr:grpSpPr>
      <xdr:pic>
        <xdr:nvPicPr>
          <xdr:cNvPr id="192" name="Picture 6673" descr="route2">
            <a:extLst>
              <a:ext uri="{FF2B5EF4-FFF2-40B4-BE49-F238E27FC236}">
                <a16:creationId xmlns:a16="http://schemas.microsoft.com/office/drawing/2014/main" xmlns="" id="{A3C75661-121C-40C1-500B-9F64B9B022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3" name="Text Box 6674">
            <a:extLst>
              <a:ext uri="{FF2B5EF4-FFF2-40B4-BE49-F238E27FC236}">
                <a16:creationId xmlns:a16="http://schemas.microsoft.com/office/drawing/2014/main" xmlns="" id="{EFD3A964-8D42-5AD9-3317-DD5D85384A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6</xdr:col>
      <xdr:colOff>172915</xdr:colOff>
      <xdr:row>4</xdr:row>
      <xdr:rowOff>169065</xdr:rowOff>
    </xdr:from>
    <xdr:to>
      <xdr:col>6</xdr:col>
      <xdr:colOff>319777</xdr:colOff>
      <xdr:row>5</xdr:row>
      <xdr:rowOff>143088</xdr:rowOff>
    </xdr:to>
    <xdr:sp macro="" textlink="">
      <xdr:nvSpPr>
        <xdr:cNvPr id="194" name="Oval 383">
          <a:extLst>
            <a:ext uri="{FF2B5EF4-FFF2-40B4-BE49-F238E27FC236}">
              <a16:creationId xmlns:a16="http://schemas.microsoft.com/office/drawing/2014/main" xmlns="" id="{1AA964E7-1F0D-4DB0-9AA8-D970B22AE496}"/>
            </a:ext>
          </a:extLst>
        </xdr:cNvPr>
        <xdr:cNvSpPr>
          <a:spLocks noChangeArrowheads="1"/>
        </xdr:cNvSpPr>
      </xdr:nvSpPr>
      <xdr:spPr bwMode="auto">
        <a:xfrm>
          <a:off x="3693355" y="870105"/>
          <a:ext cx="146862" cy="1492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3160</xdr:colOff>
      <xdr:row>5</xdr:row>
      <xdr:rowOff>58540</xdr:rowOff>
    </xdr:from>
    <xdr:to>
      <xdr:col>6</xdr:col>
      <xdr:colOff>246296</xdr:colOff>
      <xdr:row>8</xdr:row>
      <xdr:rowOff>144996</xdr:rowOff>
    </xdr:to>
    <xdr:sp macro="" textlink="">
      <xdr:nvSpPr>
        <xdr:cNvPr id="195" name="Freeform 527">
          <a:extLst>
            <a:ext uri="{FF2B5EF4-FFF2-40B4-BE49-F238E27FC236}">
              <a16:creationId xmlns:a16="http://schemas.microsoft.com/office/drawing/2014/main" xmlns="" id="{6602DAC1-7955-4FA4-9228-DDD486D0BBB2}"/>
            </a:ext>
          </a:extLst>
        </xdr:cNvPr>
        <xdr:cNvSpPr>
          <a:spLocks/>
        </xdr:cNvSpPr>
      </xdr:nvSpPr>
      <xdr:spPr bwMode="auto">
        <a:xfrm flipH="1">
          <a:off x="2830180" y="934840"/>
          <a:ext cx="936556" cy="61223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45 w 10045"/>
            <a:gd name="connsiteY0" fmla="*/ 10000 h 10000"/>
            <a:gd name="connsiteX1" fmla="*/ 0 w 10045"/>
            <a:gd name="connsiteY1" fmla="*/ 428 h 10000"/>
            <a:gd name="connsiteX2" fmla="*/ 10045 w 10045"/>
            <a:gd name="connsiteY2" fmla="*/ 0 h 10000"/>
            <a:gd name="connsiteX0" fmla="*/ 1 w 10001"/>
            <a:gd name="connsiteY0" fmla="*/ 10000 h 10000"/>
            <a:gd name="connsiteX1" fmla="*/ 260 w 10001"/>
            <a:gd name="connsiteY1" fmla="*/ 219 h 10000"/>
            <a:gd name="connsiteX2" fmla="*/ 10001 w 10001"/>
            <a:gd name="connsiteY2" fmla="*/ 0 h 10000"/>
            <a:gd name="connsiteX0" fmla="*/ 1 w 10001"/>
            <a:gd name="connsiteY0" fmla="*/ 10000 h 10000"/>
            <a:gd name="connsiteX1" fmla="*/ 390 w 10001"/>
            <a:gd name="connsiteY1" fmla="*/ 149 h 10000"/>
            <a:gd name="connsiteX2" fmla="*/ 10001 w 10001"/>
            <a:gd name="connsiteY2" fmla="*/ 0 h 10000"/>
            <a:gd name="connsiteX0" fmla="*/ 2 w 10002"/>
            <a:gd name="connsiteY0" fmla="*/ 10000 h 10000"/>
            <a:gd name="connsiteX1" fmla="*/ 43 w 10002"/>
            <a:gd name="connsiteY1" fmla="*/ 219 h 10000"/>
            <a:gd name="connsiteX2" fmla="*/ 10002 w 10002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2" h="10000">
              <a:moveTo>
                <a:pt x="2" y="10000"/>
              </a:moveTo>
              <a:cubicBezTo>
                <a:pt x="-13" y="6809"/>
                <a:pt x="58" y="3410"/>
                <a:pt x="43" y="219"/>
              </a:cubicBezTo>
              <a:cubicBezTo>
                <a:pt x="3376" y="219"/>
                <a:pt x="6669" y="0"/>
                <a:pt x="1000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177268</xdr:colOff>
      <xdr:row>6</xdr:row>
      <xdr:rowOff>26708</xdr:rowOff>
    </xdr:from>
    <xdr:to>
      <xdr:col>6</xdr:col>
      <xdr:colOff>318929</xdr:colOff>
      <xdr:row>6</xdr:row>
      <xdr:rowOff>137579</xdr:rowOff>
    </xdr:to>
    <xdr:sp macro="" textlink="">
      <xdr:nvSpPr>
        <xdr:cNvPr id="196" name="AutoShape 70">
          <a:extLst>
            <a:ext uri="{FF2B5EF4-FFF2-40B4-BE49-F238E27FC236}">
              <a16:creationId xmlns:a16="http://schemas.microsoft.com/office/drawing/2014/main" xmlns="" id="{7AF8ECAF-E1A8-4A0E-8B33-E1BED6CB8E23}"/>
            </a:ext>
          </a:extLst>
        </xdr:cNvPr>
        <xdr:cNvSpPr>
          <a:spLocks noChangeArrowheads="1"/>
        </xdr:cNvSpPr>
      </xdr:nvSpPr>
      <xdr:spPr bwMode="auto">
        <a:xfrm>
          <a:off x="3697708" y="1078268"/>
          <a:ext cx="141661" cy="11087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81981</xdr:colOff>
      <xdr:row>1</xdr:row>
      <xdr:rowOff>169836</xdr:rowOff>
    </xdr:from>
    <xdr:ext cx="160141" cy="293414"/>
    <xdr:sp macro="" textlink="">
      <xdr:nvSpPr>
        <xdr:cNvPr id="197" name="Text Box 1620">
          <a:extLst>
            <a:ext uri="{FF2B5EF4-FFF2-40B4-BE49-F238E27FC236}">
              <a16:creationId xmlns:a16="http://schemas.microsoft.com/office/drawing/2014/main" xmlns="" id="{239CCF44-2B71-4E17-9D9E-D183DC00999A}"/>
            </a:ext>
          </a:extLst>
        </xdr:cNvPr>
        <xdr:cNvSpPr txBox="1">
          <a:spLocks noChangeArrowheads="1"/>
        </xdr:cNvSpPr>
      </xdr:nvSpPr>
      <xdr:spPr bwMode="auto">
        <a:xfrm>
          <a:off x="3602421" y="345096"/>
          <a:ext cx="160141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581475</xdr:colOff>
      <xdr:row>5</xdr:row>
      <xdr:rowOff>107809</xdr:rowOff>
    </xdr:from>
    <xdr:ext cx="154043" cy="79140"/>
    <xdr:sp macro="" textlink="">
      <xdr:nvSpPr>
        <xdr:cNvPr id="198" name="Text Box 1416">
          <a:extLst>
            <a:ext uri="{FF2B5EF4-FFF2-40B4-BE49-F238E27FC236}">
              <a16:creationId xmlns:a16="http://schemas.microsoft.com/office/drawing/2014/main" xmlns="" id="{BB587D74-9517-4CE3-B31D-6696C1B526AC}"/>
            </a:ext>
          </a:extLst>
        </xdr:cNvPr>
        <xdr:cNvSpPr txBox="1">
          <a:spLocks noChangeArrowheads="1"/>
        </xdr:cNvSpPr>
      </xdr:nvSpPr>
      <xdr:spPr bwMode="auto">
        <a:xfrm rot="1485423">
          <a:off x="4795335" y="984109"/>
          <a:ext cx="154043" cy="79140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561297</xdr:colOff>
      <xdr:row>5</xdr:row>
      <xdr:rowOff>89104</xdr:rowOff>
    </xdr:from>
    <xdr:to>
      <xdr:col>3</xdr:col>
      <xdr:colOff>705019</xdr:colOff>
      <xdr:row>8</xdr:row>
      <xdr:rowOff>62914</xdr:rowOff>
    </xdr:to>
    <xdr:sp macro="" textlink="">
      <xdr:nvSpPr>
        <xdr:cNvPr id="199" name="Oval 383">
          <a:extLst>
            <a:ext uri="{FF2B5EF4-FFF2-40B4-BE49-F238E27FC236}">
              <a16:creationId xmlns:a16="http://schemas.microsoft.com/office/drawing/2014/main" xmlns="" id="{1E6E7089-C501-4E56-A0B6-06787C075017}"/>
            </a:ext>
          </a:extLst>
        </xdr:cNvPr>
        <xdr:cNvSpPr>
          <a:spLocks noChangeArrowheads="1"/>
        </xdr:cNvSpPr>
      </xdr:nvSpPr>
      <xdr:spPr bwMode="auto">
        <a:xfrm>
          <a:off x="2001477" y="965404"/>
          <a:ext cx="128482" cy="4995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527340</xdr:colOff>
      <xdr:row>5</xdr:row>
      <xdr:rowOff>0</xdr:rowOff>
    </xdr:from>
    <xdr:to>
      <xdr:col>5</xdr:col>
      <xdr:colOff>632868</xdr:colOff>
      <xdr:row>5</xdr:row>
      <xdr:rowOff>115067</xdr:rowOff>
    </xdr:to>
    <xdr:sp macro="" textlink="">
      <xdr:nvSpPr>
        <xdr:cNvPr id="200" name="Oval 383">
          <a:extLst>
            <a:ext uri="{FF2B5EF4-FFF2-40B4-BE49-F238E27FC236}">
              <a16:creationId xmlns:a16="http://schemas.microsoft.com/office/drawing/2014/main" xmlns="" id="{0CAE4978-638B-4AD9-91DD-B0EE0F85167D}"/>
            </a:ext>
          </a:extLst>
        </xdr:cNvPr>
        <xdr:cNvSpPr>
          <a:spLocks noChangeArrowheads="1"/>
        </xdr:cNvSpPr>
      </xdr:nvSpPr>
      <xdr:spPr bwMode="auto">
        <a:xfrm>
          <a:off x="3354360" y="876300"/>
          <a:ext cx="105528" cy="1150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168269</xdr:colOff>
      <xdr:row>4</xdr:row>
      <xdr:rowOff>171498</xdr:rowOff>
    </xdr:from>
    <xdr:to>
      <xdr:col>5</xdr:col>
      <xdr:colOff>273797</xdr:colOff>
      <xdr:row>5</xdr:row>
      <xdr:rowOff>112999</xdr:rowOff>
    </xdr:to>
    <xdr:sp macro="" textlink="">
      <xdr:nvSpPr>
        <xdr:cNvPr id="201" name="Oval 383">
          <a:extLst>
            <a:ext uri="{FF2B5EF4-FFF2-40B4-BE49-F238E27FC236}">
              <a16:creationId xmlns:a16="http://schemas.microsoft.com/office/drawing/2014/main" xmlns="" id="{FF6C2778-C31A-407E-9F54-6169823287A4}"/>
            </a:ext>
          </a:extLst>
        </xdr:cNvPr>
        <xdr:cNvSpPr>
          <a:spLocks noChangeArrowheads="1"/>
        </xdr:cNvSpPr>
      </xdr:nvSpPr>
      <xdr:spPr bwMode="auto">
        <a:xfrm>
          <a:off x="2995289" y="872538"/>
          <a:ext cx="105528" cy="11676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123169</xdr:colOff>
      <xdr:row>7</xdr:row>
      <xdr:rowOff>11641</xdr:rowOff>
    </xdr:from>
    <xdr:to>
      <xdr:col>5</xdr:col>
      <xdr:colOff>320636</xdr:colOff>
      <xdr:row>8</xdr:row>
      <xdr:rowOff>47938</xdr:rowOff>
    </xdr:to>
    <xdr:grpSp>
      <xdr:nvGrpSpPr>
        <xdr:cNvPr id="202" name="Group 405">
          <a:extLst>
            <a:ext uri="{FF2B5EF4-FFF2-40B4-BE49-F238E27FC236}">
              <a16:creationId xmlns:a16="http://schemas.microsoft.com/office/drawing/2014/main" xmlns="" id="{61EBDCC9-8D25-4B03-B1A3-A89093E228FB}"/>
            </a:ext>
          </a:extLst>
        </xdr:cNvPr>
        <xdr:cNvGrpSpPr>
          <a:grpSpLocks/>
        </xdr:cNvGrpSpPr>
      </xdr:nvGrpSpPr>
      <xdr:grpSpPr bwMode="auto">
        <a:xfrm>
          <a:off x="3252812" y="1202266"/>
          <a:ext cx="197467" cy="206386"/>
          <a:chOff x="718" y="97"/>
          <a:chExt cx="23" cy="15"/>
        </a:xfrm>
      </xdr:grpSpPr>
      <xdr:sp macro="" textlink="">
        <xdr:nvSpPr>
          <xdr:cNvPr id="203" name="Freeform 407">
            <a:extLst>
              <a:ext uri="{FF2B5EF4-FFF2-40B4-BE49-F238E27FC236}">
                <a16:creationId xmlns:a16="http://schemas.microsoft.com/office/drawing/2014/main" xmlns="" id="{DCDFA4D2-FA3F-B463-C455-4D9B43A2DD4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4" name="Freeform 406">
            <a:extLst>
              <a:ext uri="{FF2B5EF4-FFF2-40B4-BE49-F238E27FC236}">
                <a16:creationId xmlns:a16="http://schemas.microsoft.com/office/drawing/2014/main" xmlns="" id="{37FE0A72-2963-4E6E-22FA-07D53CDA9F0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385330</xdr:colOff>
      <xdr:row>5</xdr:row>
      <xdr:rowOff>116900</xdr:rowOff>
    </xdr:from>
    <xdr:to>
      <xdr:col>3</xdr:col>
      <xdr:colOff>640734</xdr:colOff>
      <xdr:row>5</xdr:row>
      <xdr:rowOff>116910</xdr:rowOff>
    </xdr:to>
    <xdr:sp macro="" textlink="">
      <xdr:nvSpPr>
        <xdr:cNvPr id="205" name="Line 120">
          <a:extLst>
            <a:ext uri="{FF2B5EF4-FFF2-40B4-BE49-F238E27FC236}">
              <a16:creationId xmlns:a16="http://schemas.microsoft.com/office/drawing/2014/main" xmlns="" id="{88CB375B-7FF0-40E7-A0B4-37C4E6D41382}"/>
            </a:ext>
          </a:extLst>
        </xdr:cNvPr>
        <xdr:cNvSpPr>
          <a:spLocks noChangeShapeType="1"/>
        </xdr:cNvSpPr>
      </xdr:nvSpPr>
      <xdr:spPr bwMode="auto">
        <a:xfrm>
          <a:off x="1825510" y="993200"/>
          <a:ext cx="255404" cy="1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558529</xdr:colOff>
      <xdr:row>5</xdr:row>
      <xdr:rowOff>37239</xdr:rowOff>
    </xdr:from>
    <xdr:to>
      <xdr:col>3</xdr:col>
      <xdr:colOff>700538</xdr:colOff>
      <xdr:row>5</xdr:row>
      <xdr:rowOff>151539</xdr:rowOff>
    </xdr:to>
    <xdr:sp macro="" textlink="">
      <xdr:nvSpPr>
        <xdr:cNvPr id="206" name="AutoShape 70">
          <a:extLst>
            <a:ext uri="{FF2B5EF4-FFF2-40B4-BE49-F238E27FC236}">
              <a16:creationId xmlns:a16="http://schemas.microsoft.com/office/drawing/2014/main" xmlns="" id="{70E559EA-33A7-43E5-9201-13FDFA43BE29}"/>
            </a:ext>
          </a:extLst>
        </xdr:cNvPr>
        <xdr:cNvSpPr>
          <a:spLocks noChangeArrowheads="1"/>
        </xdr:cNvSpPr>
      </xdr:nvSpPr>
      <xdr:spPr bwMode="auto">
        <a:xfrm>
          <a:off x="1998709" y="913539"/>
          <a:ext cx="134389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730981</xdr:colOff>
      <xdr:row>3</xdr:row>
      <xdr:rowOff>58169</xdr:rowOff>
    </xdr:from>
    <xdr:to>
      <xdr:col>8</xdr:col>
      <xdr:colOff>28249</xdr:colOff>
      <xdr:row>4</xdr:row>
      <xdr:rowOff>94191</xdr:rowOff>
    </xdr:to>
    <xdr:sp macro="" textlink="">
      <xdr:nvSpPr>
        <xdr:cNvPr id="207" name="Text Box 1252">
          <a:extLst>
            <a:ext uri="{FF2B5EF4-FFF2-40B4-BE49-F238E27FC236}">
              <a16:creationId xmlns:a16="http://schemas.microsoft.com/office/drawing/2014/main" xmlns="" id="{84FB6609-9DBD-4C84-8CED-A694F717A6A3}"/>
            </a:ext>
          </a:extLst>
        </xdr:cNvPr>
        <xdr:cNvSpPr txBox="1">
          <a:spLocks noChangeArrowheads="1"/>
        </xdr:cNvSpPr>
      </xdr:nvSpPr>
      <xdr:spPr bwMode="auto">
        <a:xfrm rot="480000">
          <a:off x="4906741" y="583949"/>
          <a:ext cx="28788" cy="21128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628143</xdr:colOff>
      <xdr:row>9</xdr:row>
      <xdr:rowOff>45118</xdr:rowOff>
    </xdr:from>
    <xdr:to>
      <xdr:col>1</xdr:col>
      <xdr:colOff>676775</xdr:colOff>
      <xdr:row>16</xdr:row>
      <xdr:rowOff>155407</xdr:rowOff>
    </xdr:to>
    <xdr:sp macro="" textlink="">
      <xdr:nvSpPr>
        <xdr:cNvPr id="208" name="Line 75">
          <a:extLst>
            <a:ext uri="{FF2B5EF4-FFF2-40B4-BE49-F238E27FC236}">
              <a16:creationId xmlns:a16="http://schemas.microsoft.com/office/drawing/2014/main" xmlns="" id="{C8A6EA57-5A19-4C30-99D7-04672C6A0A21}"/>
            </a:ext>
          </a:extLst>
        </xdr:cNvPr>
        <xdr:cNvSpPr>
          <a:spLocks noChangeShapeType="1"/>
        </xdr:cNvSpPr>
      </xdr:nvSpPr>
      <xdr:spPr bwMode="auto">
        <a:xfrm flipH="1" flipV="1">
          <a:off x="681483" y="1622458"/>
          <a:ext cx="48632" cy="1321869"/>
        </a:xfrm>
        <a:custGeom>
          <a:avLst/>
          <a:gdLst>
            <a:gd name="connsiteX0" fmla="*/ 0 w 25066"/>
            <a:gd name="connsiteY0" fmla="*/ 0 h 1323473"/>
            <a:gd name="connsiteX1" fmla="*/ 25066 w 25066"/>
            <a:gd name="connsiteY1" fmla="*/ 1323473 h 1323473"/>
            <a:gd name="connsiteX0" fmla="*/ 0 w 27850"/>
            <a:gd name="connsiteY0" fmla="*/ 0 h 1323473"/>
            <a:gd name="connsiteX1" fmla="*/ 25066 w 27850"/>
            <a:gd name="connsiteY1" fmla="*/ 1323473 h 1323473"/>
            <a:gd name="connsiteX0" fmla="*/ 0 w 44637"/>
            <a:gd name="connsiteY0" fmla="*/ 0 h 1323473"/>
            <a:gd name="connsiteX1" fmla="*/ 25066 w 44637"/>
            <a:gd name="connsiteY1" fmla="*/ 1323473 h 1323473"/>
            <a:gd name="connsiteX0" fmla="*/ 10026 w 42707"/>
            <a:gd name="connsiteY0" fmla="*/ 0 h 1323473"/>
            <a:gd name="connsiteX1" fmla="*/ 0 w 42707"/>
            <a:gd name="connsiteY1" fmla="*/ 1323473 h 1323473"/>
            <a:gd name="connsiteX0" fmla="*/ 10026 w 50292"/>
            <a:gd name="connsiteY0" fmla="*/ 0 h 1323473"/>
            <a:gd name="connsiteX1" fmla="*/ 0 w 50292"/>
            <a:gd name="connsiteY1" fmla="*/ 1323473 h 1323473"/>
            <a:gd name="connsiteX0" fmla="*/ 10026 w 43825"/>
            <a:gd name="connsiteY0" fmla="*/ 0 h 1323473"/>
            <a:gd name="connsiteX1" fmla="*/ 0 w 43825"/>
            <a:gd name="connsiteY1" fmla="*/ 1323473 h 1323473"/>
            <a:gd name="connsiteX0" fmla="*/ 10026 w 48632"/>
            <a:gd name="connsiteY0" fmla="*/ 0 h 1323473"/>
            <a:gd name="connsiteX1" fmla="*/ 0 w 48632"/>
            <a:gd name="connsiteY1" fmla="*/ 1323473 h 13234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8632" h="1323473">
              <a:moveTo>
                <a:pt x="10026" y="0"/>
              </a:moveTo>
              <a:cubicBezTo>
                <a:pt x="68513" y="739016"/>
                <a:pt x="56816" y="913397"/>
                <a:pt x="0" y="1323473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141178</xdr:colOff>
      <xdr:row>11</xdr:row>
      <xdr:rowOff>138546</xdr:rowOff>
    </xdr:from>
    <xdr:to>
      <xdr:col>2</xdr:col>
      <xdr:colOff>375227</xdr:colOff>
      <xdr:row>13</xdr:row>
      <xdr:rowOff>79804</xdr:rowOff>
    </xdr:to>
    <xdr:sp macro="" textlink="">
      <xdr:nvSpPr>
        <xdr:cNvPr id="209" name="Line 76">
          <a:extLst>
            <a:ext uri="{FF2B5EF4-FFF2-40B4-BE49-F238E27FC236}">
              <a16:creationId xmlns:a16="http://schemas.microsoft.com/office/drawing/2014/main" xmlns="" id="{55F2FD90-94A4-4967-B828-B2C39E4804C9}"/>
            </a:ext>
          </a:extLst>
        </xdr:cNvPr>
        <xdr:cNvSpPr>
          <a:spLocks noChangeShapeType="1"/>
        </xdr:cNvSpPr>
      </xdr:nvSpPr>
      <xdr:spPr bwMode="auto">
        <a:xfrm flipV="1">
          <a:off x="194518" y="2066406"/>
          <a:ext cx="927469" cy="2917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553966</xdr:colOff>
      <xdr:row>12</xdr:row>
      <xdr:rowOff>47187</xdr:rowOff>
    </xdr:from>
    <xdr:to>
      <xdr:col>1</xdr:col>
      <xdr:colOff>688879</xdr:colOff>
      <xdr:row>12</xdr:row>
      <xdr:rowOff>163561</xdr:rowOff>
    </xdr:to>
    <xdr:sp macro="" textlink="">
      <xdr:nvSpPr>
        <xdr:cNvPr id="210" name="Oval 77">
          <a:extLst>
            <a:ext uri="{FF2B5EF4-FFF2-40B4-BE49-F238E27FC236}">
              <a16:creationId xmlns:a16="http://schemas.microsoft.com/office/drawing/2014/main" xmlns="" id="{46B42B4F-B245-4B5F-A52A-9F977145116B}"/>
            </a:ext>
          </a:extLst>
        </xdr:cNvPr>
        <xdr:cNvSpPr>
          <a:spLocks noChangeArrowheads="1"/>
        </xdr:cNvSpPr>
      </xdr:nvSpPr>
      <xdr:spPr bwMode="auto">
        <a:xfrm>
          <a:off x="607306" y="2150307"/>
          <a:ext cx="134913" cy="11637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115943</xdr:colOff>
      <xdr:row>12</xdr:row>
      <xdr:rowOff>31811</xdr:rowOff>
    </xdr:from>
    <xdr:ext cx="257353" cy="231809"/>
    <xdr:grpSp>
      <xdr:nvGrpSpPr>
        <xdr:cNvPr id="211" name="Group 6672">
          <a:extLst>
            <a:ext uri="{FF2B5EF4-FFF2-40B4-BE49-F238E27FC236}">
              <a16:creationId xmlns:a16="http://schemas.microsoft.com/office/drawing/2014/main" xmlns="" id="{5C3C9FF7-430F-4742-8513-4052B24635D6}"/>
            </a:ext>
          </a:extLst>
        </xdr:cNvPr>
        <xdr:cNvGrpSpPr>
          <a:grpSpLocks/>
        </xdr:cNvGrpSpPr>
      </xdr:nvGrpSpPr>
      <xdr:grpSpPr bwMode="auto">
        <a:xfrm>
          <a:off x="170372" y="2072882"/>
          <a:ext cx="257353" cy="231809"/>
          <a:chOff x="536" y="108"/>
          <a:chExt cx="37" cy="36"/>
        </a:xfrm>
      </xdr:grpSpPr>
      <xdr:pic>
        <xdr:nvPicPr>
          <xdr:cNvPr id="212" name="Picture 6673" descr="route2">
            <a:extLst>
              <a:ext uri="{FF2B5EF4-FFF2-40B4-BE49-F238E27FC236}">
                <a16:creationId xmlns:a16="http://schemas.microsoft.com/office/drawing/2014/main" xmlns="" id="{5AF2BBCD-4DDE-BBD0-BED4-AF17A329F6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3" name="Text Box 6674">
            <a:extLst>
              <a:ext uri="{FF2B5EF4-FFF2-40B4-BE49-F238E27FC236}">
                <a16:creationId xmlns:a16="http://schemas.microsoft.com/office/drawing/2014/main" xmlns="" id="{C6D46B2F-2973-ED69-1999-671E9082BD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twoCellAnchor>
    <xdr:from>
      <xdr:col>1</xdr:col>
      <xdr:colOff>595865</xdr:colOff>
      <xdr:row>15</xdr:row>
      <xdr:rowOff>6101</xdr:rowOff>
    </xdr:from>
    <xdr:to>
      <xdr:col>2</xdr:col>
      <xdr:colOff>917</xdr:colOff>
      <xdr:row>16</xdr:row>
      <xdr:rowOff>105150</xdr:rowOff>
    </xdr:to>
    <xdr:sp macro="" textlink="">
      <xdr:nvSpPr>
        <xdr:cNvPr id="214" name="Oval 383">
          <a:extLst>
            <a:ext uri="{FF2B5EF4-FFF2-40B4-BE49-F238E27FC236}">
              <a16:creationId xmlns:a16="http://schemas.microsoft.com/office/drawing/2014/main" xmlns="" id="{9AA29F3B-DACD-471E-8FB3-BA917981920E}"/>
            </a:ext>
          </a:extLst>
        </xdr:cNvPr>
        <xdr:cNvSpPr>
          <a:spLocks noChangeArrowheads="1"/>
        </xdr:cNvSpPr>
      </xdr:nvSpPr>
      <xdr:spPr bwMode="auto">
        <a:xfrm rot="21303158">
          <a:off x="649205" y="2619761"/>
          <a:ext cx="98472" cy="27430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2744</xdr:colOff>
      <xdr:row>14</xdr:row>
      <xdr:rowOff>133098</xdr:rowOff>
    </xdr:from>
    <xdr:to>
      <xdr:col>2</xdr:col>
      <xdr:colOff>593775</xdr:colOff>
      <xdr:row>16</xdr:row>
      <xdr:rowOff>17225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xmlns="" id="{318C8887-FBB2-4849-8128-629CE18F633D}"/>
            </a:ext>
          </a:extLst>
        </xdr:cNvPr>
        <xdr:cNvGrpSpPr/>
      </xdr:nvGrpSpPr>
      <xdr:grpSpPr>
        <a:xfrm rot="-300000">
          <a:off x="57173" y="2507544"/>
          <a:ext cx="1359834" cy="224306"/>
          <a:chOff x="180497" y="2464371"/>
          <a:chExt cx="1283369" cy="223425"/>
        </a:xfrm>
      </xdr:grpSpPr>
      <xdr:sp macro="" textlink="">
        <xdr:nvSpPr>
          <xdr:cNvPr id="216" name="Line 11">
            <a:extLst>
              <a:ext uri="{FF2B5EF4-FFF2-40B4-BE49-F238E27FC236}">
                <a16:creationId xmlns:a16="http://schemas.microsoft.com/office/drawing/2014/main" xmlns="" id="{E81145A2-0ACF-06CD-6B36-F1340B6DB236}"/>
              </a:ext>
            </a:extLst>
          </xdr:cNvPr>
          <xdr:cNvSpPr>
            <a:spLocks noChangeShapeType="1"/>
          </xdr:cNvSpPr>
        </xdr:nvSpPr>
        <xdr:spPr bwMode="auto">
          <a:xfrm flipV="1">
            <a:off x="188682" y="2684614"/>
            <a:ext cx="905756" cy="318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7" name="Line 11">
            <a:extLst>
              <a:ext uri="{FF2B5EF4-FFF2-40B4-BE49-F238E27FC236}">
                <a16:creationId xmlns:a16="http://schemas.microsoft.com/office/drawing/2014/main" xmlns="" id="{3BC17E77-0CB7-4F8B-F86D-169B474C15D4}"/>
              </a:ext>
            </a:extLst>
          </xdr:cNvPr>
          <xdr:cNvSpPr>
            <a:spLocks noChangeShapeType="1"/>
          </xdr:cNvSpPr>
        </xdr:nvSpPr>
        <xdr:spPr bwMode="auto">
          <a:xfrm flipV="1">
            <a:off x="190499" y="2616468"/>
            <a:ext cx="849832" cy="540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8" name="Line 11">
            <a:extLst>
              <a:ext uri="{FF2B5EF4-FFF2-40B4-BE49-F238E27FC236}">
                <a16:creationId xmlns:a16="http://schemas.microsoft.com/office/drawing/2014/main" xmlns="" id="{39F06420-FDEA-3C3A-16B7-F153D6B37B54}"/>
              </a:ext>
            </a:extLst>
          </xdr:cNvPr>
          <xdr:cNvSpPr>
            <a:spLocks noChangeShapeType="1"/>
          </xdr:cNvSpPr>
        </xdr:nvSpPr>
        <xdr:spPr bwMode="auto">
          <a:xfrm>
            <a:off x="180497" y="2651960"/>
            <a:ext cx="1283369" cy="5014"/>
          </a:xfrm>
          <a:prstGeom prst="line">
            <a:avLst/>
          </a:prstGeom>
          <a:noFill/>
          <a:ln w="2857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9" name="Text Box 849">
            <a:extLst>
              <a:ext uri="{FF2B5EF4-FFF2-40B4-BE49-F238E27FC236}">
                <a16:creationId xmlns:a16="http://schemas.microsoft.com/office/drawing/2014/main" xmlns="" id="{2892AB0C-EA41-6FB0-4BEA-DF08A9287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496" y="2464371"/>
            <a:ext cx="252291" cy="124340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none" lIns="27432" tIns="18288" rIns="27432" bIns="18288" anchor="t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重利</a:t>
            </a:r>
          </a:p>
        </xdr:txBody>
      </xdr:sp>
    </xdr:grpSp>
    <xdr:clientData/>
  </xdr:twoCellAnchor>
  <xdr:oneCellAnchor>
    <xdr:from>
      <xdr:col>1</xdr:col>
      <xdr:colOff>631638</xdr:colOff>
      <xdr:row>13</xdr:row>
      <xdr:rowOff>75195</xdr:rowOff>
    </xdr:from>
    <xdr:ext cx="322787" cy="296184"/>
    <xdr:grpSp>
      <xdr:nvGrpSpPr>
        <xdr:cNvPr id="220" name="Group 6672">
          <a:extLst>
            <a:ext uri="{FF2B5EF4-FFF2-40B4-BE49-F238E27FC236}">
              <a16:creationId xmlns:a16="http://schemas.microsoft.com/office/drawing/2014/main" xmlns="" id="{36EED181-F2AB-4A9E-B2B1-74542DC73174}"/>
            </a:ext>
          </a:extLst>
        </xdr:cNvPr>
        <xdr:cNvGrpSpPr>
          <a:grpSpLocks/>
        </xdr:cNvGrpSpPr>
      </xdr:nvGrpSpPr>
      <xdr:grpSpPr bwMode="auto">
        <a:xfrm>
          <a:off x="686067" y="2286356"/>
          <a:ext cx="322787" cy="296184"/>
          <a:chOff x="536" y="109"/>
          <a:chExt cx="46" cy="44"/>
        </a:xfrm>
      </xdr:grpSpPr>
      <xdr:pic>
        <xdr:nvPicPr>
          <xdr:cNvPr id="221" name="Picture 6673" descr="route2">
            <a:extLst>
              <a:ext uri="{FF2B5EF4-FFF2-40B4-BE49-F238E27FC236}">
                <a16:creationId xmlns:a16="http://schemas.microsoft.com/office/drawing/2014/main" xmlns="" id="{76825495-12A4-E07E-8D89-3969411473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2" name="Text Box 6674">
            <a:extLst>
              <a:ext uri="{FF2B5EF4-FFF2-40B4-BE49-F238E27FC236}">
                <a16:creationId xmlns:a16="http://schemas.microsoft.com/office/drawing/2014/main" xmlns="" id="{654353F1-EA7C-4AB6-6715-D45EE9F62C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47816</xdr:colOff>
      <xdr:row>14</xdr:row>
      <xdr:rowOff>168785</xdr:rowOff>
    </xdr:from>
    <xdr:ext cx="302079" cy="305168"/>
    <xdr:grpSp>
      <xdr:nvGrpSpPr>
        <xdr:cNvPr id="223" name="Group 6672">
          <a:extLst>
            <a:ext uri="{FF2B5EF4-FFF2-40B4-BE49-F238E27FC236}">
              <a16:creationId xmlns:a16="http://schemas.microsoft.com/office/drawing/2014/main" xmlns="" id="{0ED15E11-28D0-4FFA-8424-FFDB6651336F}"/>
            </a:ext>
          </a:extLst>
        </xdr:cNvPr>
        <xdr:cNvGrpSpPr>
          <a:grpSpLocks/>
        </xdr:cNvGrpSpPr>
      </xdr:nvGrpSpPr>
      <xdr:grpSpPr bwMode="auto">
        <a:xfrm>
          <a:off x="102245" y="2543231"/>
          <a:ext cx="302079" cy="305168"/>
          <a:chOff x="536" y="109"/>
          <a:chExt cx="46" cy="44"/>
        </a:xfrm>
      </xdr:grpSpPr>
      <xdr:pic>
        <xdr:nvPicPr>
          <xdr:cNvPr id="224" name="Picture 6673" descr="route2">
            <a:extLst>
              <a:ext uri="{FF2B5EF4-FFF2-40B4-BE49-F238E27FC236}">
                <a16:creationId xmlns:a16="http://schemas.microsoft.com/office/drawing/2014/main" xmlns="" id="{19D1B2BC-EA90-6AA2-EB50-A3D896E8C9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5" name="Text Box 6674">
            <a:extLst>
              <a:ext uri="{FF2B5EF4-FFF2-40B4-BE49-F238E27FC236}">
                <a16:creationId xmlns:a16="http://schemas.microsoft.com/office/drawing/2014/main" xmlns="" id="{B8C2D8DD-9279-41C8-9E6F-9D69EC1CBE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0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43074</xdr:colOff>
      <xdr:row>13</xdr:row>
      <xdr:rowOff>129070</xdr:rowOff>
    </xdr:from>
    <xdr:ext cx="357978" cy="165173"/>
    <xdr:sp macro="" textlink="">
      <xdr:nvSpPr>
        <xdr:cNvPr id="226" name="Text Box 1620">
          <a:extLst>
            <a:ext uri="{FF2B5EF4-FFF2-40B4-BE49-F238E27FC236}">
              <a16:creationId xmlns:a16="http://schemas.microsoft.com/office/drawing/2014/main" xmlns="" id="{88220E45-5A87-49DB-AF0A-D0CFEF1EA0BE}"/>
            </a:ext>
          </a:extLst>
        </xdr:cNvPr>
        <xdr:cNvSpPr txBox="1">
          <a:spLocks noChangeArrowheads="1"/>
        </xdr:cNvSpPr>
      </xdr:nvSpPr>
      <xdr:spPr bwMode="auto">
        <a:xfrm>
          <a:off x="96414" y="2407450"/>
          <a:ext cx="35797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1.1km</a:t>
          </a:r>
        </a:p>
      </xdr:txBody>
    </xdr:sp>
    <xdr:clientData/>
  </xdr:oneCellAnchor>
  <xdr:twoCellAnchor>
    <xdr:from>
      <xdr:col>1</xdr:col>
      <xdr:colOff>365961</xdr:colOff>
      <xdr:row>12</xdr:row>
      <xdr:rowOff>103188</xdr:rowOff>
    </xdr:from>
    <xdr:to>
      <xdr:col>1</xdr:col>
      <xdr:colOff>637307</xdr:colOff>
      <xdr:row>15</xdr:row>
      <xdr:rowOff>152894</xdr:rowOff>
    </xdr:to>
    <xdr:sp macro="" textlink="">
      <xdr:nvSpPr>
        <xdr:cNvPr id="227" name="AutoShape 1653">
          <a:extLst>
            <a:ext uri="{FF2B5EF4-FFF2-40B4-BE49-F238E27FC236}">
              <a16:creationId xmlns:a16="http://schemas.microsoft.com/office/drawing/2014/main" xmlns="" id="{6A2011C3-31BD-4272-9271-0C14076A607C}"/>
            </a:ext>
          </a:extLst>
        </xdr:cNvPr>
        <xdr:cNvSpPr>
          <a:spLocks/>
        </xdr:cNvSpPr>
      </xdr:nvSpPr>
      <xdr:spPr bwMode="auto">
        <a:xfrm flipH="1">
          <a:off x="419301" y="2206308"/>
          <a:ext cx="271346" cy="560246"/>
        </a:xfrm>
        <a:prstGeom prst="rightBrace">
          <a:avLst>
            <a:gd name="adj1" fmla="val 42094"/>
            <a:gd name="adj2" fmla="val 4983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</xdr:col>
      <xdr:colOff>534695</xdr:colOff>
      <xdr:row>10</xdr:row>
      <xdr:rowOff>165436</xdr:rowOff>
    </xdr:from>
    <xdr:ext cx="541431" cy="249299"/>
    <xdr:sp macro="" textlink="">
      <xdr:nvSpPr>
        <xdr:cNvPr id="228" name="Text Box 860">
          <a:extLst>
            <a:ext uri="{FF2B5EF4-FFF2-40B4-BE49-F238E27FC236}">
              <a16:creationId xmlns:a16="http://schemas.microsoft.com/office/drawing/2014/main" xmlns="" id="{0F8F775D-1275-4D1C-A8BF-DD55ED336780}"/>
            </a:ext>
          </a:extLst>
        </xdr:cNvPr>
        <xdr:cNvSpPr txBox="1">
          <a:spLocks noChangeArrowheads="1"/>
        </xdr:cNvSpPr>
      </xdr:nvSpPr>
      <xdr:spPr bwMode="auto">
        <a:xfrm>
          <a:off x="588035" y="1918036"/>
          <a:ext cx="541431" cy="249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市役所</a:t>
          </a:r>
        </a:p>
      </xdr:txBody>
    </xdr:sp>
    <xdr:clientData/>
  </xdr:oneCellAnchor>
  <xdr:twoCellAnchor>
    <xdr:from>
      <xdr:col>4</xdr:col>
      <xdr:colOff>155408</xdr:colOff>
      <xdr:row>11</xdr:row>
      <xdr:rowOff>15039</xdr:rowOff>
    </xdr:from>
    <xdr:to>
      <xdr:col>4</xdr:col>
      <xdr:colOff>757546</xdr:colOff>
      <xdr:row>11</xdr:row>
      <xdr:rowOff>24541</xdr:rowOff>
    </xdr:to>
    <xdr:sp macro="" textlink="">
      <xdr:nvSpPr>
        <xdr:cNvPr id="229" name="Line 120">
          <a:extLst>
            <a:ext uri="{FF2B5EF4-FFF2-40B4-BE49-F238E27FC236}">
              <a16:creationId xmlns:a16="http://schemas.microsoft.com/office/drawing/2014/main" xmlns="" id="{49319D04-F7C1-4C73-8EF2-8458BC9CF9B6}"/>
            </a:ext>
          </a:extLst>
        </xdr:cNvPr>
        <xdr:cNvSpPr>
          <a:spLocks noChangeShapeType="1"/>
        </xdr:cNvSpPr>
      </xdr:nvSpPr>
      <xdr:spPr bwMode="auto">
        <a:xfrm>
          <a:off x="2289008" y="1942899"/>
          <a:ext cx="541178" cy="95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173336</xdr:colOff>
      <xdr:row>9</xdr:row>
      <xdr:rowOff>50131</xdr:rowOff>
    </xdr:from>
    <xdr:to>
      <xdr:col>4</xdr:col>
      <xdr:colOff>184580</xdr:colOff>
      <xdr:row>10</xdr:row>
      <xdr:rowOff>144898</xdr:rowOff>
    </xdr:to>
    <xdr:sp macro="" textlink="">
      <xdr:nvSpPr>
        <xdr:cNvPr id="230" name="Line 4803">
          <a:extLst>
            <a:ext uri="{FF2B5EF4-FFF2-40B4-BE49-F238E27FC236}">
              <a16:creationId xmlns:a16="http://schemas.microsoft.com/office/drawing/2014/main" xmlns="" id="{B85FEF18-8FD0-49EB-9827-A0C9384E41DA}"/>
            </a:ext>
          </a:extLst>
        </xdr:cNvPr>
        <xdr:cNvSpPr>
          <a:spLocks noChangeShapeType="1"/>
        </xdr:cNvSpPr>
      </xdr:nvSpPr>
      <xdr:spPr bwMode="auto">
        <a:xfrm>
          <a:off x="2306936" y="1627471"/>
          <a:ext cx="11244" cy="2700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104821</xdr:colOff>
      <xdr:row>10</xdr:row>
      <xdr:rowOff>120452</xdr:rowOff>
    </xdr:from>
    <xdr:to>
      <xdr:col>4</xdr:col>
      <xdr:colOff>248481</xdr:colOff>
      <xdr:row>11</xdr:row>
      <xdr:rowOff>81100</xdr:rowOff>
    </xdr:to>
    <xdr:sp macro="" textlink="">
      <xdr:nvSpPr>
        <xdr:cNvPr id="231" name="Oval 383">
          <a:extLst>
            <a:ext uri="{FF2B5EF4-FFF2-40B4-BE49-F238E27FC236}">
              <a16:creationId xmlns:a16="http://schemas.microsoft.com/office/drawing/2014/main" xmlns="" id="{83732AE6-FCB8-4515-BAEE-A470096BF92A}"/>
            </a:ext>
          </a:extLst>
        </xdr:cNvPr>
        <xdr:cNvSpPr>
          <a:spLocks noChangeArrowheads="1"/>
        </xdr:cNvSpPr>
      </xdr:nvSpPr>
      <xdr:spPr bwMode="auto">
        <a:xfrm>
          <a:off x="2238421" y="1873052"/>
          <a:ext cx="143660" cy="1359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224222</xdr:colOff>
      <xdr:row>9</xdr:row>
      <xdr:rowOff>96276</xdr:rowOff>
    </xdr:from>
    <xdr:to>
      <xdr:col>4</xdr:col>
      <xdr:colOff>425546</xdr:colOff>
      <xdr:row>16</xdr:row>
      <xdr:rowOff>151695</xdr:rowOff>
    </xdr:to>
    <xdr:sp macro="" textlink="">
      <xdr:nvSpPr>
        <xdr:cNvPr id="232" name="Freeform 527">
          <a:extLst>
            <a:ext uri="{FF2B5EF4-FFF2-40B4-BE49-F238E27FC236}">
              <a16:creationId xmlns:a16="http://schemas.microsoft.com/office/drawing/2014/main" xmlns="" id="{8E2FF3D7-BB74-4E33-B7C4-A3E5C1775FCD}"/>
            </a:ext>
          </a:extLst>
        </xdr:cNvPr>
        <xdr:cNvSpPr>
          <a:spLocks/>
        </xdr:cNvSpPr>
      </xdr:nvSpPr>
      <xdr:spPr bwMode="auto">
        <a:xfrm flipH="1">
          <a:off x="1664402" y="1673616"/>
          <a:ext cx="894744" cy="126699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308"/>
            <a:gd name="connsiteY0" fmla="*/ 15293 h 15293"/>
            <a:gd name="connsiteX1" fmla="*/ 4171 w 15308"/>
            <a:gd name="connsiteY1" fmla="*/ 3176 h 15293"/>
            <a:gd name="connsiteX2" fmla="*/ 15308 w 15308"/>
            <a:gd name="connsiteY2" fmla="*/ 0 h 15293"/>
            <a:gd name="connsiteX0" fmla="*/ 0 w 15308"/>
            <a:gd name="connsiteY0" fmla="*/ 15293 h 15293"/>
            <a:gd name="connsiteX1" fmla="*/ 4171 w 15308"/>
            <a:gd name="connsiteY1" fmla="*/ 3176 h 15293"/>
            <a:gd name="connsiteX2" fmla="*/ 15308 w 15308"/>
            <a:gd name="connsiteY2" fmla="*/ 0 h 15293"/>
            <a:gd name="connsiteX0" fmla="*/ 0 w 15308"/>
            <a:gd name="connsiteY0" fmla="*/ 15293 h 15293"/>
            <a:gd name="connsiteX1" fmla="*/ 4171 w 15308"/>
            <a:gd name="connsiteY1" fmla="*/ 3176 h 15293"/>
            <a:gd name="connsiteX2" fmla="*/ 15308 w 15308"/>
            <a:gd name="connsiteY2" fmla="*/ 0 h 152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308" h="15293">
              <a:moveTo>
                <a:pt x="0" y="15293"/>
              </a:moveTo>
              <a:cubicBezTo>
                <a:pt x="2703" y="13009"/>
                <a:pt x="4171" y="10119"/>
                <a:pt x="4171" y="3176"/>
              </a:cubicBezTo>
              <a:cubicBezTo>
                <a:pt x="9415" y="2663"/>
                <a:pt x="9542" y="1652"/>
                <a:pt x="1530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510937</xdr:colOff>
      <xdr:row>11</xdr:row>
      <xdr:rowOff>10969</xdr:rowOff>
    </xdr:from>
    <xdr:to>
      <xdr:col>4</xdr:col>
      <xdr:colOff>109712</xdr:colOff>
      <xdr:row>11</xdr:row>
      <xdr:rowOff>121512</xdr:rowOff>
    </xdr:to>
    <xdr:sp macro="" textlink="">
      <xdr:nvSpPr>
        <xdr:cNvPr id="233" name="Line 120">
          <a:extLst>
            <a:ext uri="{FF2B5EF4-FFF2-40B4-BE49-F238E27FC236}">
              <a16:creationId xmlns:a16="http://schemas.microsoft.com/office/drawing/2014/main" xmlns="" id="{0BBBC131-C0CF-445C-BF7D-A54C9CEDDC4B}"/>
            </a:ext>
          </a:extLst>
        </xdr:cNvPr>
        <xdr:cNvSpPr>
          <a:spLocks noChangeShapeType="1"/>
        </xdr:cNvSpPr>
      </xdr:nvSpPr>
      <xdr:spPr bwMode="auto">
        <a:xfrm rot="20928267" flipV="1">
          <a:off x="1951117" y="1938829"/>
          <a:ext cx="292195" cy="110543"/>
        </a:xfrm>
        <a:custGeom>
          <a:avLst/>
          <a:gdLst>
            <a:gd name="connsiteX0" fmla="*/ 0 w 225610"/>
            <a:gd name="connsiteY0" fmla="*/ 0 h 55143"/>
            <a:gd name="connsiteX1" fmla="*/ 225610 w 225610"/>
            <a:gd name="connsiteY1" fmla="*/ 55143 h 55143"/>
            <a:gd name="connsiteX0" fmla="*/ 0 w 225610"/>
            <a:gd name="connsiteY0" fmla="*/ 0 h 55143"/>
            <a:gd name="connsiteX1" fmla="*/ 225610 w 225610"/>
            <a:gd name="connsiteY1" fmla="*/ 55143 h 55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5610" h="55143">
              <a:moveTo>
                <a:pt x="0" y="0"/>
              </a:moveTo>
              <a:cubicBezTo>
                <a:pt x="75203" y="18381"/>
                <a:pt x="175473" y="-8356"/>
                <a:pt x="225610" y="551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543817</xdr:colOff>
      <xdr:row>14</xdr:row>
      <xdr:rowOff>152121</xdr:rowOff>
    </xdr:from>
    <xdr:to>
      <xdr:col>4</xdr:col>
      <xdr:colOff>248585</xdr:colOff>
      <xdr:row>15</xdr:row>
      <xdr:rowOff>9928</xdr:rowOff>
    </xdr:to>
    <xdr:sp macro="" textlink="">
      <xdr:nvSpPr>
        <xdr:cNvPr id="234" name="Line 120">
          <a:extLst>
            <a:ext uri="{FF2B5EF4-FFF2-40B4-BE49-F238E27FC236}">
              <a16:creationId xmlns:a16="http://schemas.microsoft.com/office/drawing/2014/main" xmlns="" id="{3B2B2D1C-2FF8-441B-B930-0B7B2E3FBFB7}"/>
            </a:ext>
          </a:extLst>
        </xdr:cNvPr>
        <xdr:cNvSpPr>
          <a:spLocks noChangeShapeType="1"/>
        </xdr:cNvSpPr>
      </xdr:nvSpPr>
      <xdr:spPr bwMode="auto">
        <a:xfrm flipV="1">
          <a:off x="1983997" y="2590521"/>
          <a:ext cx="398188" cy="330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190605</xdr:colOff>
      <xdr:row>14</xdr:row>
      <xdr:rowOff>94913</xdr:rowOff>
    </xdr:from>
    <xdr:to>
      <xdr:col>4</xdr:col>
      <xdr:colOff>296133</xdr:colOff>
      <xdr:row>15</xdr:row>
      <xdr:rowOff>37181</xdr:rowOff>
    </xdr:to>
    <xdr:sp macro="" textlink="">
      <xdr:nvSpPr>
        <xdr:cNvPr id="235" name="Oval 383">
          <a:extLst>
            <a:ext uri="{FF2B5EF4-FFF2-40B4-BE49-F238E27FC236}">
              <a16:creationId xmlns:a16="http://schemas.microsoft.com/office/drawing/2014/main" xmlns="" id="{60FDD6E0-AF19-4D91-8BB1-5EC0BC4752A3}"/>
            </a:ext>
          </a:extLst>
        </xdr:cNvPr>
        <xdr:cNvSpPr>
          <a:spLocks noChangeArrowheads="1"/>
        </xdr:cNvSpPr>
      </xdr:nvSpPr>
      <xdr:spPr bwMode="auto">
        <a:xfrm>
          <a:off x="2324205" y="2533313"/>
          <a:ext cx="105528" cy="117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472185</xdr:colOff>
      <xdr:row>14</xdr:row>
      <xdr:rowOff>117554</xdr:rowOff>
    </xdr:from>
    <xdr:to>
      <xdr:col>3</xdr:col>
      <xdr:colOff>577713</xdr:colOff>
      <xdr:row>15</xdr:row>
      <xdr:rowOff>59822</xdr:rowOff>
    </xdr:to>
    <xdr:sp macro="" textlink="">
      <xdr:nvSpPr>
        <xdr:cNvPr id="236" name="Oval 383">
          <a:extLst>
            <a:ext uri="{FF2B5EF4-FFF2-40B4-BE49-F238E27FC236}">
              <a16:creationId xmlns:a16="http://schemas.microsoft.com/office/drawing/2014/main" xmlns="" id="{8637248A-8C17-462E-88DE-5CF3F848C3D0}"/>
            </a:ext>
          </a:extLst>
        </xdr:cNvPr>
        <xdr:cNvSpPr>
          <a:spLocks noChangeArrowheads="1"/>
        </xdr:cNvSpPr>
      </xdr:nvSpPr>
      <xdr:spPr bwMode="auto">
        <a:xfrm>
          <a:off x="1912365" y="2555954"/>
          <a:ext cx="105528" cy="117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369735</xdr:colOff>
      <xdr:row>8</xdr:row>
      <xdr:rowOff>169953</xdr:rowOff>
    </xdr:from>
    <xdr:to>
      <xdr:col>3</xdr:col>
      <xdr:colOff>535190</xdr:colOff>
      <xdr:row>9</xdr:row>
      <xdr:rowOff>146485</xdr:rowOff>
    </xdr:to>
    <xdr:sp macro="" textlink="">
      <xdr:nvSpPr>
        <xdr:cNvPr id="237" name="六角形 236">
          <a:extLst>
            <a:ext uri="{FF2B5EF4-FFF2-40B4-BE49-F238E27FC236}">
              <a16:creationId xmlns:a16="http://schemas.microsoft.com/office/drawing/2014/main" xmlns="" id="{0F870990-D5F7-4903-9C37-454BD8F9A278}"/>
            </a:ext>
          </a:extLst>
        </xdr:cNvPr>
        <xdr:cNvSpPr/>
      </xdr:nvSpPr>
      <xdr:spPr bwMode="auto">
        <a:xfrm>
          <a:off x="1809915" y="1572033"/>
          <a:ext cx="165455" cy="1517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573993</xdr:colOff>
      <xdr:row>11</xdr:row>
      <xdr:rowOff>105503</xdr:rowOff>
    </xdr:from>
    <xdr:ext cx="324576" cy="165173"/>
    <xdr:sp macro="" textlink="">
      <xdr:nvSpPr>
        <xdr:cNvPr id="238" name="Text Box 1416">
          <a:extLst>
            <a:ext uri="{FF2B5EF4-FFF2-40B4-BE49-F238E27FC236}">
              <a16:creationId xmlns:a16="http://schemas.microsoft.com/office/drawing/2014/main" xmlns="" id="{B8D42000-8F4C-45FA-8205-57FBB5226653}"/>
            </a:ext>
          </a:extLst>
        </xdr:cNvPr>
        <xdr:cNvSpPr txBox="1">
          <a:spLocks noChangeArrowheads="1"/>
        </xdr:cNvSpPr>
      </xdr:nvSpPr>
      <xdr:spPr bwMode="auto">
        <a:xfrm>
          <a:off x="2014173" y="2033363"/>
          <a:ext cx="32457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イオン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287216</xdr:colOff>
      <xdr:row>14</xdr:row>
      <xdr:rowOff>14367</xdr:rowOff>
    </xdr:from>
    <xdr:ext cx="143116" cy="416097"/>
    <xdr:sp macro="" textlink="">
      <xdr:nvSpPr>
        <xdr:cNvPr id="239" name="Text Box 860">
          <a:extLst>
            <a:ext uri="{FF2B5EF4-FFF2-40B4-BE49-F238E27FC236}">
              <a16:creationId xmlns:a16="http://schemas.microsoft.com/office/drawing/2014/main" xmlns="" id="{C8F68D30-932E-4F27-A561-ACE6929FEB80}"/>
            </a:ext>
          </a:extLst>
        </xdr:cNvPr>
        <xdr:cNvSpPr txBox="1">
          <a:spLocks noChangeArrowheads="1"/>
        </xdr:cNvSpPr>
      </xdr:nvSpPr>
      <xdr:spPr bwMode="auto">
        <a:xfrm>
          <a:off x="1727396" y="2452767"/>
          <a:ext cx="143116" cy="41609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74000"/>
            </a:srgbClr>
          </a:solidFill>
          <a:miter lim="800000"/>
          <a:headEnd/>
          <a:tailEnd/>
        </a:ln>
      </xdr:spPr>
      <xdr:txBody>
        <a:bodyPr vertOverflow="overflow" horzOverflow="overflow" vert="vert270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亀岡駅</a:t>
          </a:r>
        </a:p>
      </xdr:txBody>
    </xdr:sp>
    <xdr:clientData/>
  </xdr:oneCellAnchor>
  <xdr:twoCellAnchor>
    <xdr:from>
      <xdr:col>3</xdr:col>
      <xdr:colOff>186504</xdr:colOff>
      <xdr:row>9</xdr:row>
      <xdr:rowOff>87518</xdr:rowOff>
    </xdr:from>
    <xdr:to>
      <xdr:col>3</xdr:col>
      <xdr:colOff>689534</xdr:colOff>
      <xdr:row>10</xdr:row>
      <xdr:rowOff>102877</xdr:rowOff>
    </xdr:to>
    <xdr:grpSp>
      <xdr:nvGrpSpPr>
        <xdr:cNvPr id="240" name="Group 405">
          <a:extLst>
            <a:ext uri="{FF2B5EF4-FFF2-40B4-BE49-F238E27FC236}">
              <a16:creationId xmlns:a16="http://schemas.microsoft.com/office/drawing/2014/main" xmlns="" id="{8B6346C5-B13E-4582-8F1D-216A0B205C5B}"/>
            </a:ext>
          </a:extLst>
        </xdr:cNvPr>
        <xdr:cNvGrpSpPr>
          <a:grpSpLocks/>
        </xdr:cNvGrpSpPr>
      </xdr:nvGrpSpPr>
      <xdr:grpSpPr bwMode="auto">
        <a:xfrm rot="17701067">
          <a:off x="1937331" y="1459531"/>
          <a:ext cx="185448" cy="503030"/>
          <a:chOff x="719" y="99"/>
          <a:chExt cx="22" cy="13"/>
        </a:xfrm>
      </xdr:grpSpPr>
      <xdr:sp macro="" textlink="">
        <xdr:nvSpPr>
          <xdr:cNvPr id="241" name="Freeform 406">
            <a:extLst>
              <a:ext uri="{FF2B5EF4-FFF2-40B4-BE49-F238E27FC236}">
                <a16:creationId xmlns:a16="http://schemas.microsoft.com/office/drawing/2014/main" xmlns="" id="{0D32D29C-01FD-03F0-F478-D1BF6D4EB85B}"/>
              </a:ext>
            </a:extLst>
          </xdr:cNvPr>
          <xdr:cNvSpPr>
            <a:spLocks/>
          </xdr:cNvSpPr>
        </xdr:nvSpPr>
        <xdr:spPr bwMode="auto">
          <a:xfrm>
            <a:off x="719" y="99"/>
            <a:ext cx="3" cy="13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00" h="8913">
                <a:moveTo>
                  <a:pt x="8000" y="0"/>
                </a:moveTo>
                <a:lnTo>
                  <a:pt x="8000" y="7609"/>
                </a:lnTo>
                <a:lnTo>
                  <a:pt x="0" y="89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2" name="Freeform 407">
            <a:extLst>
              <a:ext uri="{FF2B5EF4-FFF2-40B4-BE49-F238E27FC236}">
                <a16:creationId xmlns:a16="http://schemas.microsoft.com/office/drawing/2014/main" xmlns="" id="{EEDCBE33-7774-B3E9-C797-400B845873DC}"/>
              </a:ext>
            </a:extLst>
          </xdr:cNvPr>
          <xdr:cNvSpPr>
            <a:spLocks/>
          </xdr:cNvSpPr>
        </xdr:nvSpPr>
        <xdr:spPr bwMode="auto">
          <a:xfrm flipH="1" flipV="1">
            <a:off x="736" y="99"/>
            <a:ext cx="5" cy="13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8696">
                <a:moveTo>
                  <a:pt x="0" y="0"/>
                </a:moveTo>
                <a:lnTo>
                  <a:pt x="10000" y="1087"/>
                </a:lnTo>
                <a:lnTo>
                  <a:pt x="10000" y="869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314967</xdr:colOff>
      <xdr:row>10</xdr:row>
      <xdr:rowOff>52960</xdr:rowOff>
    </xdr:from>
    <xdr:to>
      <xdr:col>4</xdr:col>
      <xdr:colOff>108444</xdr:colOff>
      <xdr:row>11</xdr:row>
      <xdr:rowOff>98795</xdr:rowOff>
    </xdr:to>
    <xdr:pic>
      <xdr:nvPicPr>
        <xdr:cNvPr id="243" name="図 242">
          <a:extLst>
            <a:ext uri="{FF2B5EF4-FFF2-40B4-BE49-F238E27FC236}">
              <a16:creationId xmlns:a16="http://schemas.microsoft.com/office/drawing/2014/main" xmlns="" id="{3FE60AA2-9F18-4891-8921-5535207AD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1351472">
          <a:off x="1755147" y="1805560"/>
          <a:ext cx="486897" cy="221095"/>
        </a:xfrm>
        <a:prstGeom prst="rect">
          <a:avLst/>
        </a:prstGeom>
      </xdr:spPr>
    </xdr:pic>
    <xdr:clientData/>
  </xdr:twoCellAnchor>
  <xdr:oneCellAnchor>
    <xdr:from>
      <xdr:col>3</xdr:col>
      <xdr:colOff>143325</xdr:colOff>
      <xdr:row>11</xdr:row>
      <xdr:rowOff>98138</xdr:rowOff>
    </xdr:from>
    <xdr:ext cx="357908" cy="126999"/>
    <xdr:sp macro="" textlink="">
      <xdr:nvSpPr>
        <xdr:cNvPr id="244" name="Text Box 849">
          <a:extLst>
            <a:ext uri="{FF2B5EF4-FFF2-40B4-BE49-F238E27FC236}">
              <a16:creationId xmlns:a16="http://schemas.microsoft.com/office/drawing/2014/main" xmlns="" id="{4EF06389-DEAB-442C-A1A8-BFD090845C71}"/>
            </a:ext>
          </a:extLst>
        </xdr:cNvPr>
        <xdr:cNvSpPr txBox="1">
          <a:spLocks noChangeArrowheads="1"/>
        </xdr:cNvSpPr>
      </xdr:nvSpPr>
      <xdr:spPr bwMode="auto">
        <a:xfrm>
          <a:off x="1583505" y="2025998"/>
          <a:ext cx="357908" cy="12699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追分町</a:t>
          </a:r>
        </a:p>
      </xdr:txBody>
    </xdr:sp>
    <xdr:clientData/>
  </xdr:oneCellAnchor>
  <xdr:twoCellAnchor>
    <xdr:from>
      <xdr:col>3</xdr:col>
      <xdr:colOff>488067</xdr:colOff>
      <xdr:row>11</xdr:row>
      <xdr:rowOff>78827</xdr:rowOff>
    </xdr:from>
    <xdr:to>
      <xdr:col>3</xdr:col>
      <xdr:colOff>593595</xdr:colOff>
      <xdr:row>12</xdr:row>
      <xdr:rowOff>21095</xdr:rowOff>
    </xdr:to>
    <xdr:sp macro="" textlink="">
      <xdr:nvSpPr>
        <xdr:cNvPr id="245" name="Oval 383">
          <a:extLst>
            <a:ext uri="{FF2B5EF4-FFF2-40B4-BE49-F238E27FC236}">
              <a16:creationId xmlns:a16="http://schemas.microsoft.com/office/drawing/2014/main" xmlns="" id="{3130FC93-B0B4-4BF1-8330-0E3EFCD03BDF}"/>
            </a:ext>
          </a:extLst>
        </xdr:cNvPr>
        <xdr:cNvSpPr>
          <a:spLocks noChangeArrowheads="1"/>
        </xdr:cNvSpPr>
      </xdr:nvSpPr>
      <xdr:spPr bwMode="auto">
        <a:xfrm>
          <a:off x="1928247" y="2006687"/>
          <a:ext cx="105528" cy="11752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50580</xdr:colOff>
      <xdr:row>16</xdr:row>
      <xdr:rowOff>12340</xdr:rowOff>
    </xdr:from>
    <xdr:ext cx="303452" cy="118813"/>
    <xdr:sp macro="" textlink="">
      <xdr:nvSpPr>
        <xdr:cNvPr id="246" name="Text Box 1416">
          <a:extLst>
            <a:ext uri="{FF2B5EF4-FFF2-40B4-BE49-F238E27FC236}">
              <a16:creationId xmlns:a16="http://schemas.microsoft.com/office/drawing/2014/main" xmlns="" id="{8ED9226E-7CB6-4DC3-99BD-B63A77F553FC}"/>
            </a:ext>
          </a:extLst>
        </xdr:cNvPr>
        <xdr:cNvSpPr txBox="1">
          <a:spLocks noChangeArrowheads="1"/>
        </xdr:cNvSpPr>
      </xdr:nvSpPr>
      <xdr:spPr bwMode="auto">
        <a:xfrm>
          <a:off x="2184180" y="2801260"/>
          <a:ext cx="303452" cy="118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626397</xdr:colOff>
      <xdr:row>11</xdr:row>
      <xdr:rowOff>21080</xdr:rowOff>
    </xdr:from>
    <xdr:to>
      <xdr:col>5</xdr:col>
      <xdr:colOff>628759</xdr:colOff>
      <xdr:row>13</xdr:row>
      <xdr:rowOff>120041</xdr:rowOff>
    </xdr:to>
    <xdr:sp macro="" textlink="">
      <xdr:nvSpPr>
        <xdr:cNvPr id="247" name="Line 4803">
          <a:extLst>
            <a:ext uri="{FF2B5EF4-FFF2-40B4-BE49-F238E27FC236}">
              <a16:creationId xmlns:a16="http://schemas.microsoft.com/office/drawing/2014/main" xmlns="" id="{AAAC2247-FB31-45D9-BB9E-84F5390C7D53}"/>
            </a:ext>
          </a:extLst>
        </xdr:cNvPr>
        <xdr:cNvSpPr>
          <a:spLocks noChangeShapeType="1"/>
        </xdr:cNvSpPr>
      </xdr:nvSpPr>
      <xdr:spPr bwMode="auto">
        <a:xfrm>
          <a:off x="3453417" y="1948940"/>
          <a:ext cx="2362" cy="4494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595496</xdr:colOff>
      <xdr:row>11</xdr:row>
      <xdr:rowOff>65812</xdr:rowOff>
    </xdr:from>
    <xdr:to>
      <xdr:col>6</xdr:col>
      <xdr:colOff>318563</xdr:colOff>
      <xdr:row>16</xdr:row>
      <xdr:rowOff>150543</xdr:rowOff>
    </xdr:to>
    <xdr:sp macro="" textlink="">
      <xdr:nvSpPr>
        <xdr:cNvPr id="248" name="Freeform 527">
          <a:extLst>
            <a:ext uri="{FF2B5EF4-FFF2-40B4-BE49-F238E27FC236}">
              <a16:creationId xmlns:a16="http://schemas.microsoft.com/office/drawing/2014/main" xmlns="" id="{DB9B3A0E-008A-4515-A977-DDDD3B18540A}"/>
            </a:ext>
          </a:extLst>
        </xdr:cNvPr>
        <xdr:cNvSpPr>
          <a:spLocks/>
        </xdr:cNvSpPr>
      </xdr:nvSpPr>
      <xdr:spPr bwMode="auto">
        <a:xfrm>
          <a:off x="3422516" y="1993672"/>
          <a:ext cx="416487" cy="94579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647" h="10000">
              <a:moveTo>
                <a:pt x="0" y="10000"/>
              </a:moveTo>
              <a:cubicBezTo>
                <a:pt x="862" y="8902"/>
                <a:pt x="752" y="9813"/>
                <a:pt x="752" y="4479"/>
              </a:cubicBezTo>
              <a:cubicBezTo>
                <a:pt x="8659" y="4159"/>
                <a:pt x="9814" y="4280"/>
                <a:pt x="1064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572732</xdr:colOff>
      <xdr:row>14</xdr:row>
      <xdr:rowOff>73008</xdr:rowOff>
    </xdr:from>
    <xdr:to>
      <xdr:col>5</xdr:col>
      <xdr:colOff>686525</xdr:colOff>
      <xdr:row>15</xdr:row>
      <xdr:rowOff>13432</xdr:rowOff>
    </xdr:to>
    <xdr:sp macro="" textlink="">
      <xdr:nvSpPr>
        <xdr:cNvPr id="249" name="AutoShape 70">
          <a:extLst>
            <a:ext uri="{FF2B5EF4-FFF2-40B4-BE49-F238E27FC236}">
              <a16:creationId xmlns:a16="http://schemas.microsoft.com/office/drawing/2014/main" xmlns="" id="{56061A61-C561-4DBC-A871-4FF01B31633C}"/>
            </a:ext>
          </a:extLst>
        </xdr:cNvPr>
        <xdr:cNvSpPr>
          <a:spLocks noChangeArrowheads="1"/>
        </xdr:cNvSpPr>
      </xdr:nvSpPr>
      <xdr:spPr bwMode="auto">
        <a:xfrm>
          <a:off x="3399752" y="2511408"/>
          <a:ext cx="113793" cy="11568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375100</xdr:colOff>
      <xdr:row>15</xdr:row>
      <xdr:rowOff>90042</xdr:rowOff>
    </xdr:from>
    <xdr:to>
      <xdr:col>6</xdr:col>
      <xdr:colOff>336670</xdr:colOff>
      <xdr:row>15</xdr:row>
      <xdr:rowOff>99541</xdr:rowOff>
    </xdr:to>
    <xdr:sp macro="" textlink="">
      <xdr:nvSpPr>
        <xdr:cNvPr id="250" name="Line 120">
          <a:extLst>
            <a:ext uri="{FF2B5EF4-FFF2-40B4-BE49-F238E27FC236}">
              <a16:creationId xmlns:a16="http://schemas.microsoft.com/office/drawing/2014/main" xmlns="" id="{33A6CABC-C6D7-41F9-ACA1-0351B5743FB1}"/>
            </a:ext>
          </a:extLst>
        </xdr:cNvPr>
        <xdr:cNvSpPr>
          <a:spLocks noChangeShapeType="1"/>
        </xdr:cNvSpPr>
      </xdr:nvSpPr>
      <xdr:spPr bwMode="auto">
        <a:xfrm>
          <a:off x="3202120" y="2703702"/>
          <a:ext cx="654990" cy="94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218923</xdr:colOff>
      <xdr:row>15</xdr:row>
      <xdr:rowOff>130965</xdr:rowOff>
    </xdr:from>
    <xdr:to>
      <xdr:col>6</xdr:col>
      <xdr:colOff>438083</xdr:colOff>
      <xdr:row>16</xdr:row>
      <xdr:rowOff>122535</xdr:rowOff>
    </xdr:to>
    <xdr:sp macro="" textlink="">
      <xdr:nvSpPr>
        <xdr:cNvPr id="251" name="六角形 250">
          <a:extLst>
            <a:ext uri="{FF2B5EF4-FFF2-40B4-BE49-F238E27FC236}">
              <a16:creationId xmlns:a16="http://schemas.microsoft.com/office/drawing/2014/main" xmlns="" id="{C6A1E26D-6B23-4109-9712-495C5C751818}"/>
            </a:ext>
          </a:extLst>
        </xdr:cNvPr>
        <xdr:cNvSpPr/>
      </xdr:nvSpPr>
      <xdr:spPr bwMode="auto">
        <a:xfrm>
          <a:off x="3739363" y="2744625"/>
          <a:ext cx="219160" cy="1668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216683</xdr:colOff>
      <xdr:row>15</xdr:row>
      <xdr:rowOff>109347</xdr:rowOff>
    </xdr:from>
    <xdr:to>
      <xdr:col>5</xdr:col>
      <xdr:colOff>435843</xdr:colOff>
      <xdr:row>16</xdr:row>
      <xdr:rowOff>100917</xdr:rowOff>
    </xdr:to>
    <xdr:sp macro="" textlink="">
      <xdr:nvSpPr>
        <xdr:cNvPr id="252" name="六角形 251">
          <a:extLst>
            <a:ext uri="{FF2B5EF4-FFF2-40B4-BE49-F238E27FC236}">
              <a16:creationId xmlns:a16="http://schemas.microsoft.com/office/drawing/2014/main" xmlns="" id="{6B47E4EA-EF44-483E-89B6-0C557945220C}"/>
            </a:ext>
          </a:extLst>
        </xdr:cNvPr>
        <xdr:cNvSpPr/>
      </xdr:nvSpPr>
      <xdr:spPr bwMode="auto">
        <a:xfrm>
          <a:off x="3043703" y="2723007"/>
          <a:ext cx="219160" cy="1668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471507</xdr:colOff>
      <xdr:row>11</xdr:row>
      <xdr:rowOff>88515</xdr:rowOff>
    </xdr:from>
    <xdr:to>
      <xdr:col>5</xdr:col>
      <xdr:colOff>636962</xdr:colOff>
      <xdr:row>12</xdr:row>
      <xdr:rowOff>73475</xdr:rowOff>
    </xdr:to>
    <xdr:sp macro="" textlink="">
      <xdr:nvSpPr>
        <xdr:cNvPr id="253" name="六角形 252">
          <a:extLst>
            <a:ext uri="{FF2B5EF4-FFF2-40B4-BE49-F238E27FC236}">
              <a16:creationId xmlns:a16="http://schemas.microsoft.com/office/drawing/2014/main" xmlns="" id="{A2112B9E-534E-46F6-B4A7-7CB6FEC83607}"/>
            </a:ext>
          </a:extLst>
        </xdr:cNvPr>
        <xdr:cNvSpPr/>
      </xdr:nvSpPr>
      <xdr:spPr bwMode="auto">
        <a:xfrm>
          <a:off x="3298527" y="2016375"/>
          <a:ext cx="165455" cy="1602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106185</xdr:colOff>
      <xdr:row>11</xdr:row>
      <xdr:rowOff>59748</xdr:rowOff>
    </xdr:from>
    <xdr:to>
      <xdr:col>6</xdr:col>
      <xdr:colOff>271640</xdr:colOff>
      <xdr:row>12</xdr:row>
      <xdr:rowOff>36279</xdr:rowOff>
    </xdr:to>
    <xdr:sp macro="" textlink="">
      <xdr:nvSpPr>
        <xdr:cNvPr id="254" name="六角形 253">
          <a:extLst>
            <a:ext uri="{FF2B5EF4-FFF2-40B4-BE49-F238E27FC236}">
              <a16:creationId xmlns:a16="http://schemas.microsoft.com/office/drawing/2014/main" xmlns="" id="{3515C81F-7293-4BB8-8ACD-6DB3F5C83C18}"/>
            </a:ext>
          </a:extLst>
        </xdr:cNvPr>
        <xdr:cNvSpPr/>
      </xdr:nvSpPr>
      <xdr:spPr bwMode="auto">
        <a:xfrm>
          <a:off x="3626625" y="1987608"/>
          <a:ext cx="165455" cy="1517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288682</xdr:colOff>
      <xdr:row>11</xdr:row>
      <xdr:rowOff>147511</xdr:rowOff>
    </xdr:from>
    <xdr:to>
      <xdr:col>6</xdr:col>
      <xdr:colOff>560238</xdr:colOff>
      <xdr:row>13</xdr:row>
      <xdr:rowOff>18842</xdr:rowOff>
    </xdr:to>
    <xdr:sp macro="" textlink="">
      <xdr:nvSpPr>
        <xdr:cNvPr id="255" name="Line 4803">
          <a:extLst>
            <a:ext uri="{FF2B5EF4-FFF2-40B4-BE49-F238E27FC236}">
              <a16:creationId xmlns:a16="http://schemas.microsoft.com/office/drawing/2014/main" xmlns="" id="{115612B8-0D6D-440A-8B63-68D9F8B0E16C}"/>
            </a:ext>
          </a:extLst>
        </xdr:cNvPr>
        <xdr:cNvSpPr>
          <a:spLocks noChangeShapeType="1"/>
        </xdr:cNvSpPr>
      </xdr:nvSpPr>
      <xdr:spPr bwMode="auto">
        <a:xfrm flipH="1">
          <a:off x="3809122" y="2075371"/>
          <a:ext cx="271556" cy="2218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269077</xdr:colOff>
      <xdr:row>12</xdr:row>
      <xdr:rowOff>141526</xdr:rowOff>
    </xdr:from>
    <xdr:ext cx="387744" cy="133883"/>
    <xdr:sp macro="" textlink="">
      <xdr:nvSpPr>
        <xdr:cNvPr id="256" name="Text Box 860">
          <a:extLst>
            <a:ext uri="{FF2B5EF4-FFF2-40B4-BE49-F238E27FC236}">
              <a16:creationId xmlns:a16="http://schemas.microsoft.com/office/drawing/2014/main" xmlns="" id="{A8CF43E6-F6C0-4F1E-8897-646C5E90C8F7}"/>
            </a:ext>
          </a:extLst>
        </xdr:cNvPr>
        <xdr:cNvSpPr txBox="1">
          <a:spLocks noChangeArrowheads="1"/>
        </xdr:cNvSpPr>
      </xdr:nvSpPr>
      <xdr:spPr bwMode="auto">
        <a:xfrm>
          <a:off x="3789517" y="2244646"/>
          <a:ext cx="387744" cy="1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かさや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115836</xdr:colOff>
      <xdr:row>14</xdr:row>
      <xdr:rowOff>53020</xdr:rowOff>
    </xdr:from>
    <xdr:to>
      <xdr:col>8</xdr:col>
      <xdr:colOff>225347</xdr:colOff>
      <xdr:row>16</xdr:row>
      <xdr:rowOff>137343</xdr:rowOff>
    </xdr:to>
    <xdr:sp macro="" textlink="">
      <xdr:nvSpPr>
        <xdr:cNvPr id="257" name="Line 4803">
          <a:extLst>
            <a:ext uri="{FF2B5EF4-FFF2-40B4-BE49-F238E27FC236}">
              <a16:creationId xmlns:a16="http://schemas.microsoft.com/office/drawing/2014/main" xmlns="" id="{1F393D08-BD68-469B-8EBD-F1F0335469B6}"/>
            </a:ext>
          </a:extLst>
        </xdr:cNvPr>
        <xdr:cNvSpPr>
          <a:spLocks noChangeShapeType="1"/>
        </xdr:cNvSpPr>
      </xdr:nvSpPr>
      <xdr:spPr bwMode="auto">
        <a:xfrm flipH="1">
          <a:off x="5023116" y="2491420"/>
          <a:ext cx="109511" cy="4348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103026</xdr:colOff>
      <xdr:row>10</xdr:row>
      <xdr:rowOff>154460</xdr:rowOff>
    </xdr:from>
    <xdr:to>
      <xdr:col>8</xdr:col>
      <xdr:colOff>251693</xdr:colOff>
      <xdr:row>16</xdr:row>
      <xdr:rowOff>122047</xdr:rowOff>
    </xdr:to>
    <xdr:sp macro="" textlink="">
      <xdr:nvSpPr>
        <xdr:cNvPr id="258" name="Freeform 527">
          <a:extLst>
            <a:ext uri="{FF2B5EF4-FFF2-40B4-BE49-F238E27FC236}">
              <a16:creationId xmlns:a16="http://schemas.microsoft.com/office/drawing/2014/main" xmlns="" id="{5DB8B99A-5FE2-416E-840A-B25CEC6AE5FB}"/>
            </a:ext>
          </a:extLst>
        </xdr:cNvPr>
        <xdr:cNvSpPr>
          <a:spLocks/>
        </xdr:cNvSpPr>
      </xdr:nvSpPr>
      <xdr:spPr bwMode="auto">
        <a:xfrm flipH="1">
          <a:off x="4316886" y="1907060"/>
          <a:ext cx="842087" cy="100390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922"/>
            <a:gd name="connsiteY0" fmla="*/ 8854 h 8854"/>
            <a:gd name="connsiteX1" fmla="*/ 1027 w 10922"/>
            <a:gd name="connsiteY1" fmla="*/ 4479 h 8854"/>
            <a:gd name="connsiteX2" fmla="*/ 10922 w 10922"/>
            <a:gd name="connsiteY2" fmla="*/ 0 h 8854"/>
            <a:gd name="connsiteX0" fmla="*/ 0 w 10968"/>
            <a:gd name="connsiteY0" fmla="*/ 10346 h 10346"/>
            <a:gd name="connsiteX1" fmla="*/ 940 w 10968"/>
            <a:gd name="connsiteY1" fmla="*/ 5405 h 10346"/>
            <a:gd name="connsiteX2" fmla="*/ 10000 w 10968"/>
            <a:gd name="connsiteY2" fmla="*/ 346 h 10346"/>
            <a:gd name="connsiteX3" fmla="*/ 10827 w 10968"/>
            <a:gd name="connsiteY3" fmla="*/ 450 h 10346"/>
            <a:gd name="connsiteX0" fmla="*/ 0 w 79193"/>
            <a:gd name="connsiteY0" fmla="*/ 10552 h 10552"/>
            <a:gd name="connsiteX1" fmla="*/ 940 w 79193"/>
            <a:gd name="connsiteY1" fmla="*/ 5611 h 10552"/>
            <a:gd name="connsiteX2" fmla="*/ 10000 w 79193"/>
            <a:gd name="connsiteY2" fmla="*/ 552 h 10552"/>
            <a:gd name="connsiteX3" fmla="*/ 79193 w 79193"/>
            <a:gd name="connsiteY3" fmla="*/ 86 h 10552"/>
            <a:gd name="connsiteX0" fmla="*/ 0 w 88477"/>
            <a:gd name="connsiteY0" fmla="*/ 10359 h 10359"/>
            <a:gd name="connsiteX1" fmla="*/ 940 w 88477"/>
            <a:gd name="connsiteY1" fmla="*/ 5418 h 10359"/>
            <a:gd name="connsiteX2" fmla="*/ 10000 w 88477"/>
            <a:gd name="connsiteY2" fmla="*/ 359 h 10359"/>
            <a:gd name="connsiteX3" fmla="*/ 88477 w 88477"/>
            <a:gd name="connsiteY3" fmla="*/ 411 h 10359"/>
            <a:gd name="connsiteX0" fmla="*/ 0 w 88477"/>
            <a:gd name="connsiteY0" fmla="*/ 10000 h 10000"/>
            <a:gd name="connsiteX1" fmla="*/ 940 w 88477"/>
            <a:gd name="connsiteY1" fmla="*/ 5059 h 10000"/>
            <a:gd name="connsiteX2" fmla="*/ 10000 w 88477"/>
            <a:gd name="connsiteY2" fmla="*/ 0 h 10000"/>
            <a:gd name="connsiteX3" fmla="*/ 88477 w 88477"/>
            <a:gd name="connsiteY3" fmla="*/ 52 h 10000"/>
            <a:gd name="connsiteX0" fmla="*/ 0 w 195669"/>
            <a:gd name="connsiteY0" fmla="*/ 12589 h 12589"/>
            <a:gd name="connsiteX1" fmla="*/ 940 w 195669"/>
            <a:gd name="connsiteY1" fmla="*/ 7648 h 12589"/>
            <a:gd name="connsiteX2" fmla="*/ 10000 w 195669"/>
            <a:gd name="connsiteY2" fmla="*/ 2589 h 12589"/>
            <a:gd name="connsiteX3" fmla="*/ 195669 w 195669"/>
            <a:gd name="connsiteY3" fmla="*/ 0 h 12589"/>
            <a:gd name="connsiteX0" fmla="*/ 0 w 195669"/>
            <a:gd name="connsiteY0" fmla="*/ 12589 h 12589"/>
            <a:gd name="connsiteX1" fmla="*/ 940 w 195669"/>
            <a:gd name="connsiteY1" fmla="*/ 7648 h 12589"/>
            <a:gd name="connsiteX2" fmla="*/ 10000 w 195669"/>
            <a:gd name="connsiteY2" fmla="*/ 2589 h 12589"/>
            <a:gd name="connsiteX3" fmla="*/ 183857 w 195669"/>
            <a:gd name="connsiteY3" fmla="*/ 2744 h 12589"/>
            <a:gd name="connsiteX4" fmla="*/ 195669 w 195669"/>
            <a:gd name="connsiteY4" fmla="*/ 0 h 12589"/>
            <a:gd name="connsiteX0" fmla="*/ 0 w 186385"/>
            <a:gd name="connsiteY0" fmla="*/ 14350 h 14350"/>
            <a:gd name="connsiteX1" fmla="*/ 940 w 186385"/>
            <a:gd name="connsiteY1" fmla="*/ 9409 h 14350"/>
            <a:gd name="connsiteX2" fmla="*/ 10000 w 186385"/>
            <a:gd name="connsiteY2" fmla="*/ 4350 h 14350"/>
            <a:gd name="connsiteX3" fmla="*/ 183857 w 186385"/>
            <a:gd name="connsiteY3" fmla="*/ 4505 h 14350"/>
            <a:gd name="connsiteX4" fmla="*/ 186385 w 186385"/>
            <a:gd name="connsiteY4" fmla="*/ 0 h 14350"/>
            <a:gd name="connsiteX0" fmla="*/ 0 w 188077"/>
            <a:gd name="connsiteY0" fmla="*/ 14350 h 14350"/>
            <a:gd name="connsiteX1" fmla="*/ 940 w 188077"/>
            <a:gd name="connsiteY1" fmla="*/ 9409 h 14350"/>
            <a:gd name="connsiteX2" fmla="*/ 10000 w 188077"/>
            <a:gd name="connsiteY2" fmla="*/ 4350 h 14350"/>
            <a:gd name="connsiteX3" fmla="*/ 188077 w 188077"/>
            <a:gd name="connsiteY3" fmla="*/ 4505 h 14350"/>
            <a:gd name="connsiteX4" fmla="*/ 186385 w 188077"/>
            <a:gd name="connsiteY4" fmla="*/ 0 h 14350"/>
            <a:gd name="connsiteX0" fmla="*/ 0 w 188077"/>
            <a:gd name="connsiteY0" fmla="*/ 14350 h 14350"/>
            <a:gd name="connsiteX1" fmla="*/ 940 w 188077"/>
            <a:gd name="connsiteY1" fmla="*/ 9409 h 14350"/>
            <a:gd name="connsiteX2" fmla="*/ 10000 w 188077"/>
            <a:gd name="connsiteY2" fmla="*/ 4350 h 14350"/>
            <a:gd name="connsiteX3" fmla="*/ 188077 w 188077"/>
            <a:gd name="connsiteY3" fmla="*/ 4505 h 14350"/>
            <a:gd name="connsiteX4" fmla="*/ 186385 w 188077"/>
            <a:gd name="connsiteY4" fmla="*/ 0 h 14350"/>
            <a:gd name="connsiteX0" fmla="*/ 0 w 188917"/>
            <a:gd name="connsiteY0" fmla="*/ 14402 h 14402"/>
            <a:gd name="connsiteX1" fmla="*/ 940 w 188917"/>
            <a:gd name="connsiteY1" fmla="*/ 9461 h 14402"/>
            <a:gd name="connsiteX2" fmla="*/ 10000 w 188917"/>
            <a:gd name="connsiteY2" fmla="*/ 4402 h 14402"/>
            <a:gd name="connsiteX3" fmla="*/ 188077 w 188917"/>
            <a:gd name="connsiteY3" fmla="*/ 4557 h 14402"/>
            <a:gd name="connsiteX4" fmla="*/ 188917 w 188917"/>
            <a:gd name="connsiteY4" fmla="*/ 0 h 14402"/>
            <a:gd name="connsiteX0" fmla="*/ 0 w 188077"/>
            <a:gd name="connsiteY0" fmla="*/ 13159 h 13159"/>
            <a:gd name="connsiteX1" fmla="*/ 940 w 188077"/>
            <a:gd name="connsiteY1" fmla="*/ 8218 h 13159"/>
            <a:gd name="connsiteX2" fmla="*/ 10000 w 188077"/>
            <a:gd name="connsiteY2" fmla="*/ 3159 h 13159"/>
            <a:gd name="connsiteX3" fmla="*/ 188077 w 188077"/>
            <a:gd name="connsiteY3" fmla="*/ 3314 h 13159"/>
            <a:gd name="connsiteX4" fmla="*/ 188073 w 188077"/>
            <a:gd name="connsiteY4" fmla="*/ 0 h 13159"/>
            <a:gd name="connsiteX0" fmla="*/ 0 w 188077"/>
            <a:gd name="connsiteY0" fmla="*/ 12693 h 12693"/>
            <a:gd name="connsiteX1" fmla="*/ 940 w 188077"/>
            <a:gd name="connsiteY1" fmla="*/ 7752 h 12693"/>
            <a:gd name="connsiteX2" fmla="*/ 10000 w 188077"/>
            <a:gd name="connsiteY2" fmla="*/ 2693 h 12693"/>
            <a:gd name="connsiteX3" fmla="*/ 188077 w 188077"/>
            <a:gd name="connsiteY3" fmla="*/ 2848 h 12693"/>
            <a:gd name="connsiteX4" fmla="*/ 187229 w 188077"/>
            <a:gd name="connsiteY4" fmla="*/ 0 h 12693"/>
            <a:gd name="connsiteX0" fmla="*/ 0 w 188077"/>
            <a:gd name="connsiteY0" fmla="*/ 12693 h 12693"/>
            <a:gd name="connsiteX1" fmla="*/ 940 w 188077"/>
            <a:gd name="connsiteY1" fmla="*/ 7752 h 12693"/>
            <a:gd name="connsiteX2" fmla="*/ 10000 w 188077"/>
            <a:gd name="connsiteY2" fmla="*/ 2693 h 12693"/>
            <a:gd name="connsiteX3" fmla="*/ 188077 w 188077"/>
            <a:gd name="connsiteY3" fmla="*/ 2848 h 12693"/>
            <a:gd name="connsiteX4" fmla="*/ 187229 w 188077"/>
            <a:gd name="connsiteY4" fmla="*/ 0 h 12693"/>
            <a:gd name="connsiteX0" fmla="*/ 0 w 189797"/>
            <a:gd name="connsiteY0" fmla="*/ 12693 h 12693"/>
            <a:gd name="connsiteX1" fmla="*/ 940 w 189797"/>
            <a:gd name="connsiteY1" fmla="*/ 7752 h 12693"/>
            <a:gd name="connsiteX2" fmla="*/ 10000 w 189797"/>
            <a:gd name="connsiteY2" fmla="*/ 2693 h 12693"/>
            <a:gd name="connsiteX3" fmla="*/ 189797 w 189797"/>
            <a:gd name="connsiteY3" fmla="*/ 2546 h 12693"/>
            <a:gd name="connsiteX4" fmla="*/ 187229 w 189797"/>
            <a:gd name="connsiteY4" fmla="*/ 0 h 12693"/>
            <a:gd name="connsiteX0" fmla="*/ 0 w 189797"/>
            <a:gd name="connsiteY0" fmla="*/ 12693 h 12693"/>
            <a:gd name="connsiteX1" fmla="*/ 940 w 189797"/>
            <a:gd name="connsiteY1" fmla="*/ 7752 h 12693"/>
            <a:gd name="connsiteX2" fmla="*/ 10000 w 189797"/>
            <a:gd name="connsiteY2" fmla="*/ 2458 h 12693"/>
            <a:gd name="connsiteX3" fmla="*/ 189797 w 189797"/>
            <a:gd name="connsiteY3" fmla="*/ 2546 h 12693"/>
            <a:gd name="connsiteX4" fmla="*/ 187229 w 189797"/>
            <a:gd name="connsiteY4" fmla="*/ 0 h 12693"/>
            <a:gd name="connsiteX0" fmla="*/ 0 w 188078"/>
            <a:gd name="connsiteY0" fmla="*/ 12693 h 12693"/>
            <a:gd name="connsiteX1" fmla="*/ 940 w 188078"/>
            <a:gd name="connsiteY1" fmla="*/ 7752 h 12693"/>
            <a:gd name="connsiteX2" fmla="*/ 10000 w 188078"/>
            <a:gd name="connsiteY2" fmla="*/ 2458 h 12693"/>
            <a:gd name="connsiteX3" fmla="*/ 188078 w 188078"/>
            <a:gd name="connsiteY3" fmla="*/ 2412 h 12693"/>
            <a:gd name="connsiteX4" fmla="*/ 187229 w 188078"/>
            <a:gd name="connsiteY4" fmla="*/ 0 h 126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078" h="12693">
              <a:moveTo>
                <a:pt x="0" y="12693"/>
              </a:moveTo>
              <a:cubicBezTo>
                <a:pt x="296" y="11209"/>
                <a:pt x="940" y="13776"/>
                <a:pt x="940" y="7752"/>
              </a:cubicBezTo>
              <a:cubicBezTo>
                <a:pt x="8180" y="7390"/>
                <a:pt x="9237" y="7292"/>
                <a:pt x="10000" y="2458"/>
              </a:cubicBezTo>
              <a:lnTo>
                <a:pt x="188078" y="2412"/>
              </a:lnTo>
              <a:cubicBezTo>
                <a:pt x="188077" y="1307"/>
                <a:pt x="187230" y="1105"/>
                <a:pt x="18722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139299</xdr:colOff>
      <xdr:row>12</xdr:row>
      <xdr:rowOff>79547</xdr:rowOff>
    </xdr:from>
    <xdr:to>
      <xdr:col>8</xdr:col>
      <xdr:colOff>280960</xdr:colOff>
      <xdr:row>13</xdr:row>
      <xdr:rowOff>22864</xdr:rowOff>
    </xdr:to>
    <xdr:sp macro="" textlink="">
      <xdr:nvSpPr>
        <xdr:cNvPr id="259" name="AutoShape 70">
          <a:extLst>
            <a:ext uri="{FF2B5EF4-FFF2-40B4-BE49-F238E27FC236}">
              <a16:creationId xmlns:a16="http://schemas.microsoft.com/office/drawing/2014/main" xmlns="" id="{F8E4D716-6A9A-410D-B4D5-5230759D675D}"/>
            </a:ext>
          </a:extLst>
        </xdr:cNvPr>
        <xdr:cNvSpPr>
          <a:spLocks noChangeArrowheads="1"/>
        </xdr:cNvSpPr>
      </xdr:nvSpPr>
      <xdr:spPr bwMode="auto">
        <a:xfrm>
          <a:off x="5046579" y="2182667"/>
          <a:ext cx="141661" cy="11857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683758</xdr:colOff>
      <xdr:row>15</xdr:row>
      <xdr:rowOff>85417</xdr:rowOff>
    </xdr:from>
    <xdr:to>
      <xdr:col>8</xdr:col>
      <xdr:colOff>131058</xdr:colOff>
      <xdr:row>16</xdr:row>
      <xdr:rowOff>70377</xdr:rowOff>
    </xdr:to>
    <xdr:sp macro="" textlink="">
      <xdr:nvSpPr>
        <xdr:cNvPr id="260" name="六角形 259">
          <a:extLst>
            <a:ext uri="{FF2B5EF4-FFF2-40B4-BE49-F238E27FC236}">
              <a16:creationId xmlns:a16="http://schemas.microsoft.com/office/drawing/2014/main" xmlns="" id="{25ADAE92-B1DC-412D-A55A-7DF2E61B51DA}"/>
            </a:ext>
          </a:extLst>
        </xdr:cNvPr>
        <xdr:cNvSpPr/>
      </xdr:nvSpPr>
      <xdr:spPr bwMode="auto">
        <a:xfrm>
          <a:off x="4897618" y="2699077"/>
          <a:ext cx="140720" cy="1602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332985</xdr:colOff>
      <xdr:row>15</xdr:row>
      <xdr:rowOff>96929</xdr:rowOff>
    </xdr:from>
    <xdr:to>
      <xdr:col>8</xdr:col>
      <xdr:colOff>498440</xdr:colOff>
      <xdr:row>16</xdr:row>
      <xdr:rowOff>81889</xdr:rowOff>
    </xdr:to>
    <xdr:sp macro="" textlink="">
      <xdr:nvSpPr>
        <xdr:cNvPr id="261" name="六角形 260">
          <a:extLst>
            <a:ext uri="{FF2B5EF4-FFF2-40B4-BE49-F238E27FC236}">
              <a16:creationId xmlns:a16="http://schemas.microsoft.com/office/drawing/2014/main" xmlns="" id="{0EBEE72E-DD98-44FE-8C00-24F7C26A5388}"/>
            </a:ext>
          </a:extLst>
        </xdr:cNvPr>
        <xdr:cNvSpPr/>
      </xdr:nvSpPr>
      <xdr:spPr bwMode="auto">
        <a:xfrm>
          <a:off x="5240265" y="2710589"/>
          <a:ext cx="165455" cy="1602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12048</xdr:colOff>
      <xdr:row>9</xdr:row>
      <xdr:rowOff>59325</xdr:rowOff>
    </xdr:from>
    <xdr:to>
      <xdr:col>8</xdr:col>
      <xdr:colOff>177503</xdr:colOff>
      <xdr:row>10</xdr:row>
      <xdr:rowOff>44285</xdr:rowOff>
    </xdr:to>
    <xdr:sp macro="" textlink="">
      <xdr:nvSpPr>
        <xdr:cNvPr id="262" name="六角形 261">
          <a:extLst>
            <a:ext uri="{FF2B5EF4-FFF2-40B4-BE49-F238E27FC236}">
              <a16:creationId xmlns:a16="http://schemas.microsoft.com/office/drawing/2014/main" xmlns="" id="{40E6150C-6AF9-4C21-ADB6-21BAA9FE0757}"/>
            </a:ext>
          </a:extLst>
        </xdr:cNvPr>
        <xdr:cNvSpPr/>
      </xdr:nvSpPr>
      <xdr:spPr bwMode="auto">
        <a:xfrm>
          <a:off x="4919328" y="1636665"/>
          <a:ext cx="165455" cy="1602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191524</xdr:colOff>
      <xdr:row>9</xdr:row>
      <xdr:rowOff>8753</xdr:rowOff>
    </xdr:from>
    <xdr:to>
      <xdr:col>8</xdr:col>
      <xdr:colOff>193246</xdr:colOff>
      <xdr:row>12</xdr:row>
      <xdr:rowOff>13908</xdr:rowOff>
    </xdr:to>
    <xdr:sp macro="" textlink="">
      <xdr:nvSpPr>
        <xdr:cNvPr id="263" name="Line 4803">
          <a:extLst>
            <a:ext uri="{FF2B5EF4-FFF2-40B4-BE49-F238E27FC236}">
              <a16:creationId xmlns:a16="http://schemas.microsoft.com/office/drawing/2014/main" xmlns="" id="{B6A04B41-8F2F-4A9B-8D21-677B770AEB1A}"/>
            </a:ext>
          </a:extLst>
        </xdr:cNvPr>
        <xdr:cNvSpPr>
          <a:spLocks noChangeShapeType="1"/>
        </xdr:cNvSpPr>
      </xdr:nvSpPr>
      <xdr:spPr bwMode="auto">
        <a:xfrm flipH="1">
          <a:off x="5098804" y="1586093"/>
          <a:ext cx="1722" cy="5309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88462</xdr:colOff>
      <xdr:row>10</xdr:row>
      <xdr:rowOff>151728</xdr:rowOff>
    </xdr:from>
    <xdr:to>
      <xdr:col>8</xdr:col>
      <xdr:colOff>332843</xdr:colOff>
      <xdr:row>11</xdr:row>
      <xdr:rowOff>133360</xdr:rowOff>
    </xdr:to>
    <xdr:grpSp>
      <xdr:nvGrpSpPr>
        <xdr:cNvPr id="264" name="Group 405">
          <a:extLst>
            <a:ext uri="{FF2B5EF4-FFF2-40B4-BE49-F238E27FC236}">
              <a16:creationId xmlns:a16="http://schemas.microsoft.com/office/drawing/2014/main" xmlns="" id="{513C027B-7872-4D9A-8E1C-827665D6363A}"/>
            </a:ext>
          </a:extLst>
        </xdr:cNvPr>
        <xdr:cNvGrpSpPr>
          <a:grpSpLocks/>
        </xdr:cNvGrpSpPr>
      </xdr:nvGrpSpPr>
      <xdr:grpSpPr bwMode="auto">
        <a:xfrm>
          <a:off x="5524516" y="1852621"/>
          <a:ext cx="244381" cy="151721"/>
          <a:chOff x="718" y="97"/>
          <a:chExt cx="23" cy="15"/>
        </a:xfrm>
      </xdr:grpSpPr>
      <xdr:sp macro="" textlink="">
        <xdr:nvSpPr>
          <xdr:cNvPr id="265" name="Freeform 406">
            <a:extLst>
              <a:ext uri="{FF2B5EF4-FFF2-40B4-BE49-F238E27FC236}">
                <a16:creationId xmlns:a16="http://schemas.microsoft.com/office/drawing/2014/main" xmlns="" id="{E2D8BC83-7FB8-EB12-81E5-F20785E171D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6" name="Freeform 407">
            <a:extLst>
              <a:ext uri="{FF2B5EF4-FFF2-40B4-BE49-F238E27FC236}">
                <a16:creationId xmlns:a16="http://schemas.microsoft.com/office/drawing/2014/main" xmlns="" id="{748C7300-9A9A-622B-8127-1E52F46C382D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7</xdr:col>
      <xdr:colOff>550884</xdr:colOff>
      <xdr:row>13</xdr:row>
      <xdr:rowOff>1687</xdr:rowOff>
    </xdr:from>
    <xdr:ext cx="387744" cy="249299"/>
    <xdr:sp macro="" textlink="">
      <xdr:nvSpPr>
        <xdr:cNvPr id="267" name="Text Box 860">
          <a:extLst>
            <a:ext uri="{FF2B5EF4-FFF2-40B4-BE49-F238E27FC236}">
              <a16:creationId xmlns:a16="http://schemas.microsoft.com/office/drawing/2014/main" xmlns="" id="{3C8B1616-1A8E-4DB7-A2DA-A25ED1B0C8BD}"/>
            </a:ext>
          </a:extLst>
        </xdr:cNvPr>
        <xdr:cNvSpPr txBox="1">
          <a:spLocks noChangeArrowheads="1"/>
        </xdr:cNvSpPr>
      </xdr:nvSpPr>
      <xdr:spPr bwMode="auto">
        <a:xfrm>
          <a:off x="4764744" y="2280067"/>
          <a:ext cx="387744" cy="249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さくら公園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212225</xdr:colOff>
      <xdr:row>11</xdr:row>
      <xdr:rowOff>94895</xdr:rowOff>
    </xdr:from>
    <xdr:to>
      <xdr:col>8</xdr:col>
      <xdr:colOff>141692</xdr:colOff>
      <xdr:row>11</xdr:row>
      <xdr:rowOff>105959</xdr:rowOff>
    </xdr:to>
    <xdr:sp macro="" textlink="">
      <xdr:nvSpPr>
        <xdr:cNvPr id="268" name="Freeform 217">
          <a:extLst>
            <a:ext uri="{FF2B5EF4-FFF2-40B4-BE49-F238E27FC236}">
              <a16:creationId xmlns:a16="http://schemas.microsoft.com/office/drawing/2014/main" xmlns="" id="{59299D61-4BD0-4E9F-9297-34E8AB84FAF2}"/>
            </a:ext>
          </a:extLst>
        </xdr:cNvPr>
        <xdr:cNvSpPr>
          <a:spLocks/>
        </xdr:cNvSpPr>
      </xdr:nvSpPr>
      <xdr:spPr bwMode="auto">
        <a:xfrm>
          <a:off x="4426085" y="2022755"/>
          <a:ext cx="622887" cy="1106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0428 w 10428"/>
            <a:gd name="connsiteY0" fmla="*/ 8027 h 15946"/>
            <a:gd name="connsiteX1" fmla="*/ 7950 w 10428"/>
            <a:gd name="connsiteY1" fmla="*/ 13747 h 15946"/>
            <a:gd name="connsiteX2" fmla="*/ 5066 w 10428"/>
            <a:gd name="connsiteY2" fmla="*/ 14659 h 15946"/>
            <a:gd name="connsiteX3" fmla="*/ 3135 w 10428"/>
            <a:gd name="connsiteY3" fmla="*/ 14721 h 15946"/>
            <a:gd name="connsiteX4" fmla="*/ 0 w 10428"/>
            <a:gd name="connsiteY4" fmla="*/ 0 h 15946"/>
            <a:gd name="connsiteX0" fmla="*/ 10428 w 10428"/>
            <a:gd name="connsiteY0" fmla="*/ 1188 h 9107"/>
            <a:gd name="connsiteX1" fmla="*/ 7950 w 10428"/>
            <a:gd name="connsiteY1" fmla="*/ 6908 h 9107"/>
            <a:gd name="connsiteX2" fmla="*/ 5066 w 10428"/>
            <a:gd name="connsiteY2" fmla="*/ 7820 h 9107"/>
            <a:gd name="connsiteX3" fmla="*/ 3135 w 10428"/>
            <a:gd name="connsiteY3" fmla="*/ 7882 h 9107"/>
            <a:gd name="connsiteX4" fmla="*/ 0 w 10428"/>
            <a:gd name="connsiteY4" fmla="*/ 0 h 9107"/>
            <a:gd name="connsiteX0" fmla="*/ 10000 w 10000"/>
            <a:gd name="connsiteY0" fmla="*/ 1304 h 9287"/>
            <a:gd name="connsiteX1" fmla="*/ 7624 w 10000"/>
            <a:gd name="connsiteY1" fmla="*/ 7585 h 9287"/>
            <a:gd name="connsiteX2" fmla="*/ 4858 w 10000"/>
            <a:gd name="connsiteY2" fmla="*/ 8587 h 9287"/>
            <a:gd name="connsiteX3" fmla="*/ 3006 w 10000"/>
            <a:gd name="connsiteY3" fmla="*/ 3291 h 9287"/>
            <a:gd name="connsiteX4" fmla="*/ 0 w 10000"/>
            <a:gd name="connsiteY4" fmla="*/ 0 h 9287"/>
            <a:gd name="connsiteX0" fmla="*/ 10000 w 10000"/>
            <a:gd name="connsiteY0" fmla="*/ 1404 h 8167"/>
            <a:gd name="connsiteX1" fmla="*/ 7624 w 10000"/>
            <a:gd name="connsiteY1" fmla="*/ 8167 h 8167"/>
            <a:gd name="connsiteX2" fmla="*/ 5022 w 10000"/>
            <a:gd name="connsiteY2" fmla="*/ 1160 h 8167"/>
            <a:gd name="connsiteX3" fmla="*/ 3006 w 10000"/>
            <a:gd name="connsiteY3" fmla="*/ 3544 h 8167"/>
            <a:gd name="connsiteX4" fmla="*/ 0 w 10000"/>
            <a:gd name="connsiteY4" fmla="*/ 0 h 8167"/>
            <a:gd name="connsiteX0" fmla="*/ 10000 w 10000"/>
            <a:gd name="connsiteY0" fmla="*/ 1719 h 6013"/>
            <a:gd name="connsiteX1" fmla="*/ 7583 w 10000"/>
            <a:gd name="connsiteY1" fmla="*/ 5757 h 6013"/>
            <a:gd name="connsiteX2" fmla="*/ 5022 w 10000"/>
            <a:gd name="connsiteY2" fmla="*/ 1420 h 6013"/>
            <a:gd name="connsiteX3" fmla="*/ 3006 w 10000"/>
            <a:gd name="connsiteY3" fmla="*/ 4339 h 6013"/>
            <a:gd name="connsiteX4" fmla="*/ 0 w 10000"/>
            <a:gd name="connsiteY4" fmla="*/ 0 h 60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6013">
              <a:moveTo>
                <a:pt x="10000" y="1719"/>
              </a:moveTo>
              <a:cubicBezTo>
                <a:pt x="9576" y="1719"/>
                <a:pt x="8413" y="5807"/>
                <a:pt x="7583" y="5757"/>
              </a:cubicBezTo>
              <a:cubicBezTo>
                <a:pt x="6753" y="5707"/>
                <a:pt x="5871" y="1420"/>
                <a:pt x="5022" y="1420"/>
              </a:cubicBezTo>
              <a:cubicBezTo>
                <a:pt x="4173" y="5560"/>
                <a:pt x="3770" y="4339"/>
                <a:pt x="3006" y="4339"/>
              </a:cubicBezTo>
              <a:cubicBezTo>
                <a:pt x="2158" y="8479"/>
                <a:pt x="849" y="4139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309801</xdr:colOff>
      <xdr:row>11</xdr:row>
      <xdr:rowOff>48456</xdr:rowOff>
    </xdr:from>
    <xdr:to>
      <xdr:col>8</xdr:col>
      <xdr:colOff>639723</xdr:colOff>
      <xdr:row>11</xdr:row>
      <xdr:rowOff>59228</xdr:rowOff>
    </xdr:to>
    <xdr:sp macro="" textlink="">
      <xdr:nvSpPr>
        <xdr:cNvPr id="269" name="Freeform 217">
          <a:extLst>
            <a:ext uri="{FF2B5EF4-FFF2-40B4-BE49-F238E27FC236}">
              <a16:creationId xmlns:a16="http://schemas.microsoft.com/office/drawing/2014/main" xmlns="" id="{A434A3A9-16D3-4067-B725-05AC3A57117D}"/>
            </a:ext>
          </a:extLst>
        </xdr:cNvPr>
        <xdr:cNvSpPr>
          <a:spLocks/>
        </xdr:cNvSpPr>
      </xdr:nvSpPr>
      <xdr:spPr bwMode="auto">
        <a:xfrm>
          <a:off x="5217081" y="1976316"/>
          <a:ext cx="329922" cy="1077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75" h="3203">
              <a:moveTo>
                <a:pt x="4075" y="439"/>
              </a:moveTo>
              <a:cubicBezTo>
                <a:pt x="2582" y="2327"/>
                <a:pt x="3984" y="1132"/>
                <a:pt x="2317" y="2265"/>
              </a:cubicBezTo>
              <a:cubicBezTo>
                <a:pt x="1432" y="4531"/>
                <a:pt x="885" y="2265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218817</xdr:colOff>
      <xdr:row>10</xdr:row>
      <xdr:rowOff>164845</xdr:rowOff>
    </xdr:from>
    <xdr:ext cx="581971" cy="138564"/>
    <xdr:sp macro="" textlink="">
      <xdr:nvSpPr>
        <xdr:cNvPr id="270" name="Text Box 860">
          <a:extLst>
            <a:ext uri="{FF2B5EF4-FFF2-40B4-BE49-F238E27FC236}">
              <a16:creationId xmlns:a16="http://schemas.microsoft.com/office/drawing/2014/main" xmlns="" id="{A07627B2-00B8-4C2C-B643-DE87BFD1A6F3}"/>
            </a:ext>
          </a:extLst>
        </xdr:cNvPr>
        <xdr:cNvSpPr txBox="1">
          <a:spLocks noChangeArrowheads="1"/>
        </xdr:cNvSpPr>
      </xdr:nvSpPr>
      <xdr:spPr bwMode="auto">
        <a:xfrm>
          <a:off x="4432677" y="1917445"/>
          <a:ext cx="581971" cy="1385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七谷川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358241</xdr:colOff>
      <xdr:row>12</xdr:row>
      <xdr:rowOff>142316</xdr:rowOff>
    </xdr:from>
    <xdr:ext cx="357978" cy="165173"/>
    <xdr:sp macro="" textlink="">
      <xdr:nvSpPr>
        <xdr:cNvPr id="271" name="Text Box 1620">
          <a:extLst>
            <a:ext uri="{FF2B5EF4-FFF2-40B4-BE49-F238E27FC236}">
              <a16:creationId xmlns:a16="http://schemas.microsoft.com/office/drawing/2014/main" xmlns="" id="{D7A2AC1D-733D-4B35-AAD5-9B1E11C986F5}"/>
            </a:ext>
          </a:extLst>
        </xdr:cNvPr>
        <xdr:cNvSpPr txBox="1">
          <a:spLocks noChangeArrowheads="1"/>
        </xdr:cNvSpPr>
      </xdr:nvSpPr>
      <xdr:spPr bwMode="auto">
        <a:xfrm>
          <a:off x="5265521" y="2245436"/>
          <a:ext cx="35797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8</xdr:col>
      <xdr:colOff>248605</xdr:colOff>
      <xdr:row>12</xdr:row>
      <xdr:rowOff>8467</xdr:rowOff>
    </xdr:from>
    <xdr:to>
      <xdr:col>8</xdr:col>
      <xdr:colOff>364068</xdr:colOff>
      <xdr:row>14</xdr:row>
      <xdr:rowOff>67434</xdr:rowOff>
    </xdr:to>
    <xdr:sp macro="" textlink="">
      <xdr:nvSpPr>
        <xdr:cNvPr id="272" name="AutoShape 1653">
          <a:extLst>
            <a:ext uri="{FF2B5EF4-FFF2-40B4-BE49-F238E27FC236}">
              <a16:creationId xmlns:a16="http://schemas.microsoft.com/office/drawing/2014/main" xmlns="" id="{DFC154DD-7729-405E-80DE-E4F2CEFFC510}"/>
            </a:ext>
          </a:extLst>
        </xdr:cNvPr>
        <xdr:cNvSpPr>
          <a:spLocks/>
        </xdr:cNvSpPr>
      </xdr:nvSpPr>
      <xdr:spPr bwMode="auto">
        <a:xfrm>
          <a:off x="5155885" y="2111587"/>
          <a:ext cx="115463" cy="39424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318767</xdr:colOff>
      <xdr:row>13</xdr:row>
      <xdr:rowOff>51839</xdr:rowOff>
    </xdr:from>
    <xdr:ext cx="357978" cy="166649"/>
    <xdr:sp macro="" textlink="">
      <xdr:nvSpPr>
        <xdr:cNvPr id="273" name="Text Box 1620">
          <a:extLst>
            <a:ext uri="{FF2B5EF4-FFF2-40B4-BE49-F238E27FC236}">
              <a16:creationId xmlns:a16="http://schemas.microsoft.com/office/drawing/2014/main" xmlns="" id="{8F7F0B2A-7542-4694-9FB0-C7107F14E224}"/>
            </a:ext>
          </a:extLst>
        </xdr:cNvPr>
        <xdr:cNvSpPr txBox="1">
          <a:spLocks noChangeArrowheads="1"/>
        </xdr:cNvSpPr>
      </xdr:nvSpPr>
      <xdr:spPr bwMode="auto">
        <a:xfrm>
          <a:off x="4532627" y="2330219"/>
          <a:ext cx="357978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7</xdr:col>
      <xdr:colOff>107302</xdr:colOff>
      <xdr:row>12</xdr:row>
      <xdr:rowOff>67298</xdr:rowOff>
    </xdr:from>
    <xdr:to>
      <xdr:col>8</xdr:col>
      <xdr:colOff>188084</xdr:colOff>
      <xdr:row>13</xdr:row>
      <xdr:rowOff>93255</xdr:rowOff>
    </xdr:to>
    <xdr:sp macro="" textlink="">
      <xdr:nvSpPr>
        <xdr:cNvPr id="274" name="AutoShape 1653">
          <a:extLst>
            <a:ext uri="{FF2B5EF4-FFF2-40B4-BE49-F238E27FC236}">
              <a16:creationId xmlns:a16="http://schemas.microsoft.com/office/drawing/2014/main" xmlns="" id="{6D5156BE-0EAC-4400-A4FB-0F4374E309D4}"/>
            </a:ext>
          </a:extLst>
        </xdr:cNvPr>
        <xdr:cNvSpPr>
          <a:spLocks/>
        </xdr:cNvSpPr>
      </xdr:nvSpPr>
      <xdr:spPr bwMode="auto">
        <a:xfrm rot="5400000">
          <a:off x="4607654" y="1883926"/>
          <a:ext cx="201217" cy="774202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109615</xdr:colOff>
      <xdr:row>12</xdr:row>
      <xdr:rowOff>8978</xdr:rowOff>
    </xdr:from>
    <xdr:to>
      <xdr:col>7</xdr:col>
      <xdr:colOff>113830</xdr:colOff>
      <xdr:row>15</xdr:row>
      <xdr:rowOff>97484</xdr:rowOff>
    </xdr:to>
    <xdr:sp macro="" textlink="">
      <xdr:nvSpPr>
        <xdr:cNvPr id="275" name="Line 4803">
          <a:extLst>
            <a:ext uri="{FF2B5EF4-FFF2-40B4-BE49-F238E27FC236}">
              <a16:creationId xmlns:a16="http://schemas.microsoft.com/office/drawing/2014/main" xmlns="" id="{DCE235AD-E629-49F2-AFB7-3234FD0EF224}"/>
            </a:ext>
          </a:extLst>
        </xdr:cNvPr>
        <xdr:cNvSpPr>
          <a:spLocks noChangeShapeType="1"/>
        </xdr:cNvSpPr>
      </xdr:nvSpPr>
      <xdr:spPr bwMode="auto">
        <a:xfrm>
          <a:off x="4323475" y="2112098"/>
          <a:ext cx="4215" cy="5990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2518</xdr:colOff>
      <xdr:row>10</xdr:row>
      <xdr:rowOff>151434</xdr:rowOff>
    </xdr:from>
    <xdr:to>
      <xdr:col>7</xdr:col>
      <xdr:colOff>240166</xdr:colOff>
      <xdr:row>11</xdr:row>
      <xdr:rowOff>133066</xdr:rowOff>
    </xdr:to>
    <xdr:grpSp>
      <xdr:nvGrpSpPr>
        <xdr:cNvPr id="276" name="Group 405">
          <a:extLst>
            <a:ext uri="{FF2B5EF4-FFF2-40B4-BE49-F238E27FC236}">
              <a16:creationId xmlns:a16="http://schemas.microsoft.com/office/drawing/2014/main" xmlns="" id="{7FFDF6F3-B930-4BDC-8969-DD4B9B2A89A5}"/>
            </a:ext>
          </a:extLst>
        </xdr:cNvPr>
        <xdr:cNvGrpSpPr>
          <a:grpSpLocks/>
        </xdr:cNvGrpSpPr>
      </xdr:nvGrpSpPr>
      <xdr:grpSpPr bwMode="auto">
        <a:xfrm>
          <a:off x="4669768" y="1852327"/>
          <a:ext cx="237648" cy="151721"/>
          <a:chOff x="718" y="97"/>
          <a:chExt cx="23" cy="15"/>
        </a:xfrm>
      </xdr:grpSpPr>
      <xdr:sp macro="" textlink="">
        <xdr:nvSpPr>
          <xdr:cNvPr id="277" name="Freeform 406">
            <a:extLst>
              <a:ext uri="{FF2B5EF4-FFF2-40B4-BE49-F238E27FC236}">
                <a16:creationId xmlns:a16="http://schemas.microsoft.com/office/drawing/2014/main" xmlns="" id="{C35A7206-9391-5044-9076-FA120A4C9AD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8" name="Freeform 407">
            <a:extLst>
              <a:ext uri="{FF2B5EF4-FFF2-40B4-BE49-F238E27FC236}">
                <a16:creationId xmlns:a16="http://schemas.microsoft.com/office/drawing/2014/main" xmlns="" id="{E42DD3D6-E3AF-099C-69DD-4C976BFA2BE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6193</xdr:colOff>
      <xdr:row>9</xdr:row>
      <xdr:rowOff>155712</xdr:rowOff>
    </xdr:from>
    <xdr:to>
      <xdr:col>7</xdr:col>
      <xdr:colOff>164421</xdr:colOff>
      <xdr:row>10</xdr:row>
      <xdr:rowOff>133005</xdr:rowOff>
    </xdr:to>
    <xdr:sp macro="" textlink="">
      <xdr:nvSpPr>
        <xdr:cNvPr id="279" name="六角形 278">
          <a:extLst>
            <a:ext uri="{FF2B5EF4-FFF2-40B4-BE49-F238E27FC236}">
              <a16:creationId xmlns:a16="http://schemas.microsoft.com/office/drawing/2014/main" xmlns="" id="{09D964DF-5C94-4846-AA55-7B5D125BBE2C}"/>
            </a:ext>
          </a:extLst>
        </xdr:cNvPr>
        <xdr:cNvSpPr/>
      </xdr:nvSpPr>
      <xdr:spPr bwMode="auto">
        <a:xfrm>
          <a:off x="4220053" y="1733052"/>
          <a:ext cx="158228" cy="1525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405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43477</xdr:colOff>
      <xdr:row>13</xdr:row>
      <xdr:rowOff>133579</xdr:rowOff>
    </xdr:from>
    <xdr:to>
      <xdr:col>7</xdr:col>
      <xdr:colOff>243299</xdr:colOff>
      <xdr:row>14</xdr:row>
      <xdr:rowOff>139772</xdr:rowOff>
    </xdr:to>
    <xdr:sp macro="" textlink="">
      <xdr:nvSpPr>
        <xdr:cNvPr id="280" name="六角形 279">
          <a:extLst>
            <a:ext uri="{FF2B5EF4-FFF2-40B4-BE49-F238E27FC236}">
              <a16:creationId xmlns:a16="http://schemas.microsoft.com/office/drawing/2014/main" xmlns="" id="{FA3E0E03-7A3A-48FF-8D1B-7EAFF70B2349}"/>
            </a:ext>
          </a:extLst>
        </xdr:cNvPr>
        <xdr:cNvSpPr/>
      </xdr:nvSpPr>
      <xdr:spPr bwMode="auto">
        <a:xfrm>
          <a:off x="4257337" y="2411959"/>
          <a:ext cx="199822" cy="166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627975</xdr:colOff>
      <xdr:row>22</xdr:row>
      <xdr:rowOff>21073</xdr:rowOff>
    </xdr:from>
    <xdr:to>
      <xdr:col>2</xdr:col>
      <xdr:colOff>50574</xdr:colOff>
      <xdr:row>25</xdr:row>
      <xdr:rowOff>4215</xdr:rowOff>
    </xdr:to>
    <xdr:sp macro="" textlink="">
      <xdr:nvSpPr>
        <xdr:cNvPr id="281" name="Line 4803">
          <a:extLst>
            <a:ext uri="{FF2B5EF4-FFF2-40B4-BE49-F238E27FC236}">
              <a16:creationId xmlns:a16="http://schemas.microsoft.com/office/drawing/2014/main" xmlns="" id="{757F29C1-8BAB-4C8D-8F20-EBC5FD03BEF0}"/>
            </a:ext>
          </a:extLst>
        </xdr:cNvPr>
        <xdr:cNvSpPr>
          <a:spLocks noChangeShapeType="1"/>
        </xdr:cNvSpPr>
      </xdr:nvSpPr>
      <xdr:spPr bwMode="auto">
        <a:xfrm flipH="1">
          <a:off x="681315" y="3861553"/>
          <a:ext cx="116019" cy="5089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160177</xdr:colOff>
      <xdr:row>17</xdr:row>
      <xdr:rowOff>37933</xdr:rowOff>
    </xdr:from>
    <xdr:to>
      <xdr:col>2</xdr:col>
      <xdr:colOff>146868</xdr:colOff>
      <xdr:row>24</xdr:row>
      <xdr:rowOff>164810</xdr:rowOff>
    </xdr:to>
    <xdr:sp macro="" textlink="">
      <xdr:nvSpPr>
        <xdr:cNvPr id="282" name="Freeform 527">
          <a:extLst>
            <a:ext uri="{FF2B5EF4-FFF2-40B4-BE49-F238E27FC236}">
              <a16:creationId xmlns:a16="http://schemas.microsoft.com/office/drawing/2014/main" xmlns="" id="{50A6C68F-8751-401A-9D53-5F6235B8E0D5}"/>
            </a:ext>
          </a:extLst>
        </xdr:cNvPr>
        <xdr:cNvSpPr>
          <a:spLocks/>
        </xdr:cNvSpPr>
      </xdr:nvSpPr>
      <xdr:spPr bwMode="auto">
        <a:xfrm>
          <a:off x="213517" y="3002113"/>
          <a:ext cx="680111" cy="135369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2196 w 12196"/>
            <a:gd name="connsiteY0" fmla="*/ 10000 h 10000"/>
            <a:gd name="connsiteX1" fmla="*/ 2301 w 12196"/>
            <a:gd name="connsiteY1" fmla="*/ 4479 h 10000"/>
            <a:gd name="connsiteX2" fmla="*/ 394 w 12196"/>
            <a:gd name="connsiteY2" fmla="*/ 3391 h 10000"/>
            <a:gd name="connsiteX3" fmla="*/ 12196 w 12196"/>
            <a:gd name="connsiteY3" fmla="*/ 0 h 10000"/>
            <a:gd name="connsiteX0" fmla="*/ 900 w 10900"/>
            <a:gd name="connsiteY0" fmla="*/ 10000 h 10000"/>
            <a:gd name="connsiteX1" fmla="*/ 1005 w 10900"/>
            <a:gd name="connsiteY1" fmla="*/ 4479 h 10000"/>
            <a:gd name="connsiteX2" fmla="*/ 551 w 10900"/>
            <a:gd name="connsiteY2" fmla="*/ 1982 h 10000"/>
            <a:gd name="connsiteX3" fmla="*/ 10900 w 10900"/>
            <a:gd name="connsiteY3" fmla="*/ 0 h 10000"/>
            <a:gd name="connsiteX0" fmla="*/ 1801 w 11801"/>
            <a:gd name="connsiteY0" fmla="*/ 10000 h 10000"/>
            <a:gd name="connsiteX1" fmla="*/ 0 w 11801"/>
            <a:gd name="connsiteY1" fmla="*/ 3598 h 10000"/>
            <a:gd name="connsiteX2" fmla="*/ 1452 w 11801"/>
            <a:gd name="connsiteY2" fmla="*/ 1982 h 10000"/>
            <a:gd name="connsiteX3" fmla="*/ 11801 w 11801"/>
            <a:gd name="connsiteY3" fmla="*/ 0 h 10000"/>
            <a:gd name="connsiteX0" fmla="*/ 1801 w 11801"/>
            <a:gd name="connsiteY0" fmla="*/ 10000 h 10000"/>
            <a:gd name="connsiteX1" fmla="*/ 0 w 11801"/>
            <a:gd name="connsiteY1" fmla="*/ 3598 h 10000"/>
            <a:gd name="connsiteX2" fmla="*/ 1452 w 11801"/>
            <a:gd name="connsiteY2" fmla="*/ 1982 h 10000"/>
            <a:gd name="connsiteX3" fmla="*/ 11801 w 11801"/>
            <a:gd name="connsiteY3" fmla="*/ 0 h 10000"/>
            <a:gd name="connsiteX0" fmla="*/ 2164 w 11801"/>
            <a:gd name="connsiteY0" fmla="*/ 8371 h 8371"/>
            <a:gd name="connsiteX1" fmla="*/ 0 w 11801"/>
            <a:gd name="connsiteY1" fmla="*/ 3598 h 8371"/>
            <a:gd name="connsiteX2" fmla="*/ 1452 w 11801"/>
            <a:gd name="connsiteY2" fmla="*/ 1982 h 8371"/>
            <a:gd name="connsiteX3" fmla="*/ 11801 w 11801"/>
            <a:gd name="connsiteY3" fmla="*/ 0 h 8371"/>
            <a:gd name="connsiteX0" fmla="*/ 1834 w 10000"/>
            <a:gd name="connsiteY0" fmla="*/ 10000 h 10000"/>
            <a:gd name="connsiteX1" fmla="*/ 0 w 10000"/>
            <a:gd name="connsiteY1" fmla="*/ 4298 h 10000"/>
            <a:gd name="connsiteX2" fmla="*/ 1230 w 10000"/>
            <a:gd name="connsiteY2" fmla="*/ 2368 h 10000"/>
            <a:gd name="connsiteX3" fmla="*/ 10000 w 10000"/>
            <a:gd name="connsiteY3" fmla="*/ 0 h 10000"/>
            <a:gd name="connsiteX0" fmla="*/ 1834 w 10000"/>
            <a:gd name="connsiteY0" fmla="*/ 10000 h 10000"/>
            <a:gd name="connsiteX1" fmla="*/ 0 w 10000"/>
            <a:gd name="connsiteY1" fmla="*/ 4298 h 10000"/>
            <a:gd name="connsiteX2" fmla="*/ 1230 w 10000"/>
            <a:gd name="connsiteY2" fmla="*/ 2368 h 10000"/>
            <a:gd name="connsiteX3" fmla="*/ 10000 w 10000"/>
            <a:gd name="connsiteY3" fmla="*/ 0 h 10000"/>
            <a:gd name="connsiteX0" fmla="*/ 2015 w 10181"/>
            <a:gd name="connsiteY0" fmla="*/ 10000 h 10000"/>
            <a:gd name="connsiteX1" fmla="*/ 181 w 10181"/>
            <a:gd name="connsiteY1" fmla="*/ 4298 h 10000"/>
            <a:gd name="connsiteX2" fmla="*/ 642 w 10181"/>
            <a:gd name="connsiteY2" fmla="*/ 1947 h 10000"/>
            <a:gd name="connsiteX3" fmla="*/ 10181 w 10181"/>
            <a:gd name="connsiteY3" fmla="*/ 0 h 10000"/>
            <a:gd name="connsiteX0" fmla="*/ 1834 w 10000"/>
            <a:gd name="connsiteY0" fmla="*/ 10000 h 10000"/>
            <a:gd name="connsiteX1" fmla="*/ 0 w 10000"/>
            <a:gd name="connsiteY1" fmla="*/ 4298 h 10000"/>
            <a:gd name="connsiteX2" fmla="*/ 461 w 10000"/>
            <a:gd name="connsiteY2" fmla="*/ 1947 h 10000"/>
            <a:gd name="connsiteX3" fmla="*/ 10000 w 10000"/>
            <a:gd name="connsiteY3" fmla="*/ 0 h 10000"/>
            <a:gd name="connsiteX0" fmla="*/ 1919 w 10085"/>
            <a:gd name="connsiteY0" fmla="*/ 10000 h 10000"/>
            <a:gd name="connsiteX1" fmla="*/ 85 w 10085"/>
            <a:gd name="connsiteY1" fmla="*/ 4298 h 10000"/>
            <a:gd name="connsiteX2" fmla="*/ 8 w 10085"/>
            <a:gd name="connsiteY2" fmla="*/ 1737 h 10000"/>
            <a:gd name="connsiteX3" fmla="*/ 10085 w 10085"/>
            <a:gd name="connsiteY3" fmla="*/ 0 h 10000"/>
            <a:gd name="connsiteX0" fmla="*/ 1834 w 10000"/>
            <a:gd name="connsiteY0" fmla="*/ 10000 h 10000"/>
            <a:gd name="connsiteX1" fmla="*/ 0 w 10000"/>
            <a:gd name="connsiteY1" fmla="*/ 4298 h 10000"/>
            <a:gd name="connsiteX2" fmla="*/ 769 w 10000"/>
            <a:gd name="connsiteY2" fmla="*/ 1632 h 10000"/>
            <a:gd name="connsiteX3" fmla="*/ 10000 w 10000"/>
            <a:gd name="connsiteY3" fmla="*/ 0 h 10000"/>
            <a:gd name="connsiteX0" fmla="*/ 5772 w 5772"/>
            <a:gd name="connsiteY0" fmla="*/ 13261 h 13261"/>
            <a:gd name="connsiteX1" fmla="*/ 3938 w 5772"/>
            <a:gd name="connsiteY1" fmla="*/ 7559 h 13261"/>
            <a:gd name="connsiteX2" fmla="*/ 4707 w 5772"/>
            <a:gd name="connsiteY2" fmla="*/ 4893 h 13261"/>
            <a:gd name="connsiteX3" fmla="*/ 91 w 5772"/>
            <a:gd name="connsiteY3" fmla="*/ 0 h 13261"/>
            <a:gd name="connsiteX0" fmla="*/ 10134 w 10134"/>
            <a:gd name="connsiteY0" fmla="*/ 10000 h 10000"/>
            <a:gd name="connsiteX1" fmla="*/ 6957 w 10134"/>
            <a:gd name="connsiteY1" fmla="*/ 5700 h 10000"/>
            <a:gd name="connsiteX2" fmla="*/ 8289 w 10134"/>
            <a:gd name="connsiteY2" fmla="*/ 3690 h 10000"/>
            <a:gd name="connsiteX3" fmla="*/ 292 w 10134"/>
            <a:gd name="connsiteY3" fmla="*/ 0 h 10000"/>
            <a:gd name="connsiteX0" fmla="*/ 15999 w 15999"/>
            <a:gd name="connsiteY0" fmla="*/ 12023 h 12023"/>
            <a:gd name="connsiteX1" fmla="*/ 12822 w 15999"/>
            <a:gd name="connsiteY1" fmla="*/ 7723 h 12023"/>
            <a:gd name="connsiteX2" fmla="*/ 14154 w 15999"/>
            <a:gd name="connsiteY2" fmla="*/ 5713 h 12023"/>
            <a:gd name="connsiteX3" fmla="*/ 160 w 15999"/>
            <a:gd name="connsiteY3" fmla="*/ 0 h 12023"/>
            <a:gd name="connsiteX0" fmla="*/ 15839 w 15839"/>
            <a:gd name="connsiteY0" fmla="*/ 12023 h 12023"/>
            <a:gd name="connsiteX1" fmla="*/ 12662 w 15839"/>
            <a:gd name="connsiteY1" fmla="*/ 7723 h 12023"/>
            <a:gd name="connsiteX2" fmla="*/ 13994 w 15839"/>
            <a:gd name="connsiteY2" fmla="*/ 5713 h 12023"/>
            <a:gd name="connsiteX3" fmla="*/ 0 w 15839"/>
            <a:gd name="connsiteY3" fmla="*/ 0 h 12023"/>
            <a:gd name="connsiteX0" fmla="*/ 15839 w 15839"/>
            <a:gd name="connsiteY0" fmla="*/ 12023 h 12023"/>
            <a:gd name="connsiteX1" fmla="*/ 12662 w 15839"/>
            <a:gd name="connsiteY1" fmla="*/ 7723 h 12023"/>
            <a:gd name="connsiteX2" fmla="*/ 13994 w 15839"/>
            <a:gd name="connsiteY2" fmla="*/ 5713 h 12023"/>
            <a:gd name="connsiteX3" fmla="*/ 0 w 15839"/>
            <a:gd name="connsiteY3" fmla="*/ 0 h 12023"/>
            <a:gd name="connsiteX0" fmla="*/ 15839 w 15839"/>
            <a:gd name="connsiteY0" fmla="*/ 12424 h 12424"/>
            <a:gd name="connsiteX1" fmla="*/ 12662 w 15839"/>
            <a:gd name="connsiteY1" fmla="*/ 8124 h 12424"/>
            <a:gd name="connsiteX2" fmla="*/ 13994 w 15839"/>
            <a:gd name="connsiteY2" fmla="*/ 6114 h 12424"/>
            <a:gd name="connsiteX3" fmla="*/ 1998 w 15839"/>
            <a:gd name="connsiteY3" fmla="*/ 401 h 12424"/>
            <a:gd name="connsiteX4" fmla="*/ 0 w 15839"/>
            <a:gd name="connsiteY4" fmla="*/ 401 h 12424"/>
            <a:gd name="connsiteX0" fmla="*/ 21570 w 21570"/>
            <a:gd name="connsiteY0" fmla="*/ 12424 h 12424"/>
            <a:gd name="connsiteX1" fmla="*/ 18393 w 21570"/>
            <a:gd name="connsiteY1" fmla="*/ 8124 h 12424"/>
            <a:gd name="connsiteX2" fmla="*/ 19725 w 21570"/>
            <a:gd name="connsiteY2" fmla="*/ 6114 h 12424"/>
            <a:gd name="connsiteX3" fmla="*/ 7729 w 21570"/>
            <a:gd name="connsiteY3" fmla="*/ 401 h 12424"/>
            <a:gd name="connsiteX4" fmla="*/ 0 w 21570"/>
            <a:gd name="connsiteY4" fmla="*/ 401 h 12424"/>
            <a:gd name="connsiteX0" fmla="*/ 21570 w 21570"/>
            <a:gd name="connsiteY0" fmla="*/ 12077 h 12077"/>
            <a:gd name="connsiteX1" fmla="*/ 18393 w 21570"/>
            <a:gd name="connsiteY1" fmla="*/ 7777 h 12077"/>
            <a:gd name="connsiteX2" fmla="*/ 19725 w 21570"/>
            <a:gd name="connsiteY2" fmla="*/ 5767 h 12077"/>
            <a:gd name="connsiteX3" fmla="*/ 7729 w 21570"/>
            <a:gd name="connsiteY3" fmla="*/ 54 h 12077"/>
            <a:gd name="connsiteX4" fmla="*/ 0 w 21570"/>
            <a:gd name="connsiteY4" fmla="*/ 54 h 12077"/>
            <a:gd name="connsiteX0" fmla="*/ 23969 w 23969"/>
            <a:gd name="connsiteY0" fmla="*/ 12737 h 12737"/>
            <a:gd name="connsiteX1" fmla="*/ 20792 w 23969"/>
            <a:gd name="connsiteY1" fmla="*/ 8437 h 12737"/>
            <a:gd name="connsiteX2" fmla="*/ 22124 w 23969"/>
            <a:gd name="connsiteY2" fmla="*/ 6427 h 12737"/>
            <a:gd name="connsiteX3" fmla="*/ 10128 w 23969"/>
            <a:gd name="connsiteY3" fmla="*/ 714 h 12737"/>
            <a:gd name="connsiteX4" fmla="*/ 0 w 23969"/>
            <a:gd name="connsiteY4" fmla="*/ 0 h 12737"/>
            <a:gd name="connsiteX0" fmla="*/ 23969 w 23969"/>
            <a:gd name="connsiteY0" fmla="*/ 12737 h 12737"/>
            <a:gd name="connsiteX1" fmla="*/ 20792 w 23969"/>
            <a:gd name="connsiteY1" fmla="*/ 8437 h 12737"/>
            <a:gd name="connsiteX2" fmla="*/ 22124 w 23969"/>
            <a:gd name="connsiteY2" fmla="*/ 6427 h 12737"/>
            <a:gd name="connsiteX3" fmla="*/ 10128 w 23969"/>
            <a:gd name="connsiteY3" fmla="*/ 714 h 12737"/>
            <a:gd name="connsiteX4" fmla="*/ 0 w 23969"/>
            <a:gd name="connsiteY4" fmla="*/ 0 h 127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969" h="12737">
              <a:moveTo>
                <a:pt x="23969" y="12737"/>
              </a:moveTo>
              <a:cubicBezTo>
                <a:pt x="23376" y="9133"/>
                <a:pt x="25457" y="8879"/>
                <a:pt x="20792" y="8437"/>
              </a:cubicBezTo>
              <a:cubicBezTo>
                <a:pt x="21573" y="7571"/>
                <a:pt x="21037" y="7495"/>
                <a:pt x="22124" y="6427"/>
              </a:cubicBezTo>
              <a:cubicBezTo>
                <a:pt x="20258" y="5239"/>
                <a:pt x="12460" y="1666"/>
                <a:pt x="10128" y="714"/>
              </a:cubicBezTo>
              <a:cubicBezTo>
                <a:pt x="6330" y="555"/>
                <a:pt x="111" y="65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185461</xdr:colOff>
      <xdr:row>23</xdr:row>
      <xdr:rowOff>126412</xdr:rowOff>
    </xdr:from>
    <xdr:to>
      <xdr:col>2</xdr:col>
      <xdr:colOff>404621</xdr:colOff>
      <xdr:row>24</xdr:row>
      <xdr:rowOff>117982</xdr:rowOff>
    </xdr:to>
    <xdr:sp macro="" textlink="">
      <xdr:nvSpPr>
        <xdr:cNvPr id="283" name="六角形 282">
          <a:extLst>
            <a:ext uri="{FF2B5EF4-FFF2-40B4-BE49-F238E27FC236}">
              <a16:creationId xmlns:a16="http://schemas.microsoft.com/office/drawing/2014/main" xmlns="" id="{6789FC45-D815-400C-BEC9-6BA8B9EE5D75}"/>
            </a:ext>
          </a:extLst>
        </xdr:cNvPr>
        <xdr:cNvSpPr/>
      </xdr:nvSpPr>
      <xdr:spPr bwMode="auto">
        <a:xfrm>
          <a:off x="932221" y="4142152"/>
          <a:ext cx="219160" cy="1668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90427</xdr:colOff>
      <xdr:row>19</xdr:row>
      <xdr:rowOff>63298</xdr:rowOff>
    </xdr:from>
    <xdr:to>
      <xdr:col>2</xdr:col>
      <xdr:colOff>428021</xdr:colOff>
      <xdr:row>21</xdr:row>
      <xdr:rowOff>15071</xdr:rowOff>
    </xdr:to>
    <xdr:sp macro="" textlink="">
      <xdr:nvSpPr>
        <xdr:cNvPr id="284" name="Line 4803">
          <a:extLst>
            <a:ext uri="{FF2B5EF4-FFF2-40B4-BE49-F238E27FC236}">
              <a16:creationId xmlns:a16="http://schemas.microsoft.com/office/drawing/2014/main" xmlns="" id="{B5B32B07-CF39-40EB-894A-95B8BF567750}"/>
            </a:ext>
          </a:extLst>
        </xdr:cNvPr>
        <xdr:cNvSpPr>
          <a:spLocks noChangeShapeType="1"/>
        </xdr:cNvSpPr>
      </xdr:nvSpPr>
      <xdr:spPr bwMode="auto">
        <a:xfrm flipH="1">
          <a:off x="837187" y="3377998"/>
          <a:ext cx="337594" cy="302293"/>
        </a:xfrm>
        <a:custGeom>
          <a:avLst/>
          <a:gdLst>
            <a:gd name="connsiteX0" fmla="*/ 0 w 322523"/>
            <a:gd name="connsiteY0" fmla="*/ 0 h 280325"/>
            <a:gd name="connsiteX1" fmla="*/ 322523 w 322523"/>
            <a:gd name="connsiteY1" fmla="*/ 280325 h 280325"/>
            <a:gd name="connsiteX0" fmla="*/ 0 w 322523"/>
            <a:gd name="connsiteY0" fmla="*/ 0 h 280325"/>
            <a:gd name="connsiteX1" fmla="*/ 244151 w 322523"/>
            <a:gd name="connsiteY1" fmla="*/ 147698 h 280325"/>
            <a:gd name="connsiteX2" fmla="*/ 322523 w 322523"/>
            <a:gd name="connsiteY2" fmla="*/ 280325 h 280325"/>
            <a:gd name="connsiteX0" fmla="*/ 0 w 322523"/>
            <a:gd name="connsiteY0" fmla="*/ 0 h 280325"/>
            <a:gd name="connsiteX1" fmla="*/ 244151 w 322523"/>
            <a:gd name="connsiteY1" fmla="*/ 147698 h 280325"/>
            <a:gd name="connsiteX2" fmla="*/ 322523 w 322523"/>
            <a:gd name="connsiteY2" fmla="*/ 280325 h 280325"/>
            <a:gd name="connsiteX0" fmla="*/ 0 w 322523"/>
            <a:gd name="connsiteY0" fmla="*/ 0 h 280325"/>
            <a:gd name="connsiteX1" fmla="*/ 244151 w 322523"/>
            <a:gd name="connsiteY1" fmla="*/ 147698 h 280325"/>
            <a:gd name="connsiteX2" fmla="*/ 322523 w 322523"/>
            <a:gd name="connsiteY2" fmla="*/ 280325 h 280325"/>
            <a:gd name="connsiteX0" fmla="*/ 0 w 322523"/>
            <a:gd name="connsiteY0" fmla="*/ 0 h 280325"/>
            <a:gd name="connsiteX1" fmla="*/ 244151 w 322523"/>
            <a:gd name="connsiteY1" fmla="*/ 147698 h 280325"/>
            <a:gd name="connsiteX2" fmla="*/ 322523 w 322523"/>
            <a:gd name="connsiteY2" fmla="*/ 280325 h 280325"/>
            <a:gd name="connsiteX0" fmla="*/ 0 w 322523"/>
            <a:gd name="connsiteY0" fmla="*/ 0 h 280325"/>
            <a:gd name="connsiteX1" fmla="*/ 244151 w 322523"/>
            <a:gd name="connsiteY1" fmla="*/ 147698 h 280325"/>
            <a:gd name="connsiteX2" fmla="*/ 322523 w 322523"/>
            <a:gd name="connsiteY2" fmla="*/ 280325 h 280325"/>
            <a:gd name="connsiteX0" fmla="*/ 0 w 337594"/>
            <a:gd name="connsiteY0" fmla="*/ 0 h 304439"/>
            <a:gd name="connsiteX1" fmla="*/ 259222 w 337594"/>
            <a:gd name="connsiteY1" fmla="*/ 171812 h 304439"/>
            <a:gd name="connsiteX2" fmla="*/ 337594 w 337594"/>
            <a:gd name="connsiteY2" fmla="*/ 304439 h 304439"/>
            <a:gd name="connsiteX0" fmla="*/ 0 w 337594"/>
            <a:gd name="connsiteY0" fmla="*/ 0 h 304439"/>
            <a:gd name="connsiteX1" fmla="*/ 259222 w 337594"/>
            <a:gd name="connsiteY1" fmla="*/ 171812 h 304439"/>
            <a:gd name="connsiteX2" fmla="*/ 337594 w 337594"/>
            <a:gd name="connsiteY2" fmla="*/ 304439 h 3044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37594" h="304439">
              <a:moveTo>
                <a:pt x="0" y="0"/>
              </a:moveTo>
              <a:cubicBezTo>
                <a:pt x="83393" y="68323"/>
                <a:pt x="106501" y="73347"/>
                <a:pt x="259222" y="171812"/>
              </a:cubicBezTo>
              <a:cubicBezTo>
                <a:pt x="318503" y="271282"/>
                <a:pt x="254200" y="186883"/>
                <a:pt x="337594" y="30443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75210</xdr:colOff>
      <xdr:row>22</xdr:row>
      <xdr:rowOff>151750</xdr:rowOff>
    </xdr:from>
    <xdr:to>
      <xdr:col>2</xdr:col>
      <xdr:colOff>216871</xdr:colOff>
      <xdr:row>23</xdr:row>
      <xdr:rowOff>103496</xdr:rowOff>
    </xdr:to>
    <xdr:sp macro="" textlink="">
      <xdr:nvSpPr>
        <xdr:cNvPr id="285" name="AutoShape 70">
          <a:extLst>
            <a:ext uri="{FF2B5EF4-FFF2-40B4-BE49-F238E27FC236}">
              <a16:creationId xmlns:a16="http://schemas.microsoft.com/office/drawing/2014/main" xmlns="" id="{1A24B7B6-2AAC-4AF7-B77B-7BAD597A02FA}"/>
            </a:ext>
          </a:extLst>
        </xdr:cNvPr>
        <xdr:cNvSpPr>
          <a:spLocks noChangeArrowheads="1"/>
        </xdr:cNvSpPr>
      </xdr:nvSpPr>
      <xdr:spPr bwMode="auto">
        <a:xfrm>
          <a:off x="821970" y="3992230"/>
          <a:ext cx="141661" cy="12700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203231</xdr:colOff>
      <xdr:row>20</xdr:row>
      <xdr:rowOff>65576</xdr:rowOff>
    </xdr:from>
    <xdr:to>
      <xdr:col>2</xdr:col>
      <xdr:colOff>329930</xdr:colOff>
      <xdr:row>21</xdr:row>
      <xdr:rowOff>29504</xdr:rowOff>
    </xdr:to>
    <xdr:pic>
      <xdr:nvPicPr>
        <xdr:cNvPr id="286" name="図 285">
          <a:extLst>
            <a:ext uri="{FF2B5EF4-FFF2-40B4-BE49-F238E27FC236}">
              <a16:creationId xmlns:a16="http://schemas.microsoft.com/office/drawing/2014/main" xmlns="" id="{C3C412C1-65CC-43A9-A2B7-18ACF4663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19585970">
          <a:off x="256571" y="3555536"/>
          <a:ext cx="820119" cy="139188"/>
        </a:xfrm>
        <a:prstGeom prst="rect">
          <a:avLst/>
        </a:prstGeom>
      </xdr:spPr>
    </xdr:pic>
    <xdr:clientData/>
  </xdr:twoCellAnchor>
  <xdr:oneCellAnchor>
    <xdr:from>
      <xdr:col>1</xdr:col>
      <xdr:colOff>516587</xdr:colOff>
      <xdr:row>20</xdr:row>
      <xdr:rowOff>139082</xdr:rowOff>
    </xdr:from>
    <xdr:ext cx="252869" cy="147511"/>
    <xdr:sp macro="" textlink="">
      <xdr:nvSpPr>
        <xdr:cNvPr id="287" name="Text Box 849">
          <a:extLst>
            <a:ext uri="{FF2B5EF4-FFF2-40B4-BE49-F238E27FC236}">
              <a16:creationId xmlns:a16="http://schemas.microsoft.com/office/drawing/2014/main" xmlns="" id="{96C1B57F-1277-433E-81FB-41E94C42267B}"/>
            </a:ext>
          </a:extLst>
        </xdr:cNvPr>
        <xdr:cNvSpPr txBox="1">
          <a:spLocks noChangeArrowheads="1"/>
        </xdr:cNvSpPr>
      </xdr:nvSpPr>
      <xdr:spPr bwMode="auto">
        <a:xfrm>
          <a:off x="569927" y="3629042"/>
          <a:ext cx="252869" cy="14751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三俣</a:t>
          </a:r>
        </a:p>
      </xdr:txBody>
    </xdr:sp>
    <xdr:clientData/>
  </xdr:oneCellAnchor>
  <xdr:oneCellAnchor>
    <xdr:from>
      <xdr:col>2</xdr:col>
      <xdr:colOff>231817</xdr:colOff>
      <xdr:row>21</xdr:row>
      <xdr:rowOff>90251</xdr:rowOff>
    </xdr:from>
    <xdr:ext cx="357978" cy="165173"/>
    <xdr:sp macro="" textlink="">
      <xdr:nvSpPr>
        <xdr:cNvPr id="288" name="Text Box 1620">
          <a:extLst>
            <a:ext uri="{FF2B5EF4-FFF2-40B4-BE49-F238E27FC236}">
              <a16:creationId xmlns:a16="http://schemas.microsoft.com/office/drawing/2014/main" xmlns="" id="{148F0E04-800B-4FB8-AE8C-0E6D70C0BCED}"/>
            </a:ext>
          </a:extLst>
        </xdr:cNvPr>
        <xdr:cNvSpPr txBox="1">
          <a:spLocks noChangeArrowheads="1"/>
        </xdr:cNvSpPr>
      </xdr:nvSpPr>
      <xdr:spPr bwMode="auto">
        <a:xfrm>
          <a:off x="978577" y="3755471"/>
          <a:ext cx="35797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2</xdr:col>
      <xdr:colOff>70199</xdr:colOff>
      <xdr:row>21</xdr:row>
      <xdr:rowOff>23042</xdr:rowOff>
    </xdr:from>
    <xdr:to>
      <xdr:col>2</xdr:col>
      <xdr:colOff>232389</xdr:colOff>
      <xdr:row>22</xdr:row>
      <xdr:rowOff>57788</xdr:rowOff>
    </xdr:to>
    <xdr:sp macro="" textlink="">
      <xdr:nvSpPr>
        <xdr:cNvPr id="289" name="AutoShape 1653">
          <a:extLst>
            <a:ext uri="{FF2B5EF4-FFF2-40B4-BE49-F238E27FC236}">
              <a16:creationId xmlns:a16="http://schemas.microsoft.com/office/drawing/2014/main" xmlns="" id="{E9FC6C80-4429-497F-8984-4329C1FD1731}"/>
            </a:ext>
          </a:extLst>
        </xdr:cNvPr>
        <xdr:cNvSpPr>
          <a:spLocks/>
        </xdr:cNvSpPr>
      </xdr:nvSpPr>
      <xdr:spPr bwMode="auto">
        <a:xfrm rot="420628">
          <a:off x="816959" y="3688262"/>
          <a:ext cx="162190" cy="21000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172269</xdr:colOff>
      <xdr:row>19</xdr:row>
      <xdr:rowOff>43673</xdr:rowOff>
    </xdr:from>
    <xdr:to>
      <xdr:col>2</xdr:col>
      <xdr:colOff>438148</xdr:colOff>
      <xdr:row>22</xdr:row>
      <xdr:rowOff>34357</xdr:rowOff>
    </xdr:to>
    <xdr:pic>
      <xdr:nvPicPr>
        <xdr:cNvPr id="290" name="図 289">
          <a:extLst>
            <a:ext uri="{FF2B5EF4-FFF2-40B4-BE49-F238E27FC236}">
              <a16:creationId xmlns:a16="http://schemas.microsoft.com/office/drawing/2014/main" xmlns="" id="{92E92E0B-0913-43A2-978B-407EE586D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8210661">
          <a:off x="793737" y="3483665"/>
          <a:ext cx="516464" cy="265879"/>
        </a:xfrm>
        <a:prstGeom prst="rect">
          <a:avLst/>
        </a:prstGeom>
      </xdr:spPr>
    </xdr:pic>
    <xdr:clientData/>
  </xdr:twoCellAnchor>
  <xdr:oneCellAnchor>
    <xdr:from>
      <xdr:col>1</xdr:col>
      <xdr:colOff>375984</xdr:colOff>
      <xdr:row>23</xdr:row>
      <xdr:rowOff>16710</xdr:rowOff>
    </xdr:from>
    <xdr:ext cx="303615" cy="294346"/>
    <xdr:grpSp>
      <xdr:nvGrpSpPr>
        <xdr:cNvPr id="291" name="Group 6672">
          <a:extLst>
            <a:ext uri="{FF2B5EF4-FFF2-40B4-BE49-F238E27FC236}">
              <a16:creationId xmlns:a16="http://schemas.microsoft.com/office/drawing/2014/main" xmlns="" id="{DCC97794-8E5F-4741-8B09-4159389E417C}"/>
            </a:ext>
          </a:extLst>
        </xdr:cNvPr>
        <xdr:cNvGrpSpPr>
          <a:grpSpLocks/>
        </xdr:cNvGrpSpPr>
      </xdr:nvGrpSpPr>
      <xdr:grpSpPr bwMode="auto">
        <a:xfrm>
          <a:off x="430413" y="3921960"/>
          <a:ext cx="303615" cy="294346"/>
          <a:chOff x="536" y="109"/>
          <a:chExt cx="46" cy="44"/>
        </a:xfrm>
      </xdr:grpSpPr>
      <xdr:pic>
        <xdr:nvPicPr>
          <xdr:cNvPr id="292" name="Picture 6673" descr="route2">
            <a:extLst>
              <a:ext uri="{FF2B5EF4-FFF2-40B4-BE49-F238E27FC236}">
                <a16:creationId xmlns:a16="http://schemas.microsoft.com/office/drawing/2014/main" xmlns="" id="{54A71152-8D71-7EC2-A173-BEA8ED7D0E0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3" name="Text Box 6674">
            <a:extLst>
              <a:ext uri="{FF2B5EF4-FFF2-40B4-BE49-F238E27FC236}">
                <a16:creationId xmlns:a16="http://schemas.microsoft.com/office/drawing/2014/main" xmlns="" id="{0014B3E8-6899-3B19-468A-F6988C798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73420</xdr:colOff>
      <xdr:row>18</xdr:row>
      <xdr:rowOff>167304</xdr:rowOff>
    </xdr:from>
    <xdr:ext cx="273185" cy="226926"/>
    <xdr:grpSp>
      <xdr:nvGrpSpPr>
        <xdr:cNvPr id="294" name="Group 6672">
          <a:extLst>
            <a:ext uri="{FF2B5EF4-FFF2-40B4-BE49-F238E27FC236}">
              <a16:creationId xmlns:a16="http://schemas.microsoft.com/office/drawing/2014/main" xmlns="" id="{3ED37C1A-657B-49A7-AC57-87D600471BA7}"/>
            </a:ext>
          </a:extLst>
        </xdr:cNvPr>
        <xdr:cNvGrpSpPr>
          <a:grpSpLocks/>
        </xdr:cNvGrpSpPr>
      </xdr:nvGrpSpPr>
      <xdr:grpSpPr bwMode="auto">
        <a:xfrm>
          <a:off x="896652" y="3222108"/>
          <a:ext cx="273185" cy="226926"/>
          <a:chOff x="536" y="109"/>
          <a:chExt cx="46" cy="44"/>
        </a:xfrm>
      </xdr:grpSpPr>
      <xdr:pic>
        <xdr:nvPicPr>
          <xdr:cNvPr id="295" name="Picture 6673" descr="route2">
            <a:extLst>
              <a:ext uri="{FF2B5EF4-FFF2-40B4-BE49-F238E27FC236}">
                <a16:creationId xmlns:a16="http://schemas.microsoft.com/office/drawing/2014/main" xmlns="" id="{B1942821-8F89-3AA3-55B4-BA74E7C575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96" name="Text Box 6674">
            <a:extLst>
              <a:ext uri="{FF2B5EF4-FFF2-40B4-BE49-F238E27FC236}">
                <a16:creationId xmlns:a16="http://schemas.microsoft.com/office/drawing/2014/main" xmlns="" id="{B296C56D-D23F-1F0B-4CE8-D74178E0ED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463607</xdr:colOff>
      <xdr:row>17</xdr:row>
      <xdr:rowOff>12645</xdr:rowOff>
    </xdr:from>
    <xdr:to>
      <xdr:col>1</xdr:col>
      <xdr:colOff>476251</xdr:colOff>
      <xdr:row>17</xdr:row>
      <xdr:rowOff>96937</xdr:rowOff>
    </xdr:to>
    <xdr:sp macro="" textlink="">
      <xdr:nvSpPr>
        <xdr:cNvPr id="297" name="Line 4803">
          <a:extLst>
            <a:ext uri="{FF2B5EF4-FFF2-40B4-BE49-F238E27FC236}">
              <a16:creationId xmlns:a16="http://schemas.microsoft.com/office/drawing/2014/main" xmlns="" id="{13EA3895-9524-4160-881B-BAC2E66FC8C5}"/>
            </a:ext>
          </a:extLst>
        </xdr:cNvPr>
        <xdr:cNvSpPr>
          <a:spLocks noChangeShapeType="1"/>
        </xdr:cNvSpPr>
      </xdr:nvSpPr>
      <xdr:spPr bwMode="auto">
        <a:xfrm>
          <a:off x="516947" y="2976825"/>
          <a:ext cx="12644" cy="842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496779</xdr:colOff>
      <xdr:row>17</xdr:row>
      <xdr:rowOff>31876</xdr:rowOff>
    </xdr:from>
    <xdr:to>
      <xdr:col>1</xdr:col>
      <xdr:colOff>718267</xdr:colOff>
      <xdr:row>17</xdr:row>
      <xdr:rowOff>126849</xdr:rowOff>
    </xdr:to>
    <xdr:sp macro="" textlink="">
      <xdr:nvSpPr>
        <xdr:cNvPr id="298" name="Line 4803">
          <a:extLst>
            <a:ext uri="{FF2B5EF4-FFF2-40B4-BE49-F238E27FC236}">
              <a16:creationId xmlns:a16="http://schemas.microsoft.com/office/drawing/2014/main" xmlns="" id="{3793B5F8-8084-40C2-9FA6-1A0321366C15}"/>
            </a:ext>
          </a:extLst>
        </xdr:cNvPr>
        <xdr:cNvSpPr>
          <a:spLocks noChangeShapeType="1"/>
        </xdr:cNvSpPr>
      </xdr:nvSpPr>
      <xdr:spPr bwMode="auto">
        <a:xfrm flipH="1">
          <a:off x="550119" y="2996056"/>
          <a:ext cx="198628" cy="94973"/>
        </a:xfrm>
        <a:custGeom>
          <a:avLst/>
          <a:gdLst>
            <a:gd name="connsiteX0" fmla="*/ 0 w 248616"/>
            <a:gd name="connsiteY0" fmla="*/ 0 h 46361"/>
            <a:gd name="connsiteX1" fmla="*/ 248616 w 248616"/>
            <a:gd name="connsiteY1" fmla="*/ 46361 h 46361"/>
            <a:gd name="connsiteX0" fmla="*/ 0 w 233545"/>
            <a:gd name="connsiteY0" fmla="*/ 0 h 94589"/>
            <a:gd name="connsiteX1" fmla="*/ 233545 w 233545"/>
            <a:gd name="connsiteY1" fmla="*/ 94589 h 94589"/>
            <a:gd name="connsiteX0" fmla="*/ 0 w 233545"/>
            <a:gd name="connsiteY0" fmla="*/ 0 h 94858"/>
            <a:gd name="connsiteX1" fmla="*/ 233545 w 233545"/>
            <a:gd name="connsiteY1" fmla="*/ 94589 h 94858"/>
            <a:gd name="connsiteX0" fmla="*/ 0 w 221488"/>
            <a:gd name="connsiteY0" fmla="*/ 0 h 94858"/>
            <a:gd name="connsiteX1" fmla="*/ 221488 w 221488"/>
            <a:gd name="connsiteY1" fmla="*/ 94589 h 94858"/>
            <a:gd name="connsiteX0" fmla="*/ 0 w 221488"/>
            <a:gd name="connsiteY0" fmla="*/ 0 h 94973"/>
            <a:gd name="connsiteX1" fmla="*/ 221488 w 221488"/>
            <a:gd name="connsiteY1" fmla="*/ 94589 h 949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1488" h="94973">
              <a:moveTo>
                <a:pt x="0" y="0"/>
              </a:moveTo>
              <a:cubicBezTo>
                <a:pt x="25602" y="42582"/>
                <a:pt x="27089" y="100235"/>
                <a:pt x="221488" y="945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324555</xdr:colOff>
      <xdr:row>22</xdr:row>
      <xdr:rowOff>50614</xdr:rowOff>
    </xdr:from>
    <xdr:to>
      <xdr:col>4</xdr:col>
      <xdr:colOff>286125</xdr:colOff>
      <xdr:row>22</xdr:row>
      <xdr:rowOff>60113</xdr:rowOff>
    </xdr:to>
    <xdr:sp macro="" textlink="">
      <xdr:nvSpPr>
        <xdr:cNvPr id="299" name="Line 120">
          <a:extLst>
            <a:ext uri="{FF2B5EF4-FFF2-40B4-BE49-F238E27FC236}">
              <a16:creationId xmlns:a16="http://schemas.microsoft.com/office/drawing/2014/main" xmlns="" id="{C7CFA353-E16C-424B-A164-07E813753D21}"/>
            </a:ext>
          </a:extLst>
        </xdr:cNvPr>
        <xdr:cNvSpPr>
          <a:spLocks noChangeShapeType="1"/>
        </xdr:cNvSpPr>
      </xdr:nvSpPr>
      <xdr:spPr bwMode="auto">
        <a:xfrm>
          <a:off x="1764735" y="3891094"/>
          <a:ext cx="654990" cy="94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623715</xdr:colOff>
      <xdr:row>22</xdr:row>
      <xdr:rowOff>59005</xdr:rowOff>
    </xdr:from>
    <xdr:to>
      <xdr:col>4</xdr:col>
      <xdr:colOff>608470</xdr:colOff>
      <xdr:row>24</xdr:row>
      <xdr:rowOff>92721</xdr:rowOff>
    </xdr:to>
    <xdr:sp macro="" textlink="">
      <xdr:nvSpPr>
        <xdr:cNvPr id="300" name="Freeform 527">
          <a:extLst>
            <a:ext uri="{FF2B5EF4-FFF2-40B4-BE49-F238E27FC236}">
              <a16:creationId xmlns:a16="http://schemas.microsoft.com/office/drawing/2014/main" xmlns="" id="{69CB8CBD-FB36-47B6-B527-AC5CB38CC03A}"/>
            </a:ext>
          </a:extLst>
        </xdr:cNvPr>
        <xdr:cNvSpPr>
          <a:spLocks/>
        </xdr:cNvSpPr>
      </xdr:nvSpPr>
      <xdr:spPr bwMode="auto">
        <a:xfrm>
          <a:off x="2063895" y="3899485"/>
          <a:ext cx="678175" cy="38423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231808</xdr:colOff>
      <xdr:row>19</xdr:row>
      <xdr:rowOff>62996</xdr:rowOff>
    </xdr:from>
    <xdr:to>
      <xdr:col>4</xdr:col>
      <xdr:colOff>244424</xdr:colOff>
      <xdr:row>24</xdr:row>
      <xdr:rowOff>143298</xdr:rowOff>
    </xdr:to>
    <xdr:sp macro="" textlink="">
      <xdr:nvSpPr>
        <xdr:cNvPr id="301" name="Line 4803">
          <a:extLst>
            <a:ext uri="{FF2B5EF4-FFF2-40B4-BE49-F238E27FC236}">
              <a16:creationId xmlns:a16="http://schemas.microsoft.com/office/drawing/2014/main" xmlns="" id="{A8591DF0-C659-482C-ACDC-27543921ABE0}"/>
            </a:ext>
          </a:extLst>
        </xdr:cNvPr>
        <xdr:cNvSpPr>
          <a:spLocks noChangeShapeType="1"/>
        </xdr:cNvSpPr>
      </xdr:nvSpPr>
      <xdr:spPr bwMode="auto">
        <a:xfrm flipH="1">
          <a:off x="2365408" y="3377696"/>
          <a:ext cx="12616" cy="9566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480952</xdr:colOff>
      <xdr:row>23</xdr:row>
      <xdr:rowOff>147360</xdr:rowOff>
    </xdr:from>
    <xdr:to>
      <xdr:col>3</xdr:col>
      <xdr:colOff>652839</xdr:colOff>
      <xdr:row>24</xdr:row>
      <xdr:rowOff>121947</xdr:rowOff>
    </xdr:to>
    <xdr:sp macro="" textlink="">
      <xdr:nvSpPr>
        <xdr:cNvPr id="302" name="六角形 301">
          <a:extLst>
            <a:ext uri="{FF2B5EF4-FFF2-40B4-BE49-F238E27FC236}">
              <a16:creationId xmlns:a16="http://schemas.microsoft.com/office/drawing/2014/main" xmlns="" id="{724856DC-CA92-49BE-98CD-BD2D58A69451}"/>
            </a:ext>
          </a:extLst>
        </xdr:cNvPr>
        <xdr:cNvSpPr/>
      </xdr:nvSpPr>
      <xdr:spPr bwMode="auto">
        <a:xfrm>
          <a:off x="1921132" y="4163100"/>
          <a:ext cx="171887" cy="1498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332956</xdr:colOff>
      <xdr:row>21</xdr:row>
      <xdr:rowOff>25289</xdr:rowOff>
    </xdr:from>
    <xdr:to>
      <xdr:col>4</xdr:col>
      <xdr:colOff>552116</xdr:colOff>
      <xdr:row>22</xdr:row>
      <xdr:rowOff>16860</xdr:rowOff>
    </xdr:to>
    <xdr:sp macro="" textlink="">
      <xdr:nvSpPr>
        <xdr:cNvPr id="303" name="六角形 302">
          <a:extLst>
            <a:ext uri="{FF2B5EF4-FFF2-40B4-BE49-F238E27FC236}">
              <a16:creationId xmlns:a16="http://schemas.microsoft.com/office/drawing/2014/main" xmlns="" id="{4BA26143-45AD-4DCF-95F1-AD053A0AE710}"/>
            </a:ext>
          </a:extLst>
        </xdr:cNvPr>
        <xdr:cNvSpPr/>
      </xdr:nvSpPr>
      <xdr:spPr bwMode="auto">
        <a:xfrm>
          <a:off x="2466556" y="3690509"/>
          <a:ext cx="219160" cy="1668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563689</xdr:colOff>
      <xdr:row>18</xdr:row>
      <xdr:rowOff>119819</xdr:rowOff>
    </xdr:from>
    <xdr:ext cx="303452" cy="118813"/>
    <xdr:sp macro="" textlink="">
      <xdr:nvSpPr>
        <xdr:cNvPr id="304" name="Text Box 1416">
          <a:extLst>
            <a:ext uri="{FF2B5EF4-FFF2-40B4-BE49-F238E27FC236}">
              <a16:creationId xmlns:a16="http://schemas.microsoft.com/office/drawing/2014/main" xmlns="" id="{B429441E-6147-4853-89BF-E8A5EEB67C6B}"/>
            </a:ext>
          </a:extLst>
        </xdr:cNvPr>
        <xdr:cNvSpPr txBox="1">
          <a:spLocks noChangeArrowheads="1"/>
        </xdr:cNvSpPr>
      </xdr:nvSpPr>
      <xdr:spPr bwMode="auto">
        <a:xfrm>
          <a:off x="2003869" y="3259259"/>
          <a:ext cx="303452" cy="118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氷室の郷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561737</xdr:colOff>
      <xdr:row>22</xdr:row>
      <xdr:rowOff>134875</xdr:rowOff>
    </xdr:from>
    <xdr:to>
      <xdr:col>4</xdr:col>
      <xdr:colOff>10884</xdr:colOff>
      <xdr:row>23</xdr:row>
      <xdr:rowOff>92529</xdr:rowOff>
    </xdr:to>
    <xdr:sp macro="" textlink="">
      <xdr:nvSpPr>
        <xdr:cNvPr id="305" name="AutoShape 70">
          <a:extLst>
            <a:ext uri="{FF2B5EF4-FFF2-40B4-BE49-F238E27FC236}">
              <a16:creationId xmlns:a16="http://schemas.microsoft.com/office/drawing/2014/main" xmlns="" id="{B2FF9473-801A-4CDD-A1D4-F486275E5901}"/>
            </a:ext>
          </a:extLst>
        </xdr:cNvPr>
        <xdr:cNvSpPr>
          <a:spLocks noChangeArrowheads="1"/>
        </xdr:cNvSpPr>
      </xdr:nvSpPr>
      <xdr:spPr bwMode="auto">
        <a:xfrm>
          <a:off x="2001917" y="3975355"/>
          <a:ext cx="142567" cy="1329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134867</xdr:colOff>
      <xdr:row>19</xdr:row>
      <xdr:rowOff>73862</xdr:rowOff>
    </xdr:from>
    <xdr:to>
      <xdr:col>4</xdr:col>
      <xdr:colOff>231435</xdr:colOff>
      <xdr:row>19</xdr:row>
      <xdr:rowOff>170803</xdr:rowOff>
    </xdr:to>
    <xdr:grpSp>
      <xdr:nvGrpSpPr>
        <xdr:cNvPr id="306" name="グループ化 305">
          <a:extLst>
            <a:ext uri="{FF2B5EF4-FFF2-40B4-BE49-F238E27FC236}">
              <a16:creationId xmlns:a16="http://schemas.microsoft.com/office/drawing/2014/main" xmlns="" id="{6B475F21-085D-40F4-9CE1-610AB4261AC9}"/>
            </a:ext>
          </a:extLst>
        </xdr:cNvPr>
        <xdr:cNvGrpSpPr/>
      </xdr:nvGrpSpPr>
      <xdr:grpSpPr>
        <a:xfrm>
          <a:off x="2495706" y="3298755"/>
          <a:ext cx="96568" cy="96941"/>
          <a:chOff x="2305639" y="3266695"/>
          <a:chExt cx="96568" cy="96941"/>
        </a:xfrm>
      </xdr:grpSpPr>
      <xdr:sp macro="" textlink="">
        <xdr:nvSpPr>
          <xdr:cNvPr id="307" name="Text Box 849">
            <a:extLst>
              <a:ext uri="{FF2B5EF4-FFF2-40B4-BE49-F238E27FC236}">
                <a16:creationId xmlns:a16="http://schemas.microsoft.com/office/drawing/2014/main" xmlns="" id="{14418A3D-E956-B413-F86A-9B921C5E54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5639" y="3270486"/>
            <a:ext cx="92735" cy="88520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none" lIns="27432" tIns="18288" rIns="27432" bIns="18288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08" name="グループ化 307">
            <a:extLst>
              <a:ext uri="{FF2B5EF4-FFF2-40B4-BE49-F238E27FC236}">
                <a16:creationId xmlns:a16="http://schemas.microsoft.com/office/drawing/2014/main" xmlns="" id="{A052C1A6-CB49-9976-169B-F8A57D98B0D8}"/>
              </a:ext>
            </a:extLst>
          </xdr:cNvPr>
          <xdr:cNvGrpSpPr/>
        </xdr:nvGrpSpPr>
        <xdr:grpSpPr>
          <a:xfrm>
            <a:off x="2306957" y="3266695"/>
            <a:ext cx="95250" cy="96941"/>
            <a:chOff x="2302882" y="3266122"/>
            <a:chExt cx="95250" cy="96941"/>
          </a:xfrm>
        </xdr:grpSpPr>
        <xdr:sp macro="" textlink="">
          <xdr:nvSpPr>
            <xdr:cNvPr id="309" name="Line 4803">
              <a:extLst>
                <a:ext uri="{FF2B5EF4-FFF2-40B4-BE49-F238E27FC236}">
                  <a16:creationId xmlns:a16="http://schemas.microsoft.com/office/drawing/2014/main" xmlns="" id="{5E434E9E-52E1-4CEE-160E-8B923207FFD4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302882" y="3274140"/>
              <a:ext cx="91037" cy="8892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  <xdr:sp macro="" textlink="">
          <xdr:nvSpPr>
            <xdr:cNvPr id="310" name="Line 4803">
              <a:extLst>
                <a:ext uri="{FF2B5EF4-FFF2-40B4-BE49-F238E27FC236}">
                  <a16:creationId xmlns:a16="http://schemas.microsoft.com/office/drawing/2014/main" xmlns="" id="{5C3E8DCA-15CE-62C3-7B0B-0599680B0E6B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2305423" y="3266122"/>
              <a:ext cx="92709" cy="9652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5</xdr:col>
      <xdr:colOff>164369</xdr:colOff>
      <xdr:row>22</xdr:row>
      <xdr:rowOff>93785</xdr:rowOff>
    </xdr:from>
    <xdr:to>
      <xdr:col>6</xdr:col>
      <xdr:colOff>3646</xdr:colOff>
      <xdr:row>23</xdr:row>
      <xdr:rowOff>118008</xdr:rowOff>
    </xdr:to>
    <xdr:sp macro="" textlink="">
      <xdr:nvSpPr>
        <xdr:cNvPr id="311" name="Line 120">
          <a:extLst>
            <a:ext uri="{FF2B5EF4-FFF2-40B4-BE49-F238E27FC236}">
              <a16:creationId xmlns:a16="http://schemas.microsoft.com/office/drawing/2014/main" xmlns="" id="{545B2805-5945-4993-89C0-B4C8E714202B}"/>
            </a:ext>
          </a:extLst>
        </xdr:cNvPr>
        <xdr:cNvSpPr>
          <a:spLocks noChangeShapeType="1"/>
        </xdr:cNvSpPr>
      </xdr:nvSpPr>
      <xdr:spPr bwMode="auto">
        <a:xfrm flipV="1">
          <a:off x="2991389" y="3934265"/>
          <a:ext cx="532697" cy="199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676972</xdr:colOff>
      <xdr:row>21</xdr:row>
      <xdr:rowOff>54729</xdr:rowOff>
    </xdr:from>
    <xdr:to>
      <xdr:col>6</xdr:col>
      <xdr:colOff>553686</xdr:colOff>
      <xdr:row>24</xdr:row>
      <xdr:rowOff>147471</xdr:rowOff>
    </xdr:to>
    <xdr:sp macro="" textlink="">
      <xdr:nvSpPr>
        <xdr:cNvPr id="312" name="Freeform 527">
          <a:extLst>
            <a:ext uri="{FF2B5EF4-FFF2-40B4-BE49-F238E27FC236}">
              <a16:creationId xmlns:a16="http://schemas.microsoft.com/office/drawing/2014/main" xmlns="" id="{CA51ABB4-F1FA-4F47-9A32-4417A467DDF9}"/>
            </a:ext>
          </a:extLst>
        </xdr:cNvPr>
        <xdr:cNvSpPr>
          <a:spLocks/>
        </xdr:cNvSpPr>
      </xdr:nvSpPr>
      <xdr:spPr bwMode="auto">
        <a:xfrm>
          <a:off x="3503992" y="3719949"/>
          <a:ext cx="570134" cy="61852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7101"/>
            <a:gd name="connsiteY0" fmla="*/ 15556 h 15556"/>
            <a:gd name="connsiteX1" fmla="*/ 0 w 7101"/>
            <a:gd name="connsiteY1" fmla="*/ 5556 h 15556"/>
            <a:gd name="connsiteX2" fmla="*/ 7101 w 7101"/>
            <a:gd name="connsiteY2" fmla="*/ 0 h 15556"/>
            <a:gd name="connsiteX0" fmla="*/ 0 w 10000"/>
            <a:gd name="connsiteY0" fmla="*/ 10000 h 10000"/>
            <a:gd name="connsiteX1" fmla="*/ 0 w 10000"/>
            <a:gd name="connsiteY1" fmla="*/ 357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572 h 10000"/>
            <a:gd name="connsiteX2" fmla="*/ 10000 w 10000"/>
            <a:gd name="connsiteY2" fmla="*/ 0 h 10000"/>
            <a:gd name="connsiteX0" fmla="*/ 0 w 12077"/>
            <a:gd name="connsiteY0" fmla="*/ 10359 h 10359"/>
            <a:gd name="connsiteX1" fmla="*/ 2077 w 12077"/>
            <a:gd name="connsiteY1" fmla="*/ 3572 h 10359"/>
            <a:gd name="connsiteX2" fmla="*/ 12077 w 12077"/>
            <a:gd name="connsiteY2" fmla="*/ 0 h 10359"/>
            <a:gd name="connsiteX0" fmla="*/ 0 w 12077"/>
            <a:gd name="connsiteY0" fmla="*/ 10359 h 10359"/>
            <a:gd name="connsiteX1" fmla="*/ 2077 w 12077"/>
            <a:gd name="connsiteY1" fmla="*/ 3572 h 10359"/>
            <a:gd name="connsiteX2" fmla="*/ 12077 w 12077"/>
            <a:gd name="connsiteY2" fmla="*/ 0 h 10359"/>
            <a:gd name="connsiteX0" fmla="*/ 0 w 12077"/>
            <a:gd name="connsiteY0" fmla="*/ 10359 h 10359"/>
            <a:gd name="connsiteX1" fmla="*/ 2077 w 12077"/>
            <a:gd name="connsiteY1" fmla="*/ 3572 h 10359"/>
            <a:gd name="connsiteX2" fmla="*/ 12077 w 12077"/>
            <a:gd name="connsiteY2" fmla="*/ 0 h 103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077" h="10359">
              <a:moveTo>
                <a:pt x="0" y="10359"/>
              </a:moveTo>
              <a:cubicBezTo>
                <a:pt x="2975" y="9346"/>
                <a:pt x="2077" y="5715"/>
                <a:pt x="2077" y="3572"/>
              </a:cubicBezTo>
              <a:cubicBezTo>
                <a:pt x="6771" y="2072"/>
                <a:pt x="7619" y="1429"/>
                <a:pt x="1207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80212</xdr:colOff>
      <xdr:row>18</xdr:row>
      <xdr:rowOff>96895</xdr:rowOff>
    </xdr:from>
    <xdr:to>
      <xdr:col>6</xdr:col>
      <xdr:colOff>84369</xdr:colOff>
      <xdr:row>22</xdr:row>
      <xdr:rowOff>88507</xdr:rowOff>
    </xdr:to>
    <xdr:sp macro="" textlink="">
      <xdr:nvSpPr>
        <xdr:cNvPr id="313" name="Line 4803">
          <a:extLst>
            <a:ext uri="{FF2B5EF4-FFF2-40B4-BE49-F238E27FC236}">
              <a16:creationId xmlns:a16="http://schemas.microsoft.com/office/drawing/2014/main" xmlns="" id="{D415E670-509C-482B-ACA3-3065843BD86C}"/>
            </a:ext>
          </a:extLst>
        </xdr:cNvPr>
        <xdr:cNvSpPr>
          <a:spLocks noChangeShapeType="1"/>
        </xdr:cNvSpPr>
      </xdr:nvSpPr>
      <xdr:spPr bwMode="auto">
        <a:xfrm flipH="1">
          <a:off x="3600652" y="3236335"/>
          <a:ext cx="4157" cy="6926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66955</xdr:colOff>
      <xdr:row>19</xdr:row>
      <xdr:rowOff>49474</xdr:rowOff>
    </xdr:from>
    <xdr:to>
      <xdr:col>6</xdr:col>
      <xdr:colOff>286115</xdr:colOff>
      <xdr:row>20</xdr:row>
      <xdr:rowOff>42031</xdr:rowOff>
    </xdr:to>
    <xdr:sp macro="" textlink="">
      <xdr:nvSpPr>
        <xdr:cNvPr id="314" name="六角形 313">
          <a:extLst>
            <a:ext uri="{FF2B5EF4-FFF2-40B4-BE49-F238E27FC236}">
              <a16:creationId xmlns:a16="http://schemas.microsoft.com/office/drawing/2014/main" xmlns="" id="{53E21F9F-2E49-478B-A527-670A0D4A83B8}"/>
            </a:ext>
          </a:extLst>
        </xdr:cNvPr>
        <xdr:cNvSpPr/>
      </xdr:nvSpPr>
      <xdr:spPr bwMode="auto">
        <a:xfrm>
          <a:off x="3587395" y="3364174"/>
          <a:ext cx="219160" cy="1678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21766</xdr:colOff>
      <xdr:row>22</xdr:row>
      <xdr:rowOff>31229</xdr:rowOff>
    </xdr:from>
    <xdr:to>
      <xdr:col>6</xdr:col>
      <xdr:colOff>133437</xdr:colOff>
      <xdr:row>22</xdr:row>
      <xdr:rowOff>158044</xdr:rowOff>
    </xdr:to>
    <xdr:sp macro="" textlink="">
      <xdr:nvSpPr>
        <xdr:cNvPr id="315" name="Oval 383">
          <a:extLst>
            <a:ext uri="{FF2B5EF4-FFF2-40B4-BE49-F238E27FC236}">
              <a16:creationId xmlns:a16="http://schemas.microsoft.com/office/drawing/2014/main" xmlns="" id="{73C93F2E-144A-4A5C-8C01-3A7E6C5FB4EA}"/>
            </a:ext>
          </a:extLst>
        </xdr:cNvPr>
        <xdr:cNvSpPr>
          <a:spLocks noChangeArrowheads="1"/>
        </xdr:cNvSpPr>
      </xdr:nvSpPr>
      <xdr:spPr bwMode="auto">
        <a:xfrm>
          <a:off x="3542206" y="3871709"/>
          <a:ext cx="111671" cy="1268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107850</xdr:colOff>
      <xdr:row>23</xdr:row>
      <xdr:rowOff>105359</xdr:rowOff>
    </xdr:from>
    <xdr:to>
      <xdr:col>6</xdr:col>
      <xdr:colOff>327010</xdr:colOff>
      <xdr:row>24</xdr:row>
      <xdr:rowOff>96929</xdr:rowOff>
    </xdr:to>
    <xdr:sp macro="" textlink="">
      <xdr:nvSpPr>
        <xdr:cNvPr id="316" name="六角形 315">
          <a:extLst>
            <a:ext uri="{FF2B5EF4-FFF2-40B4-BE49-F238E27FC236}">
              <a16:creationId xmlns:a16="http://schemas.microsoft.com/office/drawing/2014/main" xmlns="" id="{A06215FA-856E-41AA-A75F-2469978CDF43}"/>
            </a:ext>
          </a:extLst>
        </xdr:cNvPr>
        <xdr:cNvSpPr/>
      </xdr:nvSpPr>
      <xdr:spPr bwMode="auto">
        <a:xfrm>
          <a:off x="3628290" y="4121099"/>
          <a:ext cx="219160" cy="16683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211955</xdr:colOff>
      <xdr:row>22</xdr:row>
      <xdr:rowOff>129615</xdr:rowOff>
    </xdr:from>
    <xdr:to>
      <xdr:col>5</xdr:col>
      <xdr:colOff>377410</xdr:colOff>
      <xdr:row>23</xdr:row>
      <xdr:rowOff>115562</xdr:rowOff>
    </xdr:to>
    <xdr:sp macro="" textlink="">
      <xdr:nvSpPr>
        <xdr:cNvPr id="317" name="六角形 316">
          <a:extLst>
            <a:ext uri="{FF2B5EF4-FFF2-40B4-BE49-F238E27FC236}">
              <a16:creationId xmlns:a16="http://schemas.microsoft.com/office/drawing/2014/main" xmlns="" id="{10B4C9F0-B38F-474A-8869-D2DABD07C14A}"/>
            </a:ext>
          </a:extLst>
        </xdr:cNvPr>
        <xdr:cNvSpPr/>
      </xdr:nvSpPr>
      <xdr:spPr bwMode="auto">
        <a:xfrm>
          <a:off x="3038975" y="3970095"/>
          <a:ext cx="165455" cy="1612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223846</xdr:colOff>
      <xdr:row>21</xdr:row>
      <xdr:rowOff>21650</xdr:rowOff>
    </xdr:from>
    <xdr:to>
      <xdr:col>6</xdr:col>
      <xdr:colOff>389301</xdr:colOff>
      <xdr:row>22</xdr:row>
      <xdr:rowOff>7223</xdr:rowOff>
    </xdr:to>
    <xdr:sp macro="" textlink="">
      <xdr:nvSpPr>
        <xdr:cNvPr id="318" name="六角形 317">
          <a:extLst>
            <a:ext uri="{FF2B5EF4-FFF2-40B4-BE49-F238E27FC236}">
              <a16:creationId xmlns:a16="http://schemas.microsoft.com/office/drawing/2014/main" xmlns="" id="{F8ADE4A2-4442-43E9-8AC4-CA0CDA071DD3}"/>
            </a:ext>
          </a:extLst>
        </xdr:cNvPr>
        <xdr:cNvSpPr/>
      </xdr:nvSpPr>
      <xdr:spPr bwMode="auto">
        <a:xfrm>
          <a:off x="3744286" y="3686870"/>
          <a:ext cx="165455" cy="1608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313482</xdr:colOff>
      <xdr:row>20</xdr:row>
      <xdr:rowOff>99470</xdr:rowOff>
    </xdr:from>
    <xdr:to>
      <xdr:col>6</xdr:col>
      <xdr:colOff>316496</xdr:colOff>
      <xdr:row>21</xdr:row>
      <xdr:rowOff>84399</xdr:rowOff>
    </xdr:to>
    <xdr:sp macro="" textlink="">
      <xdr:nvSpPr>
        <xdr:cNvPr id="319" name="Line 76">
          <a:extLst>
            <a:ext uri="{FF2B5EF4-FFF2-40B4-BE49-F238E27FC236}">
              <a16:creationId xmlns:a16="http://schemas.microsoft.com/office/drawing/2014/main" xmlns="" id="{0252AB1F-8101-47F4-9AE2-3E77EA0E8B91}"/>
            </a:ext>
          </a:extLst>
        </xdr:cNvPr>
        <xdr:cNvSpPr>
          <a:spLocks noChangeShapeType="1"/>
        </xdr:cNvSpPr>
      </xdr:nvSpPr>
      <xdr:spPr bwMode="auto">
        <a:xfrm flipV="1">
          <a:off x="3140502" y="3589430"/>
          <a:ext cx="696434" cy="1601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33981</xdr:colOff>
      <xdr:row>20</xdr:row>
      <xdr:rowOff>100019</xdr:rowOff>
    </xdr:from>
    <xdr:to>
      <xdr:col>6</xdr:col>
      <xdr:colOff>144084</xdr:colOff>
      <xdr:row>21</xdr:row>
      <xdr:rowOff>39035</xdr:rowOff>
    </xdr:to>
    <xdr:sp macro="" textlink="">
      <xdr:nvSpPr>
        <xdr:cNvPr id="320" name="Oval 1295">
          <a:extLst>
            <a:ext uri="{FF2B5EF4-FFF2-40B4-BE49-F238E27FC236}">
              <a16:creationId xmlns:a16="http://schemas.microsoft.com/office/drawing/2014/main" xmlns="" id="{B04A4075-676B-43A1-AB7B-28680BDDB865}"/>
            </a:ext>
          </a:extLst>
        </xdr:cNvPr>
        <xdr:cNvSpPr>
          <a:spLocks noChangeArrowheads="1"/>
        </xdr:cNvSpPr>
      </xdr:nvSpPr>
      <xdr:spPr bwMode="auto">
        <a:xfrm>
          <a:off x="3554421" y="3589979"/>
          <a:ext cx="110103" cy="1142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5</xdr:col>
      <xdr:colOff>322959</xdr:colOff>
      <xdr:row>22</xdr:row>
      <xdr:rowOff>132287</xdr:rowOff>
    </xdr:from>
    <xdr:to>
      <xdr:col>6</xdr:col>
      <xdr:colOff>42632</xdr:colOff>
      <xdr:row>24</xdr:row>
      <xdr:rowOff>42994</xdr:rowOff>
    </xdr:to>
    <xdr:pic>
      <xdr:nvPicPr>
        <xdr:cNvPr id="321" name="図 320">
          <a:extLst>
            <a:ext uri="{FF2B5EF4-FFF2-40B4-BE49-F238E27FC236}">
              <a16:creationId xmlns:a16="http://schemas.microsoft.com/office/drawing/2014/main" xmlns="" id="{875652A9-68BD-4D10-AFB6-51CCF147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20344485">
          <a:off x="3149979" y="3972767"/>
          <a:ext cx="413093" cy="261227"/>
        </a:xfrm>
        <a:prstGeom prst="rect">
          <a:avLst/>
        </a:prstGeom>
      </xdr:spPr>
    </xdr:pic>
    <xdr:clientData/>
  </xdr:twoCellAnchor>
  <xdr:oneCellAnchor>
    <xdr:from>
      <xdr:col>7</xdr:col>
      <xdr:colOff>12638</xdr:colOff>
      <xdr:row>21</xdr:row>
      <xdr:rowOff>5532</xdr:rowOff>
    </xdr:from>
    <xdr:ext cx="294451" cy="220882"/>
    <xdr:sp macro="" textlink="">
      <xdr:nvSpPr>
        <xdr:cNvPr id="322" name="Text Box 1664">
          <a:extLst>
            <a:ext uri="{FF2B5EF4-FFF2-40B4-BE49-F238E27FC236}">
              <a16:creationId xmlns:a16="http://schemas.microsoft.com/office/drawing/2014/main" xmlns="" id="{D5928721-F203-45E6-96E7-936580C572CB}"/>
            </a:ext>
          </a:extLst>
        </xdr:cNvPr>
        <xdr:cNvSpPr txBox="1">
          <a:spLocks noChangeArrowheads="1"/>
        </xdr:cNvSpPr>
      </xdr:nvSpPr>
      <xdr:spPr bwMode="auto">
        <a:xfrm>
          <a:off x="4226498" y="3670752"/>
          <a:ext cx="294451" cy="22088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132m</a:t>
          </a:r>
        </a:p>
      </xdr:txBody>
    </xdr:sp>
    <xdr:clientData/>
  </xdr:oneCellAnchor>
  <xdr:twoCellAnchor>
    <xdr:from>
      <xdr:col>7</xdr:col>
      <xdr:colOff>60919</xdr:colOff>
      <xdr:row>22</xdr:row>
      <xdr:rowOff>99679</xdr:rowOff>
    </xdr:from>
    <xdr:to>
      <xdr:col>8</xdr:col>
      <xdr:colOff>11077</xdr:colOff>
      <xdr:row>22</xdr:row>
      <xdr:rowOff>133534</xdr:rowOff>
    </xdr:to>
    <xdr:sp macro="" textlink="">
      <xdr:nvSpPr>
        <xdr:cNvPr id="323" name="Line 120">
          <a:extLst>
            <a:ext uri="{FF2B5EF4-FFF2-40B4-BE49-F238E27FC236}">
              <a16:creationId xmlns:a16="http://schemas.microsoft.com/office/drawing/2014/main" xmlns="" id="{89326C58-D408-4D99-A939-B2C088C506BA}"/>
            </a:ext>
          </a:extLst>
        </xdr:cNvPr>
        <xdr:cNvSpPr>
          <a:spLocks noChangeShapeType="1"/>
        </xdr:cNvSpPr>
      </xdr:nvSpPr>
      <xdr:spPr bwMode="auto">
        <a:xfrm flipV="1">
          <a:off x="4274779" y="3940159"/>
          <a:ext cx="643578" cy="338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320430</xdr:colOff>
      <xdr:row>17</xdr:row>
      <xdr:rowOff>23117</xdr:rowOff>
    </xdr:from>
    <xdr:to>
      <xdr:col>8</xdr:col>
      <xdr:colOff>217660</xdr:colOff>
      <xdr:row>22</xdr:row>
      <xdr:rowOff>75924</xdr:rowOff>
    </xdr:to>
    <xdr:sp macro="" textlink="">
      <xdr:nvSpPr>
        <xdr:cNvPr id="324" name="Line 4803">
          <a:extLst>
            <a:ext uri="{FF2B5EF4-FFF2-40B4-BE49-F238E27FC236}">
              <a16:creationId xmlns:a16="http://schemas.microsoft.com/office/drawing/2014/main" xmlns="" id="{DEEED0E6-D3DB-426C-93A3-C88E75B30587}"/>
            </a:ext>
          </a:extLst>
        </xdr:cNvPr>
        <xdr:cNvSpPr>
          <a:spLocks noChangeShapeType="1"/>
        </xdr:cNvSpPr>
      </xdr:nvSpPr>
      <xdr:spPr bwMode="auto">
        <a:xfrm flipH="1">
          <a:off x="4534290" y="2987297"/>
          <a:ext cx="590650" cy="929107"/>
        </a:xfrm>
        <a:custGeom>
          <a:avLst/>
          <a:gdLst>
            <a:gd name="connsiteX0" fmla="*/ 0 w 470712"/>
            <a:gd name="connsiteY0" fmla="*/ 0 h 747601"/>
            <a:gd name="connsiteX1" fmla="*/ 470712 w 470712"/>
            <a:gd name="connsiteY1" fmla="*/ 747601 h 747601"/>
            <a:gd name="connsiteX0" fmla="*/ 0 w 470712"/>
            <a:gd name="connsiteY0" fmla="*/ 0 h 747601"/>
            <a:gd name="connsiteX1" fmla="*/ 470712 w 470712"/>
            <a:gd name="connsiteY1" fmla="*/ 747601 h 747601"/>
            <a:gd name="connsiteX0" fmla="*/ 0 w 642383"/>
            <a:gd name="connsiteY0" fmla="*/ 0 h 891584"/>
            <a:gd name="connsiteX1" fmla="*/ 642383 w 642383"/>
            <a:gd name="connsiteY1" fmla="*/ 891584 h 891584"/>
            <a:gd name="connsiteX0" fmla="*/ 458 w 642841"/>
            <a:gd name="connsiteY0" fmla="*/ 0 h 891584"/>
            <a:gd name="connsiteX1" fmla="*/ 642841 w 642841"/>
            <a:gd name="connsiteY1" fmla="*/ 891584 h 891584"/>
            <a:gd name="connsiteX0" fmla="*/ 572 w 510048"/>
            <a:gd name="connsiteY0" fmla="*/ 0 h 858357"/>
            <a:gd name="connsiteX1" fmla="*/ 510048 w 510048"/>
            <a:gd name="connsiteY1" fmla="*/ 858357 h 858357"/>
            <a:gd name="connsiteX0" fmla="*/ 666 w 433409"/>
            <a:gd name="connsiteY0" fmla="*/ 0 h 1066931"/>
            <a:gd name="connsiteX1" fmla="*/ 433409 w 433409"/>
            <a:gd name="connsiteY1" fmla="*/ 1066931 h 1066931"/>
            <a:gd name="connsiteX0" fmla="*/ 67591 w 500334"/>
            <a:gd name="connsiteY0" fmla="*/ 0 h 1066931"/>
            <a:gd name="connsiteX1" fmla="*/ 500334 w 500334"/>
            <a:gd name="connsiteY1" fmla="*/ 1066931 h 1066931"/>
            <a:gd name="connsiteX0" fmla="*/ 83593 w 516336"/>
            <a:gd name="connsiteY0" fmla="*/ 0 h 1066931"/>
            <a:gd name="connsiteX1" fmla="*/ 516336 w 516336"/>
            <a:gd name="connsiteY1" fmla="*/ 1066931 h 1066931"/>
            <a:gd name="connsiteX0" fmla="*/ 86752 w 483386"/>
            <a:gd name="connsiteY0" fmla="*/ 0 h 1251438"/>
            <a:gd name="connsiteX1" fmla="*/ 483386 w 483386"/>
            <a:gd name="connsiteY1" fmla="*/ 1251438 h 1251438"/>
            <a:gd name="connsiteX0" fmla="*/ 135201 w 531835"/>
            <a:gd name="connsiteY0" fmla="*/ 0 h 1251438"/>
            <a:gd name="connsiteX1" fmla="*/ 531835 w 531835"/>
            <a:gd name="connsiteY1" fmla="*/ 1251438 h 1251438"/>
            <a:gd name="connsiteX0" fmla="*/ 146491 w 543125"/>
            <a:gd name="connsiteY0" fmla="*/ 0 h 1251438"/>
            <a:gd name="connsiteX1" fmla="*/ 123808 w 543125"/>
            <a:gd name="connsiteY1" fmla="*/ 35253 h 1251438"/>
            <a:gd name="connsiteX2" fmla="*/ 543125 w 543125"/>
            <a:gd name="connsiteY2" fmla="*/ 1251438 h 1251438"/>
            <a:gd name="connsiteX0" fmla="*/ 135894 w 543125"/>
            <a:gd name="connsiteY0" fmla="*/ 0 h 1295414"/>
            <a:gd name="connsiteX1" fmla="*/ 123808 w 543125"/>
            <a:gd name="connsiteY1" fmla="*/ 79229 h 1295414"/>
            <a:gd name="connsiteX2" fmla="*/ 543125 w 543125"/>
            <a:gd name="connsiteY2" fmla="*/ 1295414 h 1295414"/>
            <a:gd name="connsiteX0" fmla="*/ 117016 w 524247"/>
            <a:gd name="connsiteY0" fmla="*/ 0 h 1295414"/>
            <a:gd name="connsiteX1" fmla="*/ 126123 w 524247"/>
            <a:gd name="connsiteY1" fmla="*/ 50774 h 1295414"/>
            <a:gd name="connsiteX2" fmla="*/ 524247 w 524247"/>
            <a:gd name="connsiteY2" fmla="*/ 1295414 h 1295414"/>
            <a:gd name="connsiteX0" fmla="*/ 131319 w 538550"/>
            <a:gd name="connsiteY0" fmla="*/ 0 h 1295414"/>
            <a:gd name="connsiteX1" fmla="*/ 140426 w 538550"/>
            <a:gd name="connsiteY1" fmla="*/ 50774 h 1295414"/>
            <a:gd name="connsiteX2" fmla="*/ 538550 w 538550"/>
            <a:gd name="connsiteY2" fmla="*/ 1295414 h 1295414"/>
            <a:gd name="connsiteX0" fmla="*/ 142267 w 549498"/>
            <a:gd name="connsiteY0" fmla="*/ 0 h 1295414"/>
            <a:gd name="connsiteX1" fmla="*/ 151374 w 549498"/>
            <a:gd name="connsiteY1" fmla="*/ 50774 h 1295414"/>
            <a:gd name="connsiteX2" fmla="*/ 549498 w 549498"/>
            <a:gd name="connsiteY2" fmla="*/ 1295414 h 1295414"/>
            <a:gd name="connsiteX0" fmla="*/ 118194 w 525425"/>
            <a:gd name="connsiteY0" fmla="*/ 0 h 1295414"/>
            <a:gd name="connsiteX1" fmla="*/ 154799 w 525425"/>
            <a:gd name="connsiteY1" fmla="*/ 21379 h 1295414"/>
            <a:gd name="connsiteX2" fmla="*/ 525425 w 525425"/>
            <a:gd name="connsiteY2" fmla="*/ 1295414 h 1295414"/>
            <a:gd name="connsiteX0" fmla="*/ 67571 w 474802"/>
            <a:gd name="connsiteY0" fmla="*/ 2136 h 1297550"/>
            <a:gd name="connsiteX1" fmla="*/ 162612 w 474802"/>
            <a:gd name="connsiteY1" fmla="*/ 0 h 1297550"/>
            <a:gd name="connsiteX2" fmla="*/ 474802 w 474802"/>
            <a:gd name="connsiteY2" fmla="*/ 1297550 h 1297550"/>
            <a:gd name="connsiteX0" fmla="*/ 122180 w 529411"/>
            <a:gd name="connsiteY0" fmla="*/ 2136 h 1297550"/>
            <a:gd name="connsiteX1" fmla="*/ 217221 w 529411"/>
            <a:gd name="connsiteY1" fmla="*/ 0 h 1297550"/>
            <a:gd name="connsiteX2" fmla="*/ 529411 w 529411"/>
            <a:gd name="connsiteY2" fmla="*/ 1297550 h 1297550"/>
            <a:gd name="connsiteX0" fmla="*/ 204678 w 529411"/>
            <a:gd name="connsiteY0" fmla="*/ 0 h 1401237"/>
            <a:gd name="connsiteX1" fmla="*/ 217221 w 529411"/>
            <a:gd name="connsiteY1" fmla="*/ 103687 h 1401237"/>
            <a:gd name="connsiteX2" fmla="*/ 529411 w 529411"/>
            <a:gd name="connsiteY2" fmla="*/ 1401237 h 1401237"/>
            <a:gd name="connsiteX0" fmla="*/ 207576 w 532309"/>
            <a:gd name="connsiteY0" fmla="*/ 0 h 1401237"/>
            <a:gd name="connsiteX1" fmla="*/ 216682 w 532309"/>
            <a:gd name="connsiteY1" fmla="*/ 127203 h 1401237"/>
            <a:gd name="connsiteX2" fmla="*/ 532309 w 532309"/>
            <a:gd name="connsiteY2" fmla="*/ 1401237 h 1401237"/>
            <a:gd name="connsiteX0" fmla="*/ 195592 w 525631"/>
            <a:gd name="connsiteY0" fmla="*/ 0 h 1401237"/>
            <a:gd name="connsiteX1" fmla="*/ 204698 w 525631"/>
            <a:gd name="connsiteY1" fmla="*/ 127203 h 1401237"/>
            <a:gd name="connsiteX2" fmla="*/ 520325 w 525631"/>
            <a:gd name="connsiteY2" fmla="*/ 1401237 h 1401237"/>
            <a:gd name="connsiteX0" fmla="*/ 212698 w 542543"/>
            <a:gd name="connsiteY0" fmla="*/ 0 h 1401237"/>
            <a:gd name="connsiteX1" fmla="*/ 221804 w 542543"/>
            <a:gd name="connsiteY1" fmla="*/ 127203 h 1401237"/>
            <a:gd name="connsiteX2" fmla="*/ 537431 w 542543"/>
            <a:gd name="connsiteY2" fmla="*/ 1401237 h 1401237"/>
            <a:gd name="connsiteX0" fmla="*/ 221294 w 551048"/>
            <a:gd name="connsiteY0" fmla="*/ 0 h 1401237"/>
            <a:gd name="connsiteX1" fmla="*/ 230400 w 551048"/>
            <a:gd name="connsiteY1" fmla="*/ 127203 h 1401237"/>
            <a:gd name="connsiteX2" fmla="*/ 546027 w 551048"/>
            <a:gd name="connsiteY2" fmla="*/ 1401237 h 1401237"/>
            <a:gd name="connsiteX0" fmla="*/ 218119 w 550751"/>
            <a:gd name="connsiteY0" fmla="*/ 0 h 1401237"/>
            <a:gd name="connsiteX1" fmla="*/ 227225 w 550751"/>
            <a:gd name="connsiteY1" fmla="*/ 127203 h 1401237"/>
            <a:gd name="connsiteX2" fmla="*/ 542852 w 550751"/>
            <a:gd name="connsiteY2" fmla="*/ 1401237 h 1401237"/>
            <a:gd name="connsiteX0" fmla="*/ 211566 w 552093"/>
            <a:gd name="connsiteY0" fmla="*/ 0 h 1401237"/>
            <a:gd name="connsiteX1" fmla="*/ 220672 w 552093"/>
            <a:gd name="connsiteY1" fmla="*/ 127203 h 1401237"/>
            <a:gd name="connsiteX2" fmla="*/ 536299 w 552093"/>
            <a:gd name="connsiteY2" fmla="*/ 1401237 h 1401237"/>
            <a:gd name="connsiteX0" fmla="*/ 213146 w 542304"/>
            <a:gd name="connsiteY0" fmla="*/ 0 h 1373783"/>
            <a:gd name="connsiteX1" fmla="*/ 222252 w 542304"/>
            <a:gd name="connsiteY1" fmla="*/ 127203 h 1373783"/>
            <a:gd name="connsiteX2" fmla="*/ 526363 w 542304"/>
            <a:gd name="connsiteY2" fmla="*/ 1373783 h 1373783"/>
            <a:gd name="connsiteX0" fmla="*/ 208604 w 544704"/>
            <a:gd name="connsiteY0" fmla="*/ 0 h 1373783"/>
            <a:gd name="connsiteX1" fmla="*/ 217710 w 544704"/>
            <a:gd name="connsiteY1" fmla="*/ 127203 h 1373783"/>
            <a:gd name="connsiteX2" fmla="*/ 521821 w 544704"/>
            <a:gd name="connsiteY2" fmla="*/ 1373783 h 1373783"/>
            <a:gd name="connsiteX0" fmla="*/ 213147 w 542306"/>
            <a:gd name="connsiteY0" fmla="*/ 0 h 1373783"/>
            <a:gd name="connsiteX1" fmla="*/ 222253 w 542306"/>
            <a:gd name="connsiteY1" fmla="*/ 127203 h 1373783"/>
            <a:gd name="connsiteX2" fmla="*/ 526364 w 542306"/>
            <a:gd name="connsiteY2" fmla="*/ 1373783 h 1373783"/>
            <a:gd name="connsiteX0" fmla="*/ 211710 w 542933"/>
            <a:gd name="connsiteY0" fmla="*/ 0 h 1373783"/>
            <a:gd name="connsiteX1" fmla="*/ 220816 w 542933"/>
            <a:gd name="connsiteY1" fmla="*/ 127203 h 1373783"/>
            <a:gd name="connsiteX2" fmla="*/ 524927 w 542933"/>
            <a:gd name="connsiteY2" fmla="*/ 1373783 h 1373783"/>
            <a:gd name="connsiteX0" fmla="*/ 210289 w 543675"/>
            <a:gd name="connsiteY0" fmla="*/ 0 h 1373783"/>
            <a:gd name="connsiteX1" fmla="*/ 219395 w 543675"/>
            <a:gd name="connsiteY1" fmla="*/ 127203 h 1373783"/>
            <a:gd name="connsiteX2" fmla="*/ 523506 w 543675"/>
            <a:gd name="connsiteY2" fmla="*/ 1373783 h 1373783"/>
            <a:gd name="connsiteX0" fmla="*/ 208604 w 544703"/>
            <a:gd name="connsiteY0" fmla="*/ 0 h 1373783"/>
            <a:gd name="connsiteX1" fmla="*/ 217710 w 544703"/>
            <a:gd name="connsiteY1" fmla="*/ 127203 h 1373783"/>
            <a:gd name="connsiteX2" fmla="*/ 521821 w 544703"/>
            <a:gd name="connsiteY2" fmla="*/ 1373783 h 13737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44703" h="1373783">
              <a:moveTo>
                <a:pt x="208604" y="0"/>
              </a:moveTo>
              <a:lnTo>
                <a:pt x="217710" y="127203"/>
              </a:lnTo>
              <a:cubicBezTo>
                <a:pt x="-474065" y="949621"/>
                <a:pt x="721816" y="787211"/>
                <a:pt x="521821" y="137378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361004</xdr:colOff>
      <xdr:row>19</xdr:row>
      <xdr:rowOff>133288</xdr:rowOff>
    </xdr:from>
    <xdr:to>
      <xdr:col>8</xdr:col>
      <xdr:colOff>679246</xdr:colOff>
      <xdr:row>24</xdr:row>
      <xdr:rowOff>161382</xdr:rowOff>
    </xdr:to>
    <xdr:sp macro="" textlink="">
      <xdr:nvSpPr>
        <xdr:cNvPr id="325" name="Freeform 527">
          <a:extLst>
            <a:ext uri="{FF2B5EF4-FFF2-40B4-BE49-F238E27FC236}">
              <a16:creationId xmlns:a16="http://schemas.microsoft.com/office/drawing/2014/main" xmlns="" id="{5297F071-28CF-4598-BE04-970E6B15F6AF}"/>
            </a:ext>
          </a:extLst>
        </xdr:cNvPr>
        <xdr:cNvSpPr>
          <a:spLocks/>
        </xdr:cNvSpPr>
      </xdr:nvSpPr>
      <xdr:spPr bwMode="auto">
        <a:xfrm>
          <a:off x="4574864" y="3447988"/>
          <a:ext cx="1011662" cy="90439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6343"/>
            <a:gd name="connsiteY0" fmla="*/ 10290 h 10290"/>
            <a:gd name="connsiteX1" fmla="*/ 105 w 16343"/>
            <a:gd name="connsiteY1" fmla="*/ 4769 h 10290"/>
            <a:gd name="connsiteX2" fmla="*/ 16343 w 16343"/>
            <a:gd name="connsiteY2" fmla="*/ 0 h 10290"/>
            <a:gd name="connsiteX0" fmla="*/ 0 w 16445"/>
            <a:gd name="connsiteY0" fmla="*/ 10290 h 10290"/>
            <a:gd name="connsiteX1" fmla="*/ 105 w 16445"/>
            <a:gd name="connsiteY1" fmla="*/ 4769 h 10290"/>
            <a:gd name="connsiteX2" fmla="*/ 14667 w 16445"/>
            <a:gd name="connsiteY2" fmla="*/ 1982 h 10290"/>
            <a:gd name="connsiteX3" fmla="*/ 16343 w 16445"/>
            <a:gd name="connsiteY3" fmla="*/ 0 h 10290"/>
            <a:gd name="connsiteX0" fmla="*/ 0 w 20173"/>
            <a:gd name="connsiteY0" fmla="*/ 8490 h 8490"/>
            <a:gd name="connsiteX1" fmla="*/ 105 w 20173"/>
            <a:gd name="connsiteY1" fmla="*/ 2969 h 8490"/>
            <a:gd name="connsiteX2" fmla="*/ 14667 w 20173"/>
            <a:gd name="connsiteY2" fmla="*/ 182 h 8490"/>
            <a:gd name="connsiteX3" fmla="*/ 20173 w 20173"/>
            <a:gd name="connsiteY3" fmla="*/ 1102 h 8490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271 w 12432"/>
            <a:gd name="connsiteY2" fmla="*/ 1582 h 11368"/>
            <a:gd name="connsiteX3" fmla="*/ 12432 w 12432"/>
            <a:gd name="connsiteY3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271 w 12432"/>
            <a:gd name="connsiteY2" fmla="*/ 1582 h 11368"/>
            <a:gd name="connsiteX3" fmla="*/ 9288 w 12432"/>
            <a:gd name="connsiteY3" fmla="*/ 3360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9288 w 12432"/>
            <a:gd name="connsiteY3" fmla="*/ 3360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9288 w 12432"/>
            <a:gd name="connsiteY3" fmla="*/ 3360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9051 w 12432"/>
            <a:gd name="connsiteY3" fmla="*/ 3497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9051 w 12432"/>
            <a:gd name="connsiteY3" fmla="*/ 3497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9051 w 12432"/>
            <a:gd name="connsiteY3" fmla="*/ 3497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8636 w 12432"/>
            <a:gd name="connsiteY3" fmla="*/ 3839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8636 w 12432"/>
            <a:gd name="connsiteY3" fmla="*/ 3839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8636 w 12432"/>
            <a:gd name="connsiteY3" fmla="*/ 3839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8458 w 12432"/>
            <a:gd name="connsiteY3" fmla="*/ 3702 h 11368"/>
            <a:gd name="connsiteX4" fmla="*/ 12432 w 12432"/>
            <a:gd name="connsiteY4" fmla="*/ 0 h 11368"/>
            <a:gd name="connsiteX0" fmla="*/ 0 w 12432"/>
            <a:gd name="connsiteY0" fmla="*/ 11368 h 11368"/>
            <a:gd name="connsiteX1" fmla="*/ 52 w 12432"/>
            <a:gd name="connsiteY1" fmla="*/ 4865 h 11368"/>
            <a:gd name="connsiteX2" fmla="*/ 7686 w 12432"/>
            <a:gd name="connsiteY2" fmla="*/ 1514 h 11368"/>
            <a:gd name="connsiteX3" fmla="*/ 8458 w 12432"/>
            <a:gd name="connsiteY3" fmla="*/ 3702 h 11368"/>
            <a:gd name="connsiteX4" fmla="*/ 12432 w 12432"/>
            <a:gd name="connsiteY4" fmla="*/ 0 h 11368"/>
            <a:gd name="connsiteX0" fmla="*/ 7 w 12380"/>
            <a:gd name="connsiteY0" fmla="*/ 9727 h 9727"/>
            <a:gd name="connsiteX1" fmla="*/ 0 w 12380"/>
            <a:gd name="connsiteY1" fmla="*/ 4865 h 9727"/>
            <a:gd name="connsiteX2" fmla="*/ 7634 w 12380"/>
            <a:gd name="connsiteY2" fmla="*/ 1514 h 9727"/>
            <a:gd name="connsiteX3" fmla="*/ 8406 w 12380"/>
            <a:gd name="connsiteY3" fmla="*/ 3702 h 9727"/>
            <a:gd name="connsiteX4" fmla="*/ 12380 w 12380"/>
            <a:gd name="connsiteY4" fmla="*/ 0 h 9727"/>
            <a:gd name="connsiteX0" fmla="*/ 6 w 10288"/>
            <a:gd name="connsiteY0" fmla="*/ 10984 h 10984"/>
            <a:gd name="connsiteX1" fmla="*/ 0 w 10288"/>
            <a:gd name="connsiteY1" fmla="*/ 5986 h 10984"/>
            <a:gd name="connsiteX2" fmla="*/ 6166 w 10288"/>
            <a:gd name="connsiteY2" fmla="*/ 2540 h 10984"/>
            <a:gd name="connsiteX3" fmla="*/ 6790 w 10288"/>
            <a:gd name="connsiteY3" fmla="*/ 4790 h 10984"/>
            <a:gd name="connsiteX4" fmla="*/ 10288 w 10288"/>
            <a:gd name="connsiteY4" fmla="*/ 0 h 10984"/>
            <a:gd name="connsiteX0" fmla="*/ 6 w 10288"/>
            <a:gd name="connsiteY0" fmla="*/ 10984 h 10984"/>
            <a:gd name="connsiteX1" fmla="*/ 0 w 10288"/>
            <a:gd name="connsiteY1" fmla="*/ 5986 h 10984"/>
            <a:gd name="connsiteX2" fmla="*/ 6166 w 10288"/>
            <a:gd name="connsiteY2" fmla="*/ 2540 h 10984"/>
            <a:gd name="connsiteX3" fmla="*/ 6790 w 10288"/>
            <a:gd name="connsiteY3" fmla="*/ 4790 h 10984"/>
            <a:gd name="connsiteX4" fmla="*/ 10288 w 10288"/>
            <a:gd name="connsiteY4" fmla="*/ 0 h 10984"/>
            <a:gd name="connsiteX0" fmla="*/ 6 w 10288"/>
            <a:gd name="connsiteY0" fmla="*/ 11968 h 11968"/>
            <a:gd name="connsiteX1" fmla="*/ 0 w 10288"/>
            <a:gd name="connsiteY1" fmla="*/ 6970 h 11968"/>
            <a:gd name="connsiteX2" fmla="*/ 6166 w 10288"/>
            <a:gd name="connsiteY2" fmla="*/ 3524 h 11968"/>
            <a:gd name="connsiteX3" fmla="*/ 6790 w 10288"/>
            <a:gd name="connsiteY3" fmla="*/ 5774 h 11968"/>
            <a:gd name="connsiteX4" fmla="*/ 10288 w 10288"/>
            <a:gd name="connsiteY4" fmla="*/ 0 h 11968"/>
            <a:gd name="connsiteX0" fmla="*/ 6 w 10288"/>
            <a:gd name="connsiteY0" fmla="*/ 11968 h 11968"/>
            <a:gd name="connsiteX1" fmla="*/ 0 w 10288"/>
            <a:gd name="connsiteY1" fmla="*/ 6970 h 11968"/>
            <a:gd name="connsiteX2" fmla="*/ 6166 w 10288"/>
            <a:gd name="connsiteY2" fmla="*/ 3524 h 11968"/>
            <a:gd name="connsiteX3" fmla="*/ 6790 w 10288"/>
            <a:gd name="connsiteY3" fmla="*/ 5774 h 11968"/>
            <a:gd name="connsiteX4" fmla="*/ 10288 w 10288"/>
            <a:gd name="connsiteY4" fmla="*/ 0 h 11968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10192"/>
            <a:gd name="connsiteY0" fmla="*/ 11687 h 11687"/>
            <a:gd name="connsiteX1" fmla="*/ 0 w 10192"/>
            <a:gd name="connsiteY1" fmla="*/ 6689 h 11687"/>
            <a:gd name="connsiteX2" fmla="*/ 6166 w 10192"/>
            <a:gd name="connsiteY2" fmla="*/ 3243 h 11687"/>
            <a:gd name="connsiteX3" fmla="*/ 6790 w 10192"/>
            <a:gd name="connsiteY3" fmla="*/ 5493 h 11687"/>
            <a:gd name="connsiteX4" fmla="*/ 10192 w 10192"/>
            <a:gd name="connsiteY4" fmla="*/ 0 h 11687"/>
            <a:gd name="connsiteX0" fmla="*/ 6 w 9914"/>
            <a:gd name="connsiteY0" fmla="*/ 11253 h 11253"/>
            <a:gd name="connsiteX1" fmla="*/ 0 w 9914"/>
            <a:gd name="connsiteY1" fmla="*/ 6255 h 11253"/>
            <a:gd name="connsiteX2" fmla="*/ 6166 w 9914"/>
            <a:gd name="connsiteY2" fmla="*/ 2809 h 11253"/>
            <a:gd name="connsiteX3" fmla="*/ 6790 w 9914"/>
            <a:gd name="connsiteY3" fmla="*/ 5059 h 11253"/>
            <a:gd name="connsiteX4" fmla="*/ 9914 w 9914"/>
            <a:gd name="connsiteY4" fmla="*/ 0 h 11253"/>
            <a:gd name="connsiteX0" fmla="*/ 6 w 10000"/>
            <a:gd name="connsiteY0" fmla="*/ 10000 h 10000"/>
            <a:gd name="connsiteX1" fmla="*/ 0 w 10000"/>
            <a:gd name="connsiteY1" fmla="*/ 5559 h 10000"/>
            <a:gd name="connsiteX2" fmla="*/ 6219 w 10000"/>
            <a:gd name="connsiteY2" fmla="*/ 2496 h 10000"/>
            <a:gd name="connsiteX3" fmla="*/ 6849 w 10000"/>
            <a:gd name="connsiteY3" fmla="*/ 4496 h 10000"/>
            <a:gd name="connsiteX4" fmla="*/ 10000 w 10000"/>
            <a:gd name="connsiteY4" fmla="*/ 0 h 10000"/>
            <a:gd name="connsiteX0" fmla="*/ 6 w 10051"/>
            <a:gd name="connsiteY0" fmla="*/ 10267 h 10267"/>
            <a:gd name="connsiteX1" fmla="*/ 0 w 10051"/>
            <a:gd name="connsiteY1" fmla="*/ 5826 h 10267"/>
            <a:gd name="connsiteX2" fmla="*/ 6219 w 10051"/>
            <a:gd name="connsiteY2" fmla="*/ 2763 h 10267"/>
            <a:gd name="connsiteX3" fmla="*/ 6849 w 10051"/>
            <a:gd name="connsiteY3" fmla="*/ 4763 h 10267"/>
            <a:gd name="connsiteX4" fmla="*/ 10051 w 10051"/>
            <a:gd name="connsiteY4" fmla="*/ 0 h 10267"/>
            <a:gd name="connsiteX0" fmla="*/ 6 w 10025"/>
            <a:gd name="connsiteY0" fmla="*/ 10119 h 10119"/>
            <a:gd name="connsiteX1" fmla="*/ 0 w 10025"/>
            <a:gd name="connsiteY1" fmla="*/ 5678 h 10119"/>
            <a:gd name="connsiteX2" fmla="*/ 6219 w 10025"/>
            <a:gd name="connsiteY2" fmla="*/ 2615 h 10119"/>
            <a:gd name="connsiteX3" fmla="*/ 6849 w 10025"/>
            <a:gd name="connsiteY3" fmla="*/ 4615 h 10119"/>
            <a:gd name="connsiteX4" fmla="*/ 10025 w 10025"/>
            <a:gd name="connsiteY4" fmla="*/ 0 h 10119"/>
            <a:gd name="connsiteX0" fmla="*/ 6 w 10025"/>
            <a:gd name="connsiteY0" fmla="*/ 10119 h 10119"/>
            <a:gd name="connsiteX1" fmla="*/ 0 w 10025"/>
            <a:gd name="connsiteY1" fmla="*/ 5678 h 10119"/>
            <a:gd name="connsiteX2" fmla="*/ 6219 w 10025"/>
            <a:gd name="connsiteY2" fmla="*/ 2615 h 10119"/>
            <a:gd name="connsiteX3" fmla="*/ 6849 w 10025"/>
            <a:gd name="connsiteY3" fmla="*/ 4615 h 10119"/>
            <a:gd name="connsiteX4" fmla="*/ 10025 w 10025"/>
            <a:gd name="connsiteY4" fmla="*/ 0 h 10119"/>
            <a:gd name="connsiteX0" fmla="*/ 34 w 10053"/>
            <a:gd name="connsiteY0" fmla="*/ 10119 h 10119"/>
            <a:gd name="connsiteX1" fmla="*/ 28 w 10053"/>
            <a:gd name="connsiteY1" fmla="*/ 5678 h 10119"/>
            <a:gd name="connsiteX2" fmla="*/ 6247 w 10053"/>
            <a:gd name="connsiteY2" fmla="*/ 2615 h 10119"/>
            <a:gd name="connsiteX3" fmla="*/ 6877 w 10053"/>
            <a:gd name="connsiteY3" fmla="*/ 4615 h 10119"/>
            <a:gd name="connsiteX4" fmla="*/ 10053 w 10053"/>
            <a:gd name="connsiteY4" fmla="*/ 0 h 10119"/>
            <a:gd name="connsiteX0" fmla="*/ 13 w 10032"/>
            <a:gd name="connsiteY0" fmla="*/ 10119 h 10119"/>
            <a:gd name="connsiteX1" fmla="*/ 7 w 10032"/>
            <a:gd name="connsiteY1" fmla="*/ 5678 h 10119"/>
            <a:gd name="connsiteX2" fmla="*/ 6226 w 10032"/>
            <a:gd name="connsiteY2" fmla="*/ 2615 h 10119"/>
            <a:gd name="connsiteX3" fmla="*/ 6856 w 10032"/>
            <a:gd name="connsiteY3" fmla="*/ 4615 h 10119"/>
            <a:gd name="connsiteX4" fmla="*/ 10032 w 10032"/>
            <a:gd name="connsiteY4" fmla="*/ 0 h 101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32" h="10119">
              <a:moveTo>
                <a:pt x="13" y="10119"/>
              </a:moveTo>
              <a:cubicBezTo>
                <a:pt x="-10" y="7904"/>
                <a:pt x="7" y="11417"/>
                <a:pt x="7" y="5678"/>
              </a:cubicBezTo>
              <a:cubicBezTo>
                <a:pt x="2497" y="4309"/>
                <a:pt x="5158" y="3383"/>
                <a:pt x="6226" y="2615"/>
              </a:cubicBezTo>
              <a:cubicBezTo>
                <a:pt x="6677" y="3898"/>
                <a:pt x="6485" y="3574"/>
                <a:pt x="6856" y="4615"/>
              </a:cubicBezTo>
              <a:cubicBezTo>
                <a:pt x="9491" y="626"/>
                <a:pt x="9417" y="1059"/>
                <a:pt x="1003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292498</xdr:colOff>
      <xdr:row>23</xdr:row>
      <xdr:rowOff>9406</xdr:rowOff>
    </xdr:from>
    <xdr:to>
      <xdr:col>7</xdr:col>
      <xdr:colOff>432639</xdr:colOff>
      <xdr:row>23</xdr:row>
      <xdr:rowOff>121501</xdr:rowOff>
    </xdr:to>
    <xdr:sp macro="" textlink="">
      <xdr:nvSpPr>
        <xdr:cNvPr id="326" name="AutoShape 70">
          <a:extLst>
            <a:ext uri="{FF2B5EF4-FFF2-40B4-BE49-F238E27FC236}">
              <a16:creationId xmlns:a16="http://schemas.microsoft.com/office/drawing/2014/main" xmlns="" id="{81333427-A187-405E-BFA2-64B7843981A9}"/>
            </a:ext>
          </a:extLst>
        </xdr:cNvPr>
        <xdr:cNvSpPr>
          <a:spLocks noChangeArrowheads="1"/>
        </xdr:cNvSpPr>
      </xdr:nvSpPr>
      <xdr:spPr bwMode="auto">
        <a:xfrm>
          <a:off x="4506358" y="4025146"/>
          <a:ext cx="140141" cy="11209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61067</xdr:colOff>
      <xdr:row>20</xdr:row>
      <xdr:rowOff>58923</xdr:rowOff>
    </xdr:from>
    <xdr:to>
      <xdr:col>8</xdr:col>
      <xdr:colOff>278239</xdr:colOff>
      <xdr:row>20</xdr:row>
      <xdr:rowOff>85348</xdr:rowOff>
    </xdr:to>
    <xdr:sp macro="" textlink="">
      <xdr:nvSpPr>
        <xdr:cNvPr id="327" name="Line 4803">
          <a:extLst>
            <a:ext uri="{FF2B5EF4-FFF2-40B4-BE49-F238E27FC236}">
              <a16:creationId xmlns:a16="http://schemas.microsoft.com/office/drawing/2014/main" xmlns="" id="{15D13B3D-F268-49D0-AC60-A2A611EE9A5F}"/>
            </a:ext>
          </a:extLst>
        </xdr:cNvPr>
        <xdr:cNvSpPr>
          <a:spLocks noChangeShapeType="1"/>
        </xdr:cNvSpPr>
      </xdr:nvSpPr>
      <xdr:spPr bwMode="auto">
        <a:xfrm flipH="1" flipV="1">
          <a:off x="4968347" y="3548883"/>
          <a:ext cx="217172" cy="26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242795</xdr:colOff>
      <xdr:row>23</xdr:row>
      <xdr:rowOff>50129</xdr:rowOff>
    </xdr:from>
    <xdr:to>
      <xdr:col>7</xdr:col>
      <xdr:colOff>487176</xdr:colOff>
      <xdr:row>24</xdr:row>
      <xdr:rowOff>42837</xdr:rowOff>
    </xdr:to>
    <xdr:grpSp>
      <xdr:nvGrpSpPr>
        <xdr:cNvPr id="328" name="Group 405">
          <a:extLst>
            <a:ext uri="{FF2B5EF4-FFF2-40B4-BE49-F238E27FC236}">
              <a16:creationId xmlns:a16="http://schemas.microsoft.com/office/drawing/2014/main" xmlns="" id="{39CB773A-CABD-4877-846B-39605BF45070}"/>
            </a:ext>
          </a:extLst>
        </xdr:cNvPr>
        <xdr:cNvGrpSpPr>
          <a:grpSpLocks/>
        </xdr:cNvGrpSpPr>
      </xdr:nvGrpSpPr>
      <xdr:grpSpPr bwMode="auto">
        <a:xfrm>
          <a:off x="4910045" y="3955379"/>
          <a:ext cx="244381" cy="162797"/>
          <a:chOff x="718" y="97"/>
          <a:chExt cx="23" cy="15"/>
        </a:xfrm>
      </xdr:grpSpPr>
      <xdr:sp macro="" textlink="">
        <xdr:nvSpPr>
          <xdr:cNvPr id="329" name="Freeform 406">
            <a:extLst>
              <a:ext uri="{FF2B5EF4-FFF2-40B4-BE49-F238E27FC236}">
                <a16:creationId xmlns:a16="http://schemas.microsoft.com/office/drawing/2014/main" xmlns="" id="{B7A7E333-0439-8E3E-386B-1D27272E652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0" name="Freeform 407">
            <a:extLst>
              <a:ext uri="{FF2B5EF4-FFF2-40B4-BE49-F238E27FC236}">
                <a16:creationId xmlns:a16="http://schemas.microsoft.com/office/drawing/2014/main" xmlns="" id="{B121A0EF-D350-E33E-6CDA-C15FE3942AE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466390</xdr:colOff>
      <xdr:row>21</xdr:row>
      <xdr:rowOff>8016</xdr:rowOff>
    </xdr:from>
    <xdr:to>
      <xdr:col>8</xdr:col>
      <xdr:colOff>763003</xdr:colOff>
      <xdr:row>23</xdr:row>
      <xdr:rowOff>92449</xdr:rowOff>
    </xdr:to>
    <xdr:sp macro="" textlink="">
      <xdr:nvSpPr>
        <xdr:cNvPr id="331" name="Freeform 217">
          <a:extLst>
            <a:ext uri="{FF2B5EF4-FFF2-40B4-BE49-F238E27FC236}">
              <a16:creationId xmlns:a16="http://schemas.microsoft.com/office/drawing/2014/main" xmlns="" id="{DED3538B-2CAC-4E34-AA15-B8AF61399E14}"/>
            </a:ext>
          </a:extLst>
        </xdr:cNvPr>
        <xdr:cNvSpPr>
          <a:spLocks/>
        </xdr:cNvSpPr>
      </xdr:nvSpPr>
      <xdr:spPr bwMode="auto">
        <a:xfrm>
          <a:off x="4680250" y="3673236"/>
          <a:ext cx="921453" cy="43495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5841 w 15841"/>
            <a:gd name="connsiteY0" fmla="*/ 0 h 147120"/>
            <a:gd name="connsiteX1" fmla="*/ 7522 w 15841"/>
            <a:gd name="connsiteY1" fmla="*/ 136686 h 147120"/>
            <a:gd name="connsiteX2" fmla="*/ 4638 w 15841"/>
            <a:gd name="connsiteY2" fmla="*/ 137598 h 147120"/>
            <a:gd name="connsiteX3" fmla="*/ 2707 w 15841"/>
            <a:gd name="connsiteY3" fmla="*/ 137660 h 147120"/>
            <a:gd name="connsiteX4" fmla="*/ 0 w 15841"/>
            <a:gd name="connsiteY4" fmla="*/ 139547 h 147120"/>
            <a:gd name="connsiteX0" fmla="*/ 15841 w 15841"/>
            <a:gd name="connsiteY0" fmla="*/ 0 h 140966"/>
            <a:gd name="connsiteX1" fmla="*/ 11800 w 15841"/>
            <a:gd name="connsiteY1" fmla="*/ 120055 h 140966"/>
            <a:gd name="connsiteX2" fmla="*/ 4638 w 15841"/>
            <a:gd name="connsiteY2" fmla="*/ 137598 h 140966"/>
            <a:gd name="connsiteX3" fmla="*/ 2707 w 15841"/>
            <a:gd name="connsiteY3" fmla="*/ 137660 h 140966"/>
            <a:gd name="connsiteX4" fmla="*/ 0 w 15841"/>
            <a:gd name="connsiteY4" fmla="*/ 139547 h 140966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60583"/>
            <a:gd name="connsiteX1" fmla="*/ 11965 w 15841"/>
            <a:gd name="connsiteY1" fmla="*/ 140843 h 160583"/>
            <a:gd name="connsiteX2" fmla="*/ 4638 w 15841"/>
            <a:gd name="connsiteY2" fmla="*/ 137598 h 160583"/>
            <a:gd name="connsiteX3" fmla="*/ 2707 w 15841"/>
            <a:gd name="connsiteY3" fmla="*/ 137660 h 160583"/>
            <a:gd name="connsiteX4" fmla="*/ 0 w 15841"/>
            <a:gd name="connsiteY4" fmla="*/ 160335 h 1605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841" h="160583">
              <a:moveTo>
                <a:pt x="15841" y="0"/>
              </a:moveTo>
              <a:cubicBezTo>
                <a:pt x="14659" y="47813"/>
                <a:pt x="13832" y="117910"/>
                <a:pt x="11965" y="140843"/>
              </a:cubicBezTo>
              <a:cubicBezTo>
                <a:pt x="10098" y="163776"/>
                <a:pt x="5523" y="137598"/>
                <a:pt x="4638" y="137598"/>
              </a:cubicBezTo>
              <a:cubicBezTo>
                <a:pt x="3753" y="140458"/>
                <a:pt x="3503" y="137660"/>
                <a:pt x="2707" y="137660"/>
              </a:cubicBezTo>
              <a:cubicBezTo>
                <a:pt x="1822" y="140520"/>
                <a:pt x="885" y="163194"/>
                <a:pt x="0" y="16033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45232</xdr:colOff>
      <xdr:row>23</xdr:row>
      <xdr:rowOff>114958</xdr:rowOff>
    </xdr:from>
    <xdr:to>
      <xdr:col>7</xdr:col>
      <xdr:colOff>297622</xdr:colOff>
      <xdr:row>23</xdr:row>
      <xdr:rowOff>125877</xdr:rowOff>
    </xdr:to>
    <xdr:sp macro="" textlink="">
      <xdr:nvSpPr>
        <xdr:cNvPr id="332" name="Freeform 217">
          <a:extLst>
            <a:ext uri="{FF2B5EF4-FFF2-40B4-BE49-F238E27FC236}">
              <a16:creationId xmlns:a16="http://schemas.microsoft.com/office/drawing/2014/main" xmlns="" id="{3605DB1D-476E-4153-9D70-DA9E71EA40CF}"/>
            </a:ext>
          </a:extLst>
        </xdr:cNvPr>
        <xdr:cNvSpPr>
          <a:spLocks/>
        </xdr:cNvSpPr>
      </xdr:nvSpPr>
      <xdr:spPr bwMode="auto">
        <a:xfrm>
          <a:off x="4259092" y="4130698"/>
          <a:ext cx="252390" cy="109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7650 w 7650"/>
            <a:gd name="connsiteY0" fmla="*/ 0 h 10136"/>
            <a:gd name="connsiteX1" fmla="*/ 3336 w 7650"/>
            <a:gd name="connsiteY1" fmla="*/ 5700 h 10136"/>
            <a:gd name="connsiteX2" fmla="*/ 0 w 7650"/>
            <a:gd name="connsiteY2" fmla="*/ 3769 h 10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50" h="10136">
              <a:moveTo>
                <a:pt x="7650" y="0"/>
              </a:moveTo>
              <a:cubicBezTo>
                <a:pt x="3986" y="5894"/>
                <a:pt x="7427" y="2163"/>
                <a:pt x="3336" y="5700"/>
              </a:cubicBezTo>
              <a:cubicBezTo>
                <a:pt x="1164" y="12775"/>
                <a:pt x="2172" y="10840"/>
                <a:pt x="0" y="376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7</xdr:col>
      <xdr:colOff>470730</xdr:colOff>
      <xdr:row>23</xdr:row>
      <xdr:rowOff>159964</xdr:rowOff>
    </xdr:from>
    <xdr:ext cx="304575" cy="133883"/>
    <xdr:sp macro="" textlink="">
      <xdr:nvSpPr>
        <xdr:cNvPr id="333" name="Text Box 860">
          <a:extLst>
            <a:ext uri="{FF2B5EF4-FFF2-40B4-BE49-F238E27FC236}">
              <a16:creationId xmlns:a16="http://schemas.microsoft.com/office/drawing/2014/main" xmlns="" id="{28388FA4-716F-46DD-9324-8C33DE4B0E7F}"/>
            </a:ext>
          </a:extLst>
        </xdr:cNvPr>
        <xdr:cNvSpPr txBox="1">
          <a:spLocks noChangeArrowheads="1"/>
        </xdr:cNvSpPr>
      </xdr:nvSpPr>
      <xdr:spPr bwMode="auto">
        <a:xfrm>
          <a:off x="4684590" y="4175704"/>
          <a:ext cx="304575" cy="1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桂川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288310</xdr:colOff>
      <xdr:row>22</xdr:row>
      <xdr:rowOff>32771</xdr:rowOff>
    </xdr:from>
    <xdr:to>
      <xdr:col>7</xdr:col>
      <xdr:colOff>437535</xdr:colOff>
      <xdr:row>23</xdr:row>
      <xdr:rowOff>7149</xdr:rowOff>
    </xdr:to>
    <xdr:sp macro="" textlink="">
      <xdr:nvSpPr>
        <xdr:cNvPr id="334" name="Oval 140">
          <a:extLst>
            <a:ext uri="{FF2B5EF4-FFF2-40B4-BE49-F238E27FC236}">
              <a16:creationId xmlns:a16="http://schemas.microsoft.com/office/drawing/2014/main" xmlns="" id="{8043556A-4C26-4E90-8412-92836F22DED0}"/>
            </a:ext>
          </a:extLst>
        </xdr:cNvPr>
        <xdr:cNvSpPr>
          <a:spLocks noChangeArrowheads="1"/>
        </xdr:cNvSpPr>
      </xdr:nvSpPr>
      <xdr:spPr bwMode="auto">
        <a:xfrm>
          <a:off x="4502170" y="3873251"/>
          <a:ext cx="149225" cy="1496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232588</xdr:colOff>
      <xdr:row>19</xdr:row>
      <xdr:rowOff>27689</xdr:rowOff>
    </xdr:from>
    <xdr:to>
      <xdr:col>8</xdr:col>
      <xdr:colOff>310117</xdr:colOff>
      <xdr:row>21</xdr:row>
      <xdr:rowOff>49840</xdr:rowOff>
    </xdr:to>
    <xdr:sp macro="" textlink="">
      <xdr:nvSpPr>
        <xdr:cNvPr id="335" name="Line 4803">
          <a:extLst>
            <a:ext uri="{FF2B5EF4-FFF2-40B4-BE49-F238E27FC236}">
              <a16:creationId xmlns:a16="http://schemas.microsoft.com/office/drawing/2014/main" xmlns="" id="{3B39D8E0-F220-40B9-BB0D-F6E94A61500C}"/>
            </a:ext>
          </a:extLst>
        </xdr:cNvPr>
        <xdr:cNvSpPr>
          <a:spLocks noChangeShapeType="1"/>
        </xdr:cNvSpPr>
      </xdr:nvSpPr>
      <xdr:spPr bwMode="auto">
        <a:xfrm>
          <a:off x="5139868" y="3342389"/>
          <a:ext cx="77529" cy="3726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274359</xdr:colOff>
      <xdr:row>19</xdr:row>
      <xdr:rowOff>136319</xdr:rowOff>
    </xdr:from>
    <xdr:to>
      <xdr:col>9</xdr:col>
      <xdr:colOff>9003</xdr:colOff>
      <xdr:row>20</xdr:row>
      <xdr:rowOff>14130</xdr:rowOff>
    </xdr:to>
    <xdr:grpSp>
      <xdr:nvGrpSpPr>
        <xdr:cNvPr id="336" name="グループ化 335">
          <a:extLst>
            <a:ext uri="{FF2B5EF4-FFF2-40B4-BE49-F238E27FC236}">
              <a16:creationId xmlns:a16="http://schemas.microsoft.com/office/drawing/2014/main" xmlns="" id="{01824934-CDBC-4C7D-BCB5-0832806CE803}"/>
            </a:ext>
          </a:extLst>
        </xdr:cNvPr>
        <xdr:cNvGrpSpPr/>
      </xdr:nvGrpSpPr>
      <xdr:grpSpPr>
        <a:xfrm rot="6000000">
          <a:off x="5553785" y="2749036"/>
          <a:ext cx="47900" cy="1272251"/>
          <a:chOff x="1512360" y="838933"/>
          <a:chExt cx="49597" cy="1269827"/>
        </a:xfrm>
      </xdr:grpSpPr>
      <xdr:sp macro="" textlink="">
        <xdr:nvSpPr>
          <xdr:cNvPr id="337" name="Line 76">
            <a:extLst>
              <a:ext uri="{FF2B5EF4-FFF2-40B4-BE49-F238E27FC236}">
                <a16:creationId xmlns:a16="http://schemas.microsoft.com/office/drawing/2014/main" xmlns="" id="{DC7BC768-25AC-6282-DA15-AFFF99D78D4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8" name="Line 76">
            <a:extLst>
              <a:ext uri="{FF2B5EF4-FFF2-40B4-BE49-F238E27FC236}">
                <a16:creationId xmlns:a16="http://schemas.microsoft.com/office/drawing/2014/main" xmlns="" id="{32BBE7F4-EF4C-C03E-6EA3-25717D19F745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" name="Line 76">
            <a:extLst>
              <a:ext uri="{FF2B5EF4-FFF2-40B4-BE49-F238E27FC236}">
                <a16:creationId xmlns:a16="http://schemas.microsoft.com/office/drawing/2014/main" xmlns="" id="{C1616A3A-2433-13BD-77C2-2CCC4694E80C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299052</xdr:colOff>
      <xdr:row>18</xdr:row>
      <xdr:rowOff>150515</xdr:rowOff>
    </xdr:from>
    <xdr:to>
      <xdr:col>8</xdr:col>
      <xdr:colOff>47506</xdr:colOff>
      <xdr:row>20</xdr:row>
      <xdr:rowOff>73867</xdr:rowOff>
    </xdr:to>
    <xdr:pic>
      <xdr:nvPicPr>
        <xdr:cNvPr id="340" name="図 339">
          <a:extLst>
            <a:ext uri="{FF2B5EF4-FFF2-40B4-BE49-F238E27FC236}">
              <a16:creationId xmlns:a16="http://schemas.microsoft.com/office/drawing/2014/main" xmlns="" id="{C20B5467-5F9F-467B-9D5E-1B62B9E0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569968">
          <a:off x="4512912" y="3289955"/>
          <a:ext cx="441874" cy="273872"/>
        </a:xfrm>
        <a:prstGeom prst="rect">
          <a:avLst/>
        </a:prstGeom>
      </xdr:spPr>
    </xdr:pic>
    <xdr:clientData/>
  </xdr:twoCellAnchor>
  <xdr:twoCellAnchor>
    <xdr:from>
      <xdr:col>7</xdr:col>
      <xdr:colOff>695536</xdr:colOff>
      <xdr:row>20</xdr:row>
      <xdr:rowOff>40516</xdr:rowOff>
    </xdr:from>
    <xdr:to>
      <xdr:col>8</xdr:col>
      <xdr:colOff>103141</xdr:colOff>
      <xdr:row>22</xdr:row>
      <xdr:rowOff>106970</xdr:rowOff>
    </xdr:to>
    <xdr:sp macro="" textlink="">
      <xdr:nvSpPr>
        <xdr:cNvPr id="341" name="Line 4803">
          <a:extLst>
            <a:ext uri="{FF2B5EF4-FFF2-40B4-BE49-F238E27FC236}">
              <a16:creationId xmlns:a16="http://schemas.microsoft.com/office/drawing/2014/main" xmlns="" id="{5B6C7557-9D90-46D7-8562-ADADEAAED2F9}"/>
            </a:ext>
          </a:extLst>
        </xdr:cNvPr>
        <xdr:cNvSpPr>
          <a:spLocks noChangeShapeType="1"/>
        </xdr:cNvSpPr>
      </xdr:nvSpPr>
      <xdr:spPr bwMode="auto">
        <a:xfrm>
          <a:off x="4909396" y="3530476"/>
          <a:ext cx="101025" cy="4169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515034</xdr:colOff>
      <xdr:row>21</xdr:row>
      <xdr:rowOff>16614</xdr:rowOff>
    </xdr:from>
    <xdr:ext cx="176673" cy="138266"/>
    <xdr:sp macro="" textlink="">
      <xdr:nvSpPr>
        <xdr:cNvPr id="342" name="Text Box 1300">
          <a:extLst>
            <a:ext uri="{FF2B5EF4-FFF2-40B4-BE49-F238E27FC236}">
              <a16:creationId xmlns:a16="http://schemas.microsoft.com/office/drawing/2014/main" xmlns="" id="{4DD47E01-5AF3-4193-B85E-811264F48D82}"/>
            </a:ext>
          </a:extLst>
        </xdr:cNvPr>
        <xdr:cNvSpPr txBox="1">
          <a:spLocks noChangeArrowheads="1"/>
        </xdr:cNvSpPr>
      </xdr:nvSpPr>
      <xdr:spPr bwMode="auto">
        <a:xfrm>
          <a:off x="4728894" y="3681834"/>
          <a:ext cx="176673" cy="13826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㊫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521382</xdr:colOff>
      <xdr:row>22</xdr:row>
      <xdr:rowOff>58115</xdr:rowOff>
    </xdr:from>
    <xdr:to>
      <xdr:col>8</xdr:col>
      <xdr:colOff>692899</xdr:colOff>
      <xdr:row>23</xdr:row>
      <xdr:rowOff>159162</xdr:rowOff>
    </xdr:to>
    <xdr:sp macro="" textlink="">
      <xdr:nvSpPr>
        <xdr:cNvPr id="343" name="Freeform 217">
          <a:extLst>
            <a:ext uri="{FF2B5EF4-FFF2-40B4-BE49-F238E27FC236}">
              <a16:creationId xmlns:a16="http://schemas.microsoft.com/office/drawing/2014/main" xmlns="" id="{FA54B978-3A2A-4F84-8C99-D327CB7E3E01}"/>
            </a:ext>
          </a:extLst>
        </xdr:cNvPr>
        <xdr:cNvSpPr>
          <a:spLocks/>
        </xdr:cNvSpPr>
      </xdr:nvSpPr>
      <xdr:spPr bwMode="auto">
        <a:xfrm>
          <a:off x="4735242" y="3898595"/>
          <a:ext cx="864937" cy="27630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5841 w 15841"/>
            <a:gd name="connsiteY0" fmla="*/ 0 h 147120"/>
            <a:gd name="connsiteX1" fmla="*/ 7522 w 15841"/>
            <a:gd name="connsiteY1" fmla="*/ 136686 h 147120"/>
            <a:gd name="connsiteX2" fmla="*/ 4638 w 15841"/>
            <a:gd name="connsiteY2" fmla="*/ 137598 h 147120"/>
            <a:gd name="connsiteX3" fmla="*/ 2707 w 15841"/>
            <a:gd name="connsiteY3" fmla="*/ 137660 h 147120"/>
            <a:gd name="connsiteX4" fmla="*/ 0 w 15841"/>
            <a:gd name="connsiteY4" fmla="*/ 139547 h 147120"/>
            <a:gd name="connsiteX0" fmla="*/ 15841 w 15841"/>
            <a:gd name="connsiteY0" fmla="*/ 0 h 140966"/>
            <a:gd name="connsiteX1" fmla="*/ 11800 w 15841"/>
            <a:gd name="connsiteY1" fmla="*/ 120055 h 140966"/>
            <a:gd name="connsiteX2" fmla="*/ 4638 w 15841"/>
            <a:gd name="connsiteY2" fmla="*/ 137598 h 140966"/>
            <a:gd name="connsiteX3" fmla="*/ 2707 w 15841"/>
            <a:gd name="connsiteY3" fmla="*/ 137660 h 140966"/>
            <a:gd name="connsiteX4" fmla="*/ 0 w 15841"/>
            <a:gd name="connsiteY4" fmla="*/ 139547 h 140966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60583"/>
            <a:gd name="connsiteX1" fmla="*/ 11965 w 15841"/>
            <a:gd name="connsiteY1" fmla="*/ 140843 h 160583"/>
            <a:gd name="connsiteX2" fmla="*/ 4638 w 15841"/>
            <a:gd name="connsiteY2" fmla="*/ 137598 h 160583"/>
            <a:gd name="connsiteX3" fmla="*/ 2707 w 15841"/>
            <a:gd name="connsiteY3" fmla="*/ 137660 h 160583"/>
            <a:gd name="connsiteX4" fmla="*/ 0 w 15841"/>
            <a:gd name="connsiteY4" fmla="*/ 160335 h 160583"/>
            <a:gd name="connsiteX0" fmla="*/ 14360 w 14360"/>
            <a:gd name="connsiteY0" fmla="*/ 0 h 102376"/>
            <a:gd name="connsiteX1" fmla="*/ 11965 w 14360"/>
            <a:gd name="connsiteY1" fmla="*/ 82636 h 102376"/>
            <a:gd name="connsiteX2" fmla="*/ 4638 w 14360"/>
            <a:gd name="connsiteY2" fmla="*/ 79391 h 102376"/>
            <a:gd name="connsiteX3" fmla="*/ 2707 w 14360"/>
            <a:gd name="connsiteY3" fmla="*/ 79453 h 102376"/>
            <a:gd name="connsiteX4" fmla="*/ 0 w 14360"/>
            <a:gd name="connsiteY4" fmla="*/ 102128 h 1023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360" h="102376">
              <a:moveTo>
                <a:pt x="14360" y="0"/>
              </a:moveTo>
              <a:cubicBezTo>
                <a:pt x="13178" y="47813"/>
                <a:pt x="13585" y="69404"/>
                <a:pt x="11965" y="82636"/>
              </a:cubicBezTo>
              <a:cubicBezTo>
                <a:pt x="10345" y="95868"/>
                <a:pt x="5523" y="79391"/>
                <a:pt x="4638" y="79391"/>
              </a:cubicBezTo>
              <a:cubicBezTo>
                <a:pt x="3753" y="82251"/>
                <a:pt x="3503" y="79453"/>
                <a:pt x="2707" y="79453"/>
              </a:cubicBezTo>
              <a:cubicBezTo>
                <a:pt x="1822" y="82313"/>
                <a:pt x="885" y="104987"/>
                <a:pt x="0" y="10212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55380</xdr:colOff>
      <xdr:row>24</xdr:row>
      <xdr:rowOff>5246</xdr:rowOff>
    </xdr:from>
    <xdr:to>
      <xdr:col>7</xdr:col>
      <xdr:colOff>307770</xdr:colOff>
      <xdr:row>24</xdr:row>
      <xdr:rowOff>16165</xdr:rowOff>
    </xdr:to>
    <xdr:sp macro="" textlink="">
      <xdr:nvSpPr>
        <xdr:cNvPr id="344" name="Freeform 217">
          <a:extLst>
            <a:ext uri="{FF2B5EF4-FFF2-40B4-BE49-F238E27FC236}">
              <a16:creationId xmlns:a16="http://schemas.microsoft.com/office/drawing/2014/main" xmlns="" id="{D9B2F0D0-F8D2-408E-B04D-888D499999C4}"/>
            </a:ext>
          </a:extLst>
        </xdr:cNvPr>
        <xdr:cNvSpPr>
          <a:spLocks/>
        </xdr:cNvSpPr>
      </xdr:nvSpPr>
      <xdr:spPr bwMode="auto">
        <a:xfrm>
          <a:off x="4269240" y="4196246"/>
          <a:ext cx="252390" cy="109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7650 w 7650"/>
            <a:gd name="connsiteY0" fmla="*/ 0 h 10136"/>
            <a:gd name="connsiteX1" fmla="*/ 3336 w 7650"/>
            <a:gd name="connsiteY1" fmla="*/ 5700 h 10136"/>
            <a:gd name="connsiteX2" fmla="*/ 0 w 7650"/>
            <a:gd name="connsiteY2" fmla="*/ 3769 h 10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650" h="10136">
              <a:moveTo>
                <a:pt x="7650" y="0"/>
              </a:moveTo>
              <a:cubicBezTo>
                <a:pt x="3986" y="5894"/>
                <a:pt x="7427" y="2163"/>
                <a:pt x="3336" y="5700"/>
              </a:cubicBezTo>
              <a:cubicBezTo>
                <a:pt x="1164" y="12775"/>
                <a:pt x="2172" y="10840"/>
                <a:pt x="0" y="376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8</xdr:col>
      <xdr:colOff>385311</xdr:colOff>
      <xdr:row>19</xdr:row>
      <xdr:rowOff>148164</xdr:rowOff>
    </xdr:from>
    <xdr:ext cx="132163" cy="134433"/>
    <xdr:sp macro="" textlink="">
      <xdr:nvSpPr>
        <xdr:cNvPr id="345" name="Text Box 1300">
          <a:extLst>
            <a:ext uri="{FF2B5EF4-FFF2-40B4-BE49-F238E27FC236}">
              <a16:creationId xmlns:a16="http://schemas.microsoft.com/office/drawing/2014/main" xmlns="" id="{0F13F069-BB87-4484-B3B5-E177CF7279EC}"/>
            </a:ext>
          </a:extLst>
        </xdr:cNvPr>
        <xdr:cNvSpPr txBox="1">
          <a:spLocks noChangeArrowheads="1"/>
        </xdr:cNvSpPr>
      </xdr:nvSpPr>
      <xdr:spPr bwMode="auto">
        <a:xfrm rot="629258">
          <a:off x="5292591" y="3462864"/>
          <a:ext cx="132163" cy="1344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5000"/>
          </a:srgb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520165</xdr:colOff>
      <xdr:row>20</xdr:row>
      <xdr:rowOff>94109</xdr:rowOff>
    </xdr:from>
    <xdr:ext cx="146538" cy="278423"/>
    <xdr:sp macro="" textlink="">
      <xdr:nvSpPr>
        <xdr:cNvPr id="346" name="Text Box 1300">
          <a:extLst>
            <a:ext uri="{FF2B5EF4-FFF2-40B4-BE49-F238E27FC236}">
              <a16:creationId xmlns:a16="http://schemas.microsoft.com/office/drawing/2014/main" xmlns="" id="{8BC8C70B-CD0F-4DDC-905B-E0D3D9E6DBA0}"/>
            </a:ext>
          </a:extLst>
        </xdr:cNvPr>
        <xdr:cNvSpPr txBox="1">
          <a:spLocks noChangeArrowheads="1"/>
        </xdr:cNvSpPr>
      </xdr:nvSpPr>
      <xdr:spPr bwMode="auto">
        <a:xfrm>
          <a:off x="5427445" y="3584069"/>
          <a:ext cx="146538" cy="27842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505967</xdr:colOff>
      <xdr:row>19</xdr:row>
      <xdr:rowOff>158384</xdr:rowOff>
    </xdr:from>
    <xdr:to>
      <xdr:col>8</xdr:col>
      <xdr:colOff>551686</xdr:colOff>
      <xdr:row>20</xdr:row>
      <xdr:rowOff>130719</xdr:rowOff>
    </xdr:to>
    <xdr:sp macro="" textlink="">
      <xdr:nvSpPr>
        <xdr:cNvPr id="347" name="Freeform 395">
          <a:extLst>
            <a:ext uri="{FF2B5EF4-FFF2-40B4-BE49-F238E27FC236}">
              <a16:creationId xmlns:a16="http://schemas.microsoft.com/office/drawing/2014/main" xmlns="" id="{510856E4-B856-4756-A378-F2768125FDC7}"/>
            </a:ext>
          </a:extLst>
        </xdr:cNvPr>
        <xdr:cNvSpPr>
          <a:spLocks/>
        </xdr:cNvSpPr>
      </xdr:nvSpPr>
      <xdr:spPr bwMode="auto">
        <a:xfrm rot="16522496">
          <a:off x="5362309" y="3524022"/>
          <a:ext cx="147595" cy="45719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317631</xdr:colOff>
      <xdr:row>19</xdr:row>
      <xdr:rowOff>130237</xdr:rowOff>
    </xdr:from>
    <xdr:to>
      <xdr:col>8</xdr:col>
      <xdr:colOff>385049</xdr:colOff>
      <xdr:row>20</xdr:row>
      <xdr:rowOff>101395</xdr:rowOff>
    </xdr:to>
    <xdr:sp macro="" textlink="">
      <xdr:nvSpPr>
        <xdr:cNvPr id="348" name="Freeform 395">
          <a:extLst>
            <a:ext uri="{FF2B5EF4-FFF2-40B4-BE49-F238E27FC236}">
              <a16:creationId xmlns:a16="http://schemas.microsoft.com/office/drawing/2014/main" xmlns="" id="{F5CEC5E9-F3DA-4203-B84E-B00A5EC0FF3B}"/>
            </a:ext>
          </a:extLst>
        </xdr:cNvPr>
        <xdr:cNvSpPr>
          <a:spLocks/>
        </xdr:cNvSpPr>
      </xdr:nvSpPr>
      <xdr:spPr bwMode="auto">
        <a:xfrm rot="6398966">
          <a:off x="5185411" y="3484437"/>
          <a:ext cx="146418" cy="67418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214359</xdr:colOff>
      <xdr:row>19</xdr:row>
      <xdr:rowOff>163138</xdr:rowOff>
    </xdr:from>
    <xdr:ext cx="357978" cy="165173"/>
    <xdr:sp macro="" textlink="">
      <xdr:nvSpPr>
        <xdr:cNvPr id="349" name="Text Box 1620">
          <a:extLst>
            <a:ext uri="{FF2B5EF4-FFF2-40B4-BE49-F238E27FC236}">
              <a16:creationId xmlns:a16="http://schemas.microsoft.com/office/drawing/2014/main" xmlns="" id="{4855725B-EDFF-44D4-BD86-0BCE2304DD45}"/>
            </a:ext>
          </a:extLst>
        </xdr:cNvPr>
        <xdr:cNvSpPr txBox="1">
          <a:spLocks noChangeArrowheads="1"/>
        </xdr:cNvSpPr>
      </xdr:nvSpPr>
      <xdr:spPr bwMode="auto">
        <a:xfrm>
          <a:off x="4428219" y="3477838"/>
          <a:ext cx="35797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7</xdr:col>
      <xdr:colOff>292558</xdr:colOff>
      <xdr:row>20</xdr:row>
      <xdr:rowOff>42664</xdr:rowOff>
    </xdr:from>
    <xdr:to>
      <xdr:col>8</xdr:col>
      <xdr:colOff>276636</xdr:colOff>
      <xdr:row>21</xdr:row>
      <xdr:rowOff>149617</xdr:rowOff>
    </xdr:to>
    <xdr:sp macro="" textlink="">
      <xdr:nvSpPr>
        <xdr:cNvPr id="350" name="AutoShape 1653">
          <a:extLst>
            <a:ext uri="{FF2B5EF4-FFF2-40B4-BE49-F238E27FC236}">
              <a16:creationId xmlns:a16="http://schemas.microsoft.com/office/drawing/2014/main" xmlns="" id="{47A3FC79-14E8-45C7-8ABB-FDEA4F9CFC4B}"/>
            </a:ext>
          </a:extLst>
        </xdr:cNvPr>
        <xdr:cNvSpPr>
          <a:spLocks/>
        </xdr:cNvSpPr>
      </xdr:nvSpPr>
      <xdr:spPr bwMode="auto">
        <a:xfrm rot="4226420" flipH="1">
          <a:off x="4704060" y="3334982"/>
          <a:ext cx="282213" cy="677498"/>
        </a:xfrm>
        <a:prstGeom prst="rightBrace">
          <a:avLst>
            <a:gd name="adj1" fmla="val 42094"/>
            <a:gd name="adj2" fmla="val 741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124707</xdr:colOff>
      <xdr:row>21</xdr:row>
      <xdr:rowOff>55864</xdr:rowOff>
    </xdr:from>
    <xdr:to>
      <xdr:col>8</xdr:col>
      <xdr:colOff>346824</xdr:colOff>
      <xdr:row>22</xdr:row>
      <xdr:rowOff>68901</xdr:rowOff>
    </xdr:to>
    <xdr:sp macro="" textlink="">
      <xdr:nvSpPr>
        <xdr:cNvPr id="351" name="AutoShape 1653">
          <a:extLst>
            <a:ext uri="{FF2B5EF4-FFF2-40B4-BE49-F238E27FC236}">
              <a16:creationId xmlns:a16="http://schemas.microsoft.com/office/drawing/2014/main" xmlns="" id="{64B323AB-0058-4836-85C8-3FFBB1693609}"/>
            </a:ext>
          </a:extLst>
        </xdr:cNvPr>
        <xdr:cNvSpPr>
          <a:spLocks/>
        </xdr:cNvSpPr>
      </xdr:nvSpPr>
      <xdr:spPr bwMode="auto">
        <a:xfrm rot="19901975" flipH="1">
          <a:off x="5031987" y="3721084"/>
          <a:ext cx="222117" cy="18829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121828</xdr:colOff>
      <xdr:row>22</xdr:row>
      <xdr:rowOff>16613</xdr:rowOff>
    </xdr:from>
    <xdr:to>
      <xdr:col>8</xdr:col>
      <xdr:colOff>371030</xdr:colOff>
      <xdr:row>22</xdr:row>
      <xdr:rowOff>105218</xdr:rowOff>
    </xdr:to>
    <xdr:sp macro="" textlink="">
      <xdr:nvSpPr>
        <xdr:cNvPr id="352" name="Line 4803">
          <a:extLst>
            <a:ext uri="{FF2B5EF4-FFF2-40B4-BE49-F238E27FC236}">
              <a16:creationId xmlns:a16="http://schemas.microsoft.com/office/drawing/2014/main" xmlns="" id="{C2793FDF-5DA7-46D8-B01B-8FD10D195F80}"/>
            </a:ext>
          </a:extLst>
        </xdr:cNvPr>
        <xdr:cNvSpPr>
          <a:spLocks noChangeShapeType="1"/>
        </xdr:cNvSpPr>
      </xdr:nvSpPr>
      <xdr:spPr bwMode="auto">
        <a:xfrm flipH="1">
          <a:off x="5029108" y="3857093"/>
          <a:ext cx="249202" cy="886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2602</xdr:colOff>
      <xdr:row>21</xdr:row>
      <xdr:rowOff>171755</xdr:rowOff>
    </xdr:from>
    <xdr:ext cx="150942" cy="140545"/>
    <xdr:sp macro="" textlink="">
      <xdr:nvSpPr>
        <xdr:cNvPr id="353" name="Text Box 1620">
          <a:extLst>
            <a:ext uri="{FF2B5EF4-FFF2-40B4-BE49-F238E27FC236}">
              <a16:creationId xmlns:a16="http://schemas.microsoft.com/office/drawing/2014/main" xmlns="" id="{899A6DB1-D45A-4472-8527-3D92333741A7}"/>
            </a:ext>
          </a:extLst>
        </xdr:cNvPr>
        <xdr:cNvSpPr txBox="1">
          <a:spLocks noChangeArrowheads="1"/>
        </xdr:cNvSpPr>
      </xdr:nvSpPr>
      <xdr:spPr bwMode="auto">
        <a:xfrm>
          <a:off x="4909882" y="3836975"/>
          <a:ext cx="150942" cy="140545"/>
        </a:xfrm>
        <a:prstGeom prst="rect">
          <a:avLst/>
        </a:prstGeom>
        <a:solidFill>
          <a:schemeClr val="bg1">
            <a:alpha val="35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</a:t>
          </a:r>
        </a:p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7</xdr:col>
      <xdr:colOff>679691</xdr:colOff>
      <xdr:row>18</xdr:row>
      <xdr:rowOff>21241</xdr:rowOff>
    </xdr:from>
    <xdr:to>
      <xdr:col>8</xdr:col>
      <xdr:colOff>126194</xdr:colOff>
      <xdr:row>18</xdr:row>
      <xdr:rowOff>166437</xdr:rowOff>
    </xdr:to>
    <xdr:sp macro="" textlink="">
      <xdr:nvSpPr>
        <xdr:cNvPr id="354" name="六角形 353">
          <a:extLst>
            <a:ext uri="{FF2B5EF4-FFF2-40B4-BE49-F238E27FC236}">
              <a16:creationId xmlns:a16="http://schemas.microsoft.com/office/drawing/2014/main" xmlns="" id="{AAD02FE4-3D50-4D99-90DE-C3492A9C5864}"/>
            </a:ext>
          </a:extLst>
        </xdr:cNvPr>
        <xdr:cNvSpPr/>
      </xdr:nvSpPr>
      <xdr:spPr bwMode="auto">
        <a:xfrm>
          <a:off x="4893551" y="3160681"/>
          <a:ext cx="139923" cy="1451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149526</xdr:colOff>
      <xdr:row>23</xdr:row>
      <xdr:rowOff>155057</xdr:rowOff>
    </xdr:from>
    <xdr:to>
      <xdr:col>7</xdr:col>
      <xdr:colOff>314981</xdr:colOff>
      <xdr:row>24</xdr:row>
      <xdr:rowOff>140630</xdr:rowOff>
    </xdr:to>
    <xdr:sp macro="" textlink="">
      <xdr:nvSpPr>
        <xdr:cNvPr id="355" name="六角形 354">
          <a:extLst>
            <a:ext uri="{FF2B5EF4-FFF2-40B4-BE49-F238E27FC236}">
              <a16:creationId xmlns:a16="http://schemas.microsoft.com/office/drawing/2014/main" xmlns="" id="{10C8332D-61AE-45F3-B6BA-F0E9CD9F9E15}"/>
            </a:ext>
          </a:extLst>
        </xdr:cNvPr>
        <xdr:cNvSpPr/>
      </xdr:nvSpPr>
      <xdr:spPr bwMode="auto">
        <a:xfrm>
          <a:off x="4363386" y="4170797"/>
          <a:ext cx="165455" cy="1608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167853</xdr:colOff>
      <xdr:row>17</xdr:row>
      <xdr:rowOff>23819</xdr:rowOff>
    </xdr:from>
    <xdr:to>
      <xdr:col>8</xdr:col>
      <xdr:colOff>325245</xdr:colOff>
      <xdr:row>17</xdr:row>
      <xdr:rowOff>166495</xdr:rowOff>
    </xdr:to>
    <xdr:sp macro="" textlink="">
      <xdr:nvSpPr>
        <xdr:cNvPr id="356" name="六角形 355">
          <a:extLst>
            <a:ext uri="{FF2B5EF4-FFF2-40B4-BE49-F238E27FC236}">
              <a16:creationId xmlns:a16="http://schemas.microsoft.com/office/drawing/2014/main" xmlns="" id="{270FF111-83E1-4089-9AB6-55E04FDA1C9D}"/>
            </a:ext>
          </a:extLst>
        </xdr:cNvPr>
        <xdr:cNvSpPr/>
      </xdr:nvSpPr>
      <xdr:spPr bwMode="auto">
        <a:xfrm>
          <a:off x="5075133" y="2987999"/>
          <a:ext cx="157392" cy="1426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526090</xdr:colOff>
      <xdr:row>19</xdr:row>
      <xdr:rowOff>98992</xdr:rowOff>
    </xdr:from>
    <xdr:to>
      <xdr:col>10</xdr:col>
      <xdr:colOff>28271</xdr:colOff>
      <xdr:row>24</xdr:row>
      <xdr:rowOff>160596</xdr:rowOff>
    </xdr:to>
    <xdr:sp macro="" textlink="">
      <xdr:nvSpPr>
        <xdr:cNvPr id="357" name="Line 4803">
          <a:extLst>
            <a:ext uri="{FF2B5EF4-FFF2-40B4-BE49-F238E27FC236}">
              <a16:creationId xmlns:a16="http://schemas.microsoft.com/office/drawing/2014/main" xmlns="" id="{26BD6403-2761-4C5A-9178-D379E393F6E1}"/>
            </a:ext>
          </a:extLst>
        </xdr:cNvPr>
        <xdr:cNvSpPr>
          <a:spLocks noChangeShapeType="1"/>
        </xdr:cNvSpPr>
      </xdr:nvSpPr>
      <xdr:spPr bwMode="auto">
        <a:xfrm flipH="1">
          <a:off x="6126790" y="3413692"/>
          <a:ext cx="195601" cy="937904"/>
        </a:xfrm>
        <a:custGeom>
          <a:avLst/>
          <a:gdLst>
            <a:gd name="connsiteX0" fmla="*/ 0 w 100263"/>
            <a:gd name="connsiteY0" fmla="*/ 0 h 460307"/>
            <a:gd name="connsiteX1" fmla="*/ 100263 w 100263"/>
            <a:gd name="connsiteY1" fmla="*/ 460307 h 460307"/>
            <a:gd name="connsiteX0" fmla="*/ 0 w 238707"/>
            <a:gd name="connsiteY0" fmla="*/ 0 h 798112"/>
            <a:gd name="connsiteX1" fmla="*/ 238707 w 238707"/>
            <a:gd name="connsiteY1" fmla="*/ 798112 h 798112"/>
            <a:gd name="connsiteX0" fmla="*/ 0 w 238707"/>
            <a:gd name="connsiteY0" fmla="*/ 0 h 798112"/>
            <a:gd name="connsiteX1" fmla="*/ 238707 w 238707"/>
            <a:gd name="connsiteY1" fmla="*/ 798112 h 798112"/>
            <a:gd name="connsiteX0" fmla="*/ 0 w 227632"/>
            <a:gd name="connsiteY0" fmla="*/ 0 h 919943"/>
            <a:gd name="connsiteX1" fmla="*/ 227632 w 227632"/>
            <a:gd name="connsiteY1" fmla="*/ 919943 h 919943"/>
            <a:gd name="connsiteX0" fmla="*/ 0 w 227743"/>
            <a:gd name="connsiteY0" fmla="*/ 0 h 919943"/>
            <a:gd name="connsiteX1" fmla="*/ 227632 w 227743"/>
            <a:gd name="connsiteY1" fmla="*/ 919943 h 9199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7743" h="919943">
              <a:moveTo>
                <a:pt x="0" y="0"/>
              </a:moveTo>
              <a:cubicBezTo>
                <a:pt x="44496" y="779207"/>
                <a:pt x="232976" y="694516"/>
                <a:pt x="227632" y="9199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766576</xdr:colOff>
      <xdr:row>17</xdr:row>
      <xdr:rowOff>41616</xdr:rowOff>
    </xdr:from>
    <xdr:to>
      <xdr:col>10</xdr:col>
      <xdr:colOff>58598</xdr:colOff>
      <xdr:row>24</xdr:row>
      <xdr:rowOff>145494</xdr:rowOff>
    </xdr:to>
    <xdr:sp macro="" textlink="">
      <xdr:nvSpPr>
        <xdr:cNvPr id="358" name="Freeform 527">
          <a:extLst>
            <a:ext uri="{FF2B5EF4-FFF2-40B4-BE49-F238E27FC236}">
              <a16:creationId xmlns:a16="http://schemas.microsoft.com/office/drawing/2014/main" xmlns="" id="{A0B33B9F-37FA-47EA-A77C-202C68E00756}"/>
            </a:ext>
          </a:extLst>
        </xdr:cNvPr>
        <xdr:cNvSpPr>
          <a:spLocks/>
        </xdr:cNvSpPr>
      </xdr:nvSpPr>
      <xdr:spPr bwMode="auto">
        <a:xfrm flipH="1">
          <a:off x="6291076" y="3005796"/>
          <a:ext cx="61642" cy="133069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922"/>
            <a:gd name="connsiteY0" fmla="*/ 8854 h 8854"/>
            <a:gd name="connsiteX1" fmla="*/ 1027 w 10922"/>
            <a:gd name="connsiteY1" fmla="*/ 4479 h 8854"/>
            <a:gd name="connsiteX2" fmla="*/ 10922 w 10922"/>
            <a:gd name="connsiteY2" fmla="*/ 0 h 8854"/>
            <a:gd name="connsiteX0" fmla="*/ 0 w 10968"/>
            <a:gd name="connsiteY0" fmla="*/ 10346 h 10346"/>
            <a:gd name="connsiteX1" fmla="*/ 940 w 10968"/>
            <a:gd name="connsiteY1" fmla="*/ 5405 h 10346"/>
            <a:gd name="connsiteX2" fmla="*/ 10000 w 10968"/>
            <a:gd name="connsiteY2" fmla="*/ 346 h 10346"/>
            <a:gd name="connsiteX3" fmla="*/ 10827 w 10968"/>
            <a:gd name="connsiteY3" fmla="*/ 450 h 10346"/>
            <a:gd name="connsiteX0" fmla="*/ 0 w 79193"/>
            <a:gd name="connsiteY0" fmla="*/ 10552 h 10552"/>
            <a:gd name="connsiteX1" fmla="*/ 940 w 79193"/>
            <a:gd name="connsiteY1" fmla="*/ 5611 h 10552"/>
            <a:gd name="connsiteX2" fmla="*/ 10000 w 79193"/>
            <a:gd name="connsiteY2" fmla="*/ 552 h 10552"/>
            <a:gd name="connsiteX3" fmla="*/ 79193 w 79193"/>
            <a:gd name="connsiteY3" fmla="*/ 86 h 10552"/>
            <a:gd name="connsiteX0" fmla="*/ 0 w 88477"/>
            <a:gd name="connsiteY0" fmla="*/ 10359 h 10359"/>
            <a:gd name="connsiteX1" fmla="*/ 940 w 88477"/>
            <a:gd name="connsiteY1" fmla="*/ 5418 h 10359"/>
            <a:gd name="connsiteX2" fmla="*/ 10000 w 88477"/>
            <a:gd name="connsiteY2" fmla="*/ 359 h 10359"/>
            <a:gd name="connsiteX3" fmla="*/ 88477 w 88477"/>
            <a:gd name="connsiteY3" fmla="*/ 411 h 10359"/>
            <a:gd name="connsiteX0" fmla="*/ 0 w 88477"/>
            <a:gd name="connsiteY0" fmla="*/ 10000 h 10000"/>
            <a:gd name="connsiteX1" fmla="*/ 940 w 88477"/>
            <a:gd name="connsiteY1" fmla="*/ 5059 h 10000"/>
            <a:gd name="connsiteX2" fmla="*/ 10000 w 88477"/>
            <a:gd name="connsiteY2" fmla="*/ 0 h 10000"/>
            <a:gd name="connsiteX3" fmla="*/ 88477 w 88477"/>
            <a:gd name="connsiteY3" fmla="*/ 52 h 10000"/>
            <a:gd name="connsiteX0" fmla="*/ 0 w 195669"/>
            <a:gd name="connsiteY0" fmla="*/ 12589 h 12589"/>
            <a:gd name="connsiteX1" fmla="*/ 940 w 195669"/>
            <a:gd name="connsiteY1" fmla="*/ 7648 h 12589"/>
            <a:gd name="connsiteX2" fmla="*/ 10000 w 195669"/>
            <a:gd name="connsiteY2" fmla="*/ 2589 h 12589"/>
            <a:gd name="connsiteX3" fmla="*/ 195669 w 195669"/>
            <a:gd name="connsiteY3" fmla="*/ 0 h 12589"/>
            <a:gd name="connsiteX0" fmla="*/ 0 w 195669"/>
            <a:gd name="connsiteY0" fmla="*/ 12589 h 12589"/>
            <a:gd name="connsiteX1" fmla="*/ 940 w 195669"/>
            <a:gd name="connsiteY1" fmla="*/ 7648 h 12589"/>
            <a:gd name="connsiteX2" fmla="*/ 10000 w 195669"/>
            <a:gd name="connsiteY2" fmla="*/ 2589 h 12589"/>
            <a:gd name="connsiteX3" fmla="*/ 183857 w 195669"/>
            <a:gd name="connsiteY3" fmla="*/ 2744 h 12589"/>
            <a:gd name="connsiteX4" fmla="*/ 195669 w 195669"/>
            <a:gd name="connsiteY4" fmla="*/ 0 h 12589"/>
            <a:gd name="connsiteX0" fmla="*/ 0 w 186385"/>
            <a:gd name="connsiteY0" fmla="*/ 14350 h 14350"/>
            <a:gd name="connsiteX1" fmla="*/ 940 w 186385"/>
            <a:gd name="connsiteY1" fmla="*/ 9409 h 14350"/>
            <a:gd name="connsiteX2" fmla="*/ 10000 w 186385"/>
            <a:gd name="connsiteY2" fmla="*/ 4350 h 14350"/>
            <a:gd name="connsiteX3" fmla="*/ 183857 w 186385"/>
            <a:gd name="connsiteY3" fmla="*/ 4505 h 14350"/>
            <a:gd name="connsiteX4" fmla="*/ 186385 w 186385"/>
            <a:gd name="connsiteY4" fmla="*/ 0 h 14350"/>
            <a:gd name="connsiteX0" fmla="*/ 0 w 188077"/>
            <a:gd name="connsiteY0" fmla="*/ 14350 h 14350"/>
            <a:gd name="connsiteX1" fmla="*/ 940 w 188077"/>
            <a:gd name="connsiteY1" fmla="*/ 9409 h 14350"/>
            <a:gd name="connsiteX2" fmla="*/ 10000 w 188077"/>
            <a:gd name="connsiteY2" fmla="*/ 4350 h 14350"/>
            <a:gd name="connsiteX3" fmla="*/ 188077 w 188077"/>
            <a:gd name="connsiteY3" fmla="*/ 4505 h 14350"/>
            <a:gd name="connsiteX4" fmla="*/ 186385 w 188077"/>
            <a:gd name="connsiteY4" fmla="*/ 0 h 14350"/>
            <a:gd name="connsiteX0" fmla="*/ 0 w 188077"/>
            <a:gd name="connsiteY0" fmla="*/ 14350 h 14350"/>
            <a:gd name="connsiteX1" fmla="*/ 940 w 188077"/>
            <a:gd name="connsiteY1" fmla="*/ 9409 h 14350"/>
            <a:gd name="connsiteX2" fmla="*/ 10000 w 188077"/>
            <a:gd name="connsiteY2" fmla="*/ 4350 h 14350"/>
            <a:gd name="connsiteX3" fmla="*/ 188077 w 188077"/>
            <a:gd name="connsiteY3" fmla="*/ 4505 h 14350"/>
            <a:gd name="connsiteX4" fmla="*/ 186385 w 188077"/>
            <a:gd name="connsiteY4" fmla="*/ 0 h 14350"/>
            <a:gd name="connsiteX0" fmla="*/ 0 w 188917"/>
            <a:gd name="connsiteY0" fmla="*/ 14402 h 14402"/>
            <a:gd name="connsiteX1" fmla="*/ 940 w 188917"/>
            <a:gd name="connsiteY1" fmla="*/ 9461 h 14402"/>
            <a:gd name="connsiteX2" fmla="*/ 10000 w 188917"/>
            <a:gd name="connsiteY2" fmla="*/ 4402 h 14402"/>
            <a:gd name="connsiteX3" fmla="*/ 188077 w 188917"/>
            <a:gd name="connsiteY3" fmla="*/ 4557 h 14402"/>
            <a:gd name="connsiteX4" fmla="*/ 188917 w 188917"/>
            <a:gd name="connsiteY4" fmla="*/ 0 h 14402"/>
            <a:gd name="connsiteX0" fmla="*/ 0 w 188077"/>
            <a:gd name="connsiteY0" fmla="*/ 13159 h 13159"/>
            <a:gd name="connsiteX1" fmla="*/ 940 w 188077"/>
            <a:gd name="connsiteY1" fmla="*/ 8218 h 13159"/>
            <a:gd name="connsiteX2" fmla="*/ 10000 w 188077"/>
            <a:gd name="connsiteY2" fmla="*/ 3159 h 13159"/>
            <a:gd name="connsiteX3" fmla="*/ 188077 w 188077"/>
            <a:gd name="connsiteY3" fmla="*/ 3314 h 13159"/>
            <a:gd name="connsiteX4" fmla="*/ 188073 w 188077"/>
            <a:gd name="connsiteY4" fmla="*/ 0 h 13159"/>
            <a:gd name="connsiteX0" fmla="*/ 0 w 188077"/>
            <a:gd name="connsiteY0" fmla="*/ 12693 h 12693"/>
            <a:gd name="connsiteX1" fmla="*/ 940 w 188077"/>
            <a:gd name="connsiteY1" fmla="*/ 7752 h 12693"/>
            <a:gd name="connsiteX2" fmla="*/ 10000 w 188077"/>
            <a:gd name="connsiteY2" fmla="*/ 2693 h 12693"/>
            <a:gd name="connsiteX3" fmla="*/ 188077 w 188077"/>
            <a:gd name="connsiteY3" fmla="*/ 2848 h 12693"/>
            <a:gd name="connsiteX4" fmla="*/ 187229 w 188077"/>
            <a:gd name="connsiteY4" fmla="*/ 0 h 12693"/>
            <a:gd name="connsiteX0" fmla="*/ 0 w 188077"/>
            <a:gd name="connsiteY0" fmla="*/ 12693 h 12693"/>
            <a:gd name="connsiteX1" fmla="*/ 940 w 188077"/>
            <a:gd name="connsiteY1" fmla="*/ 7752 h 12693"/>
            <a:gd name="connsiteX2" fmla="*/ 10000 w 188077"/>
            <a:gd name="connsiteY2" fmla="*/ 2693 h 12693"/>
            <a:gd name="connsiteX3" fmla="*/ 188077 w 188077"/>
            <a:gd name="connsiteY3" fmla="*/ 2848 h 12693"/>
            <a:gd name="connsiteX4" fmla="*/ 187229 w 188077"/>
            <a:gd name="connsiteY4" fmla="*/ 0 h 12693"/>
            <a:gd name="connsiteX0" fmla="*/ 0 w 188077"/>
            <a:gd name="connsiteY0" fmla="*/ 10274 h 10274"/>
            <a:gd name="connsiteX1" fmla="*/ 940 w 188077"/>
            <a:gd name="connsiteY1" fmla="*/ 5333 h 10274"/>
            <a:gd name="connsiteX2" fmla="*/ 10000 w 188077"/>
            <a:gd name="connsiteY2" fmla="*/ 274 h 10274"/>
            <a:gd name="connsiteX3" fmla="*/ 188077 w 188077"/>
            <a:gd name="connsiteY3" fmla="*/ 429 h 10274"/>
            <a:gd name="connsiteX0" fmla="*/ 0 w 188077"/>
            <a:gd name="connsiteY0" fmla="*/ 10274 h 10274"/>
            <a:gd name="connsiteX1" fmla="*/ 940 w 188077"/>
            <a:gd name="connsiteY1" fmla="*/ 5333 h 10274"/>
            <a:gd name="connsiteX2" fmla="*/ 10000 w 188077"/>
            <a:gd name="connsiteY2" fmla="*/ 274 h 10274"/>
            <a:gd name="connsiteX3" fmla="*/ 188077 w 188077"/>
            <a:gd name="connsiteY3" fmla="*/ 429 h 10274"/>
            <a:gd name="connsiteX0" fmla="*/ 0 w 10000"/>
            <a:gd name="connsiteY0" fmla="*/ 10000 h 10000"/>
            <a:gd name="connsiteX1" fmla="*/ 940 w 10000"/>
            <a:gd name="connsiteY1" fmla="*/ 5059 h 10000"/>
            <a:gd name="connsiteX2" fmla="*/ 10000 w 10000"/>
            <a:gd name="connsiteY2" fmla="*/ 0 h 10000"/>
            <a:gd name="connsiteX0" fmla="*/ 0 w 4036"/>
            <a:gd name="connsiteY0" fmla="*/ 10954 h 10954"/>
            <a:gd name="connsiteX1" fmla="*/ 940 w 4036"/>
            <a:gd name="connsiteY1" fmla="*/ 6013 h 10954"/>
            <a:gd name="connsiteX2" fmla="*/ 1114 w 4036"/>
            <a:gd name="connsiteY2" fmla="*/ 0 h 10954"/>
            <a:gd name="connsiteX0" fmla="*/ 0 w 20167"/>
            <a:gd name="connsiteY0" fmla="*/ 10000 h 10000"/>
            <a:gd name="connsiteX1" fmla="*/ 2329 w 20167"/>
            <a:gd name="connsiteY1" fmla="*/ 5489 h 10000"/>
            <a:gd name="connsiteX2" fmla="*/ 2760 w 20167"/>
            <a:gd name="connsiteY2" fmla="*/ 0 h 10000"/>
            <a:gd name="connsiteX0" fmla="*/ 0 w 40415"/>
            <a:gd name="connsiteY0" fmla="*/ 10000 h 10000"/>
            <a:gd name="connsiteX1" fmla="*/ 2329 w 40415"/>
            <a:gd name="connsiteY1" fmla="*/ 5489 h 10000"/>
            <a:gd name="connsiteX2" fmla="*/ 30282 w 40415"/>
            <a:gd name="connsiteY2" fmla="*/ 0 h 10000"/>
            <a:gd name="connsiteX0" fmla="*/ 0 w 30282"/>
            <a:gd name="connsiteY0" fmla="*/ 10000 h 10000"/>
            <a:gd name="connsiteX1" fmla="*/ 2329 w 30282"/>
            <a:gd name="connsiteY1" fmla="*/ 5489 h 10000"/>
            <a:gd name="connsiteX2" fmla="*/ 30282 w 30282"/>
            <a:gd name="connsiteY2" fmla="*/ 0 h 10000"/>
            <a:gd name="connsiteX0" fmla="*/ 0 w 30282"/>
            <a:gd name="connsiteY0" fmla="*/ 10000 h 10000"/>
            <a:gd name="connsiteX1" fmla="*/ 2329 w 30282"/>
            <a:gd name="connsiteY1" fmla="*/ 5489 h 10000"/>
            <a:gd name="connsiteX2" fmla="*/ 30282 w 30282"/>
            <a:gd name="connsiteY2" fmla="*/ 0 h 10000"/>
            <a:gd name="connsiteX0" fmla="*/ 8680 w 27953"/>
            <a:gd name="connsiteY0" fmla="*/ 15039 h 15039"/>
            <a:gd name="connsiteX1" fmla="*/ 0 w 27953"/>
            <a:gd name="connsiteY1" fmla="*/ 5489 h 15039"/>
            <a:gd name="connsiteX2" fmla="*/ 27953 w 27953"/>
            <a:gd name="connsiteY2" fmla="*/ 0 h 15039"/>
            <a:gd name="connsiteX0" fmla="*/ 8680 w 31403"/>
            <a:gd name="connsiteY0" fmla="*/ 15039 h 15039"/>
            <a:gd name="connsiteX1" fmla="*/ 0 w 31403"/>
            <a:gd name="connsiteY1" fmla="*/ 5489 h 15039"/>
            <a:gd name="connsiteX2" fmla="*/ 27953 w 31403"/>
            <a:gd name="connsiteY2" fmla="*/ 0 h 15039"/>
            <a:gd name="connsiteX0" fmla="*/ 13131 w 32404"/>
            <a:gd name="connsiteY0" fmla="*/ 15039 h 15039"/>
            <a:gd name="connsiteX1" fmla="*/ 4451 w 32404"/>
            <a:gd name="connsiteY1" fmla="*/ 5489 h 15039"/>
            <a:gd name="connsiteX2" fmla="*/ 32404 w 32404"/>
            <a:gd name="connsiteY2" fmla="*/ 0 h 15039"/>
            <a:gd name="connsiteX0" fmla="*/ 8992 w 30702"/>
            <a:gd name="connsiteY0" fmla="*/ 15039 h 15039"/>
            <a:gd name="connsiteX1" fmla="*/ 312 w 30702"/>
            <a:gd name="connsiteY1" fmla="*/ 5489 h 15039"/>
            <a:gd name="connsiteX2" fmla="*/ 28265 w 30702"/>
            <a:gd name="connsiteY2" fmla="*/ 0 h 150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0702" h="15039">
              <a:moveTo>
                <a:pt x="8992" y="15039"/>
              </a:moveTo>
              <a:cubicBezTo>
                <a:pt x="64770" y="11258"/>
                <a:pt x="-5192" y="12420"/>
                <a:pt x="312" y="5489"/>
              </a:cubicBezTo>
              <a:cubicBezTo>
                <a:pt x="37517" y="5346"/>
                <a:pt x="-3899" y="3480"/>
                <a:pt x="2826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757592</xdr:colOff>
      <xdr:row>20</xdr:row>
      <xdr:rowOff>89016</xdr:rowOff>
    </xdr:from>
    <xdr:to>
      <xdr:col>10</xdr:col>
      <xdr:colOff>129500</xdr:colOff>
      <xdr:row>21</xdr:row>
      <xdr:rowOff>32333</xdr:rowOff>
    </xdr:to>
    <xdr:sp macro="" textlink="">
      <xdr:nvSpPr>
        <xdr:cNvPr id="359" name="AutoShape 70">
          <a:extLst>
            <a:ext uri="{FF2B5EF4-FFF2-40B4-BE49-F238E27FC236}">
              <a16:creationId xmlns:a16="http://schemas.microsoft.com/office/drawing/2014/main" xmlns="" id="{E9F2BE2E-E887-42DD-BC0F-3A4962D64E2D}"/>
            </a:ext>
          </a:extLst>
        </xdr:cNvPr>
        <xdr:cNvSpPr>
          <a:spLocks noChangeArrowheads="1"/>
        </xdr:cNvSpPr>
      </xdr:nvSpPr>
      <xdr:spPr bwMode="auto">
        <a:xfrm>
          <a:off x="6297332" y="3578976"/>
          <a:ext cx="126288" cy="11857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472708</xdr:colOff>
      <xdr:row>23</xdr:row>
      <xdr:rowOff>143601</xdr:rowOff>
    </xdr:from>
    <xdr:to>
      <xdr:col>9</xdr:col>
      <xdr:colOff>637161</xdr:colOff>
      <xdr:row>24</xdr:row>
      <xdr:rowOff>102782</xdr:rowOff>
    </xdr:to>
    <xdr:sp macro="" textlink="">
      <xdr:nvSpPr>
        <xdr:cNvPr id="360" name="Freeform 395">
          <a:extLst>
            <a:ext uri="{FF2B5EF4-FFF2-40B4-BE49-F238E27FC236}">
              <a16:creationId xmlns:a16="http://schemas.microsoft.com/office/drawing/2014/main" xmlns="" id="{690A6202-D4F7-48AC-922E-E04303D31883}"/>
            </a:ext>
          </a:extLst>
        </xdr:cNvPr>
        <xdr:cNvSpPr>
          <a:spLocks/>
        </xdr:cNvSpPr>
      </xdr:nvSpPr>
      <xdr:spPr bwMode="auto">
        <a:xfrm rot="12025747">
          <a:off x="6073408" y="4159341"/>
          <a:ext cx="164453" cy="134441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509589</xdr:colOff>
      <xdr:row>22</xdr:row>
      <xdr:rowOff>151113</xdr:rowOff>
    </xdr:from>
    <xdr:to>
      <xdr:col>9</xdr:col>
      <xdr:colOff>655994</xdr:colOff>
      <xdr:row>23</xdr:row>
      <xdr:rowOff>136685</xdr:rowOff>
    </xdr:to>
    <xdr:sp macro="" textlink="">
      <xdr:nvSpPr>
        <xdr:cNvPr id="361" name="六角形 360">
          <a:extLst>
            <a:ext uri="{FF2B5EF4-FFF2-40B4-BE49-F238E27FC236}">
              <a16:creationId xmlns:a16="http://schemas.microsoft.com/office/drawing/2014/main" xmlns="" id="{B3B730E9-2692-4FDB-9584-06CC9FA2BD20}"/>
            </a:ext>
          </a:extLst>
        </xdr:cNvPr>
        <xdr:cNvSpPr/>
      </xdr:nvSpPr>
      <xdr:spPr bwMode="auto">
        <a:xfrm>
          <a:off x="6110289" y="3991593"/>
          <a:ext cx="146405" cy="16083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521560</xdr:colOff>
      <xdr:row>18</xdr:row>
      <xdr:rowOff>56451</xdr:rowOff>
    </xdr:from>
    <xdr:to>
      <xdr:col>10</xdr:col>
      <xdr:colOff>1</xdr:colOff>
      <xdr:row>19</xdr:row>
      <xdr:rowOff>71966</xdr:rowOff>
    </xdr:to>
    <xdr:sp macro="" textlink="">
      <xdr:nvSpPr>
        <xdr:cNvPr id="362" name="六角形 361">
          <a:extLst>
            <a:ext uri="{FF2B5EF4-FFF2-40B4-BE49-F238E27FC236}">
              <a16:creationId xmlns:a16="http://schemas.microsoft.com/office/drawing/2014/main" xmlns="" id="{02ADE543-3B3E-4BC3-A757-FAA0F6902228}"/>
            </a:ext>
          </a:extLst>
        </xdr:cNvPr>
        <xdr:cNvSpPr/>
      </xdr:nvSpPr>
      <xdr:spPr bwMode="auto">
        <a:xfrm>
          <a:off x="6122260" y="3195891"/>
          <a:ext cx="171861" cy="1907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88411</xdr:colOff>
      <xdr:row>18</xdr:row>
      <xdr:rowOff>132588</xdr:rowOff>
    </xdr:from>
    <xdr:to>
      <xdr:col>10</xdr:col>
      <xdr:colOff>516187</xdr:colOff>
      <xdr:row>24</xdr:row>
      <xdr:rowOff>146773</xdr:rowOff>
    </xdr:to>
    <xdr:sp macro="" textlink="">
      <xdr:nvSpPr>
        <xdr:cNvPr id="363" name="Freeform 217">
          <a:extLst>
            <a:ext uri="{FF2B5EF4-FFF2-40B4-BE49-F238E27FC236}">
              <a16:creationId xmlns:a16="http://schemas.microsoft.com/office/drawing/2014/main" xmlns="" id="{479E5768-3CB5-48BE-AF9B-E60693933494}"/>
            </a:ext>
          </a:extLst>
        </xdr:cNvPr>
        <xdr:cNvSpPr>
          <a:spLocks/>
        </xdr:cNvSpPr>
      </xdr:nvSpPr>
      <xdr:spPr bwMode="auto">
        <a:xfrm rot="6081473">
          <a:off x="6063546" y="3591013"/>
          <a:ext cx="1065745" cy="42777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5841 w 15841"/>
            <a:gd name="connsiteY0" fmla="*/ 0 h 147120"/>
            <a:gd name="connsiteX1" fmla="*/ 7522 w 15841"/>
            <a:gd name="connsiteY1" fmla="*/ 136686 h 147120"/>
            <a:gd name="connsiteX2" fmla="*/ 4638 w 15841"/>
            <a:gd name="connsiteY2" fmla="*/ 137598 h 147120"/>
            <a:gd name="connsiteX3" fmla="*/ 2707 w 15841"/>
            <a:gd name="connsiteY3" fmla="*/ 137660 h 147120"/>
            <a:gd name="connsiteX4" fmla="*/ 0 w 15841"/>
            <a:gd name="connsiteY4" fmla="*/ 139547 h 147120"/>
            <a:gd name="connsiteX0" fmla="*/ 15841 w 15841"/>
            <a:gd name="connsiteY0" fmla="*/ 0 h 140966"/>
            <a:gd name="connsiteX1" fmla="*/ 11800 w 15841"/>
            <a:gd name="connsiteY1" fmla="*/ 120055 h 140966"/>
            <a:gd name="connsiteX2" fmla="*/ 4638 w 15841"/>
            <a:gd name="connsiteY2" fmla="*/ 137598 h 140966"/>
            <a:gd name="connsiteX3" fmla="*/ 2707 w 15841"/>
            <a:gd name="connsiteY3" fmla="*/ 137660 h 140966"/>
            <a:gd name="connsiteX4" fmla="*/ 0 w 15841"/>
            <a:gd name="connsiteY4" fmla="*/ 139547 h 140966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60583"/>
            <a:gd name="connsiteX1" fmla="*/ 11965 w 15841"/>
            <a:gd name="connsiteY1" fmla="*/ 140843 h 160583"/>
            <a:gd name="connsiteX2" fmla="*/ 4638 w 15841"/>
            <a:gd name="connsiteY2" fmla="*/ 137598 h 160583"/>
            <a:gd name="connsiteX3" fmla="*/ 2707 w 15841"/>
            <a:gd name="connsiteY3" fmla="*/ 137660 h 160583"/>
            <a:gd name="connsiteX4" fmla="*/ 0 w 15841"/>
            <a:gd name="connsiteY4" fmla="*/ 160335 h 1605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841" h="160583">
              <a:moveTo>
                <a:pt x="15841" y="0"/>
              </a:moveTo>
              <a:cubicBezTo>
                <a:pt x="14659" y="47813"/>
                <a:pt x="13832" y="117910"/>
                <a:pt x="11965" y="140843"/>
              </a:cubicBezTo>
              <a:cubicBezTo>
                <a:pt x="10098" y="163776"/>
                <a:pt x="5523" y="137598"/>
                <a:pt x="4638" y="137598"/>
              </a:cubicBezTo>
              <a:cubicBezTo>
                <a:pt x="3753" y="140458"/>
                <a:pt x="3503" y="137660"/>
                <a:pt x="2707" y="137660"/>
              </a:cubicBezTo>
              <a:cubicBezTo>
                <a:pt x="1822" y="140520"/>
                <a:pt x="885" y="163194"/>
                <a:pt x="0" y="16033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129086</xdr:colOff>
      <xdr:row>18</xdr:row>
      <xdr:rowOff>117937</xdr:rowOff>
    </xdr:from>
    <xdr:to>
      <xdr:col>10</xdr:col>
      <xdr:colOff>556862</xdr:colOff>
      <xdr:row>24</xdr:row>
      <xdr:rowOff>132122</xdr:rowOff>
    </xdr:to>
    <xdr:sp macro="" textlink="">
      <xdr:nvSpPr>
        <xdr:cNvPr id="364" name="Freeform 217">
          <a:extLst>
            <a:ext uri="{FF2B5EF4-FFF2-40B4-BE49-F238E27FC236}">
              <a16:creationId xmlns:a16="http://schemas.microsoft.com/office/drawing/2014/main" xmlns="" id="{3646135F-789F-4E50-A608-BF2707EB593B}"/>
            </a:ext>
          </a:extLst>
        </xdr:cNvPr>
        <xdr:cNvSpPr>
          <a:spLocks/>
        </xdr:cNvSpPr>
      </xdr:nvSpPr>
      <xdr:spPr bwMode="auto">
        <a:xfrm rot="6081473">
          <a:off x="6104221" y="3576362"/>
          <a:ext cx="1065745" cy="42777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15841 w 15841"/>
            <a:gd name="connsiteY0" fmla="*/ 0 h 147120"/>
            <a:gd name="connsiteX1" fmla="*/ 7522 w 15841"/>
            <a:gd name="connsiteY1" fmla="*/ 136686 h 147120"/>
            <a:gd name="connsiteX2" fmla="*/ 4638 w 15841"/>
            <a:gd name="connsiteY2" fmla="*/ 137598 h 147120"/>
            <a:gd name="connsiteX3" fmla="*/ 2707 w 15841"/>
            <a:gd name="connsiteY3" fmla="*/ 137660 h 147120"/>
            <a:gd name="connsiteX4" fmla="*/ 0 w 15841"/>
            <a:gd name="connsiteY4" fmla="*/ 139547 h 147120"/>
            <a:gd name="connsiteX0" fmla="*/ 15841 w 15841"/>
            <a:gd name="connsiteY0" fmla="*/ 0 h 140966"/>
            <a:gd name="connsiteX1" fmla="*/ 11800 w 15841"/>
            <a:gd name="connsiteY1" fmla="*/ 120055 h 140966"/>
            <a:gd name="connsiteX2" fmla="*/ 4638 w 15841"/>
            <a:gd name="connsiteY2" fmla="*/ 137598 h 140966"/>
            <a:gd name="connsiteX3" fmla="*/ 2707 w 15841"/>
            <a:gd name="connsiteY3" fmla="*/ 137660 h 140966"/>
            <a:gd name="connsiteX4" fmla="*/ 0 w 15841"/>
            <a:gd name="connsiteY4" fmla="*/ 139547 h 140966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50257"/>
            <a:gd name="connsiteX1" fmla="*/ 11965 w 15841"/>
            <a:gd name="connsiteY1" fmla="*/ 140843 h 150257"/>
            <a:gd name="connsiteX2" fmla="*/ 4638 w 15841"/>
            <a:gd name="connsiteY2" fmla="*/ 137598 h 150257"/>
            <a:gd name="connsiteX3" fmla="*/ 2707 w 15841"/>
            <a:gd name="connsiteY3" fmla="*/ 137660 h 150257"/>
            <a:gd name="connsiteX4" fmla="*/ 0 w 15841"/>
            <a:gd name="connsiteY4" fmla="*/ 139547 h 150257"/>
            <a:gd name="connsiteX0" fmla="*/ 15841 w 15841"/>
            <a:gd name="connsiteY0" fmla="*/ 0 h 160583"/>
            <a:gd name="connsiteX1" fmla="*/ 11965 w 15841"/>
            <a:gd name="connsiteY1" fmla="*/ 140843 h 160583"/>
            <a:gd name="connsiteX2" fmla="*/ 4638 w 15841"/>
            <a:gd name="connsiteY2" fmla="*/ 137598 h 160583"/>
            <a:gd name="connsiteX3" fmla="*/ 2707 w 15841"/>
            <a:gd name="connsiteY3" fmla="*/ 137660 h 160583"/>
            <a:gd name="connsiteX4" fmla="*/ 0 w 15841"/>
            <a:gd name="connsiteY4" fmla="*/ 160335 h 1605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841" h="160583">
              <a:moveTo>
                <a:pt x="15841" y="0"/>
              </a:moveTo>
              <a:cubicBezTo>
                <a:pt x="14659" y="47813"/>
                <a:pt x="13832" y="117910"/>
                <a:pt x="11965" y="140843"/>
              </a:cubicBezTo>
              <a:cubicBezTo>
                <a:pt x="10098" y="163776"/>
                <a:pt x="5523" y="137598"/>
                <a:pt x="4638" y="137598"/>
              </a:cubicBezTo>
              <a:cubicBezTo>
                <a:pt x="3753" y="140458"/>
                <a:pt x="3503" y="137660"/>
                <a:pt x="2707" y="137660"/>
              </a:cubicBezTo>
              <a:cubicBezTo>
                <a:pt x="1822" y="140520"/>
                <a:pt x="885" y="163194"/>
                <a:pt x="0" y="160335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10</xdr:col>
      <xdr:colOff>93755</xdr:colOff>
      <xdr:row>21</xdr:row>
      <xdr:rowOff>89912</xdr:rowOff>
    </xdr:from>
    <xdr:ext cx="232580" cy="249299"/>
    <xdr:sp macro="" textlink="">
      <xdr:nvSpPr>
        <xdr:cNvPr id="365" name="Text Box 860">
          <a:extLst>
            <a:ext uri="{FF2B5EF4-FFF2-40B4-BE49-F238E27FC236}">
              <a16:creationId xmlns:a16="http://schemas.microsoft.com/office/drawing/2014/main" xmlns="" id="{BE6EF85C-A14F-4845-8F78-626A53BDB1DE}"/>
            </a:ext>
          </a:extLst>
        </xdr:cNvPr>
        <xdr:cNvSpPr txBox="1">
          <a:spLocks noChangeArrowheads="1"/>
        </xdr:cNvSpPr>
      </xdr:nvSpPr>
      <xdr:spPr bwMode="auto">
        <a:xfrm>
          <a:off x="6387875" y="3755132"/>
          <a:ext cx="232580" cy="249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桂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8374</xdr:colOff>
      <xdr:row>28</xdr:row>
      <xdr:rowOff>16462</xdr:rowOff>
    </xdr:from>
    <xdr:to>
      <xdr:col>2</xdr:col>
      <xdr:colOff>494396</xdr:colOff>
      <xdr:row>32</xdr:row>
      <xdr:rowOff>118721</xdr:rowOff>
    </xdr:to>
    <xdr:sp macro="" textlink="">
      <xdr:nvSpPr>
        <xdr:cNvPr id="366" name="Freeform 890">
          <a:extLst>
            <a:ext uri="{FF2B5EF4-FFF2-40B4-BE49-F238E27FC236}">
              <a16:creationId xmlns:a16="http://schemas.microsoft.com/office/drawing/2014/main" xmlns="" id="{FDEA213F-9A04-410E-A570-DBB5B0D9EC2C}"/>
            </a:ext>
          </a:extLst>
        </xdr:cNvPr>
        <xdr:cNvSpPr>
          <a:spLocks/>
        </xdr:cNvSpPr>
      </xdr:nvSpPr>
      <xdr:spPr bwMode="auto">
        <a:xfrm rot="21246190">
          <a:off x="755134" y="4908502"/>
          <a:ext cx="486022" cy="803299"/>
        </a:xfrm>
        <a:custGeom>
          <a:avLst/>
          <a:gdLst>
            <a:gd name="T0" fmla="*/ 0 w 10013"/>
            <a:gd name="T1" fmla="*/ 2147483647 h 10000"/>
            <a:gd name="T2" fmla="*/ 2147483647 w 10013"/>
            <a:gd name="T3" fmla="*/ 2147483647 h 10000"/>
            <a:gd name="T4" fmla="*/ 2147483647 w 10013"/>
            <a:gd name="T5" fmla="*/ 2147483647 h 10000"/>
            <a:gd name="T6" fmla="*/ 2147483647 w 10013"/>
            <a:gd name="T7" fmla="*/ 2147483647 h 10000"/>
            <a:gd name="T8" fmla="*/ 2147483647 w 10013"/>
            <a:gd name="T9" fmla="*/ 0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4059"/>
            <a:gd name="connsiteY0" fmla="*/ 14926 h 14926"/>
            <a:gd name="connsiteX1" fmla="*/ 5827 w 14059"/>
            <a:gd name="connsiteY1" fmla="*/ 11153 h 14926"/>
            <a:gd name="connsiteX2" fmla="*/ 9933 w 14059"/>
            <a:gd name="connsiteY2" fmla="*/ 7989 h 14926"/>
            <a:gd name="connsiteX3" fmla="*/ 4690 w 14059"/>
            <a:gd name="connsiteY3" fmla="*/ 6943 h 14926"/>
            <a:gd name="connsiteX4" fmla="*/ 13868 w 14059"/>
            <a:gd name="connsiteY4" fmla="*/ 0 h 14926"/>
            <a:gd name="connsiteX0" fmla="*/ 0 w 14320"/>
            <a:gd name="connsiteY0" fmla="*/ 14926 h 14926"/>
            <a:gd name="connsiteX1" fmla="*/ 5827 w 14320"/>
            <a:gd name="connsiteY1" fmla="*/ 11153 h 14926"/>
            <a:gd name="connsiteX2" fmla="*/ 9933 w 14320"/>
            <a:gd name="connsiteY2" fmla="*/ 7989 h 14926"/>
            <a:gd name="connsiteX3" fmla="*/ 12289 w 14320"/>
            <a:gd name="connsiteY3" fmla="*/ 5380 h 14926"/>
            <a:gd name="connsiteX4" fmla="*/ 13868 w 14320"/>
            <a:gd name="connsiteY4" fmla="*/ 0 h 14926"/>
            <a:gd name="connsiteX0" fmla="*/ 0 w 14320"/>
            <a:gd name="connsiteY0" fmla="*/ 14926 h 14926"/>
            <a:gd name="connsiteX1" fmla="*/ 9685 w 14320"/>
            <a:gd name="connsiteY1" fmla="*/ 12080 h 14926"/>
            <a:gd name="connsiteX2" fmla="*/ 9933 w 14320"/>
            <a:gd name="connsiteY2" fmla="*/ 7989 h 14926"/>
            <a:gd name="connsiteX3" fmla="*/ 12289 w 14320"/>
            <a:gd name="connsiteY3" fmla="*/ 5380 h 14926"/>
            <a:gd name="connsiteX4" fmla="*/ 13868 w 14320"/>
            <a:gd name="connsiteY4" fmla="*/ 0 h 14926"/>
            <a:gd name="connsiteX0" fmla="*/ 0 w 8986"/>
            <a:gd name="connsiteY0" fmla="*/ 21024 h 21024"/>
            <a:gd name="connsiteX1" fmla="*/ 4351 w 8986"/>
            <a:gd name="connsiteY1" fmla="*/ 12080 h 21024"/>
            <a:gd name="connsiteX2" fmla="*/ 4599 w 8986"/>
            <a:gd name="connsiteY2" fmla="*/ 7989 h 21024"/>
            <a:gd name="connsiteX3" fmla="*/ 6955 w 8986"/>
            <a:gd name="connsiteY3" fmla="*/ 5380 h 21024"/>
            <a:gd name="connsiteX4" fmla="*/ 8534 w 8986"/>
            <a:gd name="connsiteY4" fmla="*/ 0 h 21024"/>
            <a:gd name="connsiteX0" fmla="*/ 0 w 10794"/>
            <a:gd name="connsiteY0" fmla="*/ 10000 h 10000"/>
            <a:gd name="connsiteX1" fmla="*/ 4842 w 10794"/>
            <a:gd name="connsiteY1" fmla="*/ 5746 h 10000"/>
            <a:gd name="connsiteX2" fmla="*/ 10760 w 10794"/>
            <a:gd name="connsiteY2" fmla="*/ 3695 h 10000"/>
            <a:gd name="connsiteX3" fmla="*/ 7740 w 10794"/>
            <a:gd name="connsiteY3" fmla="*/ 2559 h 10000"/>
            <a:gd name="connsiteX4" fmla="*/ 9497 w 10794"/>
            <a:gd name="connsiteY4" fmla="*/ 0 h 10000"/>
            <a:gd name="connsiteX0" fmla="*/ 0 w 20207"/>
            <a:gd name="connsiteY0" fmla="*/ 10000 h 10000"/>
            <a:gd name="connsiteX1" fmla="*/ 4842 w 20207"/>
            <a:gd name="connsiteY1" fmla="*/ 5746 h 10000"/>
            <a:gd name="connsiteX2" fmla="*/ 10760 w 20207"/>
            <a:gd name="connsiteY2" fmla="*/ 3695 h 10000"/>
            <a:gd name="connsiteX3" fmla="*/ 20207 w 20207"/>
            <a:gd name="connsiteY3" fmla="*/ 2227 h 10000"/>
            <a:gd name="connsiteX4" fmla="*/ 9497 w 20207"/>
            <a:gd name="connsiteY4" fmla="*/ 0 h 10000"/>
            <a:gd name="connsiteX0" fmla="*/ 0 w 20207"/>
            <a:gd name="connsiteY0" fmla="*/ 10000 h 10000"/>
            <a:gd name="connsiteX1" fmla="*/ 4842 w 20207"/>
            <a:gd name="connsiteY1" fmla="*/ 5746 h 10000"/>
            <a:gd name="connsiteX2" fmla="*/ 10404 w 20207"/>
            <a:gd name="connsiteY2" fmla="*/ 2956 h 10000"/>
            <a:gd name="connsiteX3" fmla="*/ 20207 w 20207"/>
            <a:gd name="connsiteY3" fmla="*/ 2227 h 10000"/>
            <a:gd name="connsiteX4" fmla="*/ 9497 w 20207"/>
            <a:gd name="connsiteY4" fmla="*/ 0 h 10000"/>
            <a:gd name="connsiteX0" fmla="*/ 0 w 18300"/>
            <a:gd name="connsiteY0" fmla="*/ 10000 h 10000"/>
            <a:gd name="connsiteX1" fmla="*/ 4842 w 18300"/>
            <a:gd name="connsiteY1" fmla="*/ 5746 h 10000"/>
            <a:gd name="connsiteX2" fmla="*/ 10404 w 18300"/>
            <a:gd name="connsiteY2" fmla="*/ 2956 h 10000"/>
            <a:gd name="connsiteX3" fmla="*/ 18300 w 18300"/>
            <a:gd name="connsiteY3" fmla="*/ 1603 h 10000"/>
            <a:gd name="connsiteX4" fmla="*/ 9497 w 18300"/>
            <a:gd name="connsiteY4" fmla="*/ 0 h 10000"/>
            <a:gd name="connsiteX0" fmla="*/ 0 w 28572"/>
            <a:gd name="connsiteY0" fmla="*/ 9032 h 9032"/>
            <a:gd name="connsiteX1" fmla="*/ 4842 w 28572"/>
            <a:gd name="connsiteY1" fmla="*/ 4778 h 9032"/>
            <a:gd name="connsiteX2" fmla="*/ 10404 w 28572"/>
            <a:gd name="connsiteY2" fmla="*/ 1988 h 9032"/>
            <a:gd name="connsiteX3" fmla="*/ 18300 w 28572"/>
            <a:gd name="connsiteY3" fmla="*/ 635 h 9032"/>
            <a:gd name="connsiteX4" fmla="*/ 28357 w 28572"/>
            <a:gd name="connsiteY4" fmla="*/ 0 h 9032"/>
            <a:gd name="connsiteX0" fmla="*/ 0 w 10069"/>
            <a:gd name="connsiteY0" fmla="*/ 10000 h 10000"/>
            <a:gd name="connsiteX1" fmla="*/ 1695 w 10069"/>
            <a:gd name="connsiteY1" fmla="*/ 5290 h 10000"/>
            <a:gd name="connsiteX2" fmla="*/ 3641 w 10069"/>
            <a:gd name="connsiteY2" fmla="*/ 2201 h 10000"/>
            <a:gd name="connsiteX3" fmla="*/ 6405 w 10069"/>
            <a:gd name="connsiteY3" fmla="*/ 703 h 10000"/>
            <a:gd name="connsiteX4" fmla="*/ 9925 w 10069"/>
            <a:gd name="connsiteY4" fmla="*/ 0 h 10000"/>
            <a:gd name="connsiteX0" fmla="*/ 0 w 10365"/>
            <a:gd name="connsiteY0" fmla="*/ 10000 h 10000"/>
            <a:gd name="connsiteX1" fmla="*/ 1695 w 10365"/>
            <a:gd name="connsiteY1" fmla="*/ 5290 h 10000"/>
            <a:gd name="connsiteX2" fmla="*/ 3641 w 10365"/>
            <a:gd name="connsiteY2" fmla="*/ 2201 h 10000"/>
            <a:gd name="connsiteX3" fmla="*/ 6405 w 10365"/>
            <a:gd name="connsiteY3" fmla="*/ 703 h 10000"/>
            <a:gd name="connsiteX4" fmla="*/ 9925 w 10365"/>
            <a:gd name="connsiteY4" fmla="*/ 0 h 10000"/>
            <a:gd name="connsiteX0" fmla="*/ 0 w 9953"/>
            <a:gd name="connsiteY0" fmla="*/ 10000 h 10000"/>
            <a:gd name="connsiteX1" fmla="*/ 1695 w 9953"/>
            <a:gd name="connsiteY1" fmla="*/ 5290 h 10000"/>
            <a:gd name="connsiteX2" fmla="*/ 3641 w 9953"/>
            <a:gd name="connsiteY2" fmla="*/ 2201 h 10000"/>
            <a:gd name="connsiteX3" fmla="*/ 6405 w 9953"/>
            <a:gd name="connsiteY3" fmla="*/ 703 h 10000"/>
            <a:gd name="connsiteX4" fmla="*/ 9925 w 9953"/>
            <a:gd name="connsiteY4" fmla="*/ 0 h 10000"/>
            <a:gd name="connsiteX0" fmla="*/ 0 w 9972"/>
            <a:gd name="connsiteY0" fmla="*/ 10017 h 10017"/>
            <a:gd name="connsiteX1" fmla="*/ 1703 w 9972"/>
            <a:gd name="connsiteY1" fmla="*/ 5307 h 10017"/>
            <a:gd name="connsiteX2" fmla="*/ 3658 w 9972"/>
            <a:gd name="connsiteY2" fmla="*/ 2218 h 10017"/>
            <a:gd name="connsiteX3" fmla="*/ 6435 w 9972"/>
            <a:gd name="connsiteY3" fmla="*/ 720 h 10017"/>
            <a:gd name="connsiteX4" fmla="*/ 9972 w 9972"/>
            <a:gd name="connsiteY4" fmla="*/ 17 h 10017"/>
            <a:gd name="connsiteX0" fmla="*/ 0 w 10000"/>
            <a:gd name="connsiteY0" fmla="*/ 9983 h 9983"/>
            <a:gd name="connsiteX1" fmla="*/ 1708 w 10000"/>
            <a:gd name="connsiteY1" fmla="*/ 5281 h 9983"/>
            <a:gd name="connsiteX2" fmla="*/ 3668 w 10000"/>
            <a:gd name="connsiteY2" fmla="*/ 2197 h 9983"/>
            <a:gd name="connsiteX3" fmla="*/ 6453 w 10000"/>
            <a:gd name="connsiteY3" fmla="*/ 702 h 9983"/>
            <a:gd name="connsiteX4" fmla="*/ 10000 w 10000"/>
            <a:gd name="connsiteY4" fmla="*/ 0 h 99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9983">
              <a:moveTo>
                <a:pt x="0" y="9983"/>
              </a:moveTo>
              <a:cubicBezTo>
                <a:pt x="622" y="9322"/>
                <a:pt x="1096" y="6579"/>
                <a:pt x="1708" y="5281"/>
              </a:cubicBezTo>
              <a:cubicBezTo>
                <a:pt x="2319" y="3983"/>
                <a:pt x="2877" y="2961"/>
                <a:pt x="3668" y="2197"/>
              </a:cubicBezTo>
              <a:cubicBezTo>
                <a:pt x="4459" y="1434"/>
                <a:pt x="6006" y="957"/>
                <a:pt x="6453" y="702"/>
              </a:cubicBezTo>
              <a:cubicBezTo>
                <a:pt x="8406" y="-31"/>
                <a:pt x="8442" y="94"/>
                <a:pt x="1000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46202</xdr:colOff>
      <xdr:row>30</xdr:row>
      <xdr:rowOff>54851</xdr:rowOff>
    </xdr:from>
    <xdr:to>
      <xdr:col>2</xdr:col>
      <xdr:colOff>246183</xdr:colOff>
      <xdr:row>31</xdr:row>
      <xdr:rowOff>28747</xdr:rowOff>
    </xdr:to>
    <xdr:sp macro="" textlink="">
      <xdr:nvSpPr>
        <xdr:cNvPr id="367" name="Text Box 1664">
          <a:extLst>
            <a:ext uri="{FF2B5EF4-FFF2-40B4-BE49-F238E27FC236}">
              <a16:creationId xmlns:a16="http://schemas.microsoft.com/office/drawing/2014/main" xmlns="" id="{CF105015-3547-4662-A0CD-3B9B72852332}"/>
            </a:ext>
          </a:extLst>
        </xdr:cNvPr>
        <xdr:cNvSpPr txBox="1">
          <a:spLocks noChangeArrowheads="1"/>
        </xdr:cNvSpPr>
      </xdr:nvSpPr>
      <xdr:spPr bwMode="auto">
        <a:xfrm rot="10800000">
          <a:off x="792962" y="5297411"/>
          <a:ext cx="199981" cy="14915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2</xdr:col>
      <xdr:colOff>17803</xdr:colOff>
      <xdr:row>27</xdr:row>
      <xdr:rowOff>165295</xdr:rowOff>
    </xdr:from>
    <xdr:to>
      <xdr:col>2</xdr:col>
      <xdr:colOff>695650</xdr:colOff>
      <xdr:row>30</xdr:row>
      <xdr:rowOff>124859</xdr:rowOff>
    </xdr:to>
    <xdr:sp macro="" textlink="">
      <xdr:nvSpPr>
        <xdr:cNvPr id="368" name="Freeform 471">
          <a:extLst>
            <a:ext uri="{FF2B5EF4-FFF2-40B4-BE49-F238E27FC236}">
              <a16:creationId xmlns:a16="http://schemas.microsoft.com/office/drawing/2014/main" xmlns="" id="{5B8CE552-CC29-438E-9433-218179F8E7F9}"/>
            </a:ext>
          </a:extLst>
        </xdr:cNvPr>
        <xdr:cNvSpPr>
          <a:spLocks/>
        </xdr:cNvSpPr>
      </xdr:nvSpPr>
      <xdr:spPr bwMode="auto">
        <a:xfrm rot="10800000">
          <a:off x="764563" y="4882075"/>
          <a:ext cx="677847" cy="485344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0 h 10000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9711"/>
            <a:gd name="connsiteY0" fmla="*/ 2809 h 2809"/>
            <a:gd name="connsiteX1" fmla="*/ 0 w 9711"/>
            <a:gd name="connsiteY1" fmla="*/ 77 h 2809"/>
            <a:gd name="connsiteX2" fmla="*/ 9711 w 9711"/>
            <a:gd name="connsiteY2" fmla="*/ 73 h 2809"/>
            <a:gd name="connsiteX0" fmla="*/ 0 w 21327"/>
            <a:gd name="connsiteY0" fmla="*/ 10875 h 10875"/>
            <a:gd name="connsiteX1" fmla="*/ 0 w 21327"/>
            <a:gd name="connsiteY1" fmla="*/ 1149 h 10875"/>
            <a:gd name="connsiteX2" fmla="*/ 21327 w 21327"/>
            <a:gd name="connsiteY2" fmla="*/ 118 h 10875"/>
            <a:gd name="connsiteX0" fmla="*/ 0 w 21327"/>
            <a:gd name="connsiteY0" fmla="*/ 10757 h 10757"/>
            <a:gd name="connsiteX1" fmla="*/ 0 w 21327"/>
            <a:gd name="connsiteY1" fmla="*/ 1031 h 10757"/>
            <a:gd name="connsiteX2" fmla="*/ 21327 w 21327"/>
            <a:gd name="connsiteY2" fmla="*/ 0 h 10757"/>
            <a:gd name="connsiteX0" fmla="*/ 0 w 25872"/>
            <a:gd name="connsiteY0" fmla="*/ 9729 h 9729"/>
            <a:gd name="connsiteX1" fmla="*/ 0 w 25872"/>
            <a:gd name="connsiteY1" fmla="*/ 3 h 9729"/>
            <a:gd name="connsiteX2" fmla="*/ 25872 w 25872"/>
            <a:gd name="connsiteY2" fmla="*/ 1123 h 9729"/>
            <a:gd name="connsiteX0" fmla="*/ 0 w 10270"/>
            <a:gd name="connsiteY0" fmla="*/ 9999 h 9999"/>
            <a:gd name="connsiteX1" fmla="*/ 0 w 10270"/>
            <a:gd name="connsiteY1" fmla="*/ 2 h 9999"/>
            <a:gd name="connsiteX2" fmla="*/ 10270 w 10270"/>
            <a:gd name="connsiteY2" fmla="*/ 1785 h 9999"/>
            <a:gd name="connsiteX0" fmla="*/ 0 w 10000"/>
            <a:gd name="connsiteY0" fmla="*/ 10001 h 10001"/>
            <a:gd name="connsiteX1" fmla="*/ 0 w 10000"/>
            <a:gd name="connsiteY1" fmla="*/ 3 h 10001"/>
            <a:gd name="connsiteX2" fmla="*/ 10000 w 10000"/>
            <a:gd name="connsiteY2" fmla="*/ 1786 h 10001"/>
            <a:gd name="connsiteX0" fmla="*/ 0 w 10000"/>
            <a:gd name="connsiteY0" fmla="*/ 9998 h 9998"/>
            <a:gd name="connsiteX1" fmla="*/ 0 w 10000"/>
            <a:gd name="connsiteY1" fmla="*/ 0 h 9998"/>
            <a:gd name="connsiteX2" fmla="*/ 10000 w 10000"/>
            <a:gd name="connsiteY2" fmla="*/ 1783 h 9998"/>
            <a:gd name="connsiteX0" fmla="*/ 0 w 10132"/>
            <a:gd name="connsiteY0" fmla="*/ 10000 h 10000"/>
            <a:gd name="connsiteX1" fmla="*/ 0 w 10132"/>
            <a:gd name="connsiteY1" fmla="*/ 0 h 10000"/>
            <a:gd name="connsiteX2" fmla="*/ 10132 w 10132"/>
            <a:gd name="connsiteY2" fmla="*/ 1309 h 10000"/>
            <a:gd name="connsiteX0" fmla="*/ 0 w 10395"/>
            <a:gd name="connsiteY0" fmla="*/ 10000 h 10000"/>
            <a:gd name="connsiteX1" fmla="*/ 0 w 10395"/>
            <a:gd name="connsiteY1" fmla="*/ 0 h 10000"/>
            <a:gd name="connsiteX2" fmla="*/ 10395 w 10395"/>
            <a:gd name="connsiteY2" fmla="*/ 1783 h 10000"/>
            <a:gd name="connsiteX0" fmla="*/ 0 w 10395"/>
            <a:gd name="connsiteY0" fmla="*/ 10000 h 10000"/>
            <a:gd name="connsiteX1" fmla="*/ 0 w 10395"/>
            <a:gd name="connsiteY1" fmla="*/ 0 h 10000"/>
            <a:gd name="connsiteX2" fmla="*/ 10395 w 10395"/>
            <a:gd name="connsiteY2" fmla="*/ 1783 h 10000"/>
            <a:gd name="connsiteX0" fmla="*/ 0 w 13643"/>
            <a:gd name="connsiteY0" fmla="*/ 26189 h 26189"/>
            <a:gd name="connsiteX1" fmla="*/ 0 w 13643"/>
            <a:gd name="connsiteY1" fmla="*/ 16189 h 26189"/>
            <a:gd name="connsiteX2" fmla="*/ 13643 w 13643"/>
            <a:gd name="connsiteY2" fmla="*/ 2 h 26189"/>
            <a:gd name="connsiteX0" fmla="*/ 0 w 13643"/>
            <a:gd name="connsiteY0" fmla="*/ 26187 h 26187"/>
            <a:gd name="connsiteX1" fmla="*/ 0 w 13643"/>
            <a:gd name="connsiteY1" fmla="*/ 16187 h 26187"/>
            <a:gd name="connsiteX2" fmla="*/ 13643 w 13643"/>
            <a:gd name="connsiteY2" fmla="*/ 0 h 26187"/>
            <a:gd name="connsiteX0" fmla="*/ 0 w 13951"/>
            <a:gd name="connsiteY0" fmla="*/ 26187 h 26187"/>
            <a:gd name="connsiteX1" fmla="*/ 0 w 13951"/>
            <a:gd name="connsiteY1" fmla="*/ 16187 h 26187"/>
            <a:gd name="connsiteX2" fmla="*/ 12734 w 13951"/>
            <a:gd name="connsiteY2" fmla="*/ 8877 h 26187"/>
            <a:gd name="connsiteX3" fmla="*/ 13643 w 13951"/>
            <a:gd name="connsiteY3" fmla="*/ 0 h 26187"/>
            <a:gd name="connsiteX0" fmla="*/ 0 w 13643"/>
            <a:gd name="connsiteY0" fmla="*/ 26187 h 26187"/>
            <a:gd name="connsiteX1" fmla="*/ 0 w 13643"/>
            <a:gd name="connsiteY1" fmla="*/ 16187 h 26187"/>
            <a:gd name="connsiteX2" fmla="*/ 12734 w 13643"/>
            <a:gd name="connsiteY2" fmla="*/ 8877 h 26187"/>
            <a:gd name="connsiteX3" fmla="*/ 13643 w 13643"/>
            <a:gd name="connsiteY3" fmla="*/ 0 h 26187"/>
            <a:gd name="connsiteX0" fmla="*/ 0 w 14122"/>
            <a:gd name="connsiteY0" fmla="*/ 26187 h 26187"/>
            <a:gd name="connsiteX1" fmla="*/ 0 w 14122"/>
            <a:gd name="connsiteY1" fmla="*/ 16187 h 26187"/>
            <a:gd name="connsiteX2" fmla="*/ 13773 w 14122"/>
            <a:gd name="connsiteY2" fmla="*/ 8877 h 26187"/>
            <a:gd name="connsiteX3" fmla="*/ 13643 w 14122"/>
            <a:gd name="connsiteY3" fmla="*/ 0 h 26187"/>
            <a:gd name="connsiteX0" fmla="*/ 0 w 13811"/>
            <a:gd name="connsiteY0" fmla="*/ 26187 h 26187"/>
            <a:gd name="connsiteX1" fmla="*/ 0 w 13811"/>
            <a:gd name="connsiteY1" fmla="*/ 16187 h 26187"/>
            <a:gd name="connsiteX2" fmla="*/ 13773 w 13811"/>
            <a:gd name="connsiteY2" fmla="*/ 8877 h 26187"/>
            <a:gd name="connsiteX3" fmla="*/ 13643 w 13811"/>
            <a:gd name="connsiteY3" fmla="*/ 0 h 26187"/>
            <a:gd name="connsiteX0" fmla="*/ 0 w 13811"/>
            <a:gd name="connsiteY0" fmla="*/ 26187 h 26187"/>
            <a:gd name="connsiteX1" fmla="*/ 0 w 13811"/>
            <a:gd name="connsiteY1" fmla="*/ 16187 h 26187"/>
            <a:gd name="connsiteX2" fmla="*/ 13773 w 13811"/>
            <a:gd name="connsiteY2" fmla="*/ 8877 h 26187"/>
            <a:gd name="connsiteX3" fmla="*/ 13643 w 13811"/>
            <a:gd name="connsiteY3" fmla="*/ 0 h 26187"/>
            <a:gd name="connsiteX0" fmla="*/ 0 w 13811"/>
            <a:gd name="connsiteY0" fmla="*/ 26187 h 26187"/>
            <a:gd name="connsiteX1" fmla="*/ 0 w 13811"/>
            <a:gd name="connsiteY1" fmla="*/ 16187 h 26187"/>
            <a:gd name="connsiteX2" fmla="*/ 9096 w 13811"/>
            <a:gd name="connsiteY2" fmla="*/ 10400 h 26187"/>
            <a:gd name="connsiteX3" fmla="*/ 13773 w 13811"/>
            <a:gd name="connsiteY3" fmla="*/ 8877 h 26187"/>
            <a:gd name="connsiteX4" fmla="*/ 13643 w 13811"/>
            <a:gd name="connsiteY4" fmla="*/ 0 h 26187"/>
            <a:gd name="connsiteX0" fmla="*/ 0 w 13811"/>
            <a:gd name="connsiteY0" fmla="*/ 26187 h 26187"/>
            <a:gd name="connsiteX1" fmla="*/ 0 w 13811"/>
            <a:gd name="connsiteY1" fmla="*/ 16187 h 26187"/>
            <a:gd name="connsiteX2" fmla="*/ 7536 w 13811"/>
            <a:gd name="connsiteY2" fmla="*/ 17101 h 26187"/>
            <a:gd name="connsiteX3" fmla="*/ 9096 w 13811"/>
            <a:gd name="connsiteY3" fmla="*/ 10400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18928 h 26187"/>
            <a:gd name="connsiteX2" fmla="*/ 7536 w 13811"/>
            <a:gd name="connsiteY2" fmla="*/ 17101 h 26187"/>
            <a:gd name="connsiteX3" fmla="*/ 9096 w 13811"/>
            <a:gd name="connsiteY3" fmla="*/ 10400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18928 h 26187"/>
            <a:gd name="connsiteX2" fmla="*/ 7536 w 13811"/>
            <a:gd name="connsiteY2" fmla="*/ 17101 h 26187"/>
            <a:gd name="connsiteX3" fmla="*/ 9096 w 13811"/>
            <a:gd name="connsiteY3" fmla="*/ 10400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18928 h 26187"/>
            <a:gd name="connsiteX2" fmla="*/ 7536 w 13811"/>
            <a:gd name="connsiteY2" fmla="*/ 17101 h 26187"/>
            <a:gd name="connsiteX3" fmla="*/ 9096 w 13811"/>
            <a:gd name="connsiteY3" fmla="*/ 10400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18928 h 26187"/>
            <a:gd name="connsiteX2" fmla="*/ 7536 w 13811"/>
            <a:gd name="connsiteY2" fmla="*/ 17101 h 26187"/>
            <a:gd name="connsiteX3" fmla="*/ 10006 w 13811"/>
            <a:gd name="connsiteY3" fmla="*/ 11009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18928 h 26187"/>
            <a:gd name="connsiteX2" fmla="*/ 7536 w 13811"/>
            <a:gd name="connsiteY2" fmla="*/ 17101 h 26187"/>
            <a:gd name="connsiteX3" fmla="*/ 10006 w 13811"/>
            <a:gd name="connsiteY3" fmla="*/ 11009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6187 h 26187"/>
            <a:gd name="connsiteX1" fmla="*/ 0 w 13811"/>
            <a:gd name="connsiteY1" fmla="*/ 21060 h 26187"/>
            <a:gd name="connsiteX2" fmla="*/ 7536 w 13811"/>
            <a:gd name="connsiteY2" fmla="*/ 17101 h 26187"/>
            <a:gd name="connsiteX3" fmla="*/ 10006 w 13811"/>
            <a:gd name="connsiteY3" fmla="*/ 11009 h 26187"/>
            <a:gd name="connsiteX4" fmla="*/ 13773 w 13811"/>
            <a:gd name="connsiteY4" fmla="*/ 8877 h 26187"/>
            <a:gd name="connsiteX5" fmla="*/ 13643 w 13811"/>
            <a:gd name="connsiteY5" fmla="*/ 0 h 26187"/>
            <a:gd name="connsiteX0" fmla="*/ 0 w 13811"/>
            <a:gd name="connsiteY0" fmla="*/ 28624 h 28624"/>
            <a:gd name="connsiteX1" fmla="*/ 0 w 13811"/>
            <a:gd name="connsiteY1" fmla="*/ 21060 h 28624"/>
            <a:gd name="connsiteX2" fmla="*/ 7536 w 13811"/>
            <a:gd name="connsiteY2" fmla="*/ 17101 h 28624"/>
            <a:gd name="connsiteX3" fmla="*/ 10006 w 13811"/>
            <a:gd name="connsiteY3" fmla="*/ 11009 h 28624"/>
            <a:gd name="connsiteX4" fmla="*/ 13773 w 13811"/>
            <a:gd name="connsiteY4" fmla="*/ 8877 h 28624"/>
            <a:gd name="connsiteX5" fmla="*/ 13643 w 13811"/>
            <a:gd name="connsiteY5" fmla="*/ 0 h 28624"/>
            <a:gd name="connsiteX0" fmla="*/ 0 w 13811"/>
            <a:gd name="connsiteY0" fmla="*/ 28624 h 28624"/>
            <a:gd name="connsiteX1" fmla="*/ 0 w 13811"/>
            <a:gd name="connsiteY1" fmla="*/ 21060 h 28624"/>
            <a:gd name="connsiteX2" fmla="*/ 8705 w 13811"/>
            <a:gd name="connsiteY2" fmla="*/ 20147 h 28624"/>
            <a:gd name="connsiteX3" fmla="*/ 10006 w 13811"/>
            <a:gd name="connsiteY3" fmla="*/ 11009 h 28624"/>
            <a:gd name="connsiteX4" fmla="*/ 13773 w 13811"/>
            <a:gd name="connsiteY4" fmla="*/ 8877 h 28624"/>
            <a:gd name="connsiteX5" fmla="*/ 13643 w 13811"/>
            <a:gd name="connsiteY5" fmla="*/ 0 h 28624"/>
            <a:gd name="connsiteX0" fmla="*/ 0 w 13811"/>
            <a:gd name="connsiteY0" fmla="*/ 28624 h 28624"/>
            <a:gd name="connsiteX1" fmla="*/ 0 w 13811"/>
            <a:gd name="connsiteY1" fmla="*/ 21060 h 28624"/>
            <a:gd name="connsiteX2" fmla="*/ 8705 w 13811"/>
            <a:gd name="connsiteY2" fmla="*/ 20147 h 28624"/>
            <a:gd name="connsiteX3" fmla="*/ 10006 w 13811"/>
            <a:gd name="connsiteY3" fmla="*/ 11009 h 28624"/>
            <a:gd name="connsiteX4" fmla="*/ 13773 w 13811"/>
            <a:gd name="connsiteY4" fmla="*/ 8877 h 28624"/>
            <a:gd name="connsiteX5" fmla="*/ 13643 w 13811"/>
            <a:gd name="connsiteY5" fmla="*/ 0 h 28624"/>
            <a:gd name="connsiteX0" fmla="*/ 0 w 13811"/>
            <a:gd name="connsiteY0" fmla="*/ 21060 h 21060"/>
            <a:gd name="connsiteX1" fmla="*/ 8705 w 13811"/>
            <a:gd name="connsiteY1" fmla="*/ 20147 h 21060"/>
            <a:gd name="connsiteX2" fmla="*/ 10006 w 13811"/>
            <a:gd name="connsiteY2" fmla="*/ 11009 h 21060"/>
            <a:gd name="connsiteX3" fmla="*/ 13773 w 13811"/>
            <a:gd name="connsiteY3" fmla="*/ 8877 h 21060"/>
            <a:gd name="connsiteX4" fmla="*/ 13643 w 13811"/>
            <a:gd name="connsiteY4" fmla="*/ 0 h 21060"/>
            <a:gd name="connsiteX0" fmla="*/ 0 w 12220"/>
            <a:gd name="connsiteY0" fmla="*/ 19817 h 20465"/>
            <a:gd name="connsiteX1" fmla="*/ 7114 w 12220"/>
            <a:gd name="connsiteY1" fmla="*/ 20147 h 20465"/>
            <a:gd name="connsiteX2" fmla="*/ 8415 w 12220"/>
            <a:gd name="connsiteY2" fmla="*/ 11009 h 20465"/>
            <a:gd name="connsiteX3" fmla="*/ 12182 w 12220"/>
            <a:gd name="connsiteY3" fmla="*/ 8877 h 20465"/>
            <a:gd name="connsiteX4" fmla="*/ 12052 w 12220"/>
            <a:gd name="connsiteY4" fmla="*/ 0 h 20465"/>
            <a:gd name="connsiteX0" fmla="*/ 0 w 12220"/>
            <a:gd name="connsiteY0" fmla="*/ 19817 h 20623"/>
            <a:gd name="connsiteX1" fmla="*/ 7114 w 12220"/>
            <a:gd name="connsiteY1" fmla="*/ 20147 h 20623"/>
            <a:gd name="connsiteX2" fmla="*/ 8415 w 12220"/>
            <a:gd name="connsiteY2" fmla="*/ 11009 h 20623"/>
            <a:gd name="connsiteX3" fmla="*/ 12182 w 12220"/>
            <a:gd name="connsiteY3" fmla="*/ 8877 h 20623"/>
            <a:gd name="connsiteX4" fmla="*/ 12052 w 12220"/>
            <a:gd name="connsiteY4" fmla="*/ 0 h 20623"/>
            <a:gd name="connsiteX0" fmla="*/ 0 w 11746"/>
            <a:gd name="connsiteY0" fmla="*/ 24850 h 24850"/>
            <a:gd name="connsiteX1" fmla="*/ 6640 w 11746"/>
            <a:gd name="connsiteY1" fmla="*/ 20147 h 24850"/>
            <a:gd name="connsiteX2" fmla="*/ 7941 w 11746"/>
            <a:gd name="connsiteY2" fmla="*/ 11009 h 24850"/>
            <a:gd name="connsiteX3" fmla="*/ 11708 w 11746"/>
            <a:gd name="connsiteY3" fmla="*/ 8877 h 24850"/>
            <a:gd name="connsiteX4" fmla="*/ 11578 w 11746"/>
            <a:gd name="connsiteY4" fmla="*/ 0 h 24850"/>
            <a:gd name="connsiteX0" fmla="*/ 0 w 11746"/>
            <a:gd name="connsiteY0" fmla="*/ 24850 h 24850"/>
            <a:gd name="connsiteX1" fmla="*/ 6640 w 11746"/>
            <a:gd name="connsiteY1" fmla="*/ 20147 h 24850"/>
            <a:gd name="connsiteX2" fmla="*/ 7941 w 11746"/>
            <a:gd name="connsiteY2" fmla="*/ 11009 h 24850"/>
            <a:gd name="connsiteX3" fmla="*/ 11708 w 11746"/>
            <a:gd name="connsiteY3" fmla="*/ 8877 h 24850"/>
            <a:gd name="connsiteX4" fmla="*/ 11578 w 11746"/>
            <a:gd name="connsiteY4" fmla="*/ 0 h 24850"/>
            <a:gd name="connsiteX0" fmla="*/ 0 w 11746"/>
            <a:gd name="connsiteY0" fmla="*/ 24850 h 24850"/>
            <a:gd name="connsiteX1" fmla="*/ 6640 w 11746"/>
            <a:gd name="connsiteY1" fmla="*/ 20147 h 24850"/>
            <a:gd name="connsiteX2" fmla="*/ 7941 w 11746"/>
            <a:gd name="connsiteY2" fmla="*/ 11009 h 24850"/>
            <a:gd name="connsiteX3" fmla="*/ 11708 w 11746"/>
            <a:gd name="connsiteY3" fmla="*/ 8877 h 24850"/>
            <a:gd name="connsiteX4" fmla="*/ 11578 w 11746"/>
            <a:gd name="connsiteY4" fmla="*/ 0 h 24850"/>
            <a:gd name="connsiteX0" fmla="*/ 0 w 11746"/>
            <a:gd name="connsiteY0" fmla="*/ 24850 h 24850"/>
            <a:gd name="connsiteX1" fmla="*/ 6640 w 11746"/>
            <a:gd name="connsiteY1" fmla="*/ 20147 h 24850"/>
            <a:gd name="connsiteX2" fmla="*/ 7372 w 11746"/>
            <a:gd name="connsiteY2" fmla="*/ 10590 h 24850"/>
            <a:gd name="connsiteX3" fmla="*/ 11708 w 11746"/>
            <a:gd name="connsiteY3" fmla="*/ 8877 h 24850"/>
            <a:gd name="connsiteX4" fmla="*/ 11578 w 11746"/>
            <a:gd name="connsiteY4" fmla="*/ 0 h 24850"/>
            <a:gd name="connsiteX0" fmla="*/ 0 w 11708"/>
            <a:gd name="connsiteY0" fmla="*/ 15973 h 15973"/>
            <a:gd name="connsiteX1" fmla="*/ 6640 w 11708"/>
            <a:gd name="connsiteY1" fmla="*/ 11270 h 15973"/>
            <a:gd name="connsiteX2" fmla="*/ 7372 w 11708"/>
            <a:gd name="connsiteY2" fmla="*/ 1713 h 15973"/>
            <a:gd name="connsiteX3" fmla="*/ 11708 w 11708"/>
            <a:gd name="connsiteY3" fmla="*/ 0 h 15973"/>
            <a:gd name="connsiteX0" fmla="*/ 0 w 11708"/>
            <a:gd name="connsiteY0" fmla="*/ 16320 h 16320"/>
            <a:gd name="connsiteX1" fmla="*/ 6640 w 11708"/>
            <a:gd name="connsiteY1" fmla="*/ 11617 h 16320"/>
            <a:gd name="connsiteX2" fmla="*/ 7372 w 11708"/>
            <a:gd name="connsiteY2" fmla="*/ 2060 h 16320"/>
            <a:gd name="connsiteX3" fmla="*/ 11708 w 11708"/>
            <a:gd name="connsiteY3" fmla="*/ 347 h 16320"/>
            <a:gd name="connsiteX0" fmla="*/ 0 w 11708"/>
            <a:gd name="connsiteY0" fmla="*/ 15973 h 15973"/>
            <a:gd name="connsiteX1" fmla="*/ 6640 w 11708"/>
            <a:gd name="connsiteY1" fmla="*/ 11270 h 15973"/>
            <a:gd name="connsiteX2" fmla="*/ 7372 w 11708"/>
            <a:gd name="connsiteY2" fmla="*/ 1713 h 15973"/>
            <a:gd name="connsiteX3" fmla="*/ 11708 w 11708"/>
            <a:gd name="connsiteY3" fmla="*/ 0 h 15973"/>
            <a:gd name="connsiteX0" fmla="*/ 0 w 11739"/>
            <a:gd name="connsiteY0" fmla="*/ 15600 h 15600"/>
            <a:gd name="connsiteX1" fmla="*/ 6640 w 11739"/>
            <a:gd name="connsiteY1" fmla="*/ 10897 h 15600"/>
            <a:gd name="connsiteX2" fmla="*/ 7372 w 11739"/>
            <a:gd name="connsiteY2" fmla="*/ 1340 h 15600"/>
            <a:gd name="connsiteX3" fmla="*/ 11739 w 11739"/>
            <a:gd name="connsiteY3" fmla="*/ 0 h 15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739" h="15600">
              <a:moveTo>
                <a:pt x="0" y="15600"/>
              </a:moveTo>
              <a:cubicBezTo>
                <a:pt x="1429" y="14948"/>
                <a:pt x="5411" y="13274"/>
                <a:pt x="6640" y="10897"/>
              </a:cubicBezTo>
              <a:cubicBezTo>
                <a:pt x="7869" y="8520"/>
                <a:pt x="7492" y="6141"/>
                <a:pt x="7372" y="1340"/>
              </a:cubicBezTo>
              <a:cubicBezTo>
                <a:pt x="7888" y="-606"/>
                <a:pt x="10858" y="301"/>
                <a:pt x="11739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450728</xdr:colOff>
      <xdr:row>31</xdr:row>
      <xdr:rowOff>146276</xdr:rowOff>
    </xdr:from>
    <xdr:to>
      <xdr:col>1</xdr:col>
      <xdr:colOff>646339</xdr:colOff>
      <xdr:row>32</xdr:row>
      <xdr:rowOff>125864</xdr:rowOff>
    </xdr:to>
    <xdr:sp macro="" textlink="">
      <xdr:nvSpPr>
        <xdr:cNvPr id="369" name="六角形 368">
          <a:extLst>
            <a:ext uri="{FF2B5EF4-FFF2-40B4-BE49-F238E27FC236}">
              <a16:creationId xmlns:a16="http://schemas.microsoft.com/office/drawing/2014/main" xmlns="" id="{15BA40CD-58D8-4F05-8A90-7D060AFEDDE8}"/>
            </a:ext>
          </a:extLst>
        </xdr:cNvPr>
        <xdr:cNvSpPr/>
      </xdr:nvSpPr>
      <xdr:spPr bwMode="auto">
        <a:xfrm>
          <a:off x="504068" y="5564096"/>
          <a:ext cx="195611" cy="1548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290425</xdr:colOff>
      <xdr:row>29</xdr:row>
      <xdr:rowOff>155754</xdr:rowOff>
    </xdr:from>
    <xdr:to>
      <xdr:col>2</xdr:col>
      <xdr:colOff>470902</xdr:colOff>
      <xdr:row>30</xdr:row>
      <xdr:rowOff>139139</xdr:rowOff>
    </xdr:to>
    <xdr:sp macro="" textlink="">
      <xdr:nvSpPr>
        <xdr:cNvPr id="370" name="六角形 369">
          <a:extLst>
            <a:ext uri="{FF2B5EF4-FFF2-40B4-BE49-F238E27FC236}">
              <a16:creationId xmlns:a16="http://schemas.microsoft.com/office/drawing/2014/main" xmlns="" id="{7F886D38-1679-4CBF-939B-BC831B0F1B7E}"/>
            </a:ext>
          </a:extLst>
        </xdr:cNvPr>
        <xdr:cNvSpPr/>
      </xdr:nvSpPr>
      <xdr:spPr bwMode="auto">
        <a:xfrm>
          <a:off x="1037185" y="5223054"/>
          <a:ext cx="180477" cy="1586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37090</xdr:colOff>
      <xdr:row>30</xdr:row>
      <xdr:rowOff>34017</xdr:rowOff>
    </xdr:from>
    <xdr:to>
      <xdr:col>2</xdr:col>
      <xdr:colOff>205765</xdr:colOff>
      <xdr:row>31</xdr:row>
      <xdr:rowOff>55979</xdr:rowOff>
    </xdr:to>
    <xdr:grpSp>
      <xdr:nvGrpSpPr>
        <xdr:cNvPr id="371" name="Group 405">
          <a:extLst>
            <a:ext uri="{FF2B5EF4-FFF2-40B4-BE49-F238E27FC236}">
              <a16:creationId xmlns:a16="http://schemas.microsoft.com/office/drawing/2014/main" xmlns="" id="{EB6F5199-8FD1-415B-8A36-59A88BA88458}"/>
            </a:ext>
          </a:extLst>
        </xdr:cNvPr>
        <xdr:cNvGrpSpPr>
          <a:grpSpLocks/>
        </xdr:cNvGrpSpPr>
      </xdr:nvGrpSpPr>
      <xdr:grpSpPr bwMode="auto">
        <a:xfrm rot="5400000">
          <a:off x="848634" y="5141580"/>
          <a:ext cx="192051" cy="168675"/>
          <a:chOff x="718" y="97"/>
          <a:chExt cx="23" cy="15"/>
        </a:xfrm>
      </xdr:grpSpPr>
      <xdr:sp macro="" textlink="">
        <xdr:nvSpPr>
          <xdr:cNvPr id="372" name="Freeform 406">
            <a:extLst>
              <a:ext uri="{FF2B5EF4-FFF2-40B4-BE49-F238E27FC236}">
                <a16:creationId xmlns:a16="http://schemas.microsoft.com/office/drawing/2014/main" xmlns="" id="{F3E52EF0-C1A6-8EB1-1553-3D3B68B6B0A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3" name="Freeform 407">
            <a:extLst>
              <a:ext uri="{FF2B5EF4-FFF2-40B4-BE49-F238E27FC236}">
                <a16:creationId xmlns:a16="http://schemas.microsoft.com/office/drawing/2014/main" xmlns="" id="{C1E8295A-B56C-BE9B-8708-66FAA56500B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651043</xdr:colOff>
      <xdr:row>31</xdr:row>
      <xdr:rowOff>32188</xdr:rowOff>
    </xdr:from>
    <xdr:to>
      <xdr:col>2</xdr:col>
      <xdr:colOff>58942</xdr:colOff>
      <xdr:row>31</xdr:row>
      <xdr:rowOff>137583</xdr:rowOff>
    </xdr:to>
    <xdr:sp macro="" textlink="">
      <xdr:nvSpPr>
        <xdr:cNvPr id="374" name="AutoShape 70">
          <a:extLst>
            <a:ext uri="{FF2B5EF4-FFF2-40B4-BE49-F238E27FC236}">
              <a16:creationId xmlns:a16="http://schemas.microsoft.com/office/drawing/2014/main" xmlns="" id="{60446BFC-3986-4976-9037-54BCB8EA6512}"/>
            </a:ext>
          </a:extLst>
        </xdr:cNvPr>
        <xdr:cNvSpPr>
          <a:spLocks noChangeArrowheads="1"/>
        </xdr:cNvSpPr>
      </xdr:nvSpPr>
      <xdr:spPr bwMode="auto">
        <a:xfrm>
          <a:off x="704383" y="5450008"/>
          <a:ext cx="101319" cy="10539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374609</xdr:colOff>
      <xdr:row>30</xdr:row>
      <xdr:rowOff>29038</xdr:rowOff>
    </xdr:from>
    <xdr:ext cx="169687" cy="423910"/>
    <xdr:sp macro="" textlink="">
      <xdr:nvSpPr>
        <xdr:cNvPr id="375" name="Text Box 1664">
          <a:extLst>
            <a:ext uri="{FF2B5EF4-FFF2-40B4-BE49-F238E27FC236}">
              <a16:creationId xmlns:a16="http://schemas.microsoft.com/office/drawing/2014/main" xmlns="" id="{D8563C28-167F-44F3-A847-88D2C007862E}"/>
            </a:ext>
          </a:extLst>
        </xdr:cNvPr>
        <xdr:cNvSpPr txBox="1">
          <a:spLocks noChangeArrowheads="1"/>
        </xdr:cNvSpPr>
      </xdr:nvSpPr>
      <xdr:spPr bwMode="auto">
        <a:xfrm>
          <a:off x="1814789" y="5271598"/>
          <a:ext cx="169687" cy="42391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vert270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美山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6</xdr:col>
      <xdr:colOff>57160</xdr:colOff>
      <xdr:row>28</xdr:row>
      <xdr:rowOff>91778</xdr:rowOff>
    </xdr:from>
    <xdr:to>
      <xdr:col>6</xdr:col>
      <xdr:colOff>461367</xdr:colOff>
      <xdr:row>29</xdr:row>
      <xdr:rowOff>152401</xdr:rowOff>
    </xdr:to>
    <xdr:sp macro="" textlink="">
      <xdr:nvSpPr>
        <xdr:cNvPr id="376" name="Line 2950">
          <a:extLst>
            <a:ext uri="{FF2B5EF4-FFF2-40B4-BE49-F238E27FC236}">
              <a16:creationId xmlns:a16="http://schemas.microsoft.com/office/drawing/2014/main" xmlns="" id="{DB93778A-856E-4F3D-A39F-39E1EC18DA3A}"/>
            </a:ext>
          </a:extLst>
        </xdr:cNvPr>
        <xdr:cNvSpPr>
          <a:spLocks noChangeShapeType="1"/>
        </xdr:cNvSpPr>
      </xdr:nvSpPr>
      <xdr:spPr bwMode="auto">
        <a:xfrm flipV="1">
          <a:off x="3577600" y="4983818"/>
          <a:ext cx="404207" cy="2358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60540</xdr:colOff>
      <xdr:row>29</xdr:row>
      <xdr:rowOff>142876</xdr:rowOff>
    </xdr:from>
    <xdr:to>
      <xdr:col>6</xdr:col>
      <xdr:colOff>60540</xdr:colOff>
      <xdr:row>32</xdr:row>
      <xdr:rowOff>142876</xdr:rowOff>
    </xdr:to>
    <xdr:sp macro="" textlink="">
      <xdr:nvSpPr>
        <xdr:cNvPr id="377" name="Freeform 2953">
          <a:extLst>
            <a:ext uri="{FF2B5EF4-FFF2-40B4-BE49-F238E27FC236}">
              <a16:creationId xmlns:a16="http://schemas.microsoft.com/office/drawing/2014/main" xmlns="" id="{88A6206B-ED1B-4780-92C9-9C786996C1C0}"/>
            </a:ext>
          </a:extLst>
        </xdr:cNvPr>
        <xdr:cNvSpPr>
          <a:spLocks/>
        </xdr:cNvSpPr>
      </xdr:nvSpPr>
      <xdr:spPr bwMode="auto">
        <a:xfrm>
          <a:off x="3580980" y="5210176"/>
          <a:ext cx="0" cy="525780"/>
        </a:xfrm>
        <a:custGeom>
          <a:avLst/>
          <a:gdLst>
            <a:gd name="T0" fmla="*/ 2147483647 w 28"/>
            <a:gd name="T1" fmla="*/ 2147483647 h 58"/>
            <a:gd name="T2" fmla="*/ 2147483647 w 28"/>
            <a:gd name="T3" fmla="*/ 0 h 58"/>
            <a:gd name="T4" fmla="*/ 0 w 28"/>
            <a:gd name="T5" fmla="*/ 2147483647 h 58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636572</xdr:colOff>
      <xdr:row>27</xdr:row>
      <xdr:rowOff>116620</xdr:rowOff>
    </xdr:from>
    <xdr:to>
      <xdr:col>5</xdr:col>
      <xdr:colOff>636572</xdr:colOff>
      <xdr:row>32</xdr:row>
      <xdr:rowOff>164245</xdr:rowOff>
    </xdr:to>
    <xdr:sp macro="" textlink="">
      <xdr:nvSpPr>
        <xdr:cNvPr id="378" name="Line 2968">
          <a:extLst>
            <a:ext uri="{FF2B5EF4-FFF2-40B4-BE49-F238E27FC236}">
              <a16:creationId xmlns:a16="http://schemas.microsoft.com/office/drawing/2014/main" xmlns="" id="{CD49170F-864B-4C01-8E11-627B0350BFD9}"/>
            </a:ext>
          </a:extLst>
        </xdr:cNvPr>
        <xdr:cNvSpPr>
          <a:spLocks noChangeShapeType="1"/>
        </xdr:cNvSpPr>
      </xdr:nvSpPr>
      <xdr:spPr bwMode="auto">
        <a:xfrm>
          <a:off x="3463592" y="4833400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18257</xdr:colOff>
      <xdr:row>29</xdr:row>
      <xdr:rowOff>75505</xdr:rowOff>
    </xdr:from>
    <xdr:to>
      <xdr:col>5</xdr:col>
      <xdr:colOff>427832</xdr:colOff>
      <xdr:row>29</xdr:row>
      <xdr:rowOff>85030</xdr:rowOff>
    </xdr:to>
    <xdr:sp macro="" textlink="">
      <xdr:nvSpPr>
        <xdr:cNvPr id="379" name="Line 2970">
          <a:extLst>
            <a:ext uri="{FF2B5EF4-FFF2-40B4-BE49-F238E27FC236}">
              <a16:creationId xmlns:a16="http://schemas.microsoft.com/office/drawing/2014/main" xmlns="" id="{28401EA8-DFC1-4B15-9051-47465130C76B}"/>
            </a:ext>
          </a:extLst>
        </xdr:cNvPr>
        <xdr:cNvSpPr>
          <a:spLocks noChangeShapeType="1"/>
        </xdr:cNvSpPr>
      </xdr:nvSpPr>
      <xdr:spPr bwMode="auto">
        <a:xfrm flipV="1">
          <a:off x="2845277" y="5142805"/>
          <a:ext cx="4095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399741</xdr:colOff>
      <xdr:row>27</xdr:row>
      <xdr:rowOff>82417</xdr:rowOff>
    </xdr:from>
    <xdr:to>
      <xdr:col>6</xdr:col>
      <xdr:colOff>51354</xdr:colOff>
      <xdr:row>29</xdr:row>
      <xdr:rowOff>142639</xdr:rowOff>
    </xdr:to>
    <xdr:sp macro="" textlink="">
      <xdr:nvSpPr>
        <xdr:cNvPr id="380" name="Freeform 2974">
          <a:extLst>
            <a:ext uri="{FF2B5EF4-FFF2-40B4-BE49-F238E27FC236}">
              <a16:creationId xmlns:a16="http://schemas.microsoft.com/office/drawing/2014/main" xmlns="" id="{FBCC2597-4EEC-4E96-9536-D9ABB37A3A19}"/>
            </a:ext>
          </a:extLst>
        </xdr:cNvPr>
        <xdr:cNvSpPr>
          <a:spLocks/>
        </xdr:cNvSpPr>
      </xdr:nvSpPr>
      <xdr:spPr bwMode="auto">
        <a:xfrm>
          <a:off x="3226761" y="4799197"/>
          <a:ext cx="345033" cy="410742"/>
        </a:xfrm>
        <a:custGeom>
          <a:avLst/>
          <a:gdLst>
            <a:gd name="T0" fmla="*/ 2147483647 w 33"/>
            <a:gd name="T1" fmla="*/ 2147483647 h 33"/>
            <a:gd name="T2" fmla="*/ 2147483647 w 33"/>
            <a:gd name="T3" fmla="*/ 2147483647 h 33"/>
            <a:gd name="T4" fmla="*/ 0 w 33"/>
            <a:gd name="T5" fmla="*/ 2147483647 h 33"/>
            <a:gd name="T6" fmla="*/ 2147483647 w 33"/>
            <a:gd name="T7" fmla="*/ 2147483647 h 33"/>
            <a:gd name="T8" fmla="*/ 2147483647 w 33"/>
            <a:gd name="T9" fmla="*/ 0 h 3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0000 h 10000"/>
            <a:gd name="connsiteX1" fmla="*/ 1212 w 10000"/>
            <a:gd name="connsiteY1" fmla="*/ 10000 h 10000"/>
            <a:gd name="connsiteX2" fmla="*/ 0 w 10000"/>
            <a:gd name="connsiteY2" fmla="*/ 5455 h 10000"/>
            <a:gd name="connsiteX3" fmla="*/ 1515 w 10000"/>
            <a:gd name="connsiteY3" fmla="*/ 2424 h 10000"/>
            <a:gd name="connsiteX4" fmla="*/ 8788 w 10000"/>
            <a:gd name="connsiteY4" fmla="*/ 0 h 10000"/>
            <a:gd name="connsiteX0" fmla="*/ 10000 w 10000"/>
            <a:gd name="connsiteY0" fmla="*/ 7576 h 7576"/>
            <a:gd name="connsiteX1" fmla="*/ 1212 w 10000"/>
            <a:gd name="connsiteY1" fmla="*/ 7576 h 7576"/>
            <a:gd name="connsiteX2" fmla="*/ 0 w 10000"/>
            <a:gd name="connsiteY2" fmla="*/ 3031 h 7576"/>
            <a:gd name="connsiteX3" fmla="*/ 1515 w 10000"/>
            <a:gd name="connsiteY3" fmla="*/ 0 h 7576"/>
            <a:gd name="connsiteX0" fmla="*/ 11079 w 11079"/>
            <a:gd name="connsiteY0" fmla="*/ 10237 h 10237"/>
            <a:gd name="connsiteX1" fmla="*/ 2291 w 11079"/>
            <a:gd name="connsiteY1" fmla="*/ 10237 h 10237"/>
            <a:gd name="connsiteX2" fmla="*/ 1079 w 11079"/>
            <a:gd name="connsiteY2" fmla="*/ 4238 h 10237"/>
            <a:gd name="connsiteX3" fmla="*/ 82 w 11079"/>
            <a:gd name="connsiteY3" fmla="*/ 0 h 10237"/>
            <a:gd name="connsiteX0" fmla="*/ 11079 w 11079"/>
            <a:gd name="connsiteY0" fmla="*/ 10237 h 10237"/>
            <a:gd name="connsiteX1" fmla="*/ 2291 w 11079"/>
            <a:gd name="connsiteY1" fmla="*/ 10237 h 10237"/>
            <a:gd name="connsiteX2" fmla="*/ 1079 w 11079"/>
            <a:gd name="connsiteY2" fmla="*/ 4238 h 10237"/>
            <a:gd name="connsiteX3" fmla="*/ 82 w 11079"/>
            <a:gd name="connsiteY3" fmla="*/ 0 h 10237"/>
            <a:gd name="connsiteX0" fmla="*/ 11079 w 11079"/>
            <a:gd name="connsiteY0" fmla="*/ 10237 h 10237"/>
            <a:gd name="connsiteX1" fmla="*/ 3608 w 11079"/>
            <a:gd name="connsiteY1" fmla="*/ 9332 h 10237"/>
            <a:gd name="connsiteX2" fmla="*/ 1079 w 11079"/>
            <a:gd name="connsiteY2" fmla="*/ 4238 h 10237"/>
            <a:gd name="connsiteX3" fmla="*/ 82 w 11079"/>
            <a:gd name="connsiteY3" fmla="*/ 0 h 10237"/>
            <a:gd name="connsiteX0" fmla="*/ 11079 w 11079"/>
            <a:gd name="connsiteY0" fmla="*/ 10237 h 10284"/>
            <a:gd name="connsiteX1" fmla="*/ 3608 w 11079"/>
            <a:gd name="connsiteY1" fmla="*/ 9332 h 10284"/>
            <a:gd name="connsiteX2" fmla="*/ 1079 w 11079"/>
            <a:gd name="connsiteY2" fmla="*/ 4238 h 10284"/>
            <a:gd name="connsiteX3" fmla="*/ 82 w 11079"/>
            <a:gd name="connsiteY3" fmla="*/ 0 h 10284"/>
            <a:gd name="connsiteX0" fmla="*/ 11079 w 11079"/>
            <a:gd name="connsiteY0" fmla="*/ 10237 h 10284"/>
            <a:gd name="connsiteX1" fmla="*/ 3608 w 11079"/>
            <a:gd name="connsiteY1" fmla="*/ 9332 h 10284"/>
            <a:gd name="connsiteX2" fmla="*/ 1079 w 11079"/>
            <a:gd name="connsiteY2" fmla="*/ 4238 h 10284"/>
            <a:gd name="connsiteX3" fmla="*/ 82 w 11079"/>
            <a:gd name="connsiteY3" fmla="*/ 0 h 10284"/>
            <a:gd name="connsiteX0" fmla="*/ 11079 w 11079"/>
            <a:gd name="connsiteY0" fmla="*/ 10237 h 10442"/>
            <a:gd name="connsiteX1" fmla="*/ 3169 w 11079"/>
            <a:gd name="connsiteY1" fmla="*/ 9694 h 10442"/>
            <a:gd name="connsiteX2" fmla="*/ 1079 w 11079"/>
            <a:gd name="connsiteY2" fmla="*/ 4238 h 10442"/>
            <a:gd name="connsiteX3" fmla="*/ 82 w 11079"/>
            <a:gd name="connsiteY3" fmla="*/ 0 h 10442"/>
            <a:gd name="connsiteX0" fmla="*/ 13823 w 13823"/>
            <a:gd name="connsiteY0" fmla="*/ 9927 h 10324"/>
            <a:gd name="connsiteX1" fmla="*/ 3169 w 13823"/>
            <a:gd name="connsiteY1" fmla="*/ 9694 h 10324"/>
            <a:gd name="connsiteX2" fmla="*/ 1079 w 13823"/>
            <a:gd name="connsiteY2" fmla="*/ 4238 h 10324"/>
            <a:gd name="connsiteX3" fmla="*/ 82 w 13823"/>
            <a:gd name="connsiteY3" fmla="*/ 0 h 10324"/>
            <a:gd name="connsiteX0" fmla="*/ 13823 w 13823"/>
            <a:gd name="connsiteY0" fmla="*/ 9927 h 9929"/>
            <a:gd name="connsiteX1" fmla="*/ 2803 w 13823"/>
            <a:gd name="connsiteY1" fmla="*/ 8765 h 9929"/>
            <a:gd name="connsiteX2" fmla="*/ 1079 w 13823"/>
            <a:gd name="connsiteY2" fmla="*/ 4238 h 9929"/>
            <a:gd name="connsiteX3" fmla="*/ 82 w 13823"/>
            <a:gd name="connsiteY3" fmla="*/ 0 h 9929"/>
            <a:gd name="connsiteX0" fmla="*/ 10000 w 10000"/>
            <a:gd name="connsiteY0" fmla="*/ 9998 h 9998"/>
            <a:gd name="connsiteX1" fmla="*/ 2028 w 10000"/>
            <a:gd name="connsiteY1" fmla="*/ 8516 h 9998"/>
            <a:gd name="connsiteX2" fmla="*/ 781 w 10000"/>
            <a:gd name="connsiteY2" fmla="*/ 4268 h 9998"/>
            <a:gd name="connsiteX3" fmla="*/ 59 w 10000"/>
            <a:gd name="connsiteY3" fmla="*/ 0 h 9998"/>
            <a:gd name="connsiteX0" fmla="*/ 9500 w 9500"/>
            <a:gd name="connsiteY0" fmla="*/ 12651 h 12651"/>
            <a:gd name="connsiteX1" fmla="*/ 1528 w 9500"/>
            <a:gd name="connsiteY1" fmla="*/ 11169 h 12651"/>
            <a:gd name="connsiteX2" fmla="*/ 281 w 9500"/>
            <a:gd name="connsiteY2" fmla="*/ 6920 h 12651"/>
            <a:gd name="connsiteX3" fmla="*/ 88 w 9500"/>
            <a:gd name="connsiteY3" fmla="*/ 0 h 126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00" h="12651">
              <a:moveTo>
                <a:pt x="9500" y="12651"/>
              </a:moveTo>
              <a:cubicBezTo>
                <a:pt x="7381" y="12651"/>
                <a:pt x="3329" y="12444"/>
                <a:pt x="1528" y="11169"/>
              </a:cubicBezTo>
              <a:cubicBezTo>
                <a:pt x="124" y="10976"/>
                <a:pt x="-109" y="10368"/>
                <a:pt x="281" y="6920"/>
              </a:cubicBezTo>
              <a:cubicBezTo>
                <a:pt x="646" y="5577"/>
                <a:pt x="-277" y="1344"/>
                <a:pt x="8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650687</xdr:colOff>
      <xdr:row>27</xdr:row>
      <xdr:rowOff>143749</xdr:rowOff>
    </xdr:from>
    <xdr:to>
      <xdr:col>6</xdr:col>
      <xdr:colOff>351313</xdr:colOff>
      <xdr:row>28</xdr:row>
      <xdr:rowOff>160228</xdr:rowOff>
    </xdr:to>
    <xdr:sp macro="" textlink="">
      <xdr:nvSpPr>
        <xdr:cNvPr id="381" name="Text Box 1560">
          <a:extLst>
            <a:ext uri="{FF2B5EF4-FFF2-40B4-BE49-F238E27FC236}">
              <a16:creationId xmlns:a16="http://schemas.microsoft.com/office/drawing/2014/main" xmlns="" id="{07B49FC5-1774-41D7-928F-7AAD4F9DF371}"/>
            </a:ext>
          </a:extLst>
        </xdr:cNvPr>
        <xdr:cNvSpPr txBox="1">
          <a:spLocks noChangeArrowheads="1"/>
        </xdr:cNvSpPr>
      </xdr:nvSpPr>
      <xdr:spPr bwMode="auto">
        <a:xfrm>
          <a:off x="3477707" y="4860529"/>
          <a:ext cx="394046" cy="191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twoCellAnchor>
  <xdr:twoCellAnchor>
    <xdr:from>
      <xdr:col>5</xdr:col>
      <xdr:colOff>434160</xdr:colOff>
      <xdr:row>28</xdr:row>
      <xdr:rowOff>86910</xdr:rowOff>
    </xdr:from>
    <xdr:to>
      <xdr:col>6</xdr:col>
      <xdr:colOff>77178</xdr:colOff>
      <xdr:row>29</xdr:row>
      <xdr:rowOff>110985</xdr:rowOff>
    </xdr:to>
    <xdr:sp macro="" textlink="">
      <xdr:nvSpPr>
        <xdr:cNvPr id="382" name="AutoShape 1561">
          <a:extLst>
            <a:ext uri="{FF2B5EF4-FFF2-40B4-BE49-F238E27FC236}">
              <a16:creationId xmlns:a16="http://schemas.microsoft.com/office/drawing/2014/main" xmlns="" id="{306265DA-F491-4AD3-9C3B-38B91AA42D9C}"/>
            </a:ext>
          </a:extLst>
        </xdr:cNvPr>
        <xdr:cNvSpPr>
          <a:spLocks/>
        </xdr:cNvSpPr>
      </xdr:nvSpPr>
      <xdr:spPr bwMode="auto">
        <a:xfrm rot="16708095" flipV="1">
          <a:off x="3329731" y="4910399"/>
          <a:ext cx="199335" cy="336438"/>
        </a:xfrm>
        <a:prstGeom prst="rightBrace">
          <a:avLst>
            <a:gd name="adj1" fmla="val 41013"/>
            <a:gd name="adj2" fmla="val 290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662301</xdr:colOff>
      <xdr:row>27</xdr:row>
      <xdr:rowOff>126504</xdr:rowOff>
    </xdr:from>
    <xdr:to>
      <xdr:col>5</xdr:col>
      <xdr:colOff>669733</xdr:colOff>
      <xdr:row>29</xdr:row>
      <xdr:rowOff>151320</xdr:rowOff>
    </xdr:to>
    <xdr:sp macro="" textlink="">
      <xdr:nvSpPr>
        <xdr:cNvPr id="383" name="Line 927">
          <a:extLst>
            <a:ext uri="{FF2B5EF4-FFF2-40B4-BE49-F238E27FC236}">
              <a16:creationId xmlns:a16="http://schemas.microsoft.com/office/drawing/2014/main" xmlns="" id="{9B85CB8E-394D-4611-BAD1-AA1E3F8E95B8}"/>
            </a:ext>
          </a:extLst>
        </xdr:cNvPr>
        <xdr:cNvSpPr>
          <a:spLocks noChangeShapeType="1"/>
        </xdr:cNvSpPr>
      </xdr:nvSpPr>
      <xdr:spPr bwMode="auto">
        <a:xfrm flipH="1">
          <a:off x="3489321" y="4843284"/>
          <a:ext cx="7432" cy="3753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624601</xdr:colOff>
      <xdr:row>27</xdr:row>
      <xdr:rowOff>103161</xdr:rowOff>
    </xdr:from>
    <xdr:to>
      <xdr:col>5</xdr:col>
      <xdr:colOff>624601</xdr:colOff>
      <xdr:row>32</xdr:row>
      <xdr:rowOff>150786</xdr:rowOff>
    </xdr:to>
    <xdr:sp macro="" textlink="">
      <xdr:nvSpPr>
        <xdr:cNvPr id="384" name="Line 2968">
          <a:extLst>
            <a:ext uri="{FF2B5EF4-FFF2-40B4-BE49-F238E27FC236}">
              <a16:creationId xmlns:a16="http://schemas.microsoft.com/office/drawing/2014/main" xmlns="" id="{0B600599-4413-4744-9259-27A94DE9544A}"/>
            </a:ext>
          </a:extLst>
        </xdr:cNvPr>
        <xdr:cNvSpPr>
          <a:spLocks noChangeShapeType="1"/>
        </xdr:cNvSpPr>
      </xdr:nvSpPr>
      <xdr:spPr bwMode="auto">
        <a:xfrm>
          <a:off x="3451621" y="4819941"/>
          <a:ext cx="0" cy="92392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607216</xdr:colOff>
      <xdr:row>27</xdr:row>
      <xdr:rowOff>111099</xdr:rowOff>
    </xdr:from>
    <xdr:to>
      <xdr:col>5</xdr:col>
      <xdr:colOff>607216</xdr:colOff>
      <xdr:row>32</xdr:row>
      <xdr:rowOff>158724</xdr:rowOff>
    </xdr:to>
    <xdr:sp macro="" textlink="">
      <xdr:nvSpPr>
        <xdr:cNvPr id="385" name="Line 2968">
          <a:extLst>
            <a:ext uri="{FF2B5EF4-FFF2-40B4-BE49-F238E27FC236}">
              <a16:creationId xmlns:a16="http://schemas.microsoft.com/office/drawing/2014/main" xmlns="" id="{BA79D045-E853-483F-A22C-79EB8660505E}"/>
            </a:ext>
          </a:extLst>
        </xdr:cNvPr>
        <xdr:cNvSpPr>
          <a:spLocks noChangeShapeType="1"/>
        </xdr:cNvSpPr>
      </xdr:nvSpPr>
      <xdr:spPr bwMode="auto">
        <a:xfrm>
          <a:off x="3434236" y="4827879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229973</xdr:colOff>
      <xdr:row>32</xdr:row>
      <xdr:rowOff>5149</xdr:rowOff>
    </xdr:from>
    <xdr:to>
      <xdr:col>6</xdr:col>
      <xdr:colOff>23825</xdr:colOff>
      <xdr:row>32</xdr:row>
      <xdr:rowOff>142895</xdr:rowOff>
    </xdr:to>
    <xdr:sp macro="" textlink="">
      <xdr:nvSpPr>
        <xdr:cNvPr id="386" name="Text Box 2947">
          <a:extLst>
            <a:ext uri="{FF2B5EF4-FFF2-40B4-BE49-F238E27FC236}">
              <a16:creationId xmlns:a16="http://schemas.microsoft.com/office/drawing/2014/main" xmlns="" id="{1B16AF90-6CED-4957-9A93-329EF3C58209}"/>
            </a:ext>
          </a:extLst>
        </xdr:cNvPr>
        <xdr:cNvSpPr txBox="1">
          <a:spLocks noChangeArrowheads="1"/>
        </xdr:cNvSpPr>
      </xdr:nvSpPr>
      <xdr:spPr bwMode="auto">
        <a:xfrm>
          <a:off x="3056993" y="5598229"/>
          <a:ext cx="487272" cy="13774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胡麻駅</a:t>
          </a:r>
        </a:p>
      </xdr:txBody>
    </xdr:sp>
    <xdr:clientData/>
  </xdr:twoCellAnchor>
  <xdr:twoCellAnchor>
    <xdr:from>
      <xdr:col>6</xdr:col>
      <xdr:colOff>213631</xdr:colOff>
      <xdr:row>30</xdr:row>
      <xdr:rowOff>140816</xdr:rowOff>
    </xdr:from>
    <xdr:to>
      <xdr:col>6</xdr:col>
      <xdr:colOff>619116</xdr:colOff>
      <xdr:row>31</xdr:row>
      <xdr:rowOff>154527</xdr:rowOff>
    </xdr:to>
    <xdr:sp macro="" textlink="">
      <xdr:nvSpPr>
        <xdr:cNvPr id="387" name="Text Box 1563">
          <a:extLst>
            <a:ext uri="{FF2B5EF4-FFF2-40B4-BE49-F238E27FC236}">
              <a16:creationId xmlns:a16="http://schemas.microsoft.com/office/drawing/2014/main" xmlns="" id="{6B331A7F-E67E-44EC-BC2E-E05FE46BEEB0}"/>
            </a:ext>
          </a:extLst>
        </xdr:cNvPr>
        <xdr:cNvSpPr txBox="1">
          <a:spLocks noChangeArrowheads="1"/>
        </xdr:cNvSpPr>
      </xdr:nvSpPr>
      <xdr:spPr bwMode="auto">
        <a:xfrm>
          <a:off x="3734071" y="5383376"/>
          <a:ext cx="405485" cy="188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0.4㎞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26459</xdr:colOff>
      <xdr:row>29</xdr:row>
      <xdr:rowOff>140215</xdr:rowOff>
    </xdr:from>
    <xdr:to>
      <xdr:col>6</xdr:col>
      <xdr:colOff>232834</xdr:colOff>
      <xdr:row>32</xdr:row>
      <xdr:rowOff>92603</xdr:rowOff>
    </xdr:to>
    <xdr:sp macro="" textlink="">
      <xdr:nvSpPr>
        <xdr:cNvPr id="388" name="AutoShape 1561">
          <a:extLst>
            <a:ext uri="{FF2B5EF4-FFF2-40B4-BE49-F238E27FC236}">
              <a16:creationId xmlns:a16="http://schemas.microsoft.com/office/drawing/2014/main" xmlns="" id="{71884BE1-4ADF-401B-85A4-33E2EC9471D9}"/>
            </a:ext>
          </a:extLst>
        </xdr:cNvPr>
        <xdr:cNvSpPr>
          <a:spLocks/>
        </xdr:cNvSpPr>
      </xdr:nvSpPr>
      <xdr:spPr bwMode="auto">
        <a:xfrm flipV="1">
          <a:off x="3546899" y="5207515"/>
          <a:ext cx="206375" cy="478168"/>
        </a:xfrm>
        <a:prstGeom prst="rightBrace">
          <a:avLst>
            <a:gd name="adj1" fmla="val 43781"/>
            <a:gd name="adj2" fmla="val 36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56038</xdr:colOff>
      <xdr:row>27</xdr:row>
      <xdr:rowOff>111195</xdr:rowOff>
    </xdr:from>
    <xdr:to>
      <xdr:col>5</xdr:col>
      <xdr:colOff>467633</xdr:colOff>
      <xdr:row>28</xdr:row>
      <xdr:rowOff>103959</xdr:rowOff>
    </xdr:to>
    <xdr:sp macro="" textlink="">
      <xdr:nvSpPr>
        <xdr:cNvPr id="389" name="Text Box 1416">
          <a:extLst>
            <a:ext uri="{FF2B5EF4-FFF2-40B4-BE49-F238E27FC236}">
              <a16:creationId xmlns:a16="http://schemas.microsoft.com/office/drawing/2014/main" xmlns="" id="{6BA155EB-0153-437E-B405-60B735A9B5B3}"/>
            </a:ext>
          </a:extLst>
        </xdr:cNvPr>
        <xdr:cNvSpPr txBox="1">
          <a:spLocks noChangeArrowheads="1"/>
        </xdr:cNvSpPr>
      </xdr:nvSpPr>
      <xdr:spPr bwMode="auto">
        <a:xfrm>
          <a:off x="2883058" y="4827975"/>
          <a:ext cx="411595" cy="168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749307</xdr:colOff>
      <xdr:row>30</xdr:row>
      <xdr:rowOff>7078</xdr:rowOff>
    </xdr:from>
    <xdr:to>
      <xdr:col>6</xdr:col>
      <xdr:colOff>134593</xdr:colOff>
      <xdr:row>30</xdr:row>
      <xdr:rowOff>144945</xdr:rowOff>
    </xdr:to>
    <xdr:sp macro="" textlink="">
      <xdr:nvSpPr>
        <xdr:cNvPr id="390" name="AutoShape 2952">
          <a:extLst>
            <a:ext uri="{FF2B5EF4-FFF2-40B4-BE49-F238E27FC236}">
              <a16:creationId xmlns:a16="http://schemas.microsoft.com/office/drawing/2014/main" xmlns="" id="{9F001E8C-3F06-4647-9D5F-7A2821A0306F}"/>
            </a:ext>
          </a:extLst>
        </xdr:cNvPr>
        <xdr:cNvSpPr>
          <a:spLocks noChangeArrowheads="1"/>
        </xdr:cNvSpPr>
      </xdr:nvSpPr>
      <xdr:spPr bwMode="auto">
        <a:xfrm>
          <a:off x="3522987" y="5249638"/>
          <a:ext cx="132046" cy="1378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681974</xdr:colOff>
      <xdr:row>31</xdr:row>
      <xdr:rowOff>29806</xdr:rowOff>
    </xdr:from>
    <xdr:to>
      <xdr:col>6</xdr:col>
      <xdr:colOff>110705</xdr:colOff>
      <xdr:row>31</xdr:row>
      <xdr:rowOff>148306</xdr:rowOff>
    </xdr:to>
    <xdr:sp macro="" textlink="">
      <xdr:nvSpPr>
        <xdr:cNvPr id="391" name="六角形 390">
          <a:extLst>
            <a:ext uri="{FF2B5EF4-FFF2-40B4-BE49-F238E27FC236}">
              <a16:creationId xmlns:a16="http://schemas.microsoft.com/office/drawing/2014/main" xmlns="" id="{0F285CC5-DBA2-4D00-B2FF-BD06AE90BE6C}"/>
            </a:ext>
          </a:extLst>
        </xdr:cNvPr>
        <xdr:cNvSpPr/>
      </xdr:nvSpPr>
      <xdr:spPr bwMode="auto">
        <a:xfrm>
          <a:off x="3508994" y="5447626"/>
          <a:ext cx="122151" cy="1185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237572</xdr:colOff>
      <xdr:row>28</xdr:row>
      <xdr:rowOff>96924</xdr:rowOff>
    </xdr:from>
    <xdr:to>
      <xdr:col>6</xdr:col>
      <xdr:colOff>403027</xdr:colOff>
      <xdr:row>29</xdr:row>
      <xdr:rowOff>87356</xdr:rowOff>
    </xdr:to>
    <xdr:sp macro="" textlink="">
      <xdr:nvSpPr>
        <xdr:cNvPr id="392" name="六角形 391">
          <a:extLst>
            <a:ext uri="{FF2B5EF4-FFF2-40B4-BE49-F238E27FC236}">
              <a16:creationId xmlns:a16="http://schemas.microsoft.com/office/drawing/2014/main" xmlns="" id="{CFAA47C5-C8E6-442B-948D-C2B86453BE8B}"/>
            </a:ext>
          </a:extLst>
        </xdr:cNvPr>
        <xdr:cNvSpPr/>
      </xdr:nvSpPr>
      <xdr:spPr bwMode="auto">
        <a:xfrm>
          <a:off x="3758012" y="4988964"/>
          <a:ext cx="165455" cy="1656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66379</xdr:colOff>
      <xdr:row>29</xdr:row>
      <xdr:rowOff>91817</xdr:rowOff>
    </xdr:from>
    <xdr:to>
      <xdr:col>2</xdr:col>
      <xdr:colOff>255922</xdr:colOff>
      <xdr:row>29</xdr:row>
      <xdr:rowOff>167674</xdr:rowOff>
    </xdr:to>
    <xdr:sp macro="" textlink="">
      <xdr:nvSpPr>
        <xdr:cNvPr id="393" name="Text Box 1416">
          <a:extLst>
            <a:ext uri="{FF2B5EF4-FFF2-40B4-BE49-F238E27FC236}">
              <a16:creationId xmlns:a16="http://schemas.microsoft.com/office/drawing/2014/main" xmlns="" id="{59D5BFC2-0388-4352-9B50-8EF84B8B6F48}"/>
            </a:ext>
          </a:extLst>
        </xdr:cNvPr>
        <xdr:cNvSpPr txBox="1">
          <a:spLocks noChangeArrowheads="1"/>
        </xdr:cNvSpPr>
      </xdr:nvSpPr>
      <xdr:spPr bwMode="auto">
        <a:xfrm>
          <a:off x="813139" y="5159117"/>
          <a:ext cx="189543" cy="7585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748394</xdr:colOff>
      <xdr:row>23</xdr:row>
      <xdr:rowOff>48602</xdr:rowOff>
    </xdr:from>
    <xdr:to>
      <xdr:col>10</xdr:col>
      <xdr:colOff>194388</xdr:colOff>
      <xdr:row>24</xdr:row>
      <xdr:rowOff>136077</xdr:rowOff>
    </xdr:to>
    <xdr:sp macro="" textlink="">
      <xdr:nvSpPr>
        <xdr:cNvPr id="394" name="Text Box 1416">
          <a:extLst>
            <a:ext uri="{FF2B5EF4-FFF2-40B4-BE49-F238E27FC236}">
              <a16:creationId xmlns:a16="http://schemas.microsoft.com/office/drawing/2014/main" xmlns="" id="{8F292D87-F153-43CB-8FF0-D20FE533BAE4}"/>
            </a:ext>
          </a:extLst>
        </xdr:cNvPr>
        <xdr:cNvSpPr txBox="1">
          <a:spLocks noChangeArrowheads="1"/>
        </xdr:cNvSpPr>
      </xdr:nvSpPr>
      <xdr:spPr bwMode="auto">
        <a:xfrm>
          <a:off x="6295754" y="4064342"/>
          <a:ext cx="192754" cy="26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423478</xdr:colOff>
      <xdr:row>21</xdr:row>
      <xdr:rowOff>57244</xdr:rowOff>
    </xdr:from>
    <xdr:to>
      <xdr:col>8</xdr:col>
      <xdr:colOff>499667</xdr:colOff>
      <xdr:row>22</xdr:row>
      <xdr:rowOff>153535</xdr:rowOff>
    </xdr:to>
    <xdr:sp macro="" textlink="">
      <xdr:nvSpPr>
        <xdr:cNvPr id="395" name="Text Box 1416">
          <a:extLst>
            <a:ext uri="{FF2B5EF4-FFF2-40B4-BE49-F238E27FC236}">
              <a16:creationId xmlns:a16="http://schemas.microsoft.com/office/drawing/2014/main" xmlns="" id="{8842FC9F-3C79-4333-B6B1-3D299F3B4697}"/>
            </a:ext>
          </a:extLst>
        </xdr:cNvPr>
        <xdr:cNvSpPr txBox="1">
          <a:spLocks noChangeArrowheads="1"/>
        </xdr:cNvSpPr>
      </xdr:nvSpPr>
      <xdr:spPr bwMode="auto">
        <a:xfrm flipV="1">
          <a:off x="5330758" y="3722464"/>
          <a:ext cx="76189" cy="2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459638</xdr:colOff>
      <xdr:row>27</xdr:row>
      <xdr:rowOff>65422</xdr:rowOff>
    </xdr:from>
    <xdr:to>
      <xdr:col>8</xdr:col>
      <xdr:colOff>154296</xdr:colOff>
      <xdr:row>31</xdr:row>
      <xdr:rowOff>146563</xdr:rowOff>
    </xdr:to>
    <xdr:sp macro="" textlink="">
      <xdr:nvSpPr>
        <xdr:cNvPr id="396" name="Freeform 527">
          <a:extLst>
            <a:ext uri="{FF2B5EF4-FFF2-40B4-BE49-F238E27FC236}">
              <a16:creationId xmlns:a16="http://schemas.microsoft.com/office/drawing/2014/main" xmlns="" id="{1A2F5E7B-21B9-43CD-891E-C585F30259D8}"/>
            </a:ext>
          </a:extLst>
        </xdr:cNvPr>
        <xdr:cNvSpPr>
          <a:spLocks/>
        </xdr:cNvSpPr>
      </xdr:nvSpPr>
      <xdr:spPr bwMode="auto">
        <a:xfrm flipH="1">
          <a:off x="4673498" y="4782202"/>
          <a:ext cx="388078" cy="782181"/>
        </a:xfrm>
        <a:custGeom>
          <a:avLst/>
          <a:gdLst>
            <a:gd name="T0" fmla="*/ 2147483647 w 9994"/>
            <a:gd name="T1" fmla="*/ 2147483647 h 10000"/>
            <a:gd name="T2" fmla="*/ 0 w 9994"/>
            <a:gd name="T3" fmla="*/ 0 h 10000"/>
            <a:gd name="T4" fmla="*/ 2147483647 w 9994"/>
            <a:gd name="T5" fmla="*/ 2147483647 h 10000"/>
            <a:gd name="T6" fmla="*/ 0 60000 65536"/>
            <a:gd name="T7" fmla="*/ 0 60000 65536"/>
            <a:gd name="T8" fmla="*/ 0 60000 65536"/>
            <a:gd name="connsiteX0" fmla="*/ 206 w 10526"/>
            <a:gd name="connsiteY0" fmla="*/ 21243 h 21243"/>
            <a:gd name="connsiteX1" fmla="*/ 0 w 10526"/>
            <a:gd name="connsiteY1" fmla="*/ 11243 h 21243"/>
            <a:gd name="connsiteX2" fmla="*/ 10526 w 10526"/>
            <a:gd name="connsiteY2" fmla="*/ 1452 h 21243"/>
            <a:gd name="connsiteX0" fmla="*/ 206 w 10526"/>
            <a:gd name="connsiteY0" fmla="*/ 19791 h 19791"/>
            <a:gd name="connsiteX1" fmla="*/ 0 w 10526"/>
            <a:gd name="connsiteY1" fmla="*/ 9791 h 19791"/>
            <a:gd name="connsiteX2" fmla="*/ 10526 w 10526"/>
            <a:gd name="connsiteY2" fmla="*/ 0 h 19791"/>
            <a:gd name="connsiteX0" fmla="*/ 206 w 10526"/>
            <a:gd name="connsiteY0" fmla="*/ 19791 h 19791"/>
            <a:gd name="connsiteX1" fmla="*/ 0 w 10526"/>
            <a:gd name="connsiteY1" fmla="*/ 9791 h 19791"/>
            <a:gd name="connsiteX2" fmla="*/ 10526 w 10526"/>
            <a:gd name="connsiteY2" fmla="*/ 0 h 19791"/>
            <a:gd name="connsiteX0" fmla="*/ 206 w 7441"/>
            <a:gd name="connsiteY0" fmla="*/ 16661 h 16661"/>
            <a:gd name="connsiteX1" fmla="*/ 0 w 7441"/>
            <a:gd name="connsiteY1" fmla="*/ 6661 h 16661"/>
            <a:gd name="connsiteX2" fmla="*/ 7441 w 7441"/>
            <a:gd name="connsiteY2" fmla="*/ 0 h 16661"/>
            <a:gd name="connsiteX0" fmla="*/ 277 w 10000"/>
            <a:gd name="connsiteY0" fmla="*/ 10000 h 10000"/>
            <a:gd name="connsiteX1" fmla="*/ 0 w 10000"/>
            <a:gd name="connsiteY1" fmla="*/ 3998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277" y="10000"/>
              </a:moveTo>
              <a:cubicBezTo>
                <a:pt x="-46" y="3946"/>
                <a:pt x="462" y="10224"/>
                <a:pt x="0" y="3998"/>
              </a:cubicBezTo>
              <a:cubicBezTo>
                <a:pt x="13508" y="-1725"/>
                <a:pt x="4959" y="1736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137036</xdr:colOff>
      <xdr:row>29</xdr:row>
      <xdr:rowOff>13595</xdr:rowOff>
    </xdr:from>
    <xdr:to>
      <xdr:col>8</xdr:col>
      <xdr:colOff>705760</xdr:colOff>
      <xdr:row>29</xdr:row>
      <xdr:rowOff>27486</xdr:rowOff>
    </xdr:to>
    <xdr:sp macro="" textlink="">
      <xdr:nvSpPr>
        <xdr:cNvPr id="397" name="Line 1294">
          <a:extLst>
            <a:ext uri="{FF2B5EF4-FFF2-40B4-BE49-F238E27FC236}">
              <a16:creationId xmlns:a16="http://schemas.microsoft.com/office/drawing/2014/main" xmlns="" id="{119553E0-29D3-4997-BE69-CE7AD4CB0BB1}"/>
            </a:ext>
          </a:extLst>
        </xdr:cNvPr>
        <xdr:cNvSpPr>
          <a:spLocks noChangeShapeType="1"/>
        </xdr:cNvSpPr>
      </xdr:nvSpPr>
      <xdr:spPr bwMode="auto">
        <a:xfrm flipH="1">
          <a:off x="5044316" y="5080895"/>
          <a:ext cx="553484" cy="138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87499</xdr:colOff>
      <xdr:row>28</xdr:row>
      <xdr:rowOff>166497</xdr:rowOff>
    </xdr:from>
    <xdr:to>
      <xdr:col>8</xdr:col>
      <xdr:colOff>69695</xdr:colOff>
      <xdr:row>32</xdr:row>
      <xdr:rowOff>143266</xdr:rowOff>
    </xdr:to>
    <xdr:sp macro="" textlink="">
      <xdr:nvSpPr>
        <xdr:cNvPr id="398" name="Text Box 1664">
          <a:extLst>
            <a:ext uri="{FF2B5EF4-FFF2-40B4-BE49-F238E27FC236}">
              <a16:creationId xmlns:a16="http://schemas.microsoft.com/office/drawing/2014/main" xmlns="" id="{60931FAA-0051-4BCF-922C-33AC2F2AA38F}"/>
            </a:ext>
          </a:extLst>
        </xdr:cNvPr>
        <xdr:cNvSpPr txBox="1">
          <a:spLocks noChangeArrowheads="1"/>
        </xdr:cNvSpPr>
      </xdr:nvSpPr>
      <xdr:spPr bwMode="auto">
        <a:xfrm>
          <a:off x="4301359" y="5058537"/>
          <a:ext cx="675616" cy="67780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36000" tIns="36000" rIns="36000" bIns="0" anchor="t" upright="1"/>
        <a:lstStyle/>
        <a:p>
          <a:pPr marL="0" marR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日本海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（由良川）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水別の道</a:t>
          </a:r>
          <a:endParaRPr lang="ja-JP" altLang="ja-JP" sz="900">
            <a:effectLst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↓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太平洋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（淀川）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83765</xdr:colOff>
      <xdr:row>27</xdr:row>
      <xdr:rowOff>153629</xdr:rowOff>
    </xdr:from>
    <xdr:to>
      <xdr:col>10</xdr:col>
      <xdr:colOff>421968</xdr:colOff>
      <xdr:row>29</xdr:row>
      <xdr:rowOff>41496</xdr:rowOff>
    </xdr:to>
    <xdr:sp macro="" textlink="">
      <xdr:nvSpPr>
        <xdr:cNvPr id="399" name="Text Box 1068">
          <a:extLst>
            <a:ext uri="{FF2B5EF4-FFF2-40B4-BE49-F238E27FC236}">
              <a16:creationId xmlns:a16="http://schemas.microsoft.com/office/drawing/2014/main" xmlns="" id="{205BADDF-FFFD-4FA1-BF35-B0ACBC471001}"/>
            </a:ext>
          </a:extLst>
        </xdr:cNvPr>
        <xdr:cNvSpPr txBox="1">
          <a:spLocks noChangeArrowheads="1"/>
        </xdr:cNvSpPr>
      </xdr:nvSpPr>
      <xdr:spPr bwMode="auto">
        <a:xfrm>
          <a:off x="6377885" y="4870409"/>
          <a:ext cx="338203" cy="23838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36000" rIns="0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ｻﾝ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ﾀﾞｲｺｰ</a:t>
          </a:r>
        </a:p>
      </xdr:txBody>
    </xdr:sp>
    <xdr:clientData/>
  </xdr:twoCellAnchor>
  <xdr:twoCellAnchor>
    <xdr:from>
      <xdr:col>9</xdr:col>
      <xdr:colOff>60141</xdr:colOff>
      <xdr:row>31</xdr:row>
      <xdr:rowOff>110296</xdr:rowOff>
    </xdr:from>
    <xdr:to>
      <xdr:col>9</xdr:col>
      <xdr:colOff>434791</xdr:colOff>
      <xdr:row>32</xdr:row>
      <xdr:rowOff>135696</xdr:rowOff>
    </xdr:to>
    <xdr:sp macro="" textlink="">
      <xdr:nvSpPr>
        <xdr:cNvPr id="400" name="Text Box 1664">
          <a:extLst>
            <a:ext uri="{FF2B5EF4-FFF2-40B4-BE49-F238E27FC236}">
              <a16:creationId xmlns:a16="http://schemas.microsoft.com/office/drawing/2014/main" xmlns="" id="{EC80A408-4AC9-40B0-8258-5F046E59ADBE}"/>
            </a:ext>
          </a:extLst>
        </xdr:cNvPr>
        <xdr:cNvSpPr txBox="1">
          <a:spLocks noChangeArrowheads="1"/>
        </xdr:cNvSpPr>
      </xdr:nvSpPr>
      <xdr:spPr bwMode="auto">
        <a:xfrm>
          <a:off x="5660841" y="5528116"/>
          <a:ext cx="374650" cy="2006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24169</xdr:colOff>
      <xdr:row>29</xdr:row>
      <xdr:rowOff>81614</xdr:rowOff>
    </xdr:from>
    <xdr:to>
      <xdr:col>9</xdr:col>
      <xdr:colOff>313400</xdr:colOff>
      <xdr:row>31</xdr:row>
      <xdr:rowOff>28677</xdr:rowOff>
    </xdr:to>
    <xdr:sp macro="" textlink="">
      <xdr:nvSpPr>
        <xdr:cNvPr id="401" name="Text Box 1620">
          <a:extLst>
            <a:ext uri="{FF2B5EF4-FFF2-40B4-BE49-F238E27FC236}">
              <a16:creationId xmlns:a16="http://schemas.microsoft.com/office/drawing/2014/main" xmlns="" id="{8C0A2A3E-1C91-4C35-AA46-75FE8085A485}"/>
            </a:ext>
          </a:extLst>
        </xdr:cNvPr>
        <xdr:cNvSpPr txBox="1">
          <a:spLocks noChangeArrowheads="1"/>
        </xdr:cNvSpPr>
      </xdr:nvSpPr>
      <xdr:spPr bwMode="auto">
        <a:xfrm flipH="1">
          <a:off x="5624869" y="5148914"/>
          <a:ext cx="289231" cy="29758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b" upright="1"/>
        <a:lstStyle/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twoCellAnchor>
  <xdr:twoCellAnchor>
    <xdr:from>
      <xdr:col>9</xdr:col>
      <xdr:colOff>239168</xdr:colOff>
      <xdr:row>24</xdr:row>
      <xdr:rowOff>154027</xdr:rowOff>
    </xdr:from>
    <xdr:to>
      <xdr:col>10</xdr:col>
      <xdr:colOff>327291</xdr:colOff>
      <xdr:row>32</xdr:row>
      <xdr:rowOff>145746</xdr:rowOff>
    </xdr:to>
    <xdr:grpSp>
      <xdr:nvGrpSpPr>
        <xdr:cNvPr id="402" name="グループ化 401">
          <a:extLst>
            <a:ext uri="{FF2B5EF4-FFF2-40B4-BE49-F238E27FC236}">
              <a16:creationId xmlns:a16="http://schemas.microsoft.com/office/drawing/2014/main" xmlns="" id="{BD1D7169-334E-4874-BC18-5AB9A3F54565}"/>
            </a:ext>
          </a:extLst>
        </xdr:cNvPr>
        <xdr:cNvGrpSpPr/>
      </xdr:nvGrpSpPr>
      <xdr:grpSpPr>
        <a:xfrm rot="5400000">
          <a:off x="6196272" y="4477119"/>
          <a:ext cx="1352434" cy="856927"/>
          <a:chOff x="6493491" y="4782573"/>
          <a:chExt cx="1350220" cy="871217"/>
        </a:xfrm>
      </xdr:grpSpPr>
      <xdr:sp macro="" textlink="">
        <xdr:nvSpPr>
          <xdr:cNvPr id="403" name="Freeform 2881">
            <a:extLst>
              <a:ext uri="{FF2B5EF4-FFF2-40B4-BE49-F238E27FC236}">
                <a16:creationId xmlns:a16="http://schemas.microsoft.com/office/drawing/2014/main" xmlns="" id="{19672C68-8742-1CDE-3835-246A9BCB4800}"/>
              </a:ext>
            </a:extLst>
          </xdr:cNvPr>
          <xdr:cNvSpPr>
            <a:spLocks/>
          </xdr:cNvSpPr>
        </xdr:nvSpPr>
        <xdr:spPr bwMode="auto">
          <a:xfrm>
            <a:off x="7241236" y="5021874"/>
            <a:ext cx="602475" cy="411606"/>
          </a:xfrm>
          <a:custGeom>
            <a:avLst/>
            <a:gdLst>
              <a:gd name="T0" fmla="*/ 0 w 50"/>
              <a:gd name="T1" fmla="*/ 2147483647 h 55"/>
              <a:gd name="T2" fmla="*/ 0 w 50"/>
              <a:gd name="T3" fmla="*/ 0 h 55"/>
              <a:gd name="T4" fmla="*/ 2147483647 w 50"/>
              <a:gd name="T5" fmla="*/ 0 h 55"/>
              <a:gd name="T6" fmla="*/ 0 60000 65536"/>
              <a:gd name="T7" fmla="*/ 0 60000 65536"/>
              <a:gd name="T8" fmla="*/ 0 60000 65536"/>
              <a:gd name="connsiteX0" fmla="*/ 9459 w 10000"/>
              <a:gd name="connsiteY0" fmla="*/ 12121 h 12121"/>
              <a:gd name="connsiteX1" fmla="*/ 0 w 10000"/>
              <a:gd name="connsiteY1" fmla="*/ 0 h 12121"/>
              <a:gd name="connsiteX2" fmla="*/ 10000 w 10000"/>
              <a:gd name="connsiteY2" fmla="*/ 0 h 12121"/>
              <a:gd name="connsiteX0" fmla="*/ 9459 w 10000"/>
              <a:gd name="connsiteY0" fmla="*/ 12121 h 12121"/>
              <a:gd name="connsiteX1" fmla="*/ 0 w 10000"/>
              <a:gd name="connsiteY1" fmla="*/ 0 h 12121"/>
              <a:gd name="connsiteX2" fmla="*/ 10000 w 10000"/>
              <a:gd name="connsiteY2" fmla="*/ 0 h 12121"/>
              <a:gd name="connsiteX0" fmla="*/ 9459 w 10000"/>
              <a:gd name="connsiteY0" fmla="*/ 12121 h 12121"/>
              <a:gd name="connsiteX1" fmla="*/ 0 w 10000"/>
              <a:gd name="connsiteY1" fmla="*/ 0 h 12121"/>
              <a:gd name="connsiteX2" fmla="*/ 10000 w 10000"/>
              <a:gd name="connsiteY2" fmla="*/ 0 h 12121"/>
              <a:gd name="connsiteX0" fmla="*/ 10253 w 10794"/>
              <a:gd name="connsiteY0" fmla="*/ 12121 h 12121"/>
              <a:gd name="connsiteX1" fmla="*/ 1703 w 10794"/>
              <a:gd name="connsiteY1" fmla="*/ 9091 h 12121"/>
              <a:gd name="connsiteX2" fmla="*/ 794 w 10794"/>
              <a:gd name="connsiteY2" fmla="*/ 0 h 12121"/>
              <a:gd name="connsiteX3" fmla="*/ 10794 w 10794"/>
              <a:gd name="connsiteY3" fmla="*/ 0 h 12121"/>
              <a:gd name="connsiteX0" fmla="*/ 10427 w 10968"/>
              <a:gd name="connsiteY0" fmla="*/ 12121 h 12682"/>
              <a:gd name="connsiteX1" fmla="*/ 1386 w 10968"/>
              <a:gd name="connsiteY1" fmla="*/ 11818 h 12682"/>
              <a:gd name="connsiteX2" fmla="*/ 968 w 10968"/>
              <a:gd name="connsiteY2" fmla="*/ 0 h 12682"/>
              <a:gd name="connsiteX3" fmla="*/ 10968 w 10968"/>
              <a:gd name="connsiteY3" fmla="*/ 0 h 12682"/>
              <a:gd name="connsiteX0" fmla="*/ 10427 w 10968"/>
              <a:gd name="connsiteY0" fmla="*/ 12121 h 12121"/>
              <a:gd name="connsiteX1" fmla="*/ 1386 w 10968"/>
              <a:gd name="connsiteY1" fmla="*/ 11818 h 12121"/>
              <a:gd name="connsiteX2" fmla="*/ 968 w 10968"/>
              <a:gd name="connsiteY2" fmla="*/ 0 h 12121"/>
              <a:gd name="connsiteX3" fmla="*/ 10968 w 10968"/>
              <a:gd name="connsiteY3" fmla="*/ 0 h 12121"/>
              <a:gd name="connsiteX0" fmla="*/ 10156 w 10697"/>
              <a:gd name="connsiteY0" fmla="*/ 12121 h 12121"/>
              <a:gd name="connsiteX1" fmla="*/ 1115 w 10697"/>
              <a:gd name="connsiteY1" fmla="*/ 11818 h 12121"/>
              <a:gd name="connsiteX2" fmla="*/ 697 w 10697"/>
              <a:gd name="connsiteY2" fmla="*/ 0 h 12121"/>
              <a:gd name="connsiteX3" fmla="*/ 10697 w 10697"/>
              <a:gd name="connsiteY3" fmla="*/ 0 h 12121"/>
              <a:gd name="connsiteX0" fmla="*/ 10359 w 10900"/>
              <a:gd name="connsiteY0" fmla="*/ 12121 h 12121"/>
              <a:gd name="connsiteX1" fmla="*/ 704 w 10900"/>
              <a:gd name="connsiteY1" fmla="*/ 11818 h 12121"/>
              <a:gd name="connsiteX2" fmla="*/ 900 w 10900"/>
              <a:gd name="connsiteY2" fmla="*/ 0 h 12121"/>
              <a:gd name="connsiteX3" fmla="*/ 10900 w 10900"/>
              <a:gd name="connsiteY3" fmla="*/ 0 h 12121"/>
              <a:gd name="connsiteX0" fmla="*/ 10182 w 10723"/>
              <a:gd name="connsiteY0" fmla="*/ 12121 h 12121"/>
              <a:gd name="connsiteX1" fmla="*/ 527 w 10723"/>
              <a:gd name="connsiteY1" fmla="*/ 11818 h 12121"/>
              <a:gd name="connsiteX2" fmla="*/ 723 w 10723"/>
              <a:gd name="connsiteY2" fmla="*/ 0 h 12121"/>
              <a:gd name="connsiteX3" fmla="*/ 10723 w 10723"/>
              <a:gd name="connsiteY3" fmla="*/ 0 h 12121"/>
              <a:gd name="connsiteX0" fmla="*/ 9655 w 10196"/>
              <a:gd name="connsiteY0" fmla="*/ 12121 h 12121"/>
              <a:gd name="connsiteX1" fmla="*/ 0 w 10196"/>
              <a:gd name="connsiteY1" fmla="*/ 11818 h 12121"/>
              <a:gd name="connsiteX2" fmla="*/ 196 w 10196"/>
              <a:gd name="connsiteY2" fmla="*/ 0 h 12121"/>
              <a:gd name="connsiteX3" fmla="*/ 10196 w 10196"/>
              <a:gd name="connsiteY3" fmla="*/ 0 h 12121"/>
              <a:gd name="connsiteX0" fmla="*/ 9551 w 10092"/>
              <a:gd name="connsiteY0" fmla="*/ 12121 h 12121"/>
              <a:gd name="connsiteX1" fmla="*/ 19 w 10092"/>
              <a:gd name="connsiteY1" fmla="*/ 11515 h 12121"/>
              <a:gd name="connsiteX2" fmla="*/ 92 w 10092"/>
              <a:gd name="connsiteY2" fmla="*/ 0 h 12121"/>
              <a:gd name="connsiteX3" fmla="*/ 10092 w 10092"/>
              <a:gd name="connsiteY3" fmla="*/ 0 h 12121"/>
              <a:gd name="connsiteX0" fmla="*/ 6265 w 10092"/>
              <a:gd name="connsiteY0" fmla="*/ 18485 h 18485"/>
              <a:gd name="connsiteX1" fmla="*/ 19 w 10092"/>
              <a:gd name="connsiteY1" fmla="*/ 11515 h 18485"/>
              <a:gd name="connsiteX2" fmla="*/ 92 w 10092"/>
              <a:gd name="connsiteY2" fmla="*/ 0 h 18485"/>
              <a:gd name="connsiteX3" fmla="*/ 10092 w 10092"/>
              <a:gd name="connsiteY3" fmla="*/ 0 h 18485"/>
              <a:gd name="connsiteX0" fmla="*/ 6265 w 10092"/>
              <a:gd name="connsiteY0" fmla="*/ 18485 h 18485"/>
              <a:gd name="connsiteX1" fmla="*/ 19 w 10092"/>
              <a:gd name="connsiteY1" fmla="*/ 11515 h 18485"/>
              <a:gd name="connsiteX2" fmla="*/ 92 w 10092"/>
              <a:gd name="connsiteY2" fmla="*/ 0 h 18485"/>
              <a:gd name="connsiteX3" fmla="*/ 10092 w 10092"/>
              <a:gd name="connsiteY3" fmla="*/ 0 h 18485"/>
              <a:gd name="connsiteX0" fmla="*/ 6265 w 10092"/>
              <a:gd name="connsiteY0" fmla="*/ 18485 h 18485"/>
              <a:gd name="connsiteX1" fmla="*/ 19 w 10092"/>
              <a:gd name="connsiteY1" fmla="*/ 11515 h 18485"/>
              <a:gd name="connsiteX2" fmla="*/ 92 w 10092"/>
              <a:gd name="connsiteY2" fmla="*/ 0 h 18485"/>
              <a:gd name="connsiteX3" fmla="*/ 10092 w 10092"/>
              <a:gd name="connsiteY3" fmla="*/ 0 h 18485"/>
              <a:gd name="connsiteX0" fmla="*/ 6265 w 10092"/>
              <a:gd name="connsiteY0" fmla="*/ 18485 h 18485"/>
              <a:gd name="connsiteX1" fmla="*/ 19 w 10092"/>
              <a:gd name="connsiteY1" fmla="*/ 11515 h 18485"/>
              <a:gd name="connsiteX2" fmla="*/ 92 w 10092"/>
              <a:gd name="connsiteY2" fmla="*/ 0 h 18485"/>
              <a:gd name="connsiteX3" fmla="*/ 10092 w 10092"/>
              <a:gd name="connsiteY3" fmla="*/ 0 h 18485"/>
              <a:gd name="connsiteX0" fmla="*/ 6265 w 10092"/>
              <a:gd name="connsiteY0" fmla="*/ 18485 h 18485"/>
              <a:gd name="connsiteX1" fmla="*/ 19 w 10092"/>
              <a:gd name="connsiteY1" fmla="*/ 11746 h 18485"/>
              <a:gd name="connsiteX2" fmla="*/ 92 w 10092"/>
              <a:gd name="connsiteY2" fmla="*/ 0 h 18485"/>
              <a:gd name="connsiteX3" fmla="*/ 10092 w 10092"/>
              <a:gd name="connsiteY3" fmla="*/ 0 h 18485"/>
              <a:gd name="connsiteX0" fmla="*/ 6195 w 10022"/>
              <a:gd name="connsiteY0" fmla="*/ 18485 h 18485"/>
              <a:gd name="connsiteX1" fmla="*/ 684 w 10022"/>
              <a:gd name="connsiteY1" fmla="*/ 10822 h 18485"/>
              <a:gd name="connsiteX2" fmla="*/ 22 w 10022"/>
              <a:gd name="connsiteY2" fmla="*/ 0 h 18485"/>
              <a:gd name="connsiteX3" fmla="*/ 10022 w 10022"/>
              <a:gd name="connsiteY3" fmla="*/ 0 h 18485"/>
              <a:gd name="connsiteX0" fmla="*/ 6252 w 10079"/>
              <a:gd name="connsiteY0" fmla="*/ 18485 h 18485"/>
              <a:gd name="connsiteX1" fmla="*/ 741 w 10079"/>
              <a:gd name="connsiteY1" fmla="*/ 10822 h 18485"/>
              <a:gd name="connsiteX2" fmla="*/ 79 w 10079"/>
              <a:gd name="connsiteY2" fmla="*/ 0 h 18485"/>
              <a:gd name="connsiteX3" fmla="*/ 10079 w 10079"/>
              <a:gd name="connsiteY3" fmla="*/ 0 h 18485"/>
              <a:gd name="connsiteX0" fmla="*/ 6252 w 10079"/>
              <a:gd name="connsiteY0" fmla="*/ 18485 h 18485"/>
              <a:gd name="connsiteX1" fmla="*/ 741 w 10079"/>
              <a:gd name="connsiteY1" fmla="*/ 10822 h 18485"/>
              <a:gd name="connsiteX2" fmla="*/ 79 w 10079"/>
              <a:gd name="connsiteY2" fmla="*/ 0 h 18485"/>
              <a:gd name="connsiteX3" fmla="*/ 10079 w 10079"/>
              <a:gd name="connsiteY3" fmla="*/ 0 h 18485"/>
              <a:gd name="connsiteX0" fmla="*/ 6252 w 10079"/>
              <a:gd name="connsiteY0" fmla="*/ 18485 h 18485"/>
              <a:gd name="connsiteX1" fmla="*/ 741 w 10079"/>
              <a:gd name="connsiteY1" fmla="*/ 10822 h 18485"/>
              <a:gd name="connsiteX2" fmla="*/ 79 w 10079"/>
              <a:gd name="connsiteY2" fmla="*/ 0 h 18485"/>
              <a:gd name="connsiteX3" fmla="*/ 10079 w 10079"/>
              <a:gd name="connsiteY3" fmla="*/ 0 h 18485"/>
              <a:gd name="connsiteX0" fmla="*/ 9928 w 10079"/>
              <a:gd name="connsiteY0" fmla="*/ 20102 h 20102"/>
              <a:gd name="connsiteX1" fmla="*/ 741 w 10079"/>
              <a:gd name="connsiteY1" fmla="*/ 10822 h 20102"/>
              <a:gd name="connsiteX2" fmla="*/ 79 w 10079"/>
              <a:gd name="connsiteY2" fmla="*/ 0 h 20102"/>
              <a:gd name="connsiteX3" fmla="*/ 10079 w 10079"/>
              <a:gd name="connsiteY3" fmla="*/ 0 h 20102"/>
              <a:gd name="connsiteX0" fmla="*/ 9928 w 10079"/>
              <a:gd name="connsiteY0" fmla="*/ 20102 h 20102"/>
              <a:gd name="connsiteX1" fmla="*/ 741 w 10079"/>
              <a:gd name="connsiteY1" fmla="*/ 10822 h 20102"/>
              <a:gd name="connsiteX2" fmla="*/ 79 w 10079"/>
              <a:gd name="connsiteY2" fmla="*/ 0 h 20102"/>
              <a:gd name="connsiteX3" fmla="*/ 10079 w 10079"/>
              <a:gd name="connsiteY3" fmla="*/ 0 h 20102"/>
              <a:gd name="connsiteX0" fmla="*/ 9928 w 10079"/>
              <a:gd name="connsiteY0" fmla="*/ 20102 h 20102"/>
              <a:gd name="connsiteX1" fmla="*/ 741 w 10079"/>
              <a:gd name="connsiteY1" fmla="*/ 10822 h 20102"/>
              <a:gd name="connsiteX2" fmla="*/ 79 w 10079"/>
              <a:gd name="connsiteY2" fmla="*/ 0 h 20102"/>
              <a:gd name="connsiteX3" fmla="*/ 10079 w 10079"/>
              <a:gd name="connsiteY3" fmla="*/ 0 h 20102"/>
              <a:gd name="connsiteX0" fmla="*/ 9928 w 10079"/>
              <a:gd name="connsiteY0" fmla="*/ 20102 h 20102"/>
              <a:gd name="connsiteX1" fmla="*/ 741 w 10079"/>
              <a:gd name="connsiteY1" fmla="*/ 10822 h 20102"/>
              <a:gd name="connsiteX2" fmla="*/ 79 w 10079"/>
              <a:gd name="connsiteY2" fmla="*/ 0 h 20102"/>
              <a:gd name="connsiteX3" fmla="*/ 10079 w 10079"/>
              <a:gd name="connsiteY3" fmla="*/ 0 h 20102"/>
              <a:gd name="connsiteX0" fmla="*/ 10908 w 10908"/>
              <a:gd name="connsiteY0" fmla="*/ 18947 h 18947"/>
              <a:gd name="connsiteX1" fmla="*/ 741 w 10908"/>
              <a:gd name="connsiteY1" fmla="*/ 10822 h 18947"/>
              <a:gd name="connsiteX2" fmla="*/ 79 w 10908"/>
              <a:gd name="connsiteY2" fmla="*/ 0 h 18947"/>
              <a:gd name="connsiteX3" fmla="*/ 10079 w 10908"/>
              <a:gd name="connsiteY3" fmla="*/ 0 h 18947"/>
              <a:gd name="connsiteX0" fmla="*/ 11323 w 11323"/>
              <a:gd name="connsiteY0" fmla="*/ 18947 h 18947"/>
              <a:gd name="connsiteX1" fmla="*/ 353 w 11323"/>
              <a:gd name="connsiteY1" fmla="*/ 9836 h 18947"/>
              <a:gd name="connsiteX2" fmla="*/ 494 w 11323"/>
              <a:gd name="connsiteY2" fmla="*/ 0 h 18947"/>
              <a:gd name="connsiteX3" fmla="*/ 10494 w 11323"/>
              <a:gd name="connsiteY3" fmla="*/ 0 h 18947"/>
              <a:gd name="connsiteX0" fmla="*/ 10970 w 10970"/>
              <a:gd name="connsiteY0" fmla="*/ 18947 h 18947"/>
              <a:gd name="connsiteX1" fmla="*/ 0 w 10970"/>
              <a:gd name="connsiteY1" fmla="*/ 9836 h 18947"/>
              <a:gd name="connsiteX2" fmla="*/ 141 w 10970"/>
              <a:gd name="connsiteY2" fmla="*/ 0 h 18947"/>
              <a:gd name="connsiteX3" fmla="*/ 10141 w 10970"/>
              <a:gd name="connsiteY3" fmla="*/ 0 h 18947"/>
              <a:gd name="connsiteX0" fmla="*/ 10970 w 12817"/>
              <a:gd name="connsiteY0" fmla="*/ 21249 h 21249"/>
              <a:gd name="connsiteX1" fmla="*/ 0 w 12817"/>
              <a:gd name="connsiteY1" fmla="*/ 12138 h 21249"/>
              <a:gd name="connsiteX2" fmla="*/ 141 w 12817"/>
              <a:gd name="connsiteY2" fmla="*/ 2302 h 21249"/>
              <a:gd name="connsiteX3" fmla="*/ 12817 w 12817"/>
              <a:gd name="connsiteY3" fmla="*/ 0 h 21249"/>
              <a:gd name="connsiteX0" fmla="*/ 10970 w 12817"/>
              <a:gd name="connsiteY0" fmla="*/ 21249 h 21249"/>
              <a:gd name="connsiteX1" fmla="*/ 0 w 12817"/>
              <a:gd name="connsiteY1" fmla="*/ 12138 h 21249"/>
              <a:gd name="connsiteX2" fmla="*/ 141 w 12817"/>
              <a:gd name="connsiteY2" fmla="*/ 2302 h 21249"/>
              <a:gd name="connsiteX3" fmla="*/ 12817 w 12817"/>
              <a:gd name="connsiteY3" fmla="*/ 0 h 212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2817" h="21249">
                <a:moveTo>
                  <a:pt x="10970" y="21249"/>
                </a:moveTo>
                <a:cubicBezTo>
                  <a:pt x="9935" y="11983"/>
                  <a:pt x="4900" y="11648"/>
                  <a:pt x="0" y="12138"/>
                </a:cubicBezTo>
                <a:cubicBezTo>
                  <a:pt x="274" y="3442"/>
                  <a:pt x="-23" y="14423"/>
                  <a:pt x="141" y="2302"/>
                </a:cubicBezTo>
                <a:cubicBezTo>
                  <a:pt x="3474" y="2302"/>
                  <a:pt x="10153" y="4274"/>
                  <a:pt x="12817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04" name="Line 547">
            <a:extLst>
              <a:ext uri="{FF2B5EF4-FFF2-40B4-BE49-F238E27FC236}">
                <a16:creationId xmlns:a16="http://schemas.microsoft.com/office/drawing/2014/main" xmlns="" id="{CB69B22C-E85B-9A5F-5A57-5759A090FC12}"/>
              </a:ext>
            </a:extLst>
          </xdr:cNvPr>
          <xdr:cNvSpPr>
            <a:spLocks noChangeShapeType="1"/>
          </xdr:cNvSpPr>
        </xdr:nvSpPr>
        <xdr:spPr bwMode="auto">
          <a:xfrm flipH="1">
            <a:off x="6493491" y="5063208"/>
            <a:ext cx="904566" cy="1270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5" name="Line 547">
            <a:extLst>
              <a:ext uri="{FF2B5EF4-FFF2-40B4-BE49-F238E27FC236}">
                <a16:creationId xmlns:a16="http://schemas.microsoft.com/office/drawing/2014/main" xmlns="" id="{08A35CEF-6413-A155-F307-977F1A245CD0}"/>
              </a:ext>
            </a:extLst>
          </xdr:cNvPr>
          <xdr:cNvSpPr>
            <a:spLocks noChangeShapeType="1"/>
          </xdr:cNvSpPr>
        </xdr:nvSpPr>
        <xdr:spPr bwMode="auto">
          <a:xfrm flipV="1">
            <a:off x="7241501" y="4782573"/>
            <a:ext cx="11527" cy="26752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6" name="Line 547">
            <a:extLst>
              <a:ext uri="{FF2B5EF4-FFF2-40B4-BE49-F238E27FC236}">
                <a16:creationId xmlns:a16="http://schemas.microsoft.com/office/drawing/2014/main" xmlns="" id="{2188AE42-C274-4AE2-D38C-31F2E5F90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6539919" y="5250916"/>
            <a:ext cx="922194" cy="115656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11048"/>
              <a:gd name="connsiteY0" fmla="*/ 0 h 1087100000"/>
              <a:gd name="connsiteX1" fmla="*/ 11048 w 11048"/>
              <a:gd name="connsiteY1" fmla="*/ 1087100000 h 1087100000"/>
              <a:gd name="connsiteX0" fmla="*/ 0 w 11048"/>
              <a:gd name="connsiteY0" fmla="*/ 160430000 h 1247530000"/>
              <a:gd name="connsiteX1" fmla="*/ 11048 w 11048"/>
              <a:gd name="connsiteY1" fmla="*/ 1247530000 h 1247530000"/>
              <a:gd name="connsiteX0" fmla="*/ 0 w 11048"/>
              <a:gd name="connsiteY0" fmla="*/ 233530000 h 1320630000"/>
              <a:gd name="connsiteX1" fmla="*/ 9801 w 11048"/>
              <a:gd name="connsiteY1" fmla="*/ 183155000 h 1320630000"/>
              <a:gd name="connsiteX2" fmla="*/ 11048 w 11048"/>
              <a:gd name="connsiteY2" fmla="*/ 1320630000 h 1320630000"/>
              <a:gd name="connsiteX0" fmla="*/ 0 w 11048"/>
              <a:gd name="connsiteY0" fmla="*/ 53830000 h 1140930000"/>
              <a:gd name="connsiteX1" fmla="*/ 9801 w 11048"/>
              <a:gd name="connsiteY1" fmla="*/ 3455000 h 1140930000"/>
              <a:gd name="connsiteX2" fmla="*/ 10295 w 11048"/>
              <a:gd name="connsiteY2" fmla="*/ 417575000 h 1140930000"/>
              <a:gd name="connsiteX3" fmla="*/ 11048 w 11048"/>
              <a:gd name="connsiteY3" fmla="*/ 1140930000 h 1140930000"/>
              <a:gd name="connsiteX0" fmla="*/ 0 w 11048"/>
              <a:gd name="connsiteY0" fmla="*/ 53830000 h 1140930000"/>
              <a:gd name="connsiteX1" fmla="*/ 9801 w 11048"/>
              <a:gd name="connsiteY1" fmla="*/ 3455000 h 1140930000"/>
              <a:gd name="connsiteX2" fmla="*/ 10295 w 11048"/>
              <a:gd name="connsiteY2" fmla="*/ 417575000 h 1140930000"/>
              <a:gd name="connsiteX3" fmla="*/ 11048 w 11048"/>
              <a:gd name="connsiteY3" fmla="*/ 1140930000 h 1140930000"/>
              <a:gd name="connsiteX0" fmla="*/ 0 w 11048"/>
              <a:gd name="connsiteY0" fmla="*/ 53830000 h 1140930000"/>
              <a:gd name="connsiteX1" fmla="*/ 9801 w 11048"/>
              <a:gd name="connsiteY1" fmla="*/ 3455000 h 1140930000"/>
              <a:gd name="connsiteX2" fmla="*/ 11048 w 11048"/>
              <a:gd name="connsiteY2" fmla="*/ 1140930000 h 1140930000"/>
              <a:gd name="connsiteX0" fmla="*/ 0 w 11048"/>
              <a:gd name="connsiteY0" fmla="*/ 53830000 h 1140930000"/>
              <a:gd name="connsiteX1" fmla="*/ 9801 w 11048"/>
              <a:gd name="connsiteY1" fmla="*/ 3455000 h 1140930000"/>
              <a:gd name="connsiteX2" fmla="*/ 11048 w 11048"/>
              <a:gd name="connsiteY2" fmla="*/ 1140930000 h 114093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048" h="1140930000">
                <a:moveTo>
                  <a:pt x="0" y="53830000"/>
                </a:moveTo>
                <a:cubicBezTo>
                  <a:pt x="1603" y="71318333"/>
                  <a:pt x="7798" y="-18405417"/>
                  <a:pt x="9801" y="3455000"/>
                </a:cubicBezTo>
                <a:cubicBezTo>
                  <a:pt x="10594" y="184635000"/>
                  <a:pt x="10788" y="903956042"/>
                  <a:pt x="11048" y="114093000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7" name="AutoShape 1653">
            <a:extLst>
              <a:ext uri="{FF2B5EF4-FFF2-40B4-BE49-F238E27FC236}">
                <a16:creationId xmlns:a16="http://schemas.microsoft.com/office/drawing/2014/main" xmlns="" id="{E8CDC758-3FDF-B3F8-937E-C19E05D65120}"/>
              </a:ext>
            </a:extLst>
          </xdr:cNvPr>
          <xdr:cNvSpPr>
            <a:spLocks/>
          </xdr:cNvSpPr>
        </xdr:nvSpPr>
        <xdr:spPr bwMode="auto">
          <a:xfrm rot="5877381">
            <a:off x="7242069" y="5268871"/>
            <a:ext cx="352285" cy="417554"/>
          </a:xfrm>
          <a:prstGeom prst="rightBrace">
            <a:avLst>
              <a:gd name="adj1" fmla="val 42094"/>
              <a:gd name="adj2" fmla="val 44282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8" name="フローチャート : 磁気ディスク 492">
            <a:extLst>
              <a:ext uri="{FF2B5EF4-FFF2-40B4-BE49-F238E27FC236}">
                <a16:creationId xmlns:a16="http://schemas.microsoft.com/office/drawing/2014/main" xmlns="" id="{F944074E-2EC0-E852-BAEE-2DF4EF6CEA05}"/>
              </a:ext>
            </a:extLst>
          </xdr:cNvPr>
          <xdr:cNvSpPr/>
        </xdr:nvSpPr>
        <xdr:spPr bwMode="auto">
          <a:xfrm>
            <a:off x="7548306" y="5317698"/>
            <a:ext cx="133350" cy="108564"/>
          </a:xfrm>
          <a:prstGeom prst="flowChartMagneticDisk">
            <a:avLst/>
          </a:prstGeom>
          <a:noFill/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9" name="Line 927">
            <a:extLst>
              <a:ext uri="{FF2B5EF4-FFF2-40B4-BE49-F238E27FC236}">
                <a16:creationId xmlns:a16="http://schemas.microsoft.com/office/drawing/2014/main" xmlns="" id="{13C1FA83-33AB-F772-6B2A-DA01B8ADA614}"/>
              </a:ext>
            </a:extLst>
          </xdr:cNvPr>
          <xdr:cNvSpPr>
            <a:spLocks noChangeShapeType="1"/>
          </xdr:cNvSpPr>
        </xdr:nvSpPr>
        <xdr:spPr bwMode="auto">
          <a:xfrm>
            <a:off x="6622726" y="4909048"/>
            <a:ext cx="12700" cy="34095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" name="Oval 565">
            <a:extLst>
              <a:ext uri="{FF2B5EF4-FFF2-40B4-BE49-F238E27FC236}">
                <a16:creationId xmlns:a16="http://schemas.microsoft.com/office/drawing/2014/main" xmlns="" id="{075D04E1-03D6-1B18-B712-BEA3A0253435}"/>
              </a:ext>
            </a:extLst>
          </xdr:cNvPr>
          <xdr:cNvSpPr>
            <a:spLocks noChangeArrowheads="1"/>
          </xdr:cNvSpPr>
        </xdr:nvSpPr>
        <xdr:spPr bwMode="auto">
          <a:xfrm>
            <a:off x="6554515" y="4982424"/>
            <a:ext cx="144770" cy="17646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ash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oneCellAnchor>
    <xdr:from>
      <xdr:col>10</xdr:col>
      <xdr:colOff>35697</xdr:colOff>
      <xdr:row>30</xdr:row>
      <xdr:rowOff>119548</xdr:rowOff>
    </xdr:from>
    <xdr:ext cx="302079" cy="305168"/>
    <xdr:grpSp>
      <xdr:nvGrpSpPr>
        <xdr:cNvPr id="411" name="Group 6672">
          <a:extLst>
            <a:ext uri="{FF2B5EF4-FFF2-40B4-BE49-F238E27FC236}">
              <a16:creationId xmlns:a16="http://schemas.microsoft.com/office/drawing/2014/main" xmlns="" id="{2508B7C4-1D36-4E85-8328-ED9CC9746410}"/>
            </a:ext>
          </a:extLst>
        </xdr:cNvPr>
        <xdr:cNvGrpSpPr>
          <a:grpSpLocks/>
        </xdr:cNvGrpSpPr>
      </xdr:nvGrpSpPr>
      <xdr:grpSpPr bwMode="auto">
        <a:xfrm>
          <a:off x="7009358" y="5215423"/>
          <a:ext cx="302079" cy="305168"/>
          <a:chOff x="536" y="109"/>
          <a:chExt cx="46" cy="44"/>
        </a:xfrm>
      </xdr:grpSpPr>
      <xdr:pic>
        <xdr:nvPicPr>
          <xdr:cNvPr id="412" name="Picture 6673" descr="route2">
            <a:extLst>
              <a:ext uri="{FF2B5EF4-FFF2-40B4-BE49-F238E27FC236}">
                <a16:creationId xmlns:a16="http://schemas.microsoft.com/office/drawing/2014/main" xmlns="" id="{1DC8C976-6BE9-2E10-FC09-A33905FB47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3" name="Text Box 6674">
            <a:extLst>
              <a:ext uri="{FF2B5EF4-FFF2-40B4-BE49-F238E27FC236}">
                <a16:creationId xmlns:a16="http://schemas.microsoft.com/office/drawing/2014/main" xmlns="" id="{748CD1EB-FFB1-570A-95A9-E873E76B6B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</xdr:col>
      <xdr:colOff>348159</xdr:colOff>
      <xdr:row>33</xdr:row>
      <xdr:rowOff>11252</xdr:rowOff>
    </xdr:from>
    <xdr:ext cx="557653" cy="186974"/>
    <xdr:sp macro="" textlink="">
      <xdr:nvSpPr>
        <xdr:cNvPr id="414" name="Text Box 1664">
          <a:extLst>
            <a:ext uri="{FF2B5EF4-FFF2-40B4-BE49-F238E27FC236}">
              <a16:creationId xmlns:a16="http://schemas.microsoft.com/office/drawing/2014/main" xmlns="" id="{99E227E0-908C-4E09-A8B9-9693545524E4}"/>
            </a:ext>
          </a:extLst>
        </xdr:cNvPr>
        <xdr:cNvSpPr txBox="1">
          <a:spLocks noChangeArrowheads="1"/>
        </xdr:cNvSpPr>
      </xdr:nvSpPr>
      <xdr:spPr bwMode="auto">
        <a:xfrm>
          <a:off x="401499" y="5779592"/>
          <a:ext cx="557653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和知ﾄﾝﾈﾙ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214378</xdr:colOff>
      <xdr:row>33</xdr:row>
      <xdr:rowOff>94168</xdr:rowOff>
    </xdr:from>
    <xdr:to>
      <xdr:col>2</xdr:col>
      <xdr:colOff>619753</xdr:colOff>
      <xdr:row>40</xdr:row>
      <xdr:rowOff>43495</xdr:rowOff>
    </xdr:to>
    <xdr:grpSp>
      <xdr:nvGrpSpPr>
        <xdr:cNvPr id="415" name="グループ化 414">
          <a:extLst>
            <a:ext uri="{FF2B5EF4-FFF2-40B4-BE49-F238E27FC236}">
              <a16:creationId xmlns:a16="http://schemas.microsoft.com/office/drawing/2014/main" xmlns="" id="{E9AA034F-4333-48A2-A802-FA7AE4EAD894}"/>
            </a:ext>
          </a:extLst>
        </xdr:cNvPr>
        <xdr:cNvGrpSpPr/>
      </xdr:nvGrpSpPr>
      <xdr:grpSpPr>
        <a:xfrm rot="7982296">
          <a:off x="296125" y="5672993"/>
          <a:ext cx="1119541" cy="1174178"/>
          <a:chOff x="241221" y="6260090"/>
          <a:chExt cx="1199338" cy="1174620"/>
        </a:xfrm>
      </xdr:grpSpPr>
      <xdr:sp macro="" textlink="">
        <xdr:nvSpPr>
          <xdr:cNvPr id="416" name="Line 120">
            <a:extLst>
              <a:ext uri="{FF2B5EF4-FFF2-40B4-BE49-F238E27FC236}">
                <a16:creationId xmlns:a16="http://schemas.microsoft.com/office/drawing/2014/main" xmlns="" id="{A1D189CF-42CC-2A69-E405-5310CFCCE9EB}"/>
              </a:ext>
            </a:extLst>
          </xdr:cNvPr>
          <xdr:cNvSpPr>
            <a:spLocks noChangeShapeType="1"/>
          </xdr:cNvSpPr>
        </xdr:nvSpPr>
        <xdr:spPr bwMode="auto">
          <a:xfrm flipV="1">
            <a:off x="241221" y="6739583"/>
            <a:ext cx="630528" cy="403559"/>
          </a:xfrm>
          <a:custGeom>
            <a:avLst/>
            <a:gdLst>
              <a:gd name="connsiteX0" fmla="*/ 0 w 523204"/>
              <a:gd name="connsiteY0" fmla="*/ 0 h 442711"/>
              <a:gd name="connsiteX1" fmla="*/ 523204 w 523204"/>
              <a:gd name="connsiteY1" fmla="*/ 442711 h 442711"/>
              <a:gd name="connsiteX0" fmla="*/ 0 w 630528"/>
              <a:gd name="connsiteY0" fmla="*/ 0 h 402464"/>
              <a:gd name="connsiteX1" fmla="*/ 630528 w 630528"/>
              <a:gd name="connsiteY1" fmla="*/ 402464 h 402464"/>
              <a:gd name="connsiteX0" fmla="*/ 0 w 630528"/>
              <a:gd name="connsiteY0" fmla="*/ 0 h 402464"/>
              <a:gd name="connsiteX1" fmla="*/ 630528 w 630528"/>
              <a:gd name="connsiteY1" fmla="*/ 402464 h 40246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630528" h="402464">
                <a:moveTo>
                  <a:pt x="0" y="0"/>
                </a:moveTo>
                <a:cubicBezTo>
                  <a:pt x="228063" y="40246"/>
                  <a:pt x="456127" y="254894"/>
                  <a:pt x="630528" y="402464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7" name="Freeform 527">
            <a:extLst>
              <a:ext uri="{FF2B5EF4-FFF2-40B4-BE49-F238E27FC236}">
                <a16:creationId xmlns:a16="http://schemas.microsoft.com/office/drawing/2014/main" xmlns="" id="{BD7B0413-F463-0E45-125C-9A0E651D8B10}"/>
              </a:ext>
            </a:extLst>
          </xdr:cNvPr>
          <xdr:cNvSpPr>
            <a:spLocks/>
          </xdr:cNvSpPr>
        </xdr:nvSpPr>
        <xdr:spPr bwMode="auto">
          <a:xfrm>
            <a:off x="808659" y="6425274"/>
            <a:ext cx="439666" cy="95219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244"/>
              <a:gd name="connsiteY0" fmla="*/ 12887 h 12887"/>
              <a:gd name="connsiteX1" fmla="*/ 0 w 10244"/>
              <a:gd name="connsiteY1" fmla="*/ 2887 h 12887"/>
              <a:gd name="connsiteX2" fmla="*/ 10244 w 10244"/>
              <a:gd name="connsiteY2" fmla="*/ 0 h 12887"/>
              <a:gd name="connsiteX0" fmla="*/ 0 w 7804"/>
              <a:gd name="connsiteY0" fmla="*/ 12563 h 12563"/>
              <a:gd name="connsiteX1" fmla="*/ 0 w 7804"/>
              <a:gd name="connsiteY1" fmla="*/ 2563 h 12563"/>
              <a:gd name="connsiteX2" fmla="*/ 7804 w 7804"/>
              <a:gd name="connsiteY2" fmla="*/ 0 h 12563"/>
              <a:gd name="connsiteX0" fmla="*/ 0 w 10000"/>
              <a:gd name="connsiteY0" fmla="*/ 10000 h 10000"/>
              <a:gd name="connsiteX1" fmla="*/ 0 w 10000"/>
              <a:gd name="connsiteY1" fmla="*/ 2040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2040 h 10000"/>
              <a:gd name="connsiteX2" fmla="*/ 10000 w 10000"/>
              <a:gd name="connsiteY2" fmla="*/ 0 h 10000"/>
              <a:gd name="connsiteX0" fmla="*/ 0 w 11678"/>
              <a:gd name="connsiteY0" fmla="*/ 11889 h 11889"/>
              <a:gd name="connsiteX1" fmla="*/ 1678 w 11678"/>
              <a:gd name="connsiteY1" fmla="*/ 2040 h 11889"/>
              <a:gd name="connsiteX2" fmla="*/ 11678 w 11678"/>
              <a:gd name="connsiteY2" fmla="*/ 0 h 11889"/>
              <a:gd name="connsiteX0" fmla="*/ 0 w 11678"/>
              <a:gd name="connsiteY0" fmla="*/ 11889 h 11889"/>
              <a:gd name="connsiteX1" fmla="*/ 1678 w 11678"/>
              <a:gd name="connsiteY1" fmla="*/ 2040 h 11889"/>
              <a:gd name="connsiteX2" fmla="*/ 11678 w 11678"/>
              <a:gd name="connsiteY2" fmla="*/ 0 h 11889"/>
              <a:gd name="connsiteX0" fmla="*/ 0 w 11678"/>
              <a:gd name="connsiteY0" fmla="*/ 11889 h 11889"/>
              <a:gd name="connsiteX1" fmla="*/ 1678 w 11678"/>
              <a:gd name="connsiteY1" fmla="*/ 2040 h 11889"/>
              <a:gd name="connsiteX2" fmla="*/ 11678 w 11678"/>
              <a:gd name="connsiteY2" fmla="*/ 0 h 11889"/>
              <a:gd name="connsiteX0" fmla="*/ 0 w 11678"/>
              <a:gd name="connsiteY0" fmla="*/ 11889 h 11889"/>
              <a:gd name="connsiteX1" fmla="*/ 1678 w 11678"/>
              <a:gd name="connsiteY1" fmla="*/ 2040 h 11889"/>
              <a:gd name="connsiteX2" fmla="*/ 11678 w 11678"/>
              <a:gd name="connsiteY2" fmla="*/ 0 h 11889"/>
              <a:gd name="connsiteX0" fmla="*/ 7012 w 9378"/>
              <a:gd name="connsiteY0" fmla="*/ 9980 h 9980"/>
              <a:gd name="connsiteX1" fmla="*/ 8690 w 9378"/>
              <a:gd name="connsiteY1" fmla="*/ 131 h 9980"/>
              <a:gd name="connsiteX2" fmla="*/ 1013 w 9378"/>
              <a:gd name="connsiteY2" fmla="*/ 2267 h 9980"/>
              <a:gd name="connsiteX0" fmla="*/ 6397 w 9733"/>
              <a:gd name="connsiteY0" fmla="*/ 10143 h 10143"/>
              <a:gd name="connsiteX1" fmla="*/ 8186 w 9733"/>
              <a:gd name="connsiteY1" fmla="*/ 274 h 10143"/>
              <a:gd name="connsiteX2" fmla="*/ 0 w 9733"/>
              <a:gd name="connsiteY2" fmla="*/ 2415 h 10143"/>
              <a:gd name="connsiteX0" fmla="*/ 6572 w 8412"/>
              <a:gd name="connsiteY0" fmla="*/ 9730 h 9730"/>
              <a:gd name="connsiteX1" fmla="*/ 8411 w 8412"/>
              <a:gd name="connsiteY1" fmla="*/ 0 h 9730"/>
              <a:gd name="connsiteX2" fmla="*/ 0 w 8412"/>
              <a:gd name="connsiteY2" fmla="*/ 2111 h 9730"/>
              <a:gd name="connsiteX0" fmla="*/ 9084 w 10585"/>
              <a:gd name="connsiteY0" fmla="*/ 9252 h 9252"/>
              <a:gd name="connsiteX1" fmla="*/ 9999 w 10585"/>
              <a:gd name="connsiteY1" fmla="*/ 0 h 9252"/>
              <a:gd name="connsiteX2" fmla="*/ 0 w 10585"/>
              <a:gd name="connsiteY2" fmla="*/ 2170 h 9252"/>
              <a:gd name="connsiteX0" fmla="*/ 8582 w 9446"/>
              <a:gd name="connsiteY0" fmla="*/ 10000 h 10000"/>
              <a:gd name="connsiteX1" fmla="*/ 9446 w 9446"/>
              <a:gd name="connsiteY1" fmla="*/ 0 h 10000"/>
              <a:gd name="connsiteX2" fmla="*/ 0 w 9446"/>
              <a:gd name="connsiteY2" fmla="*/ 2345 h 10000"/>
              <a:gd name="connsiteX0" fmla="*/ 9933 w 10482"/>
              <a:gd name="connsiteY0" fmla="*/ 10539 h 10539"/>
              <a:gd name="connsiteX1" fmla="*/ 10000 w 10482"/>
              <a:gd name="connsiteY1" fmla="*/ 0 h 10539"/>
              <a:gd name="connsiteX2" fmla="*/ 0 w 10482"/>
              <a:gd name="connsiteY2" fmla="*/ 2345 h 10539"/>
              <a:gd name="connsiteX0" fmla="*/ 9933 w 10000"/>
              <a:gd name="connsiteY0" fmla="*/ 10539 h 10539"/>
              <a:gd name="connsiteX1" fmla="*/ 10000 w 10000"/>
              <a:gd name="connsiteY1" fmla="*/ 0 h 10539"/>
              <a:gd name="connsiteX2" fmla="*/ 0 w 10000"/>
              <a:gd name="connsiteY2" fmla="*/ 2345 h 10539"/>
              <a:gd name="connsiteX0" fmla="*/ 9933 w 11518"/>
              <a:gd name="connsiteY0" fmla="*/ 10539 h 10539"/>
              <a:gd name="connsiteX1" fmla="*/ 11513 w 11518"/>
              <a:gd name="connsiteY1" fmla="*/ 6183 h 10539"/>
              <a:gd name="connsiteX2" fmla="*/ 10000 w 11518"/>
              <a:gd name="connsiteY2" fmla="*/ 0 h 10539"/>
              <a:gd name="connsiteX3" fmla="*/ 0 w 11518"/>
              <a:gd name="connsiteY3" fmla="*/ 2345 h 10539"/>
              <a:gd name="connsiteX0" fmla="*/ 10922 w 11518"/>
              <a:gd name="connsiteY0" fmla="*/ 11482 h 11482"/>
              <a:gd name="connsiteX1" fmla="*/ 11513 w 11518"/>
              <a:gd name="connsiteY1" fmla="*/ 6183 h 11482"/>
              <a:gd name="connsiteX2" fmla="*/ 10000 w 11518"/>
              <a:gd name="connsiteY2" fmla="*/ 0 h 11482"/>
              <a:gd name="connsiteX3" fmla="*/ 0 w 11518"/>
              <a:gd name="connsiteY3" fmla="*/ 2345 h 11482"/>
              <a:gd name="connsiteX0" fmla="*/ 11911 w 11911"/>
              <a:gd name="connsiteY0" fmla="*/ 11752 h 11752"/>
              <a:gd name="connsiteX1" fmla="*/ 11513 w 11911"/>
              <a:gd name="connsiteY1" fmla="*/ 6183 h 11752"/>
              <a:gd name="connsiteX2" fmla="*/ 10000 w 11911"/>
              <a:gd name="connsiteY2" fmla="*/ 0 h 11752"/>
              <a:gd name="connsiteX3" fmla="*/ 0 w 11911"/>
              <a:gd name="connsiteY3" fmla="*/ 2345 h 11752"/>
              <a:gd name="connsiteX0" fmla="*/ 11487 w 11518"/>
              <a:gd name="connsiteY0" fmla="*/ 11887 h 11887"/>
              <a:gd name="connsiteX1" fmla="*/ 11513 w 11518"/>
              <a:gd name="connsiteY1" fmla="*/ 6183 h 11887"/>
              <a:gd name="connsiteX2" fmla="*/ 10000 w 11518"/>
              <a:gd name="connsiteY2" fmla="*/ 0 h 11887"/>
              <a:gd name="connsiteX3" fmla="*/ 0 w 11518"/>
              <a:gd name="connsiteY3" fmla="*/ 2345 h 11887"/>
              <a:gd name="connsiteX0" fmla="*/ 1487 w 1518"/>
              <a:gd name="connsiteY0" fmla="*/ 11887 h 11887"/>
              <a:gd name="connsiteX1" fmla="*/ 1513 w 1518"/>
              <a:gd name="connsiteY1" fmla="*/ 6183 h 11887"/>
              <a:gd name="connsiteX2" fmla="*/ 0 w 1518"/>
              <a:gd name="connsiteY2" fmla="*/ 0 h 11887"/>
              <a:gd name="connsiteX0" fmla="*/ 2917 w 5602"/>
              <a:gd name="connsiteY0" fmla="*/ 16940 h 16940"/>
              <a:gd name="connsiteX1" fmla="*/ 3088 w 5602"/>
              <a:gd name="connsiteY1" fmla="*/ 12141 h 16940"/>
              <a:gd name="connsiteX2" fmla="*/ 0 w 5602"/>
              <a:gd name="connsiteY2" fmla="*/ 0 h 16940"/>
              <a:gd name="connsiteX0" fmla="*/ 5207 w 5799"/>
              <a:gd name="connsiteY0" fmla="*/ 10000 h 10000"/>
              <a:gd name="connsiteX1" fmla="*/ 5512 w 5799"/>
              <a:gd name="connsiteY1" fmla="*/ 7167 h 10000"/>
              <a:gd name="connsiteX2" fmla="*/ 0 w 5799"/>
              <a:gd name="connsiteY2" fmla="*/ 0 h 10000"/>
              <a:gd name="connsiteX0" fmla="*/ 43 w 52311"/>
              <a:gd name="connsiteY0" fmla="*/ 9448 h 9448"/>
              <a:gd name="connsiteX1" fmla="*/ 569 w 52311"/>
              <a:gd name="connsiteY1" fmla="*/ 6615 h 9448"/>
              <a:gd name="connsiteX2" fmla="*/ 51783 w 52311"/>
              <a:gd name="connsiteY2" fmla="*/ 0 h 9448"/>
              <a:gd name="connsiteX0" fmla="*/ 670 w 10561"/>
              <a:gd name="connsiteY0" fmla="*/ 10000 h 10000"/>
              <a:gd name="connsiteX1" fmla="*/ 771 w 10561"/>
              <a:gd name="connsiteY1" fmla="*/ 7001 h 10000"/>
              <a:gd name="connsiteX2" fmla="*/ 10561 w 10561"/>
              <a:gd name="connsiteY2" fmla="*/ 0 h 10000"/>
              <a:gd name="connsiteX0" fmla="*/ 8 w 17154"/>
              <a:gd name="connsiteY0" fmla="*/ 10195 h 10195"/>
              <a:gd name="connsiteX1" fmla="*/ 109 w 17154"/>
              <a:gd name="connsiteY1" fmla="*/ 7196 h 10195"/>
              <a:gd name="connsiteX2" fmla="*/ 17154 w 17154"/>
              <a:gd name="connsiteY2" fmla="*/ 0 h 10195"/>
              <a:gd name="connsiteX0" fmla="*/ 696 w 17842"/>
              <a:gd name="connsiteY0" fmla="*/ 10199 h 10199"/>
              <a:gd name="connsiteX1" fmla="*/ 797 w 17842"/>
              <a:gd name="connsiteY1" fmla="*/ 7200 h 10199"/>
              <a:gd name="connsiteX2" fmla="*/ 17842 w 17842"/>
              <a:gd name="connsiteY2" fmla="*/ 4 h 10199"/>
              <a:gd name="connsiteX0" fmla="*/ 1756 w 18902"/>
              <a:gd name="connsiteY0" fmla="*/ 10205 h 10205"/>
              <a:gd name="connsiteX1" fmla="*/ 478 w 18902"/>
              <a:gd name="connsiteY1" fmla="*/ 4147 h 10205"/>
              <a:gd name="connsiteX2" fmla="*/ 18902 w 18902"/>
              <a:gd name="connsiteY2" fmla="*/ 10 h 10205"/>
              <a:gd name="connsiteX0" fmla="*/ 1278 w 18424"/>
              <a:gd name="connsiteY0" fmla="*/ 10205 h 10205"/>
              <a:gd name="connsiteX1" fmla="*/ 0 w 18424"/>
              <a:gd name="connsiteY1" fmla="*/ 4147 h 10205"/>
              <a:gd name="connsiteX2" fmla="*/ 18424 w 18424"/>
              <a:gd name="connsiteY2" fmla="*/ 10 h 10205"/>
              <a:gd name="connsiteX0" fmla="*/ 1278 w 29459"/>
              <a:gd name="connsiteY0" fmla="*/ 9789 h 9789"/>
              <a:gd name="connsiteX1" fmla="*/ 0 w 29459"/>
              <a:gd name="connsiteY1" fmla="*/ 3731 h 9789"/>
              <a:gd name="connsiteX2" fmla="*/ 29459 w 29459"/>
              <a:gd name="connsiteY2" fmla="*/ 11 h 9789"/>
              <a:gd name="connsiteX0" fmla="*/ 434 w 10000"/>
              <a:gd name="connsiteY0" fmla="*/ 9989 h 9989"/>
              <a:gd name="connsiteX1" fmla="*/ 0 w 10000"/>
              <a:gd name="connsiteY1" fmla="*/ 3800 h 9989"/>
              <a:gd name="connsiteX2" fmla="*/ 10000 w 10000"/>
              <a:gd name="connsiteY2" fmla="*/ 0 h 9989"/>
              <a:gd name="connsiteX0" fmla="*/ 781 w 10347"/>
              <a:gd name="connsiteY0" fmla="*/ 10000 h 10000"/>
              <a:gd name="connsiteX1" fmla="*/ 3323 w 10347"/>
              <a:gd name="connsiteY1" fmla="*/ 6040 h 10000"/>
              <a:gd name="connsiteX2" fmla="*/ 347 w 10347"/>
              <a:gd name="connsiteY2" fmla="*/ 3804 h 10000"/>
              <a:gd name="connsiteX3" fmla="*/ 10347 w 10347"/>
              <a:gd name="connsiteY3" fmla="*/ 0 h 10000"/>
              <a:gd name="connsiteX0" fmla="*/ 897 w 10463"/>
              <a:gd name="connsiteY0" fmla="*/ 10000 h 10000"/>
              <a:gd name="connsiteX1" fmla="*/ 2034 w 10463"/>
              <a:gd name="connsiteY1" fmla="*/ 6538 h 10000"/>
              <a:gd name="connsiteX2" fmla="*/ 463 w 10463"/>
              <a:gd name="connsiteY2" fmla="*/ 3804 h 10000"/>
              <a:gd name="connsiteX3" fmla="*/ 10463 w 10463"/>
              <a:gd name="connsiteY3" fmla="*/ 0 h 10000"/>
              <a:gd name="connsiteX0" fmla="*/ 0 w 11439"/>
              <a:gd name="connsiteY0" fmla="*/ 10000 h 10000"/>
              <a:gd name="connsiteX1" fmla="*/ 3010 w 11439"/>
              <a:gd name="connsiteY1" fmla="*/ 6538 h 10000"/>
              <a:gd name="connsiteX2" fmla="*/ 1439 w 11439"/>
              <a:gd name="connsiteY2" fmla="*/ 3804 h 10000"/>
              <a:gd name="connsiteX3" fmla="*/ 11439 w 11439"/>
              <a:gd name="connsiteY3" fmla="*/ 0 h 10000"/>
              <a:gd name="connsiteX0" fmla="*/ 1366 w 10464"/>
              <a:gd name="connsiteY0" fmla="*/ 9858 h 9858"/>
              <a:gd name="connsiteX1" fmla="*/ 2035 w 10464"/>
              <a:gd name="connsiteY1" fmla="*/ 6538 h 9858"/>
              <a:gd name="connsiteX2" fmla="*/ 464 w 10464"/>
              <a:gd name="connsiteY2" fmla="*/ 3804 h 9858"/>
              <a:gd name="connsiteX3" fmla="*/ 10464 w 10464"/>
              <a:gd name="connsiteY3" fmla="*/ 0 h 9858"/>
              <a:gd name="connsiteX0" fmla="*/ 1902 w 10000"/>
              <a:gd name="connsiteY0" fmla="*/ 10000 h 10000"/>
              <a:gd name="connsiteX1" fmla="*/ 1945 w 10000"/>
              <a:gd name="connsiteY1" fmla="*/ 6632 h 10000"/>
              <a:gd name="connsiteX2" fmla="*/ 443 w 10000"/>
              <a:gd name="connsiteY2" fmla="*/ 3859 h 10000"/>
              <a:gd name="connsiteX3" fmla="*/ 10000 w 10000"/>
              <a:gd name="connsiteY3" fmla="*/ 0 h 10000"/>
              <a:gd name="connsiteX0" fmla="*/ 2716 w 10814"/>
              <a:gd name="connsiteY0" fmla="*/ 10000 h 10000"/>
              <a:gd name="connsiteX1" fmla="*/ 2759 w 10814"/>
              <a:gd name="connsiteY1" fmla="*/ 6632 h 10000"/>
              <a:gd name="connsiteX2" fmla="*/ 362 w 10814"/>
              <a:gd name="connsiteY2" fmla="*/ 4075 h 10000"/>
              <a:gd name="connsiteX3" fmla="*/ 10814 w 10814"/>
              <a:gd name="connsiteY3" fmla="*/ 0 h 10000"/>
              <a:gd name="connsiteX0" fmla="*/ 2354 w 10452"/>
              <a:gd name="connsiteY0" fmla="*/ 10000 h 10000"/>
              <a:gd name="connsiteX1" fmla="*/ 2397 w 10452"/>
              <a:gd name="connsiteY1" fmla="*/ 6632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2354 w 10452"/>
              <a:gd name="connsiteY0" fmla="*/ 10000 h 10000"/>
              <a:gd name="connsiteX1" fmla="*/ 2099 w 10452"/>
              <a:gd name="connsiteY1" fmla="*/ 6127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2354 w 10452"/>
              <a:gd name="connsiteY0" fmla="*/ 10000 h 10000"/>
              <a:gd name="connsiteX1" fmla="*/ 2099 w 10452"/>
              <a:gd name="connsiteY1" fmla="*/ 6127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2354 w 10452"/>
              <a:gd name="connsiteY0" fmla="*/ 10000 h 10000"/>
              <a:gd name="connsiteX1" fmla="*/ 3292 w 10452"/>
              <a:gd name="connsiteY1" fmla="*/ 6704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3547 w 10452"/>
              <a:gd name="connsiteY0" fmla="*/ 10000 h 10000"/>
              <a:gd name="connsiteX1" fmla="*/ 3292 w 10452"/>
              <a:gd name="connsiteY1" fmla="*/ 6704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3547 w 10452"/>
              <a:gd name="connsiteY0" fmla="*/ 10000 h 10000"/>
              <a:gd name="connsiteX1" fmla="*/ 3292 w 10452"/>
              <a:gd name="connsiteY1" fmla="*/ 6704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3547 w 10452"/>
              <a:gd name="connsiteY0" fmla="*/ 10000 h 10000"/>
              <a:gd name="connsiteX1" fmla="*/ 3292 w 10452"/>
              <a:gd name="connsiteY1" fmla="*/ 6704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3547 w 10452"/>
              <a:gd name="connsiteY0" fmla="*/ 10000 h 10000"/>
              <a:gd name="connsiteX1" fmla="*/ 3292 w 10452"/>
              <a:gd name="connsiteY1" fmla="*/ 6704 h 10000"/>
              <a:gd name="connsiteX2" fmla="*/ 0 w 10452"/>
              <a:gd name="connsiteY2" fmla="*/ 4075 h 10000"/>
              <a:gd name="connsiteX3" fmla="*/ 10452 w 10452"/>
              <a:gd name="connsiteY3" fmla="*/ 0 h 10000"/>
              <a:gd name="connsiteX0" fmla="*/ 2503 w 9408"/>
              <a:gd name="connsiteY0" fmla="*/ 10000 h 10000"/>
              <a:gd name="connsiteX1" fmla="*/ 2248 w 9408"/>
              <a:gd name="connsiteY1" fmla="*/ 6704 h 10000"/>
              <a:gd name="connsiteX2" fmla="*/ 0 w 9408"/>
              <a:gd name="connsiteY2" fmla="*/ 3714 h 10000"/>
              <a:gd name="connsiteX3" fmla="*/ 9408 w 9408"/>
              <a:gd name="connsiteY3" fmla="*/ 0 h 10000"/>
              <a:gd name="connsiteX0" fmla="*/ 3137 w 10476"/>
              <a:gd name="connsiteY0" fmla="*/ 10000 h 10000"/>
              <a:gd name="connsiteX1" fmla="*/ 2865 w 10476"/>
              <a:gd name="connsiteY1" fmla="*/ 6704 h 10000"/>
              <a:gd name="connsiteX2" fmla="*/ 0 w 10476"/>
              <a:gd name="connsiteY2" fmla="*/ 3858 h 10000"/>
              <a:gd name="connsiteX3" fmla="*/ 10476 w 10476"/>
              <a:gd name="connsiteY3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476" h="10000">
                <a:moveTo>
                  <a:pt x="3137" y="10000"/>
                </a:moveTo>
                <a:cubicBezTo>
                  <a:pt x="3118" y="9199"/>
                  <a:pt x="2939" y="7752"/>
                  <a:pt x="2865" y="6704"/>
                </a:cubicBezTo>
                <a:cubicBezTo>
                  <a:pt x="2634" y="5151"/>
                  <a:pt x="1374" y="4890"/>
                  <a:pt x="0" y="3858"/>
                </a:cubicBezTo>
                <a:cubicBezTo>
                  <a:pt x="2913" y="2391"/>
                  <a:pt x="4324" y="2110"/>
                  <a:pt x="10476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8" name="Line 120">
            <a:extLst>
              <a:ext uri="{FF2B5EF4-FFF2-40B4-BE49-F238E27FC236}">
                <a16:creationId xmlns:a16="http://schemas.microsoft.com/office/drawing/2014/main" xmlns="" id="{DA5E3768-0C24-6B1A-A3DC-B46A9EAC9F98}"/>
              </a:ext>
            </a:extLst>
          </xdr:cNvPr>
          <xdr:cNvSpPr>
            <a:spLocks noChangeShapeType="1"/>
          </xdr:cNvSpPr>
        </xdr:nvSpPr>
        <xdr:spPr bwMode="auto">
          <a:xfrm flipV="1">
            <a:off x="723568" y="6260090"/>
            <a:ext cx="339362" cy="533880"/>
          </a:xfrm>
          <a:custGeom>
            <a:avLst/>
            <a:gdLst>
              <a:gd name="connsiteX0" fmla="*/ 0 w 523204"/>
              <a:gd name="connsiteY0" fmla="*/ 0 h 442711"/>
              <a:gd name="connsiteX1" fmla="*/ 523204 w 523204"/>
              <a:gd name="connsiteY1" fmla="*/ 442711 h 442711"/>
              <a:gd name="connsiteX0" fmla="*/ 0 w 321971"/>
              <a:gd name="connsiteY0" fmla="*/ 0 h 503080"/>
              <a:gd name="connsiteX1" fmla="*/ 321971 w 321971"/>
              <a:gd name="connsiteY1" fmla="*/ 503080 h 503080"/>
              <a:gd name="connsiteX0" fmla="*/ 104493 w 426464"/>
              <a:gd name="connsiteY0" fmla="*/ 0 h 503080"/>
              <a:gd name="connsiteX1" fmla="*/ 426464 w 426464"/>
              <a:gd name="connsiteY1" fmla="*/ 503080 h 503080"/>
              <a:gd name="connsiteX0" fmla="*/ 121567 w 342922"/>
              <a:gd name="connsiteY0" fmla="*/ 0 h 503080"/>
              <a:gd name="connsiteX1" fmla="*/ 342922 w 342922"/>
              <a:gd name="connsiteY1" fmla="*/ 503080 h 5030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42922" h="503080">
                <a:moveTo>
                  <a:pt x="121567" y="0"/>
                </a:moveTo>
                <a:cubicBezTo>
                  <a:pt x="-186989" y="248186"/>
                  <a:pt x="168521" y="355510"/>
                  <a:pt x="342922" y="50308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9" name="Freeform 395">
            <a:extLst>
              <a:ext uri="{FF2B5EF4-FFF2-40B4-BE49-F238E27FC236}">
                <a16:creationId xmlns:a16="http://schemas.microsoft.com/office/drawing/2014/main" xmlns="" id="{C400BEDB-09F1-281E-8074-80304F41B595}"/>
              </a:ext>
            </a:extLst>
          </xdr:cNvPr>
          <xdr:cNvSpPr>
            <a:spLocks/>
          </xdr:cNvSpPr>
        </xdr:nvSpPr>
        <xdr:spPr bwMode="auto">
          <a:xfrm rot="14790156">
            <a:off x="398964" y="7009793"/>
            <a:ext cx="143707" cy="100556"/>
          </a:xfrm>
          <a:custGeom>
            <a:avLst/>
            <a:gdLst>
              <a:gd name="T0" fmla="*/ 0 w 21"/>
              <a:gd name="T1" fmla="*/ 2147483647 h 16"/>
              <a:gd name="T2" fmla="*/ 2147483647 w 21"/>
              <a:gd name="T3" fmla="*/ 2147483647 h 16"/>
              <a:gd name="T4" fmla="*/ 2147483647 w 21"/>
              <a:gd name="T5" fmla="*/ 0 h 16"/>
              <a:gd name="T6" fmla="*/ 2147483647 w 21"/>
              <a:gd name="T7" fmla="*/ 2147483647 h 16"/>
              <a:gd name="T8" fmla="*/ 2147483647 w 21"/>
              <a:gd name="T9" fmla="*/ 2147483647 h 1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0 w 10000"/>
              <a:gd name="connsiteY0" fmla="*/ 9375 h 10000"/>
              <a:gd name="connsiteX1" fmla="*/ 1429 w 10000"/>
              <a:gd name="connsiteY1" fmla="*/ 1875 h 10000"/>
              <a:gd name="connsiteX2" fmla="*/ 4286 w 10000"/>
              <a:gd name="connsiteY2" fmla="*/ 0 h 10000"/>
              <a:gd name="connsiteX3" fmla="*/ 10000 w 10000"/>
              <a:gd name="connsiteY3" fmla="*/ 10000 h 10000"/>
              <a:gd name="connsiteX0" fmla="*/ 0 w 10000"/>
              <a:gd name="connsiteY0" fmla="*/ 9375 h 10000"/>
              <a:gd name="connsiteX1" fmla="*/ 1429 w 10000"/>
              <a:gd name="connsiteY1" fmla="*/ 1875 h 10000"/>
              <a:gd name="connsiteX2" fmla="*/ 4286 w 10000"/>
              <a:gd name="connsiteY2" fmla="*/ 0 h 10000"/>
              <a:gd name="connsiteX3" fmla="*/ 10000 w 10000"/>
              <a:gd name="connsiteY3" fmla="*/ 10000 h 10000"/>
              <a:gd name="connsiteX0" fmla="*/ 0 w 10000"/>
              <a:gd name="connsiteY0" fmla="*/ 9375 h 10000"/>
              <a:gd name="connsiteX1" fmla="*/ 4286 w 10000"/>
              <a:gd name="connsiteY1" fmla="*/ 0 h 10000"/>
              <a:gd name="connsiteX2" fmla="*/ 10000 w 10000"/>
              <a:gd name="connsiteY2" fmla="*/ 10000 h 10000"/>
              <a:gd name="connsiteX0" fmla="*/ 0 w 10000"/>
              <a:gd name="connsiteY0" fmla="*/ 9375 h 10000"/>
              <a:gd name="connsiteX1" fmla="*/ 4286 w 10000"/>
              <a:gd name="connsiteY1" fmla="*/ 0 h 10000"/>
              <a:gd name="connsiteX2" fmla="*/ 10000 w 10000"/>
              <a:gd name="connsiteY2" fmla="*/ 10000 h 10000"/>
              <a:gd name="connsiteX0" fmla="*/ 131 w 10131"/>
              <a:gd name="connsiteY0" fmla="*/ 9375 h 10000"/>
              <a:gd name="connsiteX1" fmla="*/ 4417 w 10131"/>
              <a:gd name="connsiteY1" fmla="*/ 0 h 10000"/>
              <a:gd name="connsiteX2" fmla="*/ 10131 w 10131"/>
              <a:gd name="connsiteY2" fmla="*/ 10000 h 10000"/>
              <a:gd name="connsiteX0" fmla="*/ 0 w 10000"/>
              <a:gd name="connsiteY0" fmla="*/ 9375 h 10000"/>
              <a:gd name="connsiteX1" fmla="*/ 4286 w 10000"/>
              <a:gd name="connsiteY1" fmla="*/ 0 h 10000"/>
              <a:gd name="connsiteX2" fmla="*/ 10000 w 10000"/>
              <a:gd name="connsiteY2" fmla="*/ 10000 h 10000"/>
              <a:gd name="connsiteX0" fmla="*/ 0 w 10000"/>
              <a:gd name="connsiteY0" fmla="*/ 9375 h 10000"/>
              <a:gd name="connsiteX1" fmla="*/ 4286 w 10000"/>
              <a:gd name="connsiteY1" fmla="*/ 0 h 10000"/>
              <a:gd name="connsiteX2" fmla="*/ 10000 w 10000"/>
              <a:gd name="connsiteY2" fmla="*/ 10000 h 10000"/>
              <a:gd name="connsiteX0" fmla="*/ 0 w 11010"/>
              <a:gd name="connsiteY0" fmla="*/ 11060 h 11060"/>
              <a:gd name="connsiteX1" fmla="*/ 5296 w 11010"/>
              <a:gd name="connsiteY1" fmla="*/ 0 h 11060"/>
              <a:gd name="connsiteX2" fmla="*/ 11010 w 11010"/>
              <a:gd name="connsiteY2" fmla="*/ 10000 h 11060"/>
              <a:gd name="connsiteX0" fmla="*/ 0 w 10204"/>
              <a:gd name="connsiteY0" fmla="*/ 10834 h 10834"/>
              <a:gd name="connsiteX1" fmla="*/ 4490 w 10204"/>
              <a:gd name="connsiteY1" fmla="*/ 0 h 10834"/>
              <a:gd name="connsiteX2" fmla="*/ 10204 w 10204"/>
              <a:gd name="connsiteY2" fmla="*/ 10000 h 10834"/>
              <a:gd name="connsiteX0" fmla="*/ 0 w 9398"/>
              <a:gd name="connsiteY0" fmla="*/ 10157 h 10157"/>
              <a:gd name="connsiteX1" fmla="*/ 3684 w 9398"/>
              <a:gd name="connsiteY1" fmla="*/ 0 h 10157"/>
              <a:gd name="connsiteX2" fmla="*/ 9398 w 9398"/>
              <a:gd name="connsiteY2" fmla="*/ 10000 h 10157"/>
              <a:gd name="connsiteX0" fmla="*/ 288 w 10288"/>
              <a:gd name="connsiteY0" fmla="*/ 10000 h 10000"/>
              <a:gd name="connsiteX1" fmla="*/ 4208 w 10288"/>
              <a:gd name="connsiteY1" fmla="*/ 0 h 10000"/>
              <a:gd name="connsiteX2" fmla="*/ 10288 w 10288"/>
              <a:gd name="connsiteY2" fmla="*/ 9845 h 10000"/>
              <a:gd name="connsiteX0" fmla="*/ 0 w 10000"/>
              <a:gd name="connsiteY0" fmla="*/ 10012 h 10012"/>
              <a:gd name="connsiteX1" fmla="*/ 3920 w 10000"/>
              <a:gd name="connsiteY1" fmla="*/ 12 h 10012"/>
              <a:gd name="connsiteX2" fmla="*/ 10000 w 10000"/>
              <a:gd name="connsiteY2" fmla="*/ 9857 h 10012"/>
              <a:gd name="connsiteX0" fmla="*/ 0 w 10000"/>
              <a:gd name="connsiteY0" fmla="*/ 10012 h 10012"/>
              <a:gd name="connsiteX1" fmla="*/ 3920 w 10000"/>
              <a:gd name="connsiteY1" fmla="*/ 12 h 10012"/>
              <a:gd name="connsiteX2" fmla="*/ 10000 w 10000"/>
              <a:gd name="connsiteY2" fmla="*/ 9857 h 10012"/>
              <a:gd name="connsiteX0" fmla="*/ 0 w 10000"/>
              <a:gd name="connsiteY0" fmla="*/ 7805 h 7805"/>
              <a:gd name="connsiteX1" fmla="*/ 3920 w 10000"/>
              <a:gd name="connsiteY1" fmla="*/ 26 h 7805"/>
              <a:gd name="connsiteX2" fmla="*/ 10000 w 10000"/>
              <a:gd name="connsiteY2" fmla="*/ 7650 h 7805"/>
              <a:gd name="connsiteX0" fmla="*/ 0 w 10000"/>
              <a:gd name="connsiteY0" fmla="*/ 10000 h 10000"/>
              <a:gd name="connsiteX1" fmla="*/ 4564 w 10000"/>
              <a:gd name="connsiteY1" fmla="*/ 33 h 10000"/>
              <a:gd name="connsiteX2" fmla="*/ 10000 w 10000"/>
              <a:gd name="connsiteY2" fmla="*/ 9801 h 10000"/>
              <a:gd name="connsiteX0" fmla="*/ 0 w 10000"/>
              <a:gd name="connsiteY0" fmla="*/ 10000 h 10000"/>
              <a:gd name="connsiteX1" fmla="*/ 4564 w 10000"/>
              <a:gd name="connsiteY1" fmla="*/ 33 h 10000"/>
              <a:gd name="connsiteX2" fmla="*/ 10000 w 10000"/>
              <a:gd name="connsiteY2" fmla="*/ 9801 h 10000"/>
              <a:gd name="connsiteX0" fmla="*/ 0 w 10000"/>
              <a:gd name="connsiteY0" fmla="*/ 10059 h 10059"/>
              <a:gd name="connsiteX1" fmla="*/ 4564 w 10000"/>
              <a:gd name="connsiteY1" fmla="*/ 92 h 10059"/>
              <a:gd name="connsiteX2" fmla="*/ 10000 w 10000"/>
              <a:gd name="connsiteY2" fmla="*/ 9860 h 10059"/>
              <a:gd name="connsiteX0" fmla="*/ 0 w 10000"/>
              <a:gd name="connsiteY0" fmla="*/ 10059 h 10059"/>
              <a:gd name="connsiteX1" fmla="*/ 4564 w 10000"/>
              <a:gd name="connsiteY1" fmla="*/ 92 h 10059"/>
              <a:gd name="connsiteX2" fmla="*/ 10000 w 10000"/>
              <a:gd name="connsiteY2" fmla="*/ 9860 h 100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59">
                <a:moveTo>
                  <a:pt x="0" y="10059"/>
                </a:moveTo>
                <a:cubicBezTo>
                  <a:pt x="19" y="1849"/>
                  <a:pt x="1962" y="-524"/>
                  <a:pt x="4564" y="92"/>
                </a:cubicBezTo>
                <a:cubicBezTo>
                  <a:pt x="7887" y="-252"/>
                  <a:pt x="8831" y="3381"/>
                  <a:pt x="10000" y="9860"/>
                </a:cubicBezTo>
              </a:path>
            </a:pathLst>
          </a:custGeom>
          <a:noFill/>
          <a:ln w="158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0" name="Freeform 1147">
            <a:extLst>
              <a:ext uri="{FF2B5EF4-FFF2-40B4-BE49-F238E27FC236}">
                <a16:creationId xmlns:a16="http://schemas.microsoft.com/office/drawing/2014/main" xmlns="" id="{44025173-3288-3544-86D3-4AE9F46E1CC2}"/>
              </a:ext>
            </a:extLst>
          </xdr:cNvPr>
          <xdr:cNvSpPr>
            <a:spLocks/>
          </xdr:cNvSpPr>
        </xdr:nvSpPr>
        <xdr:spPr bwMode="auto">
          <a:xfrm rot="2345883" flipH="1" flipV="1">
            <a:off x="991700" y="6466877"/>
            <a:ext cx="363374" cy="938341"/>
          </a:xfrm>
          <a:custGeom>
            <a:avLst/>
            <a:gdLst>
              <a:gd name="T0" fmla="*/ 2147483647 w 10000"/>
              <a:gd name="T1" fmla="*/ 2147483647 h 10000"/>
              <a:gd name="T2" fmla="*/ 2147483647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2147483647 h 10000"/>
              <a:gd name="T8" fmla="*/ 2147483647 w 10000"/>
              <a:gd name="T9" fmla="*/ 2147483647 h 10000"/>
              <a:gd name="T10" fmla="*/ 2147483647 w 10000"/>
              <a:gd name="T11" fmla="*/ 2147483647 h 10000"/>
              <a:gd name="T12" fmla="*/ 2147483647 w 10000"/>
              <a:gd name="T13" fmla="*/ 2147483647 h 10000"/>
              <a:gd name="T14" fmla="*/ 2147483647 w 10000"/>
              <a:gd name="T15" fmla="*/ 2147483647 h 10000"/>
              <a:gd name="T16" fmla="*/ 0 w 10000"/>
              <a:gd name="T17" fmla="*/ 0 h 1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295 w 10295"/>
              <a:gd name="connsiteY0" fmla="*/ 9311 h 10000"/>
              <a:gd name="connsiteX1" fmla="*/ 9046 w 10295"/>
              <a:gd name="connsiteY1" fmla="*/ 9775 h 10000"/>
              <a:gd name="connsiteX2" fmla="*/ 8245 w 10295"/>
              <a:gd name="connsiteY2" fmla="*/ 9775 h 10000"/>
              <a:gd name="connsiteX3" fmla="*/ 6996 w 10295"/>
              <a:gd name="connsiteY3" fmla="*/ 9324 h 10000"/>
              <a:gd name="connsiteX4" fmla="*/ 6103 w 10295"/>
              <a:gd name="connsiteY4" fmla="*/ 10000 h 10000"/>
              <a:gd name="connsiteX5" fmla="*/ 4410 w 10295"/>
              <a:gd name="connsiteY5" fmla="*/ 9324 h 10000"/>
              <a:gd name="connsiteX6" fmla="*/ 2271 w 10295"/>
              <a:gd name="connsiteY6" fmla="*/ 8196 h 10000"/>
              <a:gd name="connsiteX7" fmla="*/ 61 w 10295"/>
              <a:gd name="connsiteY7" fmla="*/ 7618 h 10000"/>
              <a:gd name="connsiteX8" fmla="*/ 295 w 10295"/>
              <a:gd name="connsiteY8" fmla="*/ 0 h 10000"/>
              <a:gd name="connsiteX0" fmla="*/ 12242 w 12242"/>
              <a:gd name="connsiteY0" fmla="*/ 2749 h 3438"/>
              <a:gd name="connsiteX1" fmla="*/ 10993 w 12242"/>
              <a:gd name="connsiteY1" fmla="*/ 3213 h 3438"/>
              <a:gd name="connsiteX2" fmla="*/ 10192 w 12242"/>
              <a:gd name="connsiteY2" fmla="*/ 3213 h 3438"/>
              <a:gd name="connsiteX3" fmla="*/ 8943 w 12242"/>
              <a:gd name="connsiteY3" fmla="*/ 2762 h 3438"/>
              <a:gd name="connsiteX4" fmla="*/ 8050 w 12242"/>
              <a:gd name="connsiteY4" fmla="*/ 3438 h 3438"/>
              <a:gd name="connsiteX5" fmla="*/ 6357 w 12242"/>
              <a:gd name="connsiteY5" fmla="*/ 2762 h 3438"/>
              <a:gd name="connsiteX6" fmla="*/ 4218 w 12242"/>
              <a:gd name="connsiteY6" fmla="*/ 1634 h 3438"/>
              <a:gd name="connsiteX7" fmla="*/ 2008 w 12242"/>
              <a:gd name="connsiteY7" fmla="*/ 1056 h 3438"/>
              <a:gd name="connsiteX8" fmla="*/ 0 w 12242"/>
              <a:gd name="connsiteY8" fmla="*/ 851 h 3438"/>
              <a:gd name="connsiteX0" fmla="*/ 10437 w 10437"/>
              <a:gd name="connsiteY0" fmla="*/ 11640 h 13644"/>
              <a:gd name="connsiteX1" fmla="*/ 9417 w 10437"/>
              <a:gd name="connsiteY1" fmla="*/ 12990 h 13644"/>
              <a:gd name="connsiteX2" fmla="*/ 8762 w 10437"/>
              <a:gd name="connsiteY2" fmla="*/ 12990 h 13644"/>
              <a:gd name="connsiteX3" fmla="*/ 7742 w 10437"/>
              <a:gd name="connsiteY3" fmla="*/ 11678 h 13644"/>
              <a:gd name="connsiteX4" fmla="*/ 7013 w 10437"/>
              <a:gd name="connsiteY4" fmla="*/ 13644 h 13644"/>
              <a:gd name="connsiteX5" fmla="*/ 5630 w 10437"/>
              <a:gd name="connsiteY5" fmla="*/ 11678 h 13644"/>
              <a:gd name="connsiteX6" fmla="*/ 3883 w 10437"/>
              <a:gd name="connsiteY6" fmla="*/ 8397 h 13644"/>
              <a:gd name="connsiteX7" fmla="*/ 2077 w 10437"/>
              <a:gd name="connsiteY7" fmla="*/ 6716 h 13644"/>
              <a:gd name="connsiteX8" fmla="*/ 0 w 10437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61 w 11161"/>
              <a:gd name="connsiteY0" fmla="*/ 16122 h 16122"/>
              <a:gd name="connsiteX1" fmla="*/ 9417 w 11161"/>
              <a:gd name="connsiteY1" fmla="*/ 12990 h 16122"/>
              <a:gd name="connsiteX2" fmla="*/ 8762 w 11161"/>
              <a:gd name="connsiteY2" fmla="*/ 12990 h 16122"/>
              <a:gd name="connsiteX3" fmla="*/ 7742 w 11161"/>
              <a:gd name="connsiteY3" fmla="*/ 11678 h 16122"/>
              <a:gd name="connsiteX4" fmla="*/ 7013 w 11161"/>
              <a:gd name="connsiteY4" fmla="*/ 13644 h 16122"/>
              <a:gd name="connsiteX5" fmla="*/ 5630 w 11161"/>
              <a:gd name="connsiteY5" fmla="*/ 11678 h 16122"/>
              <a:gd name="connsiteX6" fmla="*/ 3883 w 11161"/>
              <a:gd name="connsiteY6" fmla="*/ 8397 h 16122"/>
              <a:gd name="connsiteX7" fmla="*/ 2077 w 11161"/>
              <a:gd name="connsiteY7" fmla="*/ 6716 h 16122"/>
              <a:gd name="connsiteX8" fmla="*/ 0 w 11161"/>
              <a:gd name="connsiteY8" fmla="*/ 0 h 16122"/>
              <a:gd name="connsiteX0" fmla="*/ 11371 w 11371"/>
              <a:gd name="connsiteY0" fmla="*/ 12883 h 12883"/>
              <a:gd name="connsiteX1" fmla="*/ 9627 w 11371"/>
              <a:gd name="connsiteY1" fmla="*/ 9751 h 12883"/>
              <a:gd name="connsiteX2" fmla="*/ 8972 w 11371"/>
              <a:gd name="connsiteY2" fmla="*/ 9751 h 12883"/>
              <a:gd name="connsiteX3" fmla="*/ 7952 w 11371"/>
              <a:gd name="connsiteY3" fmla="*/ 8439 h 12883"/>
              <a:gd name="connsiteX4" fmla="*/ 7223 w 11371"/>
              <a:gd name="connsiteY4" fmla="*/ 10405 h 12883"/>
              <a:gd name="connsiteX5" fmla="*/ 5840 w 11371"/>
              <a:gd name="connsiteY5" fmla="*/ 8439 h 12883"/>
              <a:gd name="connsiteX6" fmla="*/ 4093 w 11371"/>
              <a:gd name="connsiteY6" fmla="*/ 5158 h 12883"/>
              <a:gd name="connsiteX7" fmla="*/ 2287 w 11371"/>
              <a:gd name="connsiteY7" fmla="*/ 3477 h 12883"/>
              <a:gd name="connsiteX8" fmla="*/ 0 w 11371"/>
              <a:gd name="connsiteY8" fmla="*/ 0 h 12883"/>
              <a:gd name="connsiteX0" fmla="*/ 11351 w 11351"/>
              <a:gd name="connsiteY0" fmla="*/ 19153 h 19153"/>
              <a:gd name="connsiteX1" fmla="*/ 9627 w 11351"/>
              <a:gd name="connsiteY1" fmla="*/ 9751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952 w 11351"/>
              <a:gd name="connsiteY4" fmla="*/ 8439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840 w 11536"/>
              <a:gd name="connsiteY5" fmla="*/ 8439 h 16556"/>
              <a:gd name="connsiteX6" fmla="*/ 4093 w 11536"/>
              <a:gd name="connsiteY6" fmla="*/ 515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840 w 11536"/>
              <a:gd name="connsiteY5" fmla="*/ 8439 h 16556"/>
              <a:gd name="connsiteX6" fmla="*/ 3697 w 11536"/>
              <a:gd name="connsiteY6" fmla="*/ 480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684 w 11536"/>
              <a:gd name="connsiteY5" fmla="*/ 1455 h 16556"/>
              <a:gd name="connsiteX6" fmla="*/ 3697 w 11536"/>
              <a:gd name="connsiteY6" fmla="*/ 480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7318 h 18788"/>
              <a:gd name="connsiteX1" fmla="*/ 9763 w 11536"/>
              <a:gd name="connsiteY1" fmla="*/ 18444 h 18788"/>
              <a:gd name="connsiteX2" fmla="*/ 9264 w 11536"/>
              <a:gd name="connsiteY2" fmla="*/ 18635 h 18788"/>
              <a:gd name="connsiteX3" fmla="*/ 8127 w 11536"/>
              <a:gd name="connsiteY3" fmla="*/ 16362 h 18788"/>
              <a:gd name="connsiteX4" fmla="*/ 7308 w 11536"/>
              <a:gd name="connsiteY4" fmla="*/ 16176 h 18788"/>
              <a:gd name="connsiteX5" fmla="*/ 5684 w 11536"/>
              <a:gd name="connsiteY5" fmla="*/ 3687 h 18788"/>
              <a:gd name="connsiteX6" fmla="*/ 3697 w 11536"/>
              <a:gd name="connsiteY6" fmla="*/ 7040 h 18788"/>
              <a:gd name="connsiteX7" fmla="*/ 2221 w 11536"/>
              <a:gd name="connsiteY7" fmla="*/ 1201 h 18788"/>
              <a:gd name="connsiteX8" fmla="*/ 0 w 11536"/>
              <a:gd name="connsiteY8" fmla="*/ 2232 h 18788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055 w 10370"/>
              <a:gd name="connsiteY7" fmla="*/ 12657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055 w 10370"/>
              <a:gd name="connsiteY7" fmla="*/ 12657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405 w 10370"/>
              <a:gd name="connsiteY7" fmla="*/ 10228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50 w 10370"/>
              <a:gd name="connsiteY4" fmla="*/ 17028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993"/>
              <a:gd name="connsiteX1" fmla="*/ 8597 w 10370"/>
              <a:gd name="connsiteY1" fmla="*/ 29900 h 30993"/>
              <a:gd name="connsiteX2" fmla="*/ 8098 w 10370"/>
              <a:gd name="connsiteY2" fmla="*/ 30091 h 30993"/>
              <a:gd name="connsiteX3" fmla="*/ 7524 w 10370"/>
              <a:gd name="connsiteY3" fmla="*/ 17704 h 30993"/>
              <a:gd name="connsiteX4" fmla="*/ 6150 w 10370"/>
              <a:gd name="connsiteY4" fmla="*/ 17028 h 30993"/>
              <a:gd name="connsiteX5" fmla="*/ 4518 w 10370"/>
              <a:gd name="connsiteY5" fmla="*/ 15143 h 30993"/>
              <a:gd name="connsiteX6" fmla="*/ 2064 w 10370"/>
              <a:gd name="connsiteY6" fmla="*/ 17398 h 30993"/>
              <a:gd name="connsiteX7" fmla="*/ 0 w 10370"/>
              <a:gd name="connsiteY7" fmla="*/ 0 h 30993"/>
              <a:gd name="connsiteX0" fmla="*/ 8597 w 8597"/>
              <a:gd name="connsiteY0" fmla="*/ 29900 h 30993"/>
              <a:gd name="connsiteX1" fmla="*/ 8098 w 8597"/>
              <a:gd name="connsiteY1" fmla="*/ 30091 h 30993"/>
              <a:gd name="connsiteX2" fmla="*/ 7524 w 8597"/>
              <a:gd name="connsiteY2" fmla="*/ 17704 h 30993"/>
              <a:gd name="connsiteX3" fmla="*/ 6150 w 8597"/>
              <a:gd name="connsiteY3" fmla="*/ 17028 h 30993"/>
              <a:gd name="connsiteX4" fmla="*/ 4518 w 8597"/>
              <a:gd name="connsiteY4" fmla="*/ 15143 h 30993"/>
              <a:gd name="connsiteX5" fmla="*/ 2064 w 8597"/>
              <a:gd name="connsiteY5" fmla="*/ 17398 h 30993"/>
              <a:gd name="connsiteX6" fmla="*/ 0 w 8597"/>
              <a:gd name="connsiteY6" fmla="*/ 0 h 30993"/>
              <a:gd name="connsiteX0" fmla="*/ 9420 w 9420"/>
              <a:gd name="connsiteY0" fmla="*/ 9709 h 9709"/>
              <a:gd name="connsiteX1" fmla="*/ 8752 w 9420"/>
              <a:gd name="connsiteY1" fmla="*/ 5712 h 9709"/>
              <a:gd name="connsiteX2" fmla="*/ 7154 w 9420"/>
              <a:gd name="connsiteY2" fmla="*/ 5494 h 9709"/>
              <a:gd name="connsiteX3" fmla="*/ 5255 w 9420"/>
              <a:gd name="connsiteY3" fmla="*/ 4886 h 9709"/>
              <a:gd name="connsiteX4" fmla="*/ 2401 w 9420"/>
              <a:gd name="connsiteY4" fmla="*/ 5614 h 9709"/>
              <a:gd name="connsiteX5" fmla="*/ 0 w 9420"/>
              <a:gd name="connsiteY5" fmla="*/ 0 h 9709"/>
              <a:gd name="connsiteX0" fmla="*/ 11741 w 11741"/>
              <a:gd name="connsiteY0" fmla="*/ 7570 h 7570"/>
              <a:gd name="connsiteX1" fmla="*/ 9291 w 11741"/>
              <a:gd name="connsiteY1" fmla="*/ 5883 h 7570"/>
              <a:gd name="connsiteX2" fmla="*/ 7594 w 11741"/>
              <a:gd name="connsiteY2" fmla="*/ 5659 h 7570"/>
              <a:gd name="connsiteX3" fmla="*/ 5579 w 11741"/>
              <a:gd name="connsiteY3" fmla="*/ 5032 h 7570"/>
              <a:gd name="connsiteX4" fmla="*/ 2549 w 11741"/>
              <a:gd name="connsiteY4" fmla="*/ 5782 h 7570"/>
              <a:gd name="connsiteX5" fmla="*/ 0 w 11741"/>
              <a:gd name="connsiteY5" fmla="*/ 0 h 7570"/>
              <a:gd name="connsiteX0" fmla="*/ 9405 w 9405"/>
              <a:gd name="connsiteY0" fmla="*/ 13087 h 13087"/>
              <a:gd name="connsiteX1" fmla="*/ 7913 w 9405"/>
              <a:gd name="connsiteY1" fmla="*/ 7771 h 13087"/>
              <a:gd name="connsiteX2" fmla="*/ 6468 w 9405"/>
              <a:gd name="connsiteY2" fmla="*/ 7476 h 13087"/>
              <a:gd name="connsiteX3" fmla="*/ 4752 w 9405"/>
              <a:gd name="connsiteY3" fmla="*/ 6647 h 13087"/>
              <a:gd name="connsiteX4" fmla="*/ 2171 w 9405"/>
              <a:gd name="connsiteY4" fmla="*/ 7638 h 13087"/>
              <a:gd name="connsiteX5" fmla="*/ 0 w 9405"/>
              <a:gd name="connsiteY5" fmla="*/ 0 h 13087"/>
              <a:gd name="connsiteX0" fmla="*/ 10000 w 10000"/>
              <a:gd name="connsiteY0" fmla="*/ 10000 h 10000"/>
              <a:gd name="connsiteX1" fmla="*/ 8414 w 10000"/>
              <a:gd name="connsiteY1" fmla="*/ 5938 h 10000"/>
              <a:gd name="connsiteX2" fmla="*/ 5053 w 10000"/>
              <a:gd name="connsiteY2" fmla="*/ 5079 h 10000"/>
              <a:gd name="connsiteX3" fmla="*/ 2308 w 10000"/>
              <a:gd name="connsiteY3" fmla="*/ 5836 h 10000"/>
              <a:gd name="connsiteX4" fmla="*/ 0 w 10000"/>
              <a:gd name="connsiteY4" fmla="*/ 0 h 10000"/>
              <a:gd name="connsiteX0" fmla="*/ 10000 w 38707"/>
              <a:gd name="connsiteY0" fmla="*/ 10000 h 10000"/>
              <a:gd name="connsiteX1" fmla="*/ 38691 w 38707"/>
              <a:gd name="connsiteY1" fmla="*/ 5432 h 10000"/>
              <a:gd name="connsiteX2" fmla="*/ 5053 w 38707"/>
              <a:gd name="connsiteY2" fmla="*/ 5079 h 10000"/>
              <a:gd name="connsiteX3" fmla="*/ 2308 w 38707"/>
              <a:gd name="connsiteY3" fmla="*/ 5836 h 10000"/>
              <a:gd name="connsiteX4" fmla="*/ 0 w 38707"/>
              <a:gd name="connsiteY4" fmla="*/ 0 h 10000"/>
              <a:gd name="connsiteX0" fmla="*/ 39259 w 41332"/>
              <a:gd name="connsiteY0" fmla="*/ 9481 h 9481"/>
              <a:gd name="connsiteX1" fmla="*/ 38691 w 41332"/>
              <a:gd name="connsiteY1" fmla="*/ 5432 h 9481"/>
              <a:gd name="connsiteX2" fmla="*/ 5053 w 41332"/>
              <a:gd name="connsiteY2" fmla="*/ 5079 h 9481"/>
              <a:gd name="connsiteX3" fmla="*/ 2308 w 41332"/>
              <a:gd name="connsiteY3" fmla="*/ 5836 h 9481"/>
              <a:gd name="connsiteX4" fmla="*/ 0 w 41332"/>
              <a:gd name="connsiteY4" fmla="*/ 0 h 9481"/>
              <a:gd name="connsiteX0" fmla="*/ 9498 w 9999"/>
              <a:gd name="connsiteY0" fmla="*/ 10000 h 10000"/>
              <a:gd name="connsiteX1" fmla="*/ 9361 w 9999"/>
              <a:gd name="connsiteY1" fmla="*/ 5729 h 10000"/>
              <a:gd name="connsiteX2" fmla="*/ 1223 w 9999"/>
              <a:gd name="connsiteY2" fmla="*/ 5357 h 10000"/>
              <a:gd name="connsiteX3" fmla="*/ 4883 w 9999"/>
              <a:gd name="connsiteY3" fmla="*/ 2423 h 10000"/>
              <a:gd name="connsiteX4" fmla="*/ 0 w 9999"/>
              <a:gd name="connsiteY4" fmla="*/ 0 h 10000"/>
              <a:gd name="connsiteX0" fmla="*/ 9499 w 9499"/>
              <a:gd name="connsiteY0" fmla="*/ 10000 h 10000"/>
              <a:gd name="connsiteX1" fmla="*/ 9362 w 9499"/>
              <a:gd name="connsiteY1" fmla="*/ 5729 h 10000"/>
              <a:gd name="connsiteX2" fmla="*/ 8770 w 9499"/>
              <a:gd name="connsiteY2" fmla="*/ 3017 h 10000"/>
              <a:gd name="connsiteX3" fmla="*/ 4883 w 9499"/>
              <a:gd name="connsiteY3" fmla="*/ 2423 h 10000"/>
              <a:gd name="connsiteX4" fmla="*/ 0 w 9499"/>
              <a:gd name="connsiteY4" fmla="*/ 0 h 10000"/>
              <a:gd name="connsiteX0" fmla="*/ 8837 w 8837"/>
              <a:gd name="connsiteY0" fmla="*/ 11218 h 11218"/>
              <a:gd name="connsiteX1" fmla="*/ 8693 w 8837"/>
              <a:gd name="connsiteY1" fmla="*/ 6947 h 11218"/>
              <a:gd name="connsiteX2" fmla="*/ 8070 w 8837"/>
              <a:gd name="connsiteY2" fmla="*/ 4235 h 11218"/>
              <a:gd name="connsiteX3" fmla="*/ 3978 w 8837"/>
              <a:gd name="connsiteY3" fmla="*/ 3641 h 11218"/>
              <a:gd name="connsiteX4" fmla="*/ 0 w 8837"/>
              <a:gd name="connsiteY4" fmla="*/ 0 h 11218"/>
              <a:gd name="connsiteX0" fmla="*/ 10000 w 10052"/>
              <a:gd name="connsiteY0" fmla="*/ 10000 h 10000"/>
              <a:gd name="connsiteX1" fmla="*/ 9837 w 10052"/>
              <a:gd name="connsiteY1" fmla="*/ 6193 h 10000"/>
              <a:gd name="connsiteX2" fmla="*/ 9132 w 10052"/>
              <a:gd name="connsiteY2" fmla="*/ 3775 h 10000"/>
              <a:gd name="connsiteX3" fmla="*/ 0 w 10052"/>
              <a:gd name="connsiteY3" fmla="*/ 0 h 10000"/>
              <a:gd name="connsiteX0" fmla="*/ 8056 w 8056"/>
              <a:gd name="connsiteY0" fmla="*/ 10639 h 10639"/>
              <a:gd name="connsiteX1" fmla="*/ 7893 w 8056"/>
              <a:gd name="connsiteY1" fmla="*/ 6832 h 10639"/>
              <a:gd name="connsiteX2" fmla="*/ 7188 w 8056"/>
              <a:gd name="connsiteY2" fmla="*/ 4414 h 10639"/>
              <a:gd name="connsiteX3" fmla="*/ 0 w 8056"/>
              <a:gd name="connsiteY3" fmla="*/ 0 h 10639"/>
              <a:gd name="connsiteX0" fmla="*/ 10000 w 11071"/>
              <a:gd name="connsiteY0" fmla="*/ 10000 h 10000"/>
              <a:gd name="connsiteX1" fmla="*/ 11055 w 11071"/>
              <a:gd name="connsiteY1" fmla="*/ 6518 h 10000"/>
              <a:gd name="connsiteX2" fmla="*/ 8923 w 11071"/>
              <a:gd name="connsiteY2" fmla="*/ 4149 h 10000"/>
              <a:gd name="connsiteX3" fmla="*/ 0 w 11071"/>
              <a:gd name="connsiteY3" fmla="*/ 0 h 10000"/>
              <a:gd name="connsiteX0" fmla="*/ 11697 w 12768"/>
              <a:gd name="connsiteY0" fmla="*/ 9884 h 9884"/>
              <a:gd name="connsiteX1" fmla="*/ 12752 w 12768"/>
              <a:gd name="connsiteY1" fmla="*/ 6402 h 9884"/>
              <a:gd name="connsiteX2" fmla="*/ 10620 w 12768"/>
              <a:gd name="connsiteY2" fmla="*/ 4033 h 9884"/>
              <a:gd name="connsiteX3" fmla="*/ 0 w 12768"/>
              <a:gd name="connsiteY3" fmla="*/ 0 h 9884"/>
              <a:gd name="connsiteX0" fmla="*/ 9161 w 10019"/>
              <a:gd name="connsiteY0" fmla="*/ 10000 h 10000"/>
              <a:gd name="connsiteX1" fmla="*/ 9987 w 10019"/>
              <a:gd name="connsiteY1" fmla="*/ 6477 h 10000"/>
              <a:gd name="connsiteX2" fmla="*/ 8790 w 10019"/>
              <a:gd name="connsiteY2" fmla="*/ 3928 h 10000"/>
              <a:gd name="connsiteX3" fmla="*/ 0 w 10019"/>
              <a:gd name="connsiteY3" fmla="*/ 0 h 10000"/>
              <a:gd name="connsiteX0" fmla="*/ 9161 w 10963"/>
              <a:gd name="connsiteY0" fmla="*/ 10000 h 10000"/>
              <a:gd name="connsiteX1" fmla="*/ 10962 w 10963"/>
              <a:gd name="connsiteY1" fmla="*/ 7716 h 10000"/>
              <a:gd name="connsiteX2" fmla="*/ 8790 w 10963"/>
              <a:gd name="connsiteY2" fmla="*/ 3928 h 10000"/>
              <a:gd name="connsiteX3" fmla="*/ 0 w 10963"/>
              <a:gd name="connsiteY3" fmla="*/ 0 h 10000"/>
              <a:gd name="connsiteX0" fmla="*/ 7488 w 11006"/>
              <a:gd name="connsiteY0" fmla="*/ 10331 h 10331"/>
              <a:gd name="connsiteX1" fmla="*/ 10962 w 11006"/>
              <a:gd name="connsiteY1" fmla="*/ 7716 h 10331"/>
              <a:gd name="connsiteX2" fmla="*/ 8790 w 11006"/>
              <a:gd name="connsiteY2" fmla="*/ 3928 h 10331"/>
              <a:gd name="connsiteX3" fmla="*/ 0 w 11006"/>
              <a:gd name="connsiteY3" fmla="*/ 0 h 10331"/>
              <a:gd name="connsiteX0" fmla="*/ 7754 w 10993"/>
              <a:gd name="connsiteY0" fmla="*/ 10970 h 10970"/>
              <a:gd name="connsiteX1" fmla="*/ 10962 w 10993"/>
              <a:gd name="connsiteY1" fmla="*/ 7716 h 10970"/>
              <a:gd name="connsiteX2" fmla="*/ 8790 w 10993"/>
              <a:gd name="connsiteY2" fmla="*/ 3928 h 10970"/>
              <a:gd name="connsiteX3" fmla="*/ 0 w 10993"/>
              <a:gd name="connsiteY3" fmla="*/ 0 h 109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993" h="10970">
                <a:moveTo>
                  <a:pt x="7754" y="10970"/>
                </a:moveTo>
                <a:cubicBezTo>
                  <a:pt x="7698" y="10360"/>
                  <a:pt x="10789" y="8890"/>
                  <a:pt x="10962" y="7716"/>
                </a:cubicBezTo>
                <a:cubicBezTo>
                  <a:pt x="11135" y="6542"/>
                  <a:pt x="10617" y="5214"/>
                  <a:pt x="8790" y="3928"/>
                </a:cubicBezTo>
                <a:cubicBezTo>
                  <a:pt x="6963" y="2642"/>
                  <a:pt x="1849" y="748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21" name="Freeform 1147">
            <a:extLst>
              <a:ext uri="{FF2B5EF4-FFF2-40B4-BE49-F238E27FC236}">
                <a16:creationId xmlns:a16="http://schemas.microsoft.com/office/drawing/2014/main" xmlns="" id="{4C52FAB4-0141-EDCE-8234-D55A41224D59}"/>
              </a:ext>
            </a:extLst>
          </xdr:cNvPr>
          <xdr:cNvSpPr>
            <a:spLocks/>
          </xdr:cNvSpPr>
        </xdr:nvSpPr>
        <xdr:spPr bwMode="auto">
          <a:xfrm rot="2345883" flipH="1" flipV="1">
            <a:off x="1076756" y="6560001"/>
            <a:ext cx="363803" cy="874709"/>
          </a:xfrm>
          <a:custGeom>
            <a:avLst/>
            <a:gdLst>
              <a:gd name="T0" fmla="*/ 2147483647 w 10000"/>
              <a:gd name="T1" fmla="*/ 2147483647 h 10000"/>
              <a:gd name="T2" fmla="*/ 2147483647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2147483647 h 10000"/>
              <a:gd name="T8" fmla="*/ 2147483647 w 10000"/>
              <a:gd name="T9" fmla="*/ 2147483647 h 10000"/>
              <a:gd name="T10" fmla="*/ 2147483647 w 10000"/>
              <a:gd name="T11" fmla="*/ 2147483647 h 10000"/>
              <a:gd name="T12" fmla="*/ 2147483647 w 10000"/>
              <a:gd name="T13" fmla="*/ 2147483647 h 10000"/>
              <a:gd name="T14" fmla="*/ 2147483647 w 10000"/>
              <a:gd name="T15" fmla="*/ 2147483647 h 10000"/>
              <a:gd name="T16" fmla="*/ 0 w 10000"/>
              <a:gd name="T17" fmla="*/ 0 h 1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295 w 10295"/>
              <a:gd name="connsiteY0" fmla="*/ 9311 h 10000"/>
              <a:gd name="connsiteX1" fmla="*/ 9046 w 10295"/>
              <a:gd name="connsiteY1" fmla="*/ 9775 h 10000"/>
              <a:gd name="connsiteX2" fmla="*/ 8245 w 10295"/>
              <a:gd name="connsiteY2" fmla="*/ 9775 h 10000"/>
              <a:gd name="connsiteX3" fmla="*/ 6996 w 10295"/>
              <a:gd name="connsiteY3" fmla="*/ 9324 h 10000"/>
              <a:gd name="connsiteX4" fmla="*/ 6103 w 10295"/>
              <a:gd name="connsiteY4" fmla="*/ 10000 h 10000"/>
              <a:gd name="connsiteX5" fmla="*/ 4410 w 10295"/>
              <a:gd name="connsiteY5" fmla="*/ 9324 h 10000"/>
              <a:gd name="connsiteX6" fmla="*/ 2271 w 10295"/>
              <a:gd name="connsiteY6" fmla="*/ 8196 h 10000"/>
              <a:gd name="connsiteX7" fmla="*/ 61 w 10295"/>
              <a:gd name="connsiteY7" fmla="*/ 7618 h 10000"/>
              <a:gd name="connsiteX8" fmla="*/ 295 w 10295"/>
              <a:gd name="connsiteY8" fmla="*/ 0 h 10000"/>
              <a:gd name="connsiteX0" fmla="*/ 12242 w 12242"/>
              <a:gd name="connsiteY0" fmla="*/ 2749 h 3438"/>
              <a:gd name="connsiteX1" fmla="*/ 10993 w 12242"/>
              <a:gd name="connsiteY1" fmla="*/ 3213 h 3438"/>
              <a:gd name="connsiteX2" fmla="*/ 10192 w 12242"/>
              <a:gd name="connsiteY2" fmla="*/ 3213 h 3438"/>
              <a:gd name="connsiteX3" fmla="*/ 8943 w 12242"/>
              <a:gd name="connsiteY3" fmla="*/ 2762 h 3438"/>
              <a:gd name="connsiteX4" fmla="*/ 8050 w 12242"/>
              <a:gd name="connsiteY4" fmla="*/ 3438 h 3438"/>
              <a:gd name="connsiteX5" fmla="*/ 6357 w 12242"/>
              <a:gd name="connsiteY5" fmla="*/ 2762 h 3438"/>
              <a:gd name="connsiteX6" fmla="*/ 4218 w 12242"/>
              <a:gd name="connsiteY6" fmla="*/ 1634 h 3438"/>
              <a:gd name="connsiteX7" fmla="*/ 2008 w 12242"/>
              <a:gd name="connsiteY7" fmla="*/ 1056 h 3438"/>
              <a:gd name="connsiteX8" fmla="*/ 0 w 12242"/>
              <a:gd name="connsiteY8" fmla="*/ 851 h 3438"/>
              <a:gd name="connsiteX0" fmla="*/ 10437 w 10437"/>
              <a:gd name="connsiteY0" fmla="*/ 11640 h 13644"/>
              <a:gd name="connsiteX1" fmla="*/ 9417 w 10437"/>
              <a:gd name="connsiteY1" fmla="*/ 12990 h 13644"/>
              <a:gd name="connsiteX2" fmla="*/ 8762 w 10437"/>
              <a:gd name="connsiteY2" fmla="*/ 12990 h 13644"/>
              <a:gd name="connsiteX3" fmla="*/ 7742 w 10437"/>
              <a:gd name="connsiteY3" fmla="*/ 11678 h 13644"/>
              <a:gd name="connsiteX4" fmla="*/ 7013 w 10437"/>
              <a:gd name="connsiteY4" fmla="*/ 13644 h 13644"/>
              <a:gd name="connsiteX5" fmla="*/ 5630 w 10437"/>
              <a:gd name="connsiteY5" fmla="*/ 11678 h 13644"/>
              <a:gd name="connsiteX6" fmla="*/ 3883 w 10437"/>
              <a:gd name="connsiteY6" fmla="*/ 8397 h 13644"/>
              <a:gd name="connsiteX7" fmla="*/ 2077 w 10437"/>
              <a:gd name="connsiteY7" fmla="*/ 6716 h 13644"/>
              <a:gd name="connsiteX8" fmla="*/ 0 w 10437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61 w 11161"/>
              <a:gd name="connsiteY0" fmla="*/ 16122 h 16122"/>
              <a:gd name="connsiteX1" fmla="*/ 9417 w 11161"/>
              <a:gd name="connsiteY1" fmla="*/ 12990 h 16122"/>
              <a:gd name="connsiteX2" fmla="*/ 8762 w 11161"/>
              <a:gd name="connsiteY2" fmla="*/ 12990 h 16122"/>
              <a:gd name="connsiteX3" fmla="*/ 7742 w 11161"/>
              <a:gd name="connsiteY3" fmla="*/ 11678 h 16122"/>
              <a:gd name="connsiteX4" fmla="*/ 7013 w 11161"/>
              <a:gd name="connsiteY4" fmla="*/ 13644 h 16122"/>
              <a:gd name="connsiteX5" fmla="*/ 5630 w 11161"/>
              <a:gd name="connsiteY5" fmla="*/ 11678 h 16122"/>
              <a:gd name="connsiteX6" fmla="*/ 3883 w 11161"/>
              <a:gd name="connsiteY6" fmla="*/ 8397 h 16122"/>
              <a:gd name="connsiteX7" fmla="*/ 2077 w 11161"/>
              <a:gd name="connsiteY7" fmla="*/ 6716 h 16122"/>
              <a:gd name="connsiteX8" fmla="*/ 0 w 11161"/>
              <a:gd name="connsiteY8" fmla="*/ 0 h 16122"/>
              <a:gd name="connsiteX0" fmla="*/ 11371 w 11371"/>
              <a:gd name="connsiteY0" fmla="*/ 12883 h 12883"/>
              <a:gd name="connsiteX1" fmla="*/ 9627 w 11371"/>
              <a:gd name="connsiteY1" fmla="*/ 9751 h 12883"/>
              <a:gd name="connsiteX2" fmla="*/ 8972 w 11371"/>
              <a:gd name="connsiteY2" fmla="*/ 9751 h 12883"/>
              <a:gd name="connsiteX3" fmla="*/ 7952 w 11371"/>
              <a:gd name="connsiteY3" fmla="*/ 8439 h 12883"/>
              <a:gd name="connsiteX4" fmla="*/ 7223 w 11371"/>
              <a:gd name="connsiteY4" fmla="*/ 10405 h 12883"/>
              <a:gd name="connsiteX5" fmla="*/ 5840 w 11371"/>
              <a:gd name="connsiteY5" fmla="*/ 8439 h 12883"/>
              <a:gd name="connsiteX6" fmla="*/ 4093 w 11371"/>
              <a:gd name="connsiteY6" fmla="*/ 5158 h 12883"/>
              <a:gd name="connsiteX7" fmla="*/ 2287 w 11371"/>
              <a:gd name="connsiteY7" fmla="*/ 3477 h 12883"/>
              <a:gd name="connsiteX8" fmla="*/ 0 w 11371"/>
              <a:gd name="connsiteY8" fmla="*/ 0 h 12883"/>
              <a:gd name="connsiteX0" fmla="*/ 11351 w 11351"/>
              <a:gd name="connsiteY0" fmla="*/ 19153 h 19153"/>
              <a:gd name="connsiteX1" fmla="*/ 9627 w 11351"/>
              <a:gd name="connsiteY1" fmla="*/ 9751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952 w 11351"/>
              <a:gd name="connsiteY4" fmla="*/ 8439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840 w 11536"/>
              <a:gd name="connsiteY5" fmla="*/ 8439 h 16556"/>
              <a:gd name="connsiteX6" fmla="*/ 4093 w 11536"/>
              <a:gd name="connsiteY6" fmla="*/ 515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840 w 11536"/>
              <a:gd name="connsiteY5" fmla="*/ 8439 h 16556"/>
              <a:gd name="connsiteX6" fmla="*/ 3697 w 11536"/>
              <a:gd name="connsiteY6" fmla="*/ 480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684 w 11536"/>
              <a:gd name="connsiteY5" fmla="*/ 1455 h 16556"/>
              <a:gd name="connsiteX6" fmla="*/ 3697 w 11536"/>
              <a:gd name="connsiteY6" fmla="*/ 480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11536 w 11536"/>
              <a:gd name="connsiteY0" fmla="*/ 17318 h 18788"/>
              <a:gd name="connsiteX1" fmla="*/ 9763 w 11536"/>
              <a:gd name="connsiteY1" fmla="*/ 18444 h 18788"/>
              <a:gd name="connsiteX2" fmla="*/ 9264 w 11536"/>
              <a:gd name="connsiteY2" fmla="*/ 18635 h 18788"/>
              <a:gd name="connsiteX3" fmla="*/ 8127 w 11536"/>
              <a:gd name="connsiteY3" fmla="*/ 16362 h 18788"/>
              <a:gd name="connsiteX4" fmla="*/ 7308 w 11536"/>
              <a:gd name="connsiteY4" fmla="*/ 16176 h 18788"/>
              <a:gd name="connsiteX5" fmla="*/ 5684 w 11536"/>
              <a:gd name="connsiteY5" fmla="*/ 3687 h 18788"/>
              <a:gd name="connsiteX6" fmla="*/ 3697 w 11536"/>
              <a:gd name="connsiteY6" fmla="*/ 7040 h 18788"/>
              <a:gd name="connsiteX7" fmla="*/ 2221 w 11536"/>
              <a:gd name="connsiteY7" fmla="*/ 1201 h 18788"/>
              <a:gd name="connsiteX8" fmla="*/ 0 w 11536"/>
              <a:gd name="connsiteY8" fmla="*/ 2232 h 18788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055 w 10370"/>
              <a:gd name="connsiteY7" fmla="*/ 12657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055 w 10370"/>
              <a:gd name="connsiteY7" fmla="*/ 12657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1405 w 10370"/>
              <a:gd name="connsiteY7" fmla="*/ 10228 h 30244"/>
              <a:gd name="connsiteX8" fmla="*/ 0 w 10370"/>
              <a:gd name="connsiteY8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531 w 10370"/>
              <a:gd name="connsiteY6" fmla="*/ 18496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42 w 10370"/>
              <a:gd name="connsiteY4" fmla="*/ 27632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244"/>
              <a:gd name="connsiteX1" fmla="*/ 8597 w 10370"/>
              <a:gd name="connsiteY1" fmla="*/ 29900 h 30244"/>
              <a:gd name="connsiteX2" fmla="*/ 8098 w 10370"/>
              <a:gd name="connsiteY2" fmla="*/ 30091 h 30244"/>
              <a:gd name="connsiteX3" fmla="*/ 6961 w 10370"/>
              <a:gd name="connsiteY3" fmla="*/ 27818 h 30244"/>
              <a:gd name="connsiteX4" fmla="*/ 6150 w 10370"/>
              <a:gd name="connsiteY4" fmla="*/ 17028 h 30244"/>
              <a:gd name="connsiteX5" fmla="*/ 4518 w 10370"/>
              <a:gd name="connsiteY5" fmla="*/ 15143 h 30244"/>
              <a:gd name="connsiteX6" fmla="*/ 2064 w 10370"/>
              <a:gd name="connsiteY6" fmla="*/ 17398 h 30244"/>
              <a:gd name="connsiteX7" fmla="*/ 0 w 10370"/>
              <a:gd name="connsiteY7" fmla="*/ 0 h 30244"/>
              <a:gd name="connsiteX0" fmla="*/ 10370 w 10370"/>
              <a:gd name="connsiteY0" fmla="*/ 28774 h 30993"/>
              <a:gd name="connsiteX1" fmla="*/ 8597 w 10370"/>
              <a:gd name="connsiteY1" fmla="*/ 29900 h 30993"/>
              <a:gd name="connsiteX2" fmla="*/ 8098 w 10370"/>
              <a:gd name="connsiteY2" fmla="*/ 30091 h 30993"/>
              <a:gd name="connsiteX3" fmla="*/ 7524 w 10370"/>
              <a:gd name="connsiteY3" fmla="*/ 17704 h 30993"/>
              <a:gd name="connsiteX4" fmla="*/ 6150 w 10370"/>
              <a:gd name="connsiteY4" fmla="*/ 17028 h 30993"/>
              <a:gd name="connsiteX5" fmla="*/ 4518 w 10370"/>
              <a:gd name="connsiteY5" fmla="*/ 15143 h 30993"/>
              <a:gd name="connsiteX6" fmla="*/ 2064 w 10370"/>
              <a:gd name="connsiteY6" fmla="*/ 17398 h 30993"/>
              <a:gd name="connsiteX7" fmla="*/ 0 w 10370"/>
              <a:gd name="connsiteY7" fmla="*/ 0 h 30993"/>
              <a:gd name="connsiteX0" fmla="*/ 8597 w 8597"/>
              <a:gd name="connsiteY0" fmla="*/ 29900 h 30993"/>
              <a:gd name="connsiteX1" fmla="*/ 8098 w 8597"/>
              <a:gd name="connsiteY1" fmla="*/ 30091 h 30993"/>
              <a:gd name="connsiteX2" fmla="*/ 7524 w 8597"/>
              <a:gd name="connsiteY2" fmla="*/ 17704 h 30993"/>
              <a:gd name="connsiteX3" fmla="*/ 6150 w 8597"/>
              <a:gd name="connsiteY3" fmla="*/ 17028 h 30993"/>
              <a:gd name="connsiteX4" fmla="*/ 4518 w 8597"/>
              <a:gd name="connsiteY4" fmla="*/ 15143 h 30993"/>
              <a:gd name="connsiteX5" fmla="*/ 2064 w 8597"/>
              <a:gd name="connsiteY5" fmla="*/ 17398 h 30993"/>
              <a:gd name="connsiteX6" fmla="*/ 0 w 8597"/>
              <a:gd name="connsiteY6" fmla="*/ 0 h 30993"/>
              <a:gd name="connsiteX0" fmla="*/ 9420 w 9420"/>
              <a:gd name="connsiteY0" fmla="*/ 9709 h 9709"/>
              <a:gd name="connsiteX1" fmla="*/ 8752 w 9420"/>
              <a:gd name="connsiteY1" fmla="*/ 5712 h 9709"/>
              <a:gd name="connsiteX2" fmla="*/ 7154 w 9420"/>
              <a:gd name="connsiteY2" fmla="*/ 5494 h 9709"/>
              <a:gd name="connsiteX3" fmla="*/ 5255 w 9420"/>
              <a:gd name="connsiteY3" fmla="*/ 4886 h 9709"/>
              <a:gd name="connsiteX4" fmla="*/ 2401 w 9420"/>
              <a:gd name="connsiteY4" fmla="*/ 5614 h 9709"/>
              <a:gd name="connsiteX5" fmla="*/ 0 w 9420"/>
              <a:gd name="connsiteY5" fmla="*/ 0 h 9709"/>
              <a:gd name="connsiteX0" fmla="*/ 11741 w 11741"/>
              <a:gd name="connsiteY0" fmla="*/ 7570 h 7570"/>
              <a:gd name="connsiteX1" fmla="*/ 9291 w 11741"/>
              <a:gd name="connsiteY1" fmla="*/ 5883 h 7570"/>
              <a:gd name="connsiteX2" fmla="*/ 7594 w 11741"/>
              <a:gd name="connsiteY2" fmla="*/ 5659 h 7570"/>
              <a:gd name="connsiteX3" fmla="*/ 5579 w 11741"/>
              <a:gd name="connsiteY3" fmla="*/ 5032 h 7570"/>
              <a:gd name="connsiteX4" fmla="*/ 2549 w 11741"/>
              <a:gd name="connsiteY4" fmla="*/ 5782 h 7570"/>
              <a:gd name="connsiteX5" fmla="*/ 0 w 11741"/>
              <a:gd name="connsiteY5" fmla="*/ 0 h 7570"/>
              <a:gd name="connsiteX0" fmla="*/ 9405 w 9405"/>
              <a:gd name="connsiteY0" fmla="*/ 13087 h 13087"/>
              <a:gd name="connsiteX1" fmla="*/ 7913 w 9405"/>
              <a:gd name="connsiteY1" fmla="*/ 7771 h 13087"/>
              <a:gd name="connsiteX2" fmla="*/ 6468 w 9405"/>
              <a:gd name="connsiteY2" fmla="*/ 7476 h 13087"/>
              <a:gd name="connsiteX3" fmla="*/ 4752 w 9405"/>
              <a:gd name="connsiteY3" fmla="*/ 6647 h 13087"/>
              <a:gd name="connsiteX4" fmla="*/ 2171 w 9405"/>
              <a:gd name="connsiteY4" fmla="*/ 7638 h 13087"/>
              <a:gd name="connsiteX5" fmla="*/ 0 w 9405"/>
              <a:gd name="connsiteY5" fmla="*/ 0 h 13087"/>
              <a:gd name="connsiteX0" fmla="*/ 10000 w 10000"/>
              <a:gd name="connsiteY0" fmla="*/ 10000 h 10000"/>
              <a:gd name="connsiteX1" fmla="*/ 8414 w 10000"/>
              <a:gd name="connsiteY1" fmla="*/ 5938 h 10000"/>
              <a:gd name="connsiteX2" fmla="*/ 5053 w 10000"/>
              <a:gd name="connsiteY2" fmla="*/ 5079 h 10000"/>
              <a:gd name="connsiteX3" fmla="*/ 2308 w 10000"/>
              <a:gd name="connsiteY3" fmla="*/ 5836 h 10000"/>
              <a:gd name="connsiteX4" fmla="*/ 0 w 10000"/>
              <a:gd name="connsiteY4" fmla="*/ 0 h 10000"/>
              <a:gd name="connsiteX0" fmla="*/ 10000 w 38707"/>
              <a:gd name="connsiteY0" fmla="*/ 10000 h 10000"/>
              <a:gd name="connsiteX1" fmla="*/ 38691 w 38707"/>
              <a:gd name="connsiteY1" fmla="*/ 5432 h 10000"/>
              <a:gd name="connsiteX2" fmla="*/ 5053 w 38707"/>
              <a:gd name="connsiteY2" fmla="*/ 5079 h 10000"/>
              <a:gd name="connsiteX3" fmla="*/ 2308 w 38707"/>
              <a:gd name="connsiteY3" fmla="*/ 5836 h 10000"/>
              <a:gd name="connsiteX4" fmla="*/ 0 w 38707"/>
              <a:gd name="connsiteY4" fmla="*/ 0 h 10000"/>
              <a:gd name="connsiteX0" fmla="*/ 39259 w 41332"/>
              <a:gd name="connsiteY0" fmla="*/ 9481 h 9481"/>
              <a:gd name="connsiteX1" fmla="*/ 38691 w 41332"/>
              <a:gd name="connsiteY1" fmla="*/ 5432 h 9481"/>
              <a:gd name="connsiteX2" fmla="*/ 5053 w 41332"/>
              <a:gd name="connsiteY2" fmla="*/ 5079 h 9481"/>
              <a:gd name="connsiteX3" fmla="*/ 2308 w 41332"/>
              <a:gd name="connsiteY3" fmla="*/ 5836 h 9481"/>
              <a:gd name="connsiteX4" fmla="*/ 0 w 41332"/>
              <a:gd name="connsiteY4" fmla="*/ 0 h 9481"/>
              <a:gd name="connsiteX0" fmla="*/ 9498 w 9999"/>
              <a:gd name="connsiteY0" fmla="*/ 10000 h 10000"/>
              <a:gd name="connsiteX1" fmla="*/ 9361 w 9999"/>
              <a:gd name="connsiteY1" fmla="*/ 5729 h 10000"/>
              <a:gd name="connsiteX2" fmla="*/ 1223 w 9999"/>
              <a:gd name="connsiteY2" fmla="*/ 5357 h 10000"/>
              <a:gd name="connsiteX3" fmla="*/ 4883 w 9999"/>
              <a:gd name="connsiteY3" fmla="*/ 2423 h 10000"/>
              <a:gd name="connsiteX4" fmla="*/ 0 w 9999"/>
              <a:gd name="connsiteY4" fmla="*/ 0 h 10000"/>
              <a:gd name="connsiteX0" fmla="*/ 9499 w 9499"/>
              <a:gd name="connsiteY0" fmla="*/ 10000 h 10000"/>
              <a:gd name="connsiteX1" fmla="*/ 9362 w 9499"/>
              <a:gd name="connsiteY1" fmla="*/ 5729 h 10000"/>
              <a:gd name="connsiteX2" fmla="*/ 8770 w 9499"/>
              <a:gd name="connsiteY2" fmla="*/ 3017 h 10000"/>
              <a:gd name="connsiteX3" fmla="*/ 4883 w 9499"/>
              <a:gd name="connsiteY3" fmla="*/ 2423 h 10000"/>
              <a:gd name="connsiteX4" fmla="*/ 0 w 9499"/>
              <a:gd name="connsiteY4" fmla="*/ 0 h 10000"/>
              <a:gd name="connsiteX0" fmla="*/ 8837 w 8837"/>
              <a:gd name="connsiteY0" fmla="*/ 11218 h 11218"/>
              <a:gd name="connsiteX1" fmla="*/ 8693 w 8837"/>
              <a:gd name="connsiteY1" fmla="*/ 6947 h 11218"/>
              <a:gd name="connsiteX2" fmla="*/ 8070 w 8837"/>
              <a:gd name="connsiteY2" fmla="*/ 4235 h 11218"/>
              <a:gd name="connsiteX3" fmla="*/ 3978 w 8837"/>
              <a:gd name="connsiteY3" fmla="*/ 3641 h 11218"/>
              <a:gd name="connsiteX4" fmla="*/ 0 w 8837"/>
              <a:gd name="connsiteY4" fmla="*/ 0 h 11218"/>
              <a:gd name="connsiteX0" fmla="*/ 10000 w 10052"/>
              <a:gd name="connsiteY0" fmla="*/ 10000 h 10000"/>
              <a:gd name="connsiteX1" fmla="*/ 9837 w 10052"/>
              <a:gd name="connsiteY1" fmla="*/ 6193 h 10000"/>
              <a:gd name="connsiteX2" fmla="*/ 9132 w 10052"/>
              <a:gd name="connsiteY2" fmla="*/ 3775 h 10000"/>
              <a:gd name="connsiteX3" fmla="*/ 0 w 10052"/>
              <a:gd name="connsiteY3" fmla="*/ 0 h 10000"/>
              <a:gd name="connsiteX0" fmla="*/ 8056 w 8056"/>
              <a:gd name="connsiteY0" fmla="*/ 10639 h 10639"/>
              <a:gd name="connsiteX1" fmla="*/ 7893 w 8056"/>
              <a:gd name="connsiteY1" fmla="*/ 6832 h 10639"/>
              <a:gd name="connsiteX2" fmla="*/ 7188 w 8056"/>
              <a:gd name="connsiteY2" fmla="*/ 4414 h 10639"/>
              <a:gd name="connsiteX3" fmla="*/ 0 w 8056"/>
              <a:gd name="connsiteY3" fmla="*/ 0 h 10639"/>
              <a:gd name="connsiteX0" fmla="*/ 10000 w 11071"/>
              <a:gd name="connsiteY0" fmla="*/ 10000 h 10000"/>
              <a:gd name="connsiteX1" fmla="*/ 11055 w 11071"/>
              <a:gd name="connsiteY1" fmla="*/ 6518 h 10000"/>
              <a:gd name="connsiteX2" fmla="*/ 8923 w 11071"/>
              <a:gd name="connsiteY2" fmla="*/ 4149 h 10000"/>
              <a:gd name="connsiteX3" fmla="*/ 0 w 11071"/>
              <a:gd name="connsiteY3" fmla="*/ 0 h 10000"/>
              <a:gd name="connsiteX0" fmla="*/ 11697 w 12768"/>
              <a:gd name="connsiteY0" fmla="*/ 9884 h 9884"/>
              <a:gd name="connsiteX1" fmla="*/ 12752 w 12768"/>
              <a:gd name="connsiteY1" fmla="*/ 6402 h 9884"/>
              <a:gd name="connsiteX2" fmla="*/ 10620 w 12768"/>
              <a:gd name="connsiteY2" fmla="*/ 4033 h 9884"/>
              <a:gd name="connsiteX3" fmla="*/ 0 w 12768"/>
              <a:gd name="connsiteY3" fmla="*/ 0 h 9884"/>
              <a:gd name="connsiteX0" fmla="*/ 9161 w 10019"/>
              <a:gd name="connsiteY0" fmla="*/ 10000 h 10000"/>
              <a:gd name="connsiteX1" fmla="*/ 9987 w 10019"/>
              <a:gd name="connsiteY1" fmla="*/ 6477 h 10000"/>
              <a:gd name="connsiteX2" fmla="*/ 8790 w 10019"/>
              <a:gd name="connsiteY2" fmla="*/ 3928 h 10000"/>
              <a:gd name="connsiteX3" fmla="*/ 0 w 10019"/>
              <a:gd name="connsiteY3" fmla="*/ 0 h 10000"/>
              <a:gd name="connsiteX0" fmla="*/ 9161 w 10963"/>
              <a:gd name="connsiteY0" fmla="*/ 10000 h 10000"/>
              <a:gd name="connsiteX1" fmla="*/ 10962 w 10963"/>
              <a:gd name="connsiteY1" fmla="*/ 7716 h 10000"/>
              <a:gd name="connsiteX2" fmla="*/ 8790 w 10963"/>
              <a:gd name="connsiteY2" fmla="*/ 3928 h 10000"/>
              <a:gd name="connsiteX3" fmla="*/ 0 w 10963"/>
              <a:gd name="connsiteY3" fmla="*/ 0 h 10000"/>
              <a:gd name="connsiteX0" fmla="*/ 7488 w 11006"/>
              <a:gd name="connsiteY0" fmla="*/ 10331 h 10331"/>
              <a:gd name="connsiteX1" fmla="*/ 10962 w 11006"/>
              <a:gd name="connsiteY1" fmla="*/ 7716 h 10331"/>
              <a:gd name="connsiteX2" fmla="*/ 8790 w 11006"/>
              <a:gd name="connsiteY2" fmla="*/ 3928 h 10331"/>
              <a:gd name="connsiteX3" fmla="*/ 0 w 11006"/>
              <a:gd name="connsiteY3" fmla="*/ 0 h 103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006" h="10331">
                <a:moveTo>
                  <a:pt x="7488" y="10331"/>
                </a:moveTo>
                <a:cubicBezTo>
                  <a:pt x="7432" y="9721"/>
                  <a:pt x="10745" y="8783"/>
                  <a:pt x="10962" y="7716"/>
                </a:cubicBezTo>
                <a:cubicBezTo>
                  <a:pt x="11179" y="6649"/>
                  <a:pt x="10617" y="5214"/>
                  <a:pt x="8790" y="3928"/>
                </a:cubicBezTo>
                <a:cubicBezTo>
                  <a:pt x="6963" y="2642"/>
                  <a:pt x="1849" y="748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22" name="Oval 1295">
            <a:extLst>
              <a:ext uri="{FF2B5EF4-FFF2-40B4-BE49-F238E27FC236}">
                <a16:creationId xmlns:a16="http://schemas.microsoft.com/office/drawing/2014/main" xmlns="" id="{F21F7CB2-28A7-A7BA-AF4A-8D3B4B0520D1}"/>
              </a:ext>
            </a:extLst>
          </xdr:cNvPr>
          <xdr:cNvSpPr>
            <a:spLocks noChangeArrowheads="1"/>
          </xdr:cNvSpPr>
        </xdr:nvSpPr>
        <xdr:spPr bwMode="auto">
          <a:xfrm rot="13617704">
            <a:off x="724062" y="6709311"/>
            <a:ext cx="160471" cy="16237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oneCellAnchor>
    <xdr:from>
      <xdr:col>1</xdr:col>
      <xdr:colOff>257698</xdr:colOff>
      <xdr:row>39</xdr:row>
      <xdr:rowOff>80418</xdr:rowOff>
    </xdr:from>
    <xdr:ext cx="327345" cy="115647"/>
    <xdr:sp macro="" textlink="">
      <xdr:nvSpPr>
        <xdr:cNvPr id="423" name="Text Box 1620">
          <a:extLst>
            <a:ext uri="{FF2B5EF4-FFF2-40B4-BE49-F238E27FC236}">
              <a16:creationId xmlns:a16="http://schemas.microsoft.com/office/drawing/2014/main" xmlns="" id="{FF1231B1-A1A4-4EC9-AFF0-6C18902AE809}"/>
            </a:ext>
          </a:extLst>
        </xdr:cNvPr>
        <xdr:cNvSpPr txBox="1">
          <a:spLocks noChangeArrowheads="1"/>
        </xdr:cNvSpPr>
      </xdr:nvSpPr>
      <xdr:spPr bwMode="auto">
        <a:xfrm>
          <a:off x="311038" y="6877458"/>
          <a:ext cx="327345" cy="1156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10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</xdr:col>
      <xdr:colOff>473385</xdr:colOff>
      <xdr:row>35</xdr:row>
      <xdr:rowOff>45669</xdr:rowOff>
    </xdr:from>
    <xdr:to>
      <xdr:col>1</xdr:col>
      <xdr:colOff>661545</xdr:colOff>
      <xdr:row>36</xdr:row>
      <xdr:rowOff>21145</xdr:rowOff>
    </xdr:to>
    <xdr:sp macro="" textlink="">
      <xdr:nvSpPr>
        <xdr:cNvPr id="424" name="六角形 423">
          <a:extLst>
            <a:ext uri="{FF2B5EF4-FFF2-40B4-BE49-F238E27FC236}">
              <a16:creationId xmlns:a16="http://schemas.microsoft.com/office/drawing/2014/main" xmlns="" id="{A88B7555-5906-440F-9937-11308C63023C}"/>
            </a:ext>
          </a:extLst>
        </xdr:cNvPr>
        <xdr:cNvSpPr/>
      </xdr:nvSpPr>
      <xdr:spPr bwMode="auto">
        <a:xfrm>
          <a:off x="526725" y="6164529"/>
          <a:ext cx="188160" cy="1507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723900</xdr:colOff>
      <xdr:row>33</xdr:row>
      <xdr:rowOff>0</xdr:rowOff>
    </xdr:from>
    <xdr:to>
      <xdr:col>3</xdr:col>
      <xdr:colOff>26193</xdr:colOff>
      <xdr:row>34</xdr:row>
      <xdr:rowOff>42140</xdr:rowOff>
    </xdr:to>
    <xdr:sp macro="" textlink="">
      <xdr:nvSpPr>
        <xdr:cNvPr id="425" name="Text Box 1650">
          <a:extLst>
            <a:ext uri="{FF2B5EF4-FFF2-40B4-BE49-F238E27FC236}">
              <a16:creationId xmlns:a16="http://schemas.microsoft.com/office/drawing/2014/main" xmlns="" id="{9C104C98-B5B3-4CE5-BF9B-8119FEE0A122}"/>
            </a:ext>
          </a:extLst>
        </xdr:cNvPr>
        <xdr:cNvSpPr txBox="1">
          <a:spLocks noChangeArrowheads="1"/>
        </xdr:cNvSpPr>
      </xdr:nvSpPr>
      <xdr:spPr bwMode="auto">
        <a:xfrm>
          <a:off x="1440180" y="5768340"/>
          <a:ext cx="26193" cy="217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683626</xdr:colOff>
      <xdr:row>34</xdr:row>
      <xdr:rowOff>23368</xdr:rowOff>
    </xdr:from>
    <xdr:to>
      <xdr:col>4</xdr:col>
      <xdr:colOff>435964</xdr:colOff>
      <xdr:row>40</xdr:row>
      <xdr:rowOff>83646</xdr:rowOff>
    </xdr:to>
    <xdr:grpSp>
      <xdr:nvGrpSpPr>
        <xdr:cNvPr id="426" name="グループ化 425">
          <a:extLst>
            <a:ext uri="{FF2B5EF4-FFF2-40B4-BE49-F238E27FC236}">
              <a16:creationId xmlns:a16="http://schemas.microsoft.com/office/drawing/2014/main" xmlns="" id="{8796DDA0-8928-40FD-8BF2-396FA6FEEB78}"/>
            </a:ext>
          </a:extLst>
        </xdr:cNvPr>
        <xdr:cNvGrpSpPr/>
      </xdr:nvGrpSpPr>
      <xdr:grpSpPr>
        <a:xfrm rot="14890095">
          <a:off x="1621629" y="5684829"/>
          <a:ext cx="1060403" cy="1289945"/>
          <a:chOff x="1999232" y="6181962"/>
          <a:chExt cx="1100085" cy="1271541"/>
        </a:xfrm>
      </xdr:grpSpPr>
      <xdr:grpSp>
        <xdr:nvGrpSpPr>
          <xdr:cNvPr id="427" name="Group 405">
            <a:extLst>
              <a:ext uri="{FF2B5EF4-FFF2-40B4-BE49-F238E27FC236}">
                <a16:creationId xmlns:a16="http://schemas.microsoft.com/office/drawing/2014/main" xmlns="" id="{268BF2FA-C2F0-2E95-647D-8D3BE37B56C1}"/>
              </a:ext>
            </a:extLst>
          </xdr:cNvPr>
          <xdr:cNvGrpSpPr>
            <a:grpSpLocks/>
          </xdr:cNvGrpSpPr>
        </xdr:nvGrpSpPr>
        <xdr:grpSpPr bwMode="auto">
          <a:xfrm>
            <a:off x="2397775" y="6572306"/>
            <a:ext cx="176444" cy="307371"/>
            <a:chOff x="718" y="97"/>
            <a:chExt cx="23" cy="15"/>
          </a:xfrm>
        </xdr:grpSpPr>
        <xdr:sp macro="" textlink="">
          <xdr:nvSpPr>
            <xdr:cNvPr id="434" name="Freeform 406">
              <a:extLst>
                <a:ext uri="{FF2B5EF4-FFF2-40B4-BE49-F238E27FC236}">
                  <a16:creationId xmlns:a16="http://schemas.microsoft.com/office/drawing/2014/main" xmlns="" id="{667948ED-FE2F-CA6C-9320-3F6E3861E46C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5" name="Freeform 407">
              <a:extLst>
                <a:ext uri="{FF2B5EF4-FFF2-40B4-BE49-F238E27FC236}">
                  <a16:creationId xmlns:a16="http://schemas.microsoft.com/office/drawing/2014/main" xmlns="" id="{EEABAE02-708E-550D-9FC2-81DA1F8C07D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28" name="グループ化 427">
            <a:extLst>
              <a:ext uri="{FF2B5EF4-FFF2-40B4-BE49-F238E27FC236}">
                <a16:creationId xmlns:a16="http://schemas.microsoft.com/office/drawing/2014/main" xmlns="" id="{E0C48ACC-9DB7-ABD7-5857-E90943EDD27C}"/>
              </a:ext>
            </a:extLst>
          </xdr:cNvPr>
          <xdr:cNvGrpSpPr/>
        </xdr:nvGrpSpPr>
        <xdr:grpSpPr>
          <a:xfrm>
            <a:off x="1999232" y="6181962"/>
            <a:ext cx="1100085" cy="1271541"/>
            <a:chOff x="2003042" y="6181962"/>
            <a:chExt cx="1100085" cy="1271541"/>
          </a:xfrm>
        </xdr:grpSpPr>
        <xdr:sp macro="" textlink="">
          <xdr:nvSpPr>
            <xdr:cNvPr id="429" name="Freeform 1147">
              <a:extLst>
                <a:ext uri="{FF2B5EF4-FFF2-40B4-BE49-F238E27FC236}">
                  <a16:creationId xmlns:a16="http://schemas.microsoft.com/office/drawing/2014/main" xmlns="" id="{D06B13B1-0011-4B7F-00D9-6723E16ACCBA}"/>
                </a:ext>
              </a:extLst>
            </xdr:cNvPr>
            <xdr:cNvSpPr>
              <a:spLocks/>
            </xdr:cNvSpPr>
          </xdr:nvSpPr>
          <xdr:spPr bwMode="auto">
            <a:xfrm rot="2345883">
              <a:off x="2003042" y="6587934"/>
              <a:ext cx="1067128" cy="409372"/>
            </a:xfrm>
            <a:custGeom>
              <a:avLst/>
              <a:gdLst>
                <a:gd name="T0" fmla="*/ 2147483647 w 10000"/>
                <a:gd name="T1" fmla="*/ 2147483647 h 10000"/>
                <a:gd name="T2" fmla="*/ 2147483647 w 10000"/>
                <a:gd name="T3" fmla="*/ 2147483647 h 10000"/>
                <a:gd name="T4" fmla="*/ 2147483647 w 10000"/>
                <a:gd name="T5" fmla="*/ 2147483647 h 10000"/>
                <a:gd name="T6" fmla="*/ 2147483647 w 10000"/>
                <a:gd name="T7" fmla="*/ 2147483647 h 10000"/>
                <a:gd name="T8" fmla="*/ 2147483647 w 10000"/>
                <a:gd name="T9" fmla="*/ 2147483647 h 10000"/>
                <a:gd name="T10" fmla="*/ 2147483647 w 10000"/>
                <a:gd name="T11" fmla="*/ 2147483647 h 10000"/>
                <a:gd name="T12" fmla="*/ 2147483647 w 10000"/>
                <a:gd name="T13" fmla="*/ 2147483647 h 10000"/>
                <a:gd name="T14" fmla="*/ 2147483647 w 10000"/>
                <a:gd name="T15" fmla="*/ 2147483647 h 10000"/>
                <a:gd name="T16" fmla="*/ 0 w 10000"/>
                <a:gd name="T17" fmla="*/ 0 h 1000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10295 w 10295"/>
                <a:gd name="connsiteY0" fmla="*/ 9311 h 10000"/>
                <a:gd name="connsiteX1" fmla="*/ 9046 w 10295"/>
                <a:gd name="connsiteY1" fmla="*/ 9775 h 10000"/>
                <a:gd name="connsiteX2" fmla="*/ 8245 w 10295"/>
                <a:gd name="connsiteY2" fmla="*/ 9775 h 10000"/>
                <a:gd name="connsiteX3" fmla="*/ 6996 w 10295"/>
                <a:gd name="connsiteY3" fmla="*/ 9324 h 10000"/>
                <a:gd name="connsiteX4" fmla="*/ 6103 w 10295"/>
                <a:gd name="connsiteY4" fmla="*/ 10000 h 10000"/>
                <a:gd name="connsiteX5" fmla="*/ 4410 w 10295"/>
                <a:gd name="connsiteY5" fmla="*/ 9324 h 10000"/>
                <a:gd name="connsiteX6" fmla="*/ 2271 w 10295"/>
                <a:gd name="connsiteY6" fmla="*/ 8196 h 10000"/>
                <a:gd name="connsiteX7" fmla="*/ 61 w 10295"/>
                <a:gd name="connsiteY7" fmla="*/ 7618 h 10000"/>
                <a:gd name="connsiteX8" fmla="*/ 295 w 10295"/>
                <a:gd name="connsiteY8" fmla="*/ 0 h 10000"/>
                <a:gd name="connsiteX0" fmla="*/ 12242 w 12242"/>
                <a:gd name="connsiteY0" fmla="*/ 2749 h 3438"/>
                <a:gd name="connsiteX1" fmla="*/ 10993 w 12242"/>
                <a:gd name="connsiteY1" fmla="*/ 3213 h 3438"/>
                <a:gd name="connsiteX2" fmla="*/ 10192 w 12242"/>
                <a:gd name="connsiteY2" fmla="*/ 3213 h 3438"/>
                <a:gd name="connsiteX3" fmla="*/ 8943 w 12242"/>
                <a:gd name="connsiteY3" fmla="*/ 2762 h 3438"/>
                <a:gd name="connsiteX4" fmla="*/ 8050 w 12242"/>
                <a:gd name="connsiteY4" fmla="*/ 3438 h 3438"/>
                <a:gd name="connsiteX5" fmla="*/ 6357 w 12242"/>
                <a:gd name="connsiteY5" fmla="*/ 2762 h 3438"/>
                <a:gd name="connsiteX6" fmla="*/ 4218 w 12242"/>
                <a:gd name="connsiteY6" fmla="*/ 1634 h 3438"/>
                <a:gd name="connsiteX7" fmla="*/ 2008 w 12242"/>
                <a:gd name="connsiteY7" fmla="*/ 1056 h 3438"/>
                <a:gd name="connsiteX8" fmla="*/ 0 w 12242"/>
                <a:gd name="connsiteY8" fmla="*/ 851 h 3438"/>
                <a:gd name="connsiteX0" fmla="*/ 10437 w 10437"/>
                <a:gd name="connsiteY0" fmla="*/ 11640 h 13644"/>
                <a:gd name="connsiteX1" fmla="*/ 9417 w 10437"/>
                <a:gd name="connsiteY1" fmla="*/ 12990 h 13644"/>
                <a:gd name="connsiteX2" fmla="*/ 8762 w 10437"/>
                <a:gd name="connsiteY2" fmla="*/ 12990 h 13644"/>
                <a:gd name="connsiteX3" fmla="*/ 7742 w 10437"/>
                <a:gd name="connsiteY3" fmla="*/ 11678 h 13644"/>
                <a:gd name="connsiteX4" fmla="*/ 7013 w 10437"/>
                <a:gd name="connsiteY4" fmla="*/ 13644 h 13644"/>
                <a:gd name="connsiteX5" fmla="*/ 5630 w 10437"/>
                <a:gd name="connsiteY5" fmla="*/ 11678 h 13644"/>
                <a:gd name="connsiteX6" fmla="*/ 3883 w 10437"/>
                <a:gd name="connsiteY6" fmla="*/ 8397 h 13644"/>
                <a:gd name="connsiteX7" fmla="*/ 2077 w 10437"/>
                <a:gd name="connsiteY7" fmla="*/ 6716 h 13644"/>
                <a:gd name="connsiteX8" fmla="*/ 0 w 10437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161 w 11161"/>
                <a:gd name="connsiteY0" fmla="*/ 16122 h 16122"/>
                <a:gd name="connsiteX1" fmla="*/ 9417 w 11161"/>
                <a:gd name="connsiteY1" fmla="*/ 12990 h 16122"/>
                <a:gd name="connsiteX2" fmla="*/ 8762 w 11161"/>
                <a:gd name="connsiteY2" fmla="*/ 12990 h 16122"/>
                <a:gd name="connsiteX3" fmla="*/ 7742 w 11161"/>
                <a:gd name="connsiteY3" fmla="*/ 11678 h 16122"/>
                <a:gd name="connsiteX4" fmla="*/ 7013 w 11161"/>
                <a:gd name="connsiteY4" fmla="*/ 13644 h 16122"/>
                <a:gd name="connsiteX5" fmla="*/ 5630 w 11161"/>
                <a:gd name="connsiteY5" fmla="*/ 11678 h 16122"/>
                <a:gd name="connsiteX6" fmla="*/ 3883 w 11161"/>
                <a:gd name="connsiteY6" fmla="*/ 8397 h 16122"/>
                <a:gd name="connsiteX7" fmla="*/ 2077 w 11161"/>
                <a:gd name="connsiteY7" fmla="*/ 6716 h 16122"/>
                <a:gd name="connsiteX8" fmla="*/ 0 w 11161"/>
                <a:gd name="connsiteY8" fmla="*/ 0 h 16122"/>
                <a:gd name="connsiteX0" fmla="*/ 11371 w 11371"/>
                <a:gd name="connsiteY0" fmla="*/ 12883 h 12883"/>
                <a:gd name="connsiteX1" fmla="*/ 9627 w 11371"/>
                <a:gd name="connsiteY1" fmla="*/ 9751 h 12883"/>
                <a:gd name="connsiteX2" fmla="*/ 8972 w 11371"/>
                <a:gd name="connsiteY2" fmla="*/ 9751 h 12883"/>
                <a:gd name="connsiteX3" fmla="*/ 7952 w 11371"/>
                <a:gd name="connsiteY3" fmla="*/ 8439 h 12883"/>
                <a:gd name="connsiteX4" fmla="*/ 7223 w 11371"/>
                <a:gd name="connsiteY4" fmla="*/ 10405 h 12883"/>
                <a:gd name="connsiteX5" fmla="*/ 5840 w 11371"/>
                <a:gd name="connsiteY5" fmla="*/ 8439 h 12883"/>
                <a:gd name="connsiteX6" fmla="*/ 4093 w 11371"/>
                <a:gd name="connsiteY6" fmla="*/ 5158 h 12883"/>
                <a:gd name="connsiteX7" fmla="*/ 2287 w 11371"/>
                <a:gd name="connsiteY7" fmla="*/ 3477 h 12883"/>
                <a:gd name="connsiteX8" fmla="*/ 0 w 11371"/>
                <a:gd name="connsiteY8" fmla="*/ 0 h 12883"/>
                <a:gd name="connsiteX0" fmla="*/ 11351 w 11351"/>
                <a:gd name="connsiteY0" fmla="*/ 19153 h 19153"/>
                <a:gd name="connsiteX1" fmla="*/ 9627 w 11351"/>
                <a:gd name="connsiteY1" fmla="*/ 9751 h 19153"/>
                <a:gd name="connsiteX2" fmla="*/ 8972 w 11351"/>
                <a:gd name="connsiteY2" fmla="*/ 9751 h 19153"/>
                <a:gd name="connsiteX3" fmla="*/ 7952 w 11351"/>
                <a:gd name="connsiteY3" fmla="*/ 8439 h 19153"/>
                <a:gd name="connsiteX4" fmla="*/ 7223 w 11351"/>
                <a:gd name="connsiteY4" fmla="*/ 10405 h 19153"/>
                <a:gd name="connsiteX5" fmla="*/ 5840 w 11351"/>
                <a:gd name="connsiteY5" fmla="*/ 8439 h 19153"/>
                <a:gd name="connsiteX6" fmla="*/ 4093 w 11351"/>
                <a:gd name="connsiteY6" fmla="*/ 5158 h 19153"/>
                <a:gd name="connsiteX7" fmla="*/ 2287 w 11351"/>
                <a:gd name="connsiteY7" fmla="*/ 3477 h 19153"/>
                <a:gd name="connsiteX8" fmla="*/ 0 w 11351"/>
                <a:gd name="connsiteY8" fmla="*/ 0 h 19153"/>
                <a:gd name="connsiteX0" fmla="*/ 11351 w 11351"/>
                <a:gd name="connsiteY0" fmla="*/ 19153 h 19153"/>
                <a:gd name="connsiteX1" fmla="*/ 9763 w 11351"/>
                <a:gd name="connsiteY1" fmla="*/ 16212 h 19153"/>
                <a:gd name="connsiteX2" fmla="*/ 8972 w 11351"/>
                <a:gd name="connsiteY2" fmla="*/ 9751 h 19153"/>
                <a:gd name="connsiteX3" fmla="*/ 7952 w 11351"/>
                <a:gd name="connsiteY3" fmla="*/ 8439 h 19153"/>
                <a:gd name="connsiteX4" fmla="*/ 7223 w 11351"/>
                <a:gd name="connsiteY4" fmla="*/ 10405 h 19153"/>
                <a:gd name="connsiteX5" fmla="*/ 5840 w 11351"/>
                <a:gd name="connsiteY5" fmla="*/ 8439 h 19153"/>
                <a:gd name="connsiteX6" fmla="*/ 4093 w 11351"/>
                <a:gd name="connsiteY6" fmla="*/ 5158 h 19153"/>
                <a:gd name="connsiteX7" fmla="*/ 2287 w 11351"/>
                <a:gd name="connsiteY7" fmla="*/ 3477 h 19153"/>
                <a:gd name="connsiteX8" fmla="*/ 0 w 11351"/>
                <a:gd name="connsiteY8" fmla="*/ 0 h 19153"/>
                <a:gd name="connsiteX0" fmla="*/ 11351 w 11351"/>
                <a:gd name="connsiteY0" fmla="*/ 19153 h 19153"/>
                <a:gd name="connsiteX1" fmla="*/ 9763 w 11351"/>
                <a:gd name="connsiteY1" fmla="*/ 16212 h 19153"/>
                <a:gd name="connsiteX2" fmla="*/ 9264 w 11351"/>
                <a:gd name="connsiteY2" fmla="*/ 16403 h 19153"/>
                <a:gd name="connsiteX3" fmla="*/ 7952 w 11351"/>
                <a:gd name="connsiteY3" fmla="*/ 8439 h 19153"/>
                <a:gd name="connsiteX4" fmla="*/ 7223 w 11351"/>
                <a:gd name="connsiteY4" fmla="*/ 10405 h 19153"/>
                <a:gd name="connsiteX5" fmla="*/ 5840 w 11351"/>
                <a:gd name="connsiteY5" fmla="*/ 8439 h 19153"/>
                <a:gd name="connsiteX6" fmla="*/ 4093 w 11351"/>
                <a:gd name="connsiteY6" fmla="*/ 5158 h 19153"/>
                <a:gd name="connsiteX7" fmla="*/ 2287 w 11351"/>
                <a:gd name="connsiteY7" fmla="*/ 3477 h 19153"/>
                <a:gd name="connsiteX8" fmla="*/ 0 w 11351"/>
                <a:gd name="connsiteY8" fmla="*/ 0 h 19153"/>
                <a:gd name="connsiteX0" fmla="*/ 11351 w 11351"/>
                <a:gd name="connsiteY0" fmla="*/ 19153 h 19153"/>
                <a:gd name="connsiteX1" fmla="*/ 9763 w 11351"/>
                <a:gd name="connsiteY1" fmla="*/ 16212 h 19153"/>
                <a:gd name="connsiteX2" fmla="*/ 9264 w 11351"/>
                <a:gd name="connsiteY2" fmla="*/ 16403 h 19153"/>
                <a:gd name="connsiteX3" fmla="*/ 8127 w 11351"/>
                <a:gd name="connsiteY3" fmla="*/ 14130 h 19153"/>
                <a:gd name="connsiteX4" fmla="*/ 7952 w 11351"/>
                <a:gd name="connsiteY4" fmla="*/ 8439 h 19153"/>
                <a:gd name="connsiteX5" fmla="*/ 7223 w 11351"/>
                <a:gd name="connsiteY5" fmla="*/ 10405 h 19153"/>
                <a:gd name="connsiteX6" fmla="*/ 5840 w 11351"/>
                <a:gd name="connsiteY6" fmla="*/ 8439 h 19153"/>
                <a:gd name="connsiteX7" fmla="*/ 4093 w 11351"/>
                <a:gd name="connsiteY7" fmla="*/ 5158 h 19153"/>
                <a:gd name="connsiteX8" fmla="*/ 2287 w 11351"/>
                <a:gd name="connsiteY8" fmla="*/ 3477 h 19153"/>
                <a:gd name="connsiteX9" fmla="*/ 0 w 11351"/>
                <a:gd name="connsiteY9" fmla="*/ 0 h 19153"/>
                <a:gd name="connsiteX0" fmla="*/ 11351 w 11351"/>
                <a:gd name="connsiteY0" fmla="*/ 19153 h 19153"/>
                <a:gd name="connsiteX1" fmla="*/ 9763 w 11351"/>
                <a:gd name="connsiteY1" fmla="*/ 16212 h 19153"/>
                <a:gd name="connsiteX2" fmla="*/ 9264 w 11351"/>
                <a:gd name="connsiteY2" fmla="*/ 16403 h 19153"/>
                <a:gd name="connsiteX3" fmla="*/ 8127 w 11351"/>
                <a:gd name="connsiteY3" fmla="*/ 14130 h 19153"/>
                <a:gd name="connsiteX4" fmla="*/ 7308 w 11351"/>
                <a:gd name="connsiteY4" fmla="*/ 13944 h 19153"/>
                <a:gd name="connsiteX5" fmla="*/ 7223 w 11351"/>
                <a:gd name="connsiteY5" fmla="*/ 10405 h 19153"/>
                <a:gd name="connsiteX6" fmla="*/ 5840 w 11351"/>
                <a:gd name="connsiteY6" fmla="*/ 8439 h 19153"/>
                <a:gd name="connsiteX7" fmla="*/ 4093 w 11351"/>
                <a:gd name="connsiteY7" fmla="*/ 5158 h 19153"/>
                <a:gd name="connsiteX8" fmla="*/ 2287 w 11351"/>
                <a:gd name="connsiteY8" fmla="*/ 3477 h 19153"/>
                <a:gd name="connsiteX9" fmla="*/ 0 w 11351"/>
                <a:gd name="connsiteY9" fmla="*/ 0 h 19153"/>
                <a:gd name="connsiteX0" fmla="*/ 11351 w 11351"/>
                <a:gd name="connsiteY0" fmla="*/ 19153 h 19153"/>
                <a:gd name="connsiteX1" fmla="*/ 9763 w 11351"/>
                <a:gd name="connsiteY1" fmla="*/ 16212 h 19153"/>
                <a:gd name="connsiteX2" fmla="*/ 9264 w 11351"/>
                <a:gd name="connsiteY2" fmla="*/ 16403 h 19153"/>
                <a:gd name="connsiteX3" fmla="*/ 8127 w 11351"/>
                <a:gd name="connsiteY3" fmla="*/ 14130 h 19153"/>
                <a:gd name="connsiteX4" fmla="*/ 7308 w 11351"/>
                <a:gd name="connsiteY4" fmla="*/ 13944 h 19153"/>
                <a:gd name="connsiteX5" fmla="*/ 5840 w 11351"/>
                <a:gd name="connsiteY5" fmla="*/ 8439 h 19153"/>
                <a:gd name="connsiteX6" fmla="*/ 4093 w 11351"/>
                <a:gd name="connsiteY6" fmla="*/ 5158 h 19153"/>
                <a:gd name="connsiteX7" fmla="*/ 2287 w 11351"/>
                <a:gd name="connsiteY7" fmla="*/ 3477 h 19153"/>
                <a:gd name="connsiteX8" fmla="*/ 0 w 11351"/>
                <a:gd name="connsiteY8" fmla="*/ 0 h 19153"/>
                <a:gd name="connsiteX0" fmla="*/ 11536 w 11536"/>
                <a:gd name="connsiteY0" fmla="*/ 15086 h 16556"/>
                <a:gd name="connsiteX1" fmla="*/ 9763 w 11536"/>
                <a:gd name="connsiteY1" fmla="*/ 16212 h 16556"/>
                <a:gd name="connsiteX2" fmla="*/ 9264 w 11536"/>
                <a:gd name="connsiteY2" fmla="*/ 16403 h 16556"/>
                <a:gd name="connsiteX3" fmla="*/ 8127 w 11536"/>
                <a:gd name="connsiteY3" fmla="*/ 14130 h 16556"/>
                <a:gd name="connsiteX4" fmla="*/ 7308 w 11536"/>
                <a:gd name="connsiteY4" fmla="*/ 13944 h 16556"/>
                <a:gd name="connsiteX5" fmla="*/ 5840 w 11536"/>
                <a:gd name="connsiteY5" fmla="*/ 8439 h 16556"/>
                <a:gd name="connsiteX6" fmla="*/ 4093 w 11536"/>
                <a:gd name="connsiteY6" fmla="*/ 5158 h 16556"/>
                <a:gd name="connsiteX7" fmla="*/ 2287 w 11536"/>
                <a:gd name="connsiteY7" fmla="*/ 3477 h 16556"/>
                <a:gd name="connsiteX8" fmla="*/ 0 w 11536"/>
                <a:gd name="connsiteY8" fmla="*/ 0 h 16556"/>
                <a:gd name="connsiteX0" fmla="*/ 11536 w 11536"/>
                <a:gd name="connsiteY0" fmla="*/ 15086 h 16556"/>
                <a:gd name="connsiteX1" fmla="*/ 9763 w 11536"/>
                <a:gd name="connsiteY1" fmla="*/ 16212 h 16556"/>
                <a:gd name="connsiteX2" fmla="*/ 9264 w 11536"/>
                <a:gd name="connsiteY2" fmla="*/ 16403 h 16556"/>
                <a:gd name="connsiteX3" fmla="*/ 8127 w 11536"/>
                <a:gd name="connsiteY3" fmla="*/ 14130 h 16556"/>
                <a:gd name="connsiteX4" fmla="*/ 7308 w 11536"/>
                <a:gd name="connsiteY4" fmla="*/ 13944 h 16556"/>
                <a:gd name="connsiteX5" fmla="*/ 5840 w 11536"/>
                <a:gd name="connsiteY5" fmla="*/ 8439 h 16556"/>
                <a:gd name="connsiteX6" fmla="*/ 3697 w 11536"/>
                <a:gd name="connsiteY6" fmla="*/ 4808 h 16556"/>
                <a:gd name="connsiteX7" fmla="*/ 2287 w 11536"/>
                <a:gd name="connsiteY7" fmla="*/ 3477 h 16556"/>
                <a:gd name="connsiteX8" fmla="*/ 0 w 11536"/>
                <a:gd name="connsiteY8" fmla="*/ 0 h 16556"/>
                <a:gd name="connsiteX0" fmla="*/ 11536 w 11536"/>
                <a:gd name="connsiteY0" fmla="*/ 15086 h 16556"/>
                <a:gd name="connsiteX1" fmla="*/ 9763 w 11536"/>
                <a:gd name="connsiteY1" fmla="*/ 16212 h 16556"/>
                <a:gd name="connsiteX2" fmla="*/ 9264 w 11536"/>
                <a:gd name="connsiteY2" fmla="*/ 16403 h 16556"/>
                <a:gd name="connsiteX3" fmla="*/ 8127 w 11536"/>
                <a:gd name="connsiteY3" fmla="*/ 14130 h 16556"/>
                <a:gd name="connsiteX4" fmla="*/ 7308 w 11536"/>
                <a:gd name="connsiteY4" fmla="*/ 13944 h 16556"/>
                <a:gd name="connsiteX5" fmla="*/ 5684 w 11536"/>
                <a:gd name="connsiteY5" fmla="*/ 1455 h 16556"/>
                <a:gd name="connsiteX6" fmla="*/ 3697 w 11536"/>
                <a:gd name="connsiteY6" fmla="*/ 4808 h 16556"/>
                <a:gd name="connsiteX7" fmla="*/ 2287 w 11536"/>
                <a:gd name="connsiteY7" fmla="*/ 3477 h 16556"/>
                <a:gd name="connsiteX8" fmla="*/ 0 w 11536"/>
                <a:gd name="connsiteY8" fmla="*/ 0 h 16556"/>
                <a:gd name="connsiteX0" fmla="*/ 11536 w 11536"/>
                <a:gd name="connsiteY0" fmla="*/ 17318 h 18788"/>
                <a:gd name="connsiteX1" fmla="*/ 9763 w 11536"/>
                <a:gd name="connsiteY1" fmla="*/ 18444 h 18788"/>
                <a:gd name="connsiteX2" fmla="*/ 9264 w 11536"/>
                <a:gd name="connsiteY2" fmla="*/ 18635 h 18788"/>
                <a:gd name="connsiteX3" fmla="*/ 8127 w 11536"/>
                <a:gd name="connsiteY3" fmla="*/ 16362 h 18788"/>
                <a:gd name="connsiteX4" fmla="*/ 7308 w 11536"/>
                <a:gd name="connsiteY4" fmla="*/ 16176 h 18788"/>
                <a:gd name="connsiteX5" fmla="*/ 5684 w 11536"/>
                <a:gd name="connsiteY5" fmla="*/ 3687 h 18788"/>
                <a:gd name="connsiteX6" fmla="*/ 3697 w 11536"/>
                <a:gd name="connsiteY6" fmla="*/ 7040 h 18788"/>
                <a:gd name="connsiteX7" fmla="*/ 2221 w 11536"/>
                <a:gd name="connsiteY7" fmla="*/ 1201 h 18788"/>
                <a:gd name="connsiteX8" fmla="*/ 0 w 11536"/>
                <a:gd name="connsiteY8" fmla="*/ 2232 h 18788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531 w 10370"/>
                <a:gd name="connsiteY6" fmla="*/ 18496 h 30244"/>
                <a:gd name="connsiteX7" fmla="*/ 1055 w 10370"/>
                <a:gd name="connsiteY7" fmla="*/ 12657 h 30244"/>
                <a:gd name="connsiteX8" fmla="*/ 0 w 10370"/>
                <a:gd name="connsiteY8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531 w 10370"/>
                <a:gd name="connsiteY6" fmla="*/ 18496 h 30244"/>
                <a:gd name="connsiteX7" fmla="*/ 1055 w 10370"/>
                <a:gd name="connsiteY7" fmla="*/ 12657 h 30244"/>
                <a:gd name="connsiteX8" fmla="*/ 0 w 10370"/>
                <a:gd name="connsiteY8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531 w 10370"/>
                <a:gd name="connsiteY6" fmla="*/ 18496 h 30244"/>
                <a:gd name="connsiteX7" fmla="*/ 1405 w 10370"/>
                <a:gd name="connsiteY7" fmla="*/ 10228 h 30244"/>
                <a:gd name="connsiteX8" fmla="*/ 0 w 10370"/>
                <a:gd name="connsiteY8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531 w 10370"/>
                <a:gd name="connsiteY6" fmla="*/ 18496 h 30244"/>
                <a:gd name="connsiteX7" fmla="*/ 0 w 10370"/>
                <a:gd name="connsiteY7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064 w 10370"/>
                <a:gd name="connsiteY6" fmla="*/ 17398 h 30244"/>
                <a:gd name="connsiteX7" fmla="*/ 0 w 10370"/>
                <a:gd name="connsiteY7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42 w 10370"/>
                <a:gd name="connsiteY4" fmla="*/ 27632 h 30244"/>
                <a:gd name="connsiteX5" fmla="*/ 4518 w 10370"/>
                <a:gd name="connsiteY5" fmla="*/ 15143 h 30244"/>
                <a:gd name="connsiteX6" fmla="*/ 2064 w 10370"/>
                <a:gd name="connsiteY6" fmla="*/ 17398 h 30244"/>
                <a:gd name="connsiteX7" fmla="*/ 0 w 10370"/>
                <a:gd name="connsiteY7" fmla="*/ 0 h 30244"/>
                <a:gd name="connsiteX0" fmla="*/ 10370 w 10370"/>
                <a:gd name="connsiteY0" fmla="*/ 28774 h 30244"/>
                <a:gd name="connsiteX1" fmla="*/ 8597 w 10370"/>
                <a:gd name="connsiteY1" fmla="*/ 29900 h 30244"/>
                <a:gd name="connsiteX2" fmla="*/ 8098 w 10370"/>
                <a:gd name="connsiteY2" fmla="*/ 30091 h 30244"/>
                <a:gd name="connsiteX3" fmla="*/ 6961 w 10370"/>
                <a:gd name="connsiteY3" fmla="*/ 27818 h 30244"/>
                <a:gd name="connsiteX4" fmla="*/ 6150 w 10370"/>
                <a:gd name="connsiteY4" fmla="*/ 17028 h 30244"/>
                <a:gd name="connsiteX5" fmla="*/ 4518 w 10370"/>
                <a:gd name="connsiteY5" fmla="*/ 15143 h 30244"/>
                <a:gd name="connsiteX6" fmla="*/ 2064 w 10370"/>
                <a:gd name="connsiteY6" fmla="*/ 17398 h 30244"/>
                <a:gd name="connsiteX7" fmla="*/ 0 w 10370"/>
                <a:gd name="connsiteY7" fmla="*/ 0 h 30244"/>
                <a:gd name="connsiteX0" fmla="*/ 10370 w 10370"/>
                <a:gd name="connsiteY0" fmla="*/ 28774 h 30993"/>
                <a:gd name="connsiteX1" fmla="*/ 8597 w 10370"/>
                <a:gd name="connsiteY1" fmla="*/ 29900 h 30993"/>
                <a:gd name="connsiteX2" fmla="*/ 8098 w 10370"/>
                <a:gd name="connsiteY2" fmla="*/ 30091 h 30993"/>
                <a:gd name="connsiteX3" fmla="*/ 7524 w 10370"/>
                <a:gd name="connsiteY3" fmla="*/ 17704 h 30993"/>
                <a:gd name="connsiteX4" fmla="*/ 6150 w 10370"/>
                <a:gd name="connsiteY4" fmla="*/ 17028 h 30993"/>
                <a:gd name="connsiteX5" fmla="*/ 4518 w 10370"/>
                <a:gd name="connsiteY5" fmla="*/ 15143 h 30993"/>
                <a:gd name="connsiteX6" fmla="*/ 2064 w 10370"/>
                <a:gd name="connsiteY6" fmla="*/ 17398 h 30993"/>
                <a:gd name="connsiteX7" fmla="*/ 0 w 10370"/>
                <a:gd name="connsiteY7" fmla="*/ 0 h 30993"/>
                <a:gd name="connsiteX0" fmla="*/ 8597 w 8597"/>
                <a:gd name="connsiteY0" fmla="*/ 29900 h 30993"/>
                <a:gd name="connsiteX1" fmla="*/ 8098 w 8597"/>
                <a:gd name="connsiteY1" fmla="*/ 30091 h 30993"/>
                <a:gd name="connsiteX2" fmla="*/ 7524 w 8597"/>
                <a:gd name="connsiteY2" fmla="*/ 17704 h 30993"/>
                <a:gd name="connsiteX3" fmla="*/ 6150 w 8597"/>
                <a:gd name="connsiteY3" fmla="*/ 17028 h 30993"/>
                <a:gd name="connsiteX4" fmla="*/ 4518 w 8597"/>
                <a:gd name="connsiteY4" fmla="*/ 15143 h 30993"/>
                <a:gd name="connsiteX5" fmla="*/ 2064 w 8597"/>
                <a:gd name="connsiteY5" fmla="*/ 17398 h 30993"/>
                <a:gd name="connsiteX6" fmla="*/ 0 w 8597"/>
                <a:gd name="connsiteY6" fmla="*/ 0 h 30993"/>
                <a:gd name="connsiteX0" fmla="*/ 9420 w 9420"/>
                <a:gd name="connsiteY0" fmla="*/ 9709 h 9709"/>
                <a:gd name="connsiteX1" fmla="*/ 8752 w 9420"/>
                <a:gd name="connsiteY1" fmla="*/ 5712 h 9709"/>
                <a:gd name="connsiteX2" fmla="*/ 7154 w 9420"/>
                <a:gd name="connsiteY2" fmla="*/ 5494 h 9709"/>
                <a:gd name="connsiteX3" fmla="*/ 5255 w 9420"/>
                <a:gd name="connsiteY3" fmla="*/ 4886 h 9709"/>
                <a:gd name="connsiteX4" fmla="*/ 2401 w 9420"/>
                <a:gd name="connsiteY4" fmla="*/ 5614 h 9709"/>
                <a:gd name="connsiteX5" fmla="*/ 0 w 9420"/>
                <a:gd name="connsiteY5" fmla="*/ 0 h 9709"/>
                <a:gd name="connsiteX0" fmla="*/ 11741 w 11741"/>
                <a:gd name="connsiteY0" fmla="*/ 7570 h 7570"/>
                <a:gd name="connsiteX1" fmla="*/ 9291 w 11741"/>
                <a:gd name="connsiteY1" fmla="*/ 5883 h 7570"/>
                <a:gd name="connsiteX2" fmla="*/ 7594 w 11741"/>
                <a:gd name="connsiteY2" fmla="*/ 5659 h 7570"/>
                <a:gd name="connsiteX3" fmla="*/ 5579 w 11741"/>
                <a:gd name="connsiteY3" fmla="*/ 5032 h 7570"/>
                <a:gd name="connsiteX4" fmla="*/ 2549 w 11741"/>
                <a:gd name="connsiteY4" fmla="*/ 5782 h 7570"/>
                <a:gd name="connsiteX5" fmla="*/ 0 w 11741"/>
                <a:gd name="connsiteY5" fmla="*/ 0 h 7570"/>
                <a:gd name="connsiteX0" fmla="*/ 9405 w 9405"/>
                <a:gd name="connsiteY0" fmla="*/ 13087 h 13087"/>
                <a:gd name="connsiteX1" fmla="*/ 7913 w 9405"/>
                <a:gd name="connsiteY1" fmla="*/ 7771 h 13087"/>
                <a:gd name="connsiteX2" fmla="*/ 6468 w 9405"/>
                <a:gd name="connsiteY2" fmla="*/ 7476 h 13087"/>
                <a:gd name="connsiteX3" fmla="*/ 4752 w 9405"/>
                <a:gd name="connsiteY3" fmla="*/ 6647 h 13087"/>
                <a:gd name="connsiteX4" fmla="*/ 2171 w 9405"/>
                <a:gd name="connsiteY4" fmla="*/ 7638 h 13087"/>
                <a:gd name="connsiteX5" fmla="*/ 0 w 9405"/>
                <a:gd name="connsiteY5" fmla="*/ 0 h 1308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9405" h="13087">
                  <a:moveTo>
                    <a:pt x="9405" y="13087"/>
                  </a:moveTo>
                  <a:cubicBezTo>
                    <a:pt x="9216" y="12194"/>
                    <a:pt x="8403" y="8706"/>
                    <a:pt x="7913" y="7771"/>
                  </a:cubicBezTo>
                  <a:cubicBezTo>
                    <a:pt x="7424" y="6836"/>
                    <a:pt x="6994" y="7663"/>
                    <a:pt x="6468" y="7476"/>
                  </a:cubicBezTo>
                  <a:cubicBezTo>
                    <a:pt x="5942" y="7288"/>
                    <a:pt x="5467" y="6621"/>
                    <a:pt x="4752" y="6647"/>
                  </a:cubicBezTo>
                  <a:cubicBezTo>
                    <a:pt x="4035" y="6675"/>
                    <a:pt x="3132" y="10161"/>
                    <a:pt x="2171" y="7638"/>
                  </a:cubicBezTo>
                  <a:cubicBezTo>
                    <a:pt x="1209" y="5115"/>
                    <a:pt x="554" y="1691"/>
                    <a:pt x="0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30" name="Freeform 1147">
              <a:extLst>
                <a:ext uri="{FF2B5EF4-FFF2-40B4-BE49-F238E27FC236}">
                  <a16:creationId xmlns:a16="http://schemas.microsoft.com/office/drawing/2014/main" xmlns="" id="{99421664-BFA6-A1B4-F842-36F123F0373D}"/>
                </a:ext>
              </a:extLst>
            </xdr:cNvPr>
            <xdr:cNvSpPr>
              <a:spLocks/>
            </xdr:cNvSpPr>
          </xdr:nvSpPr>
          <xdr:spPr bwMode="auto">
            <a:xfrm rot="1535186">
              <a:off x="2114717" y="6419232"/>
              <a:ext cx="988410" cy="685592"/>
            </a:xfrm>
            <a:custGeom>
              <a:avLst/>
              <a:gdLst>
                <a:gd name="T0" fmla="*/ 2147483647 w 10000"/>
                <a:gd name="T1" fmla="*/ 2147483647 h 10000"/>
                <a:gd name="T2" fmla="*/ 2147483647 w 10000"/>
                <a:gd name="T3" fmla="*/ 2147483647 h 10000"/>
                <a:gd name="T4" fmla="*/ 2147483647 w 10000"/>
                <a:gd name="T5" fmla="*/ 2147483647 h 10000"/>
                <a:gd name="T6" fmla="*/ 2147483647 w 10000"/>
                <a:gd name="T7" fmla="*/ 2147483647 h 10000"/>
                <a:gd name="T8" fmla="*/ 2147483647 w 10000"/>
                <a:gd name="T9" fmla="*/ 2147483647 h 10000"/>
                <a:gd name="T10" fmla="*/ 2147483647 w 10000"/>
                <a:gd name="T11" fmla="*/ 2147483647 h 10000"/>
                <a:gd name="T12" fmla="*/ 2147483647 w 10000"/>
                <a:gd name="T13" fmla="*/ 2147483647 h 10000"/>
                <a:gd name="T14" fmla="*/ 2147483647 w 10000"/>
                <a:gd name="T15" fmla="*/ 2147483647 h 10000"/>
                <a:gd name="T16" fmla="*/ 0 w 10000"/>
                <a:gd name="T17" fmla="*/ 0 h 1000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10295 w 10295"/>
                <a:gd name="connsiteY0" fmla="*/ 9311 h 10000"/>
                <a:gd name="connsiteX1" fmla="*/ 9046 w 10295"/>
                <a:gd name="connsiteY1" fmla="*/ 9775 h 10000"/>
                <a:gd name="connsiteX2" fmla="*/ 8245 w 10295"/>
                <a:gd name="connsiteY2" fmla="*/ 9775 h 10000"/>
                <a:gd name="connsiteX3" fmla="*/ 6996 w 10295"/>
                <a:gd name="connsiteY3" fmla="*/ 9324 h 10000"/>
                <a:gd name="connsiteX4" fmla="*/ 6103 w 10295"/>
                <a:gd name="connsiteY4" fmla="*/ 10000 h 10000"/>
                <a:gd name="connsiteX5" fmla="*/ 4410 w 10295"/>
                <a:gd name="connsiteY5" fmla="*/ 9324 h 10000"/>
                <a:gd name="connsiteX6" fmla="*/ 2271 w 10295"/>
                <a:gd name="connsiteY6" fmla="*/ 8196 h 10000"/>
                <a:gd name="connsiteX7" fmla="*/ 61 w 10295"/>
                <a:gd name="connsiteY7" fmla="*/ 7618 h 10000"/>
                <a:gd name="connsiteX8" fmla="*/ 295 w 10295"/>
                <a:gd name="connsiteY8" fmla="*/ 0 h 10000"/>
                <a:gd name="connsiteX0" fmla="*/ 12242 w 12242"/>
                <a:gd name="connsiteY0" fmla="*/ 2749 h 3438"/>
                <a:gd name="connsiteX1" fmla="*/ 10993 w 12242"/>
                <a:gd name="connsiteY1" fmla="*/ 3213 h 3438"/>
                <a:gd name="connsiteX2" fmla="*/ 10192 w 12242"/>
                <a:gd name="connsiteY2" fmla="*/ 3213 h 3438"/>
                <a:gd name="connsiteX3" fmla="*/ 8943 w 12242"/>
                <a:gd name="connsiteY3" fmla="*/ 2762 h 3438"/>
                <a:gd name="connsiteX4" fmla="*/ 8050 w 12242"/>
                <a:gd name="connsiteY4" fmla="*/ 3438 h 3438"/>
                <a:gd name="connsiteX5" fmla="*/ 6357 w 12242"/>
                <a:gd name="connsiteY5" fmla="*/ 2762 h 3438"/>
                <a:gd name="connsiteX6" fmla="*/ 4218 w 12242"/>
                <a:gd name="connsiteY6" fmla="*/ 1634 h 3438"/>
                <a:gd name="connsiteX7" fmla="*/ 2008 w 12242"/>
                <a:gd name="connsiteY7" fmla="*/ 1056 h 3438"/>
                <a:gd name="connsiteX8" fmla="*/ 0 w 12242"/>
                <a:gd name="connsiteY8" fmla="*/ 851 h 3438"/>
                <a:gd name="connsiteX0" fmla="*/ 10437 w 10437"/>
                <a:gd name="connsiteY0" fmla="*/ 11640 h 13644"/>
                <a:gd name="connsiteX1" fmla="*/ 9417 w 10437"/>
                <a:gd name="connsiteY1" fmla="*/ 12990 h 13644"/>
                <a:gd name="connsiteX2" fmla="*/ 8762 w 10437"/>
                <a:gd name="connsiteY2" fmla="*/ 12990 h 13644"/>
                <a:gd name="connsiteX3" fmla="*/ 7742 w 10437"/>
                <a:gd name="connsiteY3" fmla="*/ 11678 h 13644"/>
                <a:gd name="connsiteX4" fmla="*/ 7013 w 10437"/>
                <a:gd name="connsiteY4" fmla="*/ 13644 h 13644"/>
                <a:gd name="connsiteX5" fmla="*/ 5630 w 10437"/>
                <a:gd name="connsiteY5" fmla="*/ 11678 h 13644"/>
                <a:gd name="connsiteX6" fmla="*/ 3883 w 10437"/>
                <a:gd name="connsiteY6" fmla="*/ 8397 h 13644"/>
                <a:gd name="connsiteX7" fmla="*/ 2077 w 10437"/>
                <a:gd name="connsiteY7" fmla="*/ 6716 h 13644"/>
                <a:gd name="connsiteX8" fmla="*/ 0 w 10437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159 w 11159"/>
                <a:gd name="connsiteY0" fmla="*/ 11224 h 13644"/>
                <a:gd name="connsiteX1" fmla="*/ 9417 w 11159"/>
                <a:gd name="connsiteY1" fmla="*/ 12990 h 13644"/>
                <a:gd name="connsiteX2" fmla="*/ 8762 w 11159"/>
                <a:gd name="connsiteY2" fmla="*/ 12990 h 13644"/>
                <a:gd name="connsiteX3" fmla="*/ 7742 w 11159"/>
                <a:gd name="connsiteY3" fmla="*/ 11678 h 13644"/>
                <a:gd name="connsiteX4" fmla="*/ 7013 w 11159"/>
                <a:gd name="connsiteY4" fmla="*/ 13644 h 13644"/>
                <a:gd name="connsiteX5" fmla="*/ 5630 w 11159"/>
                <a:gd name="connsiteY5" fmla="*/ 11678 h 13644"/>
                <a:gd name="connsiteX6" fmla="*/ 3883 w 11159"/>
                <a:gd name="connsiteY6" fmla="*/ 8397 h 13644"/>
                <a:gd name="connsiteX7" fmla="*/ 2077 w 11159"/>
                <a:gd name="connsiteY7" fmla="*/ 6716 h 13644"/>
                <a:gd name="connsiteX8" fmla="*/ 0 w 11159"/>
                <a:gd name="connsiteY8" fmla="*/ 0 h 13644"/>
                <a:gd name="connsiteX0" fmla="*/ 11223 w 11223"/>
                <a:gd name="connsiteY0" fmla="*/ 7820 h 10240"/>
                <a:gd name="connsiteX1" fmla="*/ 9481 w 11223"/>
                <a:gd name="connsiteY1" fmla="*/ 9586 h 10240"/>
                <a:gd name="connsiteX2" fmla="*/ 8826 w 11223"/>
                <a:gd name="connsiteY2" fmla="*/ 9586 h 10240"/>
                <a:gd name="connsiteX3" fmla="*/ 7806 w 11223"/>
                <a:gd name="connsiteY3" fmla="*/ 8274 h 10240"/>
                <a:gd name="connsiteX4" fmla="*/ 7077 w 11223"/>
                <a:gd name="connsiteY4" fmla="*/ 10240 h 10240"/>
                <a:gd name="connsiteX5" fmla="*/ 5694 w 11223"/>
                <a:gd name="connsiteY5" fmla="*/ 8274 h 10240"/>
                <a:gd name="connsiteX6" fmla="*/ 3947 w 11223"/>
                <a:gd name="connsiteY6" fmla="*/ 4993 h 10240"/>
                <a:gd name="connsiteX7" fmla="*/ 2141 w 11223"/>
                <a:gd name="connsiteY7" fmla="*/ 3312 h 10240"/>
                <a:gd name="connsiteX8" fmla="*/ 0 w 11223"/>
                <a:gd name="connsiteY8" fmla="*/ 0 h 10240"/>
                <a:gd name="connsiteX0" fmla="*/ 11148 w 11148"/>
                <a:gd name="connsiteY0" fmla="*/ 11791 h 11791"/>
                <a:gd name="connsiteX1" fmla="*/ 9481 w 11148"/>
                <a:gd name="connsiteY1" fmla="*/ 9586 h 11791"/>
                <a:gd name="connsiteX2" fmla="*/ 8826 w 11148"/>
                <a:gd name="connsiteY2" fmla="*/ 9586 h 11791"/>
                <a:gd name="connsiteX3" fmla="*/ 7806 w 11148"/>
                <a:gd name="connsiteY3" fmla="*/ 8274 h 11791"/>
                <a:gd name="connsiteX4" fmla="*/ 7077 w 11148"/>
                <a:gd name="connsiteY4" fmla="*/ 10240 h 11791"/>
                <a:gd name="connsiteX5" fmla="*/ 5694 w 11148"/>
                <a:gd name="connsiteY5" fmla="*/ 8274 h 11791"/>
                <a:gd name="connsiteX6" fmla="*/ 3947 w 11148"/>
                <a:gd name="connsiteY6" fmla="*/ 4993 h 11791"/>
                <a:gd name="connsiteX7" fmla="*/ 2141 w 11148"/>
                <a:gd name="connsiteY7" fmla="*/ 3312 h 11791"/>
                <a:gd name="connsiteX8" fmla="*/ 0 w 11148"/>
                <a:gd name="connsiteY8" fmla="*/ 0 h 11791"/>
                <a:gd name="connsiteX0" fmla="*/ 11259 w 11259"/>
                <a:gd name="connsiteY0" fmla="*/ 14218 h 14218"/>
                <a:gd name="connsiteX1" fmla="*/ 9481 w 11259"/>
                <a:gd name="connsiteY1" fmla="*/ 9586 h 14218"/>
                <a:gd name="connsiteX2" fmla="*/ 8826 w 11259"/>
                <a:gd name="connsiteY2" fmla="*/ 9586 h 14218"/>
                <a:gd name="connsiteX3" fmla="*/ 7806 w 11259"/>
                <a:gd name="connsiteY3" fmla="*/ 8274 h 14218"/>
                <a:gd name="connsiteX4" fmla="*/ 7077 w 11259"/>
                <a:gd name="connsiteY4" fmla="*/ 10240 h 14218"/>
                <a:gd name="connsiteX5" fmla="*/ 5694 w 11259"/>
                <a:gd name="connsiteY5" fmla="*/ 8274 h 14218"/>
                <a:gd name="connsiteX6" fmla="*/ 3947 w 11259"/>
                <a:gd name="connsiteY6" fmla="*/ 4993 h 14218"/>
                <a:gd name="connsiteX7" fmla="*/ 2141 w 11259"/>
                <a:gd name="connsiteY7" fmla="*/ 3312 h 14218"/>
                <a:gd name="connsiteX8" fmla="*/ 0 w 11259"/>
                <a:gd name="connsiteY8" fmla="*/ 0 h 14218"/>
                <a:gd name="connsiteX0" fmla="*/ 11259 w 11259"/>
                <a:gd name="connsiteY0" fmla="*/ 14218 h 14430"/>
                <a:gd name="connsiteX1" fmla="*/ 9868 w 11259"/>
                <a:gd name="connsiteY1" fmla="*/ 14031 h 14430"/>
                <a:gd name="connsiteX2" fmla="*/ 8826 w 11259"/>
                <a:gd name="connsiteY2" fmla="*/ 9586 h 14430"/>
                <a:gd name="connsiteX3" fmla="*/ 7806 w 11259"/>
                <a:gd name="connsiteY3" fmla="*/ 8274 h 14430"/>
                <a:gd name="connsiteX4" fmla="*/ 7077 w 11259"/>
                <a:gd name="connsiteY4" fmla="*/ 10240 h 14430"/>
                <a:gd name="connsiteX5" fmla="*/ 5694 w 11259"/>
                <a:gd name="connsiteY5" fmla="*/ 8274 h 14430"/>
                <a:gd name="connsiteX6" fmla="*/ 3947 w 11259"/>
                <a:gd name="connsiteY6" fmla="*/ 4993 h 14430"/>
                <a:gd name="connsiteX7" fmla="*/ 2141 w 11259"/>
                <a:gd name="connsiteY7" fmla="*/ 3312 h 14430"/>
                <a:gd name="connsiteX8" fmla="*/ 0 w 11259"/>
                <a:gd name="connsiteY8" fmla="*/ 0 h 14430"/>
                <a:gd name="connsiteX0" fmla="*/ 11259 w 11259"/>
                <a:gd name="connsiteY0" fmla="*/ 14218 h 14430"/>
                <a:gd name="connsiteX1" fmla="*/ 9868 w 11259"/>
                <a:gd name="connsiteY1" fmla="*/ 14031 h 14430"/>
                <a:gd name="connsiteX2" fmla="*/ 8826 w 11259"/>
                <a:gd name="connsiteY2" fmla="*/ 9586 h 14430"/>
                <a:gd name="connsiteX3" fmla="*/ 8082 w 11259"/>
                <a:gd name="connsiteY3" fmla="*/ 10292 h 14430"/>
                <a:gd name="connsiteX4" fmla="*/ 7077 w 11259"/>
                <a:gd name="connsiteY4" fmla="*/ 10240 h 14430"/>
                <a:gd name="connsiteX5" fmla="*/ 5694 w 11259"/>
                <a:gd name="connsiteY5" fmla="*/ 8274 h 14430"/>
                <a:gd name="connsiteX6" fmla="*/ 3947 w 11259"/>
                <a:gd name="connsiteY6" fmla="*/ 4993 h 14430"/>
                <a:gd name="connsiteX7" fmla="*/ 2141 w 11259"/>
                <a:gd name="connsiteY7" fmla="*/ 3312 h 14430"/>
                <a:gd name="connsiteX8" fmla="*/ 0 w 11259"/>
                <a:gd name="connsiteY8" fmla="*/ 0 h 14430"/>
                <a:gd name="connsiteX0" fmla="*/ 9341 w 9341"/>
                <a:gd name="connsiteY0" fmla="*/ 26699 h 26911"/>
                <a:gd name="connsiteX1" fmla="*/ 7950 w 9341"/>
                <a:gd name="connsiteY1" fmla="*/ 26512 h 26911"/>
                <a:gd name="connsiteX2" fmla="*/ 6908 w 9341"/>
                <a:gd name="connsiteY2" fmla="*/ 22067 h 26911"/>
                <a:gd name="connsiteX3" fmla="*/ 6164 w 9341"/>
                <a:gd name="connsiteY3" fmla="*/ 22773 h 26911"/>
                <a:gd name="connsiteX4" fmla="*/ 5159 w 9341"/>
                <a:gd name="connsiteY4" fmla="*/ 22721 h 26911"/>
                <a:gd name="connsiteX5" fmla="*/ 3776 w 9341"/>
                <a:gd name="connsiteY5" fmla="*/ 20755 h 26911"/>
                <a:gd name="connsiteX6" fmla="*/ 2029 w 9341"/>
                <a:gd name="connsiteY6" fmla="*/ 17474 h 26911"/>
                <a:gd name="connsiteX7" fmla="*/ 223 w 9341"/>
                <a:gd name="connsiteY7" fmla="*/ 15793 h 26911"/>
                <a:gd name="connsiteX8" fmla="*/ 943 w 9341"/>
                <a:gd name="connsiteY8" fmla="*/ 0 h 26911"/>
                <a:gd name="connsiteX0" fmla="*/ 8990 w 8990"/>
                <a:gd name="connsiteY0" fmla="*/ 9921 h 10000"/>
                <a:gd name="connsiteX1" fmla="*/ 7501 w 8990"/>
                <a:gd name="connsiteY1" fmla="*/ 9852 h 10000"/>
                <a:gd name="connsiteX2" fmla="*/ 6385 w 8990"/>
                <a:gd name="connsiteY2" fmla="*/ 8200 h 10000"/>
                <a:gd name="connsiteX3" fmla="*/ 5589 w 8990"/>
                <a:gd name="connsiteY3" fmla="*/ 8462 h 10000"/>
                <a:gd name="connsiteX4" fmla="*/ 4513 w 8990"/>
                <a:gd name="connsiteY4" fmla="*/ 8443 h 10000"/>
                <a:gd name="connsiteX5" fmla="*/ 3032 w 8990"/>
                <a:gd name="connsiteY5" fmla="*/ 7712 h 10000"/>
                <a:gd name="connsiteX6" fmla="*/ 1162 w 8990"/>
                <a:gd name="connsiteY6" fmla="*/ 6493 h 10000"/>
                <a:gd name="connsiteX7" fmla="*/ 814 w 8990"/>
                <a:gd name="connsiteY7" fmla="*/ 3486 h 10000"/>
                <a:gd name="connsiteX8" fmla="*/ 0 w 899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373 w 10000"/>
                <a:gd name="connsiteY5" fmla="*/ 771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373 w 10000"/>
                <a:gd name="connsiteY5" fmla="*/ 771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373 w 10000"/>
                <a:gd name="connsiteY5" fmla="*/ 771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373 w 10000"/>
                <a:gd name="connsiteY5" fmla="*/ 771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373 w 10000"/>
                <a:gd name="connsiteY5" fmla="*/ 771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020 w 10000"/>
                <a:gd name="connsiteY4" fmla="*/ 8443 h 10000"/>
                <a:gd name="connsiteX5" fmla="*/ 3199 w 10000"/>
                <a:gd name="connsiteY5" fmla="*/ 724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217 w 10000"/>
                <a:gd name="connsiteY3" fmla="*/ 8462 h 10000"/>
                <a:gd name="connsiteX4" fmla="*/ 5297 w 10000"/>
                <a:gd name="connsiteY4" fmla="*/ 6997 h 10000"/>
                <a:gd name="connsiteX5" fmla="*/ 3199 w 10000"/>
                <a:gd name="connsiteY5" fmla="*/ 724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6217 w 10000"/>
                <a:gd name="connsiteY4" fmla="*/ 8462 h 10000"/>
                <a:gd name="connsiteX5" fmla="*/ 5297 w 10000"/>
                <a:gd name="connsiteY5" fmla="*/ 6997 h 10000"/>
                <a:gd name="connsiteX6" fmla="*/ 3199 w 10000"/>
                <a:gd name="connsiteY6" fmla="*/ 7242 h 10000"/>
                <a:gd name="connsiteX7" fmla="*/ 1789 w 10000"/>
                <a:gd name="connsiteY7" fmla="*/ 7439 h 10000"/>
                <a:gd name="connsiteX8" fmla="*/ 905 w 10000"/>
                <a:gd name="connsiteY8" fmla="*/ 3486 h 10000"/>
                <a:gd name="connsiteX9" fmla="*/ 0 w 10000"/>
                <a:gd name="connsiteY9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6217 w 10000"/>
                <a:gd name="connsiteY4" fmla="*/ 8462 h 10000"/>
                <a:gd name="connsiteX5" fmla="*/ 5297 w 10000"/>
                <a:gd name="connsiteY5" fmla="*/ 6997 h 10000"/>
                <a:gd name="connsiteX6" fmla="*/ 3199 w 10000"/>
                <a:gd name="connsiteY6" fmla="*/ 7242 h 10000"/>
                <a:gd name="connsiteX7" fmla="*/ 1789 w 10000"/>
                <a:gd name="connsiteY7" fmla="*/ 7439 h 10000"/>
                <a:gd name="connsiteX8" fmla="*/ 905 w 10000"/>
                <a:gd name="connsiteY8" fmla="*/ 3486 h 10000"/>
                <a:gd name="connsiteX9" fmla="*/ 0 w 10000"/>
                <a:gd name="connsiteY9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5297 w 10000"/>
                <a:gd name="connsiteY4" fmla="*/ 6997 h 10000"/>
                <a:gd name="connsiteX5" fmla="*/ 3199 w 10000"/>
                <a:gd name="connsiteY5" fmla="*/ 724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5297 w 10000"/>
                <a:gd name="connsiteY4" fmla="*/ 6997 h 10000"/>
                <a:gd name="connsiteX5" fmla="*/ 3199 w 10000"/>
                <a:gd name="connsiteY5" fmla="*/ 7242 h 10000"/>
                <a:gd name="connsiteX6" fmla="*/ 1789 w 10000"/>
                <a:gd name="connsiteY6" fmla="*/ 7439 h 10000"/>
                <a:gd name="connsiteX7" fmla="*/ 905 w 10000"/>
                <a:gd name="connsiteY7" fmla="*/ 3486 h 10000"/>
                <a:gd name="connsiteX8" fmla="*/ 0 w 10000"/>
                <a:gd name="connsiteY8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5297 w 10000"/>
                <a:gd name="connsiteY4" fmla="*/ 6997 h 10000"/>
                <a:gd name="connsiteX5" fmla="*/ 3199 w 10000"/>
                <a:gd name="connsiteY5" fmla="*/ 7242 h 10000"/>
                <a:gd name="connsiteX6" fmla="*/ 905 w 10000"/>
                <a:gd name="connsiteY6" fmla="*/ 3486 h 10000"/>
                <a:gd name="connsiteX7" fmla="*/ 0 w 10000"/>
                <a:gd name="connsiteY7" fmla="*/ 0 h 10000"/>
                <a:gd name="connsiteX0" fmla="*/ 10000 w 10000"/>
                <a:gd name="connsiteY0" fmla="*/ 9921 h 10000"/>
                <a:gd name="connsiteX1" fmla="*/ 8344 w 10000"/>
                <a:gd name="connsiteY1" fmla="*/ 9852 h 10000"/>
                <a:gd name="connsiteX2" fmla="*/ 7102 w 10000"/>
                <a:gd name="connsiteY2" fmla="*/ 8200 h 10000"/>
                <a:gd name="connsiteX3" fmla="*/ 6735 w 10000"/>
                <a:gd name="connsiteY3" fmla="*/ 6989 h 10000"/>
                <a:gd name="connsiteX4" fmla="*/ 5297 w 10000"/>
                <a:gd name="connsiteY4" fmla="*/ 6997 h 10000"/>
                <a:gd name="connsiteX5" fmla="*/ 2221 w 10000"/>
                <a:gd name="connsiteY5" fmla="*/ 7470 h 10000"/>
                <a:gd name="connsiteX6" fmla="*/ 905 w 10000"/>
                <a:gd name="connsiteY6" fmla="*/ 3486 h 10000"/>
                <a:gd name="connsiteX7" fmla="*/ 0 w 10000"/>
                <a:gd name="connsiteY7" fmla="*/ 0 h 10000"/>
                <a:gd name="connsiteX0" fmla="*/ 10000 w 10000"/>
                <a:gd name="connsiteY0" fmla="*/ 9921 h 10088"/>
                <a:gd name="connsiteX1" fmla="*/ 8344 w 10000"/>
                <a:gd name="connsiteY1" fmla="*/ 9852 h 10088"/>
                <a:gd name="connsiteX2" fmla="*/ 6735 w 10000"/>
                <a:gd name="connsiteY2" fmla="*/ 6989 h 10088"/>
                <a:gd name="connsiteX3" fmla="*/ 5297 w 10000"/>
                <a:gd name="connsiteY3" fmla="*/ 6997 h 10088"/>
                <a:gd name="connsiteX4" fmla="*/ 2221 w 10000"/>
                <a:gd name="connsiteY4" fmla="*/ 7470 h 10088"/>
                <a:gd name="connsiteX5" fmla="*/ 905 w 10000"/>
                <a:gd name="connsiteY5" fmla="*/ 3486 h 10088"/>
                <a:gd name="connsiteX6" fmla="*/ 0 w 10000"/>
                <a:gd name="connsiteY6" fmla="*/ 0 h 10088"/>
                <a:gd name="connsiteX0" fmla="*/ 9724 w 9724"/>
                <a:gd name="connsiteY0" fmla="*/ 15142 h 15142"/>
                <a:gd name="connsiteX1" fmla="*/ 8344 w 9724"/>
                <a:gd name="connsiteY1" fmla="*/ 9852 h 15142"/>
                <a:gd name="connsiteX2" fmla="*/ 6735 w 9724"/>
                <a:gd name="connsiteY2" fmla="*/ 6989 h 15142"/>
                <a:gd name="connsiteX3" fmla="*/ 5297 w 9724"/>
                <a:gd name="connsiteY3" fmla="*/ 6997 h 15142"/>
                <a:gd name="connsiteX4" fmla="*/ 2221 w 9724"/>
                <a:gd name="connsiteY4" fmla="*/ 7470 h 15142"/>
                <a:gd name="connsiteX5" fmla="*/ 905 w 9724"/>
                <a:gd name="connsiteY5" fmla="*/ 3486 h 15142"/>
                <a:gd name="connsiteX6" fmla="*/ 0 w 9724"/>
                <a:gd name="connsiteY6" fmla="*/ 0 h 15142"/>
                <a:gd name="connsiteX0" fmla="*/ 10000 w 10000"/>
                <a:gd name="connsiteY0" fmla="*/ 10000 h 10000"/>
                <a:gd name="connsiteX1" fmla="*/ 8581 w 10000"/>
                <a:gd name="connsiteY1" fmla="*/ 6506 h 10000"/>
                <a:gd name="connsiteX2" fmla="*/ 6977 w 10000"/>
                <a:gd name="connsiteY2" fmla="*/ 5448 h 10000"/>
                <a:gd name="connsiteX3" fmla="*/ 6926 w 10000"/>
                <a:gd name="connsiteY3" fmla="*/ 4616 h 10000"/>
                <a:gd name="connsiteX4" fmla="*/ 5447 w 10000"/>
                <a:gd name="connsiteY4" fmla="*/ 4621 h 10000"/>
                <a:gd name="connsiteX5" fmla="*/ 2284 w 10000"/>
                <a:gd name="connsiteY5" fmla="*/ 4933 h 10000"/>
                <a:gd name="connsiteX6" fmla="*/ 931 w 10000"/>
                <a:gd name="connsiteY6" fmla="*/ 2302 h 10000"/>
                <a:gd name="connsiteX7" fmla="*/ 0 w 10000"/>
                <a:gd name="connsiteY7" fmla="*/ 0 h 10000"/>
                <a:gd name="connsiteX0" fmla="*/ 10000 w 10000"/>
                <a:gd name="connsiteY0" fmla="*/ 10000 h 10000"/>
                <a:gd name="connsiteX1" fmla="*/ 8581 w 10000"/>
                <a:gd name="connsiteY1" fmla="*/ 6506 h 10000"/>
                <a:gd name="connsiteX2" fmla="*/ 6977 w 10000"/>
                <a:gd name="connsiteY2" fmla="*/ 5448 h 10000"/>
                <a:gd name="connsiteX3" fmla="*/ 6926 w 10000"/>
                <a:gd name="connsiteY3" fmla="*/ 4616 h 10000"/>
                <a:gd name="connsiteX4" fmla="*/ 5447 w 10000"/>
                <a:gd name="connsiteY4" fmla="*/ 4621 h 10000"/>
                <a:gd name="connsiteX5" fmla="*/ 2284 w 10000"/>
                <a:gd name="connsiteY5" fmla="*/ 4933 h 10000"/>
                <a:gd name="connsiteX6" fmla="*/ 931 w 10000"/>
                <a:gd name="connsiteY6" fmla="*/ 2302 h 10000"/>
                <a:gd name="connsiteX7" fmla="*/ 0 w 10000"/>
                <a:gd name="connsiteY7" fmla="*/ 0 h 10000"/>
                <a:gd name="connsiteX0" fmla="*/ 10000 w 10000"/>
                <a:gd name="connsiteY0" fmla="*/ 10000 h 10000"/>
                <a:gd name="connsiteX1" fmla="*/ 8581 w 10000"/>
                <a:gd name="connsiteY1" fmla="*/ 6506 h 10000"/>
                <a:gd name="connsiteX2" fmla="*/ 6977 w 10000"/>
                <a:gd name="connsiteY2" fmla="*/ 5448 h 10000"/>
                <a:gd name="connsiteX3" fmla="*/ 5447 w 10000"/>
                <a:gd name="connsiteY3" fmla="*/ 4621 h 10000"/>
                <a:gd name="connsiteX4" fmla="*/ 2284 w 10000"/>
                <a:gd name="connsiteY4" fmla="*/ 4933 h 10000"/>
                <a:gd name="connsiteX5" fmla="*/ 931 w 10000"/>
                <a:gd name="connsiteY5" fmla="*/ 2302 h 10000"/>
                <a:gd name="connsiteX6" fmla="*/ 0 w 10000"/>
                <a:gd name="connsiteY6" fmla="*/ 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10000" h="10000">
                  <a:moveTo>
                    <a:pt x="10000" y="10000"/>
                  </a:moveTo>
                  <a:cubicBezTo>
                    <a:pt x="9821" y="10000"/>
                    <a:pt x="9085" y="7265"/>
                    <a:pt x="8581" y="6506"/>
                  </a:cubicBezTo>
                  <a:cubicBezTo>
                    <a:pt x="8077" y="5747"/>
                    <a:pt x="7499" y="5762"/>
                    <a:pt x="6977" y="5448"/>
                  </a:cubicBezTo>
                  <a:cubicBezTo>
                    <a:pt x="6455" y="5134"/>
                    <a:pt x="6229" y="4707"/>
                    <a:pt x="5447" y="4621"/>
                  </a:cubicBezTo>
                  <a:cubicBezTo>
                    <a:pt x="4665" y="4535"/>
                    <a:pt x="3037" y="5320"/>
                    <a:pt x="2284" y="4933"/>
                  </a:cubicBezTo>
                  <a:cubicBezTo>
                    <a:pt x="1531" y="4547"/>
                    <a:pt x="1479" y="3099"/>
                    <a:pt x="931" y="2302"/>
                  </a:cubicBezTo>
                  <a:cubicBezTo>
                    <a:pt x="411" y="897"/>
                    <a:pt x="890" y="1246"/>
                    <a:pt x="0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31" name="Text Box 1664">
              <a:extLst>
                <a:ext uri="{FF2B5EF4-FFF2-40B4-BE49-F238E27FC236}">
                  <a16:creationId xmlns:a16="http://schemas.microsoft.com/office/drawing/2014/main" xmlns="" id="{57149692-9C52-1D31-AC90-8A02B3BC66A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38400" y="6675120"/>
              <a:ext cx="95250" cy="148590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t" upright="1"/>
            <a:lstStyle/>
            <a:p>
              <a:pPr algn="ctr" rtl="0">
                <a:defRPr sz="1000"/>
              </a:pPr>
              <a:endPara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432" name="Freeform 471">
              <a:extLst>
                <a:ext uri="{FF2B5EF4-FFF2-40B4-BE49-F238E27FC236}">
                  <a16:creationId xmlns:a16="http://schemas.microsoft.com/office/drawing/2014/main" xmlns="" id="{A6B5F69E-4DE6-799D-075D-8F1989ABE4C1}"/>
                </a:ext>
              </a:extLst>
            </xdr:cNvPr>
            <xdr:cNvSpPr>
              <a:spLocks/>
            </xdr:cNvSpPr>
          </xdr:nvSpPr>
          <xdr:spPr bwMode="auto">
            <a:xfrm flipH="1">
              <a:off x="2193629" y="6385253"/>
              <a:ext cx="284120" cy="1068250"/>
            </a:xfrm>
            <a:custGeom>
              <a:avLst/>
              <a:gdLst>
                <a:gd name="T0" fmla="*/ 0 w 10000"/>
                <a:gd name="T1" fmla="*/ 2147483647 h 10000"/>
                <a:gd name="T2" fmla="*/ 0 w 10000"/>
                <a:gd name="T3" fmla="*/ 2147483647 h 10000"/>
                <a:gd name="T4" fmla="*/ 2147483647 w 10000"/>
                <a:gd name="T5" fmla="*/ 2147483647 h 10000"/>
                <a:gd name="T6" fmla="*/ 2147483647 w 10000"/>
                <a:gd name="T7" fmla="*/ 0 h 1000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10000 h 10000"/>
                <a:gd name="connsiteX1" fmla="*/ 0 w 10000"/>
                <a:gd name="connsiteY1" fmla="*/ 7268 h 10000"/>
                <a:gd name="connsiteX2" fmla="*/ 9711 w 10000"/>
                <a:gd name="connsiteY2" fmla="*/ 7264 h 10000"/>
                <a:gd name="connsiteX3" fmla="*/ 10000 w 10000"/>
                <a:gd name="connsiteY3" fmla="*/ 0 h 10000"/>
                <a:gd name="connsiteX0" fmla="*/ 0 w 10000"/>
                <a:gd name="connsiteY0" fmla="*/ 10000 h 10000"/>
                <a:gd name="connsiteX1" fmla="*/ 0 w 10000"/>
                <a:gd name="connsiteY1" fmla="*/ 7268 h 10000"/>
                <a:gd name="connsiteX2" fmla="*/ 9711 w 10000"/>
                <a:gd name="connsiteY2" fmla="*/ 7264 h 10000"/>
                <a:gd name="connsiteX3" fmla="*/ 10000 w 10000"/>
                <a:gd name="connsiteY3" fmla="*/ 0 h 10000"/>
                <a:gd name="connsiteX0" fmla="*/ 0 w 10000"/>
                <a:gd name="connsiteY0" fmla="*/ 10000 h 10000"/>
                <a:gd name="connsiteX1" fmla="*/ 0 w 10000"/>
                <a:gd name="connsiteY1" fmla="*/ 7268 h 10000"/>
                <a:gd name="connsiteX2" fmla="*/ 9711 w 10000"/>
                <a:gd name="connsiteY2" fmla="*/ 7264 h 10000"/>
                <a:gd name="connsiteX3" fmla="*/ 10000 w 10000"/>
                <a:gd name="connsiteY3" fmla="*/ 0 h 10000"/>
                <a:gd name="connsiteX0" fmla="*/ 0 w 9711"/>
                <a:gd name="connsiteY0" fmla="*/ 2809 h 2809"/>
                <a:gd name="connsiteX1" fmla="*/ 0 w 9711"/>
                <a:gd name="connsiteY1" fmla="*/ 77 h 2809"/>
                <a:gd name="connsiteX2" fmla="*/ 9711 w 9711"/>
                <a:gd name="connsiteY2" fmla="*/ 73 h 2809"/>
                <a:gd name="connsiteX0" fmla="*/ 0 w 21327"/>
                <a:gd name="connsiteY0" fmla="*/ 10875 h 10875"/>
                <a:gd name="connsiteX1" fmla="*/ 0 w 21327"/>
                <a:gd name="connsiteY1" fmla="*/ 1149 h 10875"/>
                <a:gd name="connsiteX2" fmla="*/ 21327 w 21327"/>
                <a:gd name="connsiteY2" fmla="*/ 118 h 10875"/>
                <a:gd name="connsiteX0" fmla="*/ 0 w 21327"/>
                <a:gd name="connsiteY0" fmla="*/ 10757 h 10757"/>
                <a:gd name="connsiteX1" fmla="*/ 0 w 21327"/>
                <a:gd name="connsiteY1" fmla="*/ 1031 h 10757"/>
                <a:gd name="connsiteX2" fmla="*/ 21327 w 21327"/>
                <a:gd name="connsiteY2" fmla="*/ 0 h 10757"/>
                <a:gd name="connsiteX0" fmla="*/ 0 w 25872"/>
                <a:gd name="connsiteY0" fmla="*/ 9729 h 9729"/>
                <a:gd name="connsiteX1" fmla="*/ 0 w 25872"/>
                <a:gd name="connsiteY1" fmla="*/ 3 h 9729"/>
                <a:gd name="connsiteX2" fmla="*/ 25872 w 25872"/>
                <a:gd name="connsiteY2" fmla="*/ 1123 h 9729"/>
                <a:gd name="connsiteX0" fmla="*/ 0 w 10270"/>
                <a:gd name="connsiteY0" fmla="*/ 9999 h 9999"/>
                <a:gd name="connsiteX1" fmla="*/ 0 w 10270"/>
                <a:gd name="connsiteY1" fmla="*/ 2 h 9999"/>
                <a:gd name="connsiteX2" fmla="*/ 10270 w 10270"/>
                <a:gd name="connsiteY2" fmla="*/ 1785 h 9999"/>
                <a:gd name="connsiteX0" fmla="*/ 0 w 10000"/>
                <a:gd name="connsiteY0" fmla="*/ 10001 h 10001"/>
                <a:gd name="connsiteX1" fmla="*/ 0 w 10000"/>
                <a:gd name="connsiteY1" fmla="*/ 3 h 10001"/>
                <a:gd name="connsiteX2" fmla="*/ 10000 w 10000"/>
                <a:gd name="connsiteY2" fmla="*/ 1786 h 10001"/>
                <a:gd name="connsiteX0" fmla="*/ 0 w 10000"/>
                <a:gd name="connsiteY0" fmla="*/ 9998 h 9998"/>
                <a:gd name="connsiteX1" fmla="*/ 0 w 10000"/>
                <a:gd name="connsiteY1" fmla="*/ 0 h 9998"/>
                <a:gd name="connsiteX2" fmla="*/ 10000 w 10000"/>
                <a:gd name="connsiteY2" fmla="*/ 1783 h 9998"/>
                <a:gd name="connsiteX0" fmla="*/ 0 w 10132"/>
                <a:gd name="connsiteY0" fmla="*/ 10000 h 10000"/>
                <a:gd name="connsiteX1" fmla="*/ 0 w 10132"/>
                <a:gd name="connsiteY1" fmla="*/ 0 h 10000"/>
                <a:gd name="connsiteX2" fmla="*/ 10132 w 10132"/>
                <a:gd name="connsiteY2" fmla="*/ 1309 h 10000"/>
                <a:gd name="connsiteX0" fmla="*/ 0 w 10395"/>
                <a:gd name="connsiteY0" fmla="*/ 10000 h 10000"/>
                <a:gd name="connsiteX1" fmla="*/ 0 w 10395"/>
                <a:gd name="connsiteY1" fmla="*/ 0 h 10000"/>
                <a:gd name="connsiteX2" fmla="*/ 10395 w 10395"/>
                <a:gd name="connsiteY2" fmla="*/ 1783 h 10000"/>
                <a:gd name="connsiteX0" fmla="*/ 0 w 10395"/>
                <a:gd name="connsiteY0" fmla="*/ 10000 h 10000"/>
                <a:gd name="connsiteX1" fmla="*/ 0 w 10395"/>
                <a:gd name="connsiteY1" fmla="*/ 0 h 10000"/>
                <a:gd name="connsiteX2" fmla="*/ 10395 w 10395"/>
                <a:gd name="connsiteY2" fmla="*/ 1783 h 10000"/>
                <a:gd name="connsiteX0" fmla="*/ 0 w 10395"/>
                <a:gd name="connsiteY0" fmla="*/ 13349 h 13349"/>
                <a:gd name="connsiteX1" fmla="*/ 0 w 10395"/>
                <a:gd name="connsiteY1" fmla="*/ 0 h 13349"/>
                <a:gd name="connsiteX2" fmla="*/ 10395 w 10395"/>
                <a:gd name="connsiteY2" fmla="*/ 1783 h 13349"/>
                <a:gd name="connsiteX0" fmla="*/ 0 w 3135"/>
                <a:gd name="connsiteY0" fmla="*/ 21567 h 21567"/>
                <a:gd name="connsiteX1" fmla="*/ 0 w 3135"/>
                <a:gd name="connsiteY1" fmla="*/ 8218 h 21567"/>
                <a:gd name="connsiteX2" fmla="*/ 3135 w 3135"/>
                <a:gd name="connsiteY2" fmla="*/ 4 h 21567"/>
                <a:gd name="connsiteX0" fmla="*/ 0 w 11746"/>
                <a:gd name="connsiteY0" fmla="*/ 9998 h 9998"/>
                <a:gd name="connsiteX1" fmla="*/ 0 w 11746"/>
                <a:gd name="connsiteY1" fmla="*/ 3808 h 9998"/>
                <a:gd name="connsiteX2" fmla="*/ 10000 w 11746"/>
                <a:gd name="connsiteY2" fmla="*/ 0 h 9998"/>
                <a:gd name="connsiteX0" fmla="*/ 0 w 9311"/>
                <a:gd name="connsiteY0" fmla="*/ 10000 h 10000"/>
                <a:gd name="connsiteX1" fmla="*/ 0 w 9311"/>
                <a:gd name="connsiteY1" fmla="*/ 3809 h 10000"/>
                <a:gd name="connsiteX2" fmla="*/ 8514 w 9311"/>
                <a:gd name="connsiteY2" fmla="*/ 0 h 10000"/>
                <a:gd name="connsiteX0" fmla="*/ 0 w 9144"/>
                <a:gd name="connsiteY0" fmla="*/ 10000 h 10000"/>
                <a:gd name="connsiteX1" fmla="*/ 0 w 9144"/>
                <a:gd name="connsiteY1" fmla="*/ 3809 h 10000"/>
                <a:gd name="connsiteX2" fmla="*/ 9144 w 9144"/>
                <a:gd name="connsiteY2" fmla="*/ 0 h 10000"/>
                <a:gd name="connsiteX0" fmla="*/ 0 w 10236"/>
                <a:gd name="connsiteY0" fmla="*/ 6174 h 6174"/>
                <a:gd name="connsiteX1" fmla="*/ 236 w 10236"/>
                <a:gd name="connsiteY1" fmla="*/ 3809 h 6174"/>
                <a:gd name="connsiteX2" fmla="*/ 10236 w 10236"/>
                <a:gd name="connsiteY2" fmla="*/ 0 h 6174"/>
                <a:gd name="connsiteX0" fmla="*/ 469 w 9776"/>
                <a:gd name="connsiteY0" fmla="*/ 9344 h 9344"/>
                <a:gd name="connsiteX1" fmla="*/ 7 w 9776"/>
                <a:gd name="connsiteY1" fmla="*/ 6169 h 9344"/>
                <a:gd name="connsiteX2" fmla="*/ 9776 w 9776"/>
                <a:gd name="connsiteY2" fmla="*/ 0 h 9344"/>
                <a:gd name="connsiteX0" fmla="*/ 691 w 9999"/>
                <a:gd name="connsiteY0" fmla="*/ 10688 h 10688"/>
                <a:gd name="connsiteX1" fmla="*/ 6 w 9999"/>
                <a:gd name="connsiteY1" fmla="*/ 6602 h 10688"/>
                <a:gd name="connsiteX2" fmla="*/ 9999 w 9999"/>
                <a:gd name="connsiteY2" fmla="*/ 0 h 10688"/>
                <a:gd name="connsiteX0" fmla="*/ 289 w 10003"/>
                <a:gd name="connsiteY0" fmla="*/ 11518 h 11518"/>
                <a:gd name="connsiteX1" fmla="*/ 9 w 10003"/>
                <a:gd name="connsiteY1" fmla="*/ 6177 h 11518"/>
                <a:gd name="connsiteX2" fmla="*/ 10003 w 10003"/>
                <a:gd name="connsiteY2" fmla="*/ 0 h 115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3" h="11518">
                  <a:moveTo>
                    <a:pt x="289" y="11518"/>
                  </a:moveTo>
                  <a:cubicBezTo>
                    <a:pt x="368" y="10240"/>
                    <a:pt x="-71" y="7456"/>
                    <a:pt x="9" y="6177"/>
                  </a:cubicBezTo>
                  <a:cubicBezTo>
                    <a:pt x="11808" y="5038"/>
                    <a:pt x="9592" y="3167"/>
                    <a:pt x="10003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33" name="Line 1026">
              <a:extLst>
                <a:ext uri="{FF2B5EF4-FFF2-40B4-BE49-F238E27FC236}">
                  <a16:creationId xmlns:a16="http://schemas.microsoft.com/office/drawing/2014/main" xmlns="" id="{03FA1616-F845-3114-8F2F-C57E3057FFE1}"/>
                </a:ext>
              </a:extLst>
            </xdr:cNvPr>
            <xdr:cNvSpPr>
              <a:spLocks noChangeShapeType="1"/>
            </xdr:cNvSpPr>
          </xdr:nvSpPr>
          <xdr:spPr bwMode="auto">
            <a:xfrm rot="4612578">
              <a:off x="2059646" y="6509091"/>
              <a:ext cx="845041" cy="190783"/>
            </a:xfrm>
            <a:custGeom>
              <a:avLst/>
              <a:gdLst>
                <a:gd name="T0" fmla="*/ 0 w 468930"/>
                <a:gd name="T1" fmla="*/ 0 h 381003"/>
                <a:gd name="T2" fmla="*/ 3593065 w 468930"/>
                <a:gd name="T3" fmla="*/ 85662 h 381003"/>
                <a:gd name="T4" fmla="*/ 0 60000 65536"/>
                <a:gd name="T5" fmla="*/ 0 60000 65536"/>
                <a:gd name="connsiteX0" fmla="*/ 0 w 545719"/>
                <a:gd name="connsiteY0" fmla="*/ 0 h 448525"/>
                <a:gd name="connsiteX1" fmla="*/ 545719 w 545719"/>
                <a:gd name="connsiteY1" fmla="*/ 448524 h 448525"/>
                <a:gd name="connsiteX0" fmla="*/ 0 w 545719"/>
                <a:gd name="connsiteY0" fmla="*/ 0 h 448525"/>
                <a:gd name="connsiteX1" fmla="*/ 545719 w 545719"/>
                <a:gd name="connsiteY1" fmla="*/ 448524 h 448525"/>
                <a:gd name="connsiteX0" fmla="*/ 0 w 646910"/>
                <a:gd name="connsiteY0" fmla="*/ 0 h 557864"/>
                <a:gd name="connsiteX1" fmla="*/ 646910 w 646910"/>
                <a:gd name="connsiteY1" fmla="*/ 557864 h 557864"/>
                <a:gd name="connsiteX0" fmla="*/ 0 w 646910"/>
                <a:gd name="connsiteY0" fmla="*/ 0 h 557864"/>
                <a:gd name="connsiteX1" fmla="*/ 646910 w 646910"/>
                <a:gd name="connsiteY1" fmla="*/ 557864 h 557864"/>
                <a:gd name="connsiteX0" fmla="*/ 0 w 646910"/>
                <a:gd name="connsiteY0" fmla="*/ 0 h 557864"/>
                <a:gd name="connsiteX1" fmla="*/ 646910 w 646910"/>
                <a:gd name="connsiteY1" fmla="*/ 557864 h 55786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646910" h="557864">
                  <a:moveTo>
                    <a:pt x="0" y="0"/>
                  </a:moveTo>
                  <a:cubicBezTo>
                    <a:pt x="176675" y="175233"/>
                    <a:pt x="304175" y="251777"/>
                    <a:pt x="646910" y="55786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4</xdr:col>
      <xdr:colOff>20979</xdr:colOff>
      <xdr:row>37</xdr:row>
      <xdr:rowOff>43711</xdr:rowOff>
    </xdr:from>
    <xdr:ext cx="440358" cy="242118"/>
    <xdr:sp macro="" textlink="">
      <xdr:nvSpPr>
        <xdr:cNvPr id="436" name="Text Box 1664">
          <a:extLst>
            <a:ext uri="{FF2B5EF4-FFF2-40B4-BE49-F238E27FC236}">
              <a16:creationId xmlns:a16="http://schemas.microsoft.com/office/drawing/2014/main" xmlns="" id="{6C6F11EF-D685-4A80-8D75-2B09F8B0908C}"/>
            </a:ext>
          </a:extLst>
        </xdr:cNvPr>
        <xdr:cNvSpPr txBox="1">
          <a:spLocks noChangeArrowheads="1"/>
        </xdr:cNvSpPr>
      </xdr:nvSpPr>
      <xdr:spPr bwMode="auto">
        <a:xfrm>
          <a:off x="2154579" y="6513091"/>
          <a:ext cx="440358" cy="24211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664144</xdr:colOff>
      <xdr:row>35</xdr:row>
      <xdr:rowOff>42604</xdr:rowOff>
    </xdr:from>
    <xdr:ext cx="302079" cy="305168"/>
    <xdr:grpSp>
      <xdr:nvGrpSpPr>
        <xdr:cNvPr id="437" name="Group 6672">
          <a:extLst>
            <a:ext uri="{FF2B5EF4-FFF2-40B4-BE49-F238E27FC236}">
              <a16:creationId xmlns:a16="http://schemas.microsoft.com/office/drawing/2014/main" xmlns="" id="{2DF47462-A57E-483C-B726-27B59FBFBF5D}"/>
            </a:ext>
          </a:extLst>
        </xdr:cNvPr>
        <xdr:cNvGrpSpPr>
          <a:grpSpLocks/>
        </xdr:cNvGrpSpPr>
      </xdr:nvGrpSpPr>
      <xdr:grpSpPr bwMode="auto">
        <a:xfrm>
          <a:off x="2256180" y="5988925"/>
          <a:ext cx="302079" cy="305168"/>
          <a:chOff x="536" y="109"/>
          <a:chExt cx="46" cy="44"/>
        </a:xfrm>
      </xdr:grpSpPr>
      <xdr:pic>
        <xdr:nvPicPr>
          <xdr:cNvPr id="438" name="Picture 6673" descr="route2">
            <a:extLst>
              <a:ext uri="{FF2B5EF4-FFF2-40B4-BE49-F238E27FC236}">
                <a16:creationId xmlns:a16="http://schemas.microsoft.com/office/drawing/2014/main" xmlns="" id="{C7B87FF8-4B9A-83D9-0AAC-6706C2B85E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9" name="Text Box 6674">
            <a:extLst>
              <a:ext uri="{FF2B5EF4-FFF2-40B4-BE49-F238E27FC236}">
                <a16:creationId xmlns:a16="http://schemas.microsoft.com/office/drawing/2014/main" xmlns="" id="{55AF7DA7-0243-1DDD-451B-9ABF10794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452790</xdr:colOff>
      <xdr:row>39</xdr:row>
      <xdr:rowOff>127458</xdr:rowOff>
    </xdr:from>
    <xdr:to>
      <xdr:col>3</xdr:col>
      <xdr:colOff>647534</xdr:colOff>
      <xdr:row>40</xdr:row>
      <xdr:rowOff>116973</xdr:rowOff>
    </xdr:to>
    <xdr:sp macro="" textlink="">
      <xdr:nvSpPr>
        <xdr:cNvPr id="440" name="六角形 439">
          <a:extLst>
            <a:ext uri="{FF2B5EF4-FFF2-40B4-BE49-F238E27FC236}">
              <a16:creationId xmlns:a16="http://schemas.microsoft.com/office/drawing/2014/main" xmlns="" id="{0605C384-2AB8-46CE-90D8-1E5EC7AE5D4C}"/>
            </a:ext>
          </a:extLst>
        </xdr:cNvPr>
        <xdr:cNvSpPr/>
      </xdr:nvSpPr>
      <xdr:spPr bwMode="auto">
        <a:xfrm>
          <a:off x="1892970" y="6924498"/>
          <a:ext cx="194744" cy="1647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652855</xdr:colOff>
      <xdr:row>38</xdr:row>
      <xdr:rowOff>131007</xdr:rowOff>
    </xdr:from>
    <xdr:ext cx="473278" cy="166649"/>
    <xdr:sp macro="" textlink="">
      <xdr:nvSpPr>
        <xdr:cNvPr id="441" name="Text Box 1620">
          <a:extLst>
            <a:ext uri="{FF2B5EF4-FFF2-40B4-BE49-F238E27FC236}">
              <a16:creationId xmlns:a16="http://schemas.microsoft.com/office/drawing/2014/main" xmlns="" id="{C38F3DB4-52B7-47B7-9753-E1D6A421E9B0}"/>
            </a:ext>
          </a:extLst>
        </xdr:cNvPr>
        <xdr:cNvSpPr txBox="1">
          <a:spLocks noChangeArrowheads="1"/>
        </xdr:cNvSpPr>
      </xdr:nvSpPr>
      <xdr:spPr bwMode="auto">
        <a:xfrm>
          <a:off x="2093035" y="6752787"/>
          <a:ext cx="473278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↗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609725</xdr:colOff>
      <xdr:row>38</xdr:row>
      <xdr:rowOff>113399</xdr:rowOff>
    </xdr:from>
    <xdr:ext cx="302079" cy="305168"/>
    <xdr:grpSp>
      <xdr:nvGrpSpPr>
        <xdr:cNvPr id="442" name="Group 6672">
          <a:extLst>
            <a:ext uri="{FF2B5EF4-FFF2-40B4-BE49-F238E27FC236}">
              <a16:creationId xmlns:a16="http://schemas.microsoft.com/office/drawing/2014/main" xmlns="" id="{58BF780A-653C-4BE1-8284-72A5EB932E21}"/>
            </a:ext>
          </a:extLst>
        </xdr:cNvPr>
        <xdr:cNvGrpSpPr>
          <a:grpSpLocks/>
        </xdr:cNvGrpSpPr>
      </xdr:nvGrpSpPr>
      <xdr:grpSpPr bwMode="auto">
        <a:xfrm>
          <a:off x="664154" y="6549578"/>
          <a:ext cx="302079" cy="305168"/>
          <a:chOff x="536" y="109"/>
          <a:chExt cx="46" cy="44"/>
        </a:xfrm>
      </xdr:grpSpPr>
      <xdr:pic>
        <xdr:nvPicPr>
          <xdr:cNvPr id="443" name="Picture 6673" descr="route2">
            <a:extLst>
              <a:ext uri="{FF2B5EF4-FFF2-40B4-BE49-F238E27FC236}">
                <a16:creationId xmlns:a16="http://schemas.microsoft.com/office/drawing/2014/main" xmlns="" id="{1B8D3716-774C-DC6A-D681-52F607F105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4" name="Text Box 6674">
            <a:extLst>
              <a:ext uri="{FF2B5EF4-FFF2-40B4-BE49-F238E27FC236}">
                <a16:creationId xmlns:a16="http://schemas.microsoft.com/office/drawing/2014/main" xmlns="" id="{7861B1E2-217E-1F8D-A5A1-F276351B5E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121080</xdr:colOff>
      <xdr:row>37</xdr:row>
      <xdr:rowOff>48433</xdr:rowOff>
    </xdr:from>
    <xdr:ext cx="302079" cy="305168"/>
    <xdr:grpSp>
      <xdr:nvGrpSpPr>
        <xdr:cNvPr id="445" name="Group 6672">
          <a:extLst>
            <a:ext uri="{FF2B5EF4-FFF2-40B4-BE49-F238E27FC236}">
              <a16:creationId xmlns:a16="http://schemas.microsoft.com/office/drawing/2014/main" xmlns="" id="{E55DA2E4-0444-45D0-A2C1-C32F92301731}"/>
            </a:ext>
          </a:extLst>
        </xdr:cNvPr>
        <xdr:cNvGrpSpPr>
          <a:grpSpLocks/>
        </xdr:cNvGrpSpPr>
      </xdr:nvGrpSpPr>
      <xdr:grpSpPr bwMode="auto">
        <a:xfrm>
          <a:off x="1713116" y="6334933"/>
          <a:ext cx="302079" cy="305168"/>
          <a:chOff x="536" y="109"/>
          <a:chExt cx="46" cy="44"/>
        </a:xfrm>
      </xdr:grpSpPr>
      <xdr:pic>
        <xdr:nvPicPr>
          <xdr:cNvPr id="446" name="Picture 6673" descr="route2">
            <a:extLst>
              <a:ext uri="{FF2B5EF4-FFF2-40B4-BE49-F238E27FC236}">
                <a16:creationId xmlns:a16="http://schemas.microsoft.com/office/drawing/2014/main" xmlns="" id="{DFBBDF96-4B0F-DF04-965D-7912E9CD97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7" name="Text Box 6674">
            <a:extLst>
              <a:ext uri="{FF2B5EF4-FFF2-40B4-BE49-F238E27FC236}">
                <a16:creationId xmlns:a16="http://schemas.microsoft.com/office/drawing/2014/main" xmlns="" id="{32E048DD-5C4E-8933-5C3A-197BD34E69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385894</xdr:colOff>
      <xdr:row>39</xdr:row>
      <xdr:rowOff>20499</xdr:rowOff>
    </xdr:from>
    <xdr:ext cx="306118" cy="264379"/>
    <xdr:grpSp>
      <xdr:nvGrpSpPr>
        <xdr:cNvPr id="448" name="Group 6672">
          <a:extLst>
            <a:ext uri="{FF2B5EF4-FFF2-40B4-BE49-F238E27FC236}">
              <a16:creationId xmlns:a16="http://schemas.microsoft.com/office/drawing/2014/main" xmlns="" id="{E060E7BD-2A8A-43EB-AA60-6F8AD5A2E41D}"/>
            </a:ext>
          </a:extLst>
        </xdr:cNvPr>
        <xdr:cNvGrpSpPr>
          <a:grpSpLocks/>
        </xdr:cNvGrpSpPr>
      </xdr:nvGrpSpPr>
      <xdr:grpSpPr bwMode="auto">
        <a:xfrm>
          <a:off x="4284340" y="6626767"/>
          <a:ext cx="306118" cy="264379"/>
          <a:chOff x="536" y="109"/>
          <a:chExt cx="46" cy="44"/>
        </a:xfrm>
      </xdr:grpSpPr>
      <xdr:pic>
        <xdr:nvPicPr>
          <xdr:cNvPr id="449" name="Picture 6673" descr="route2">
            <a:extLst>
              <a:ext uri="{FF2B5EF4-FFF2-40B4-BE49-F238E27FC236}">
                <a16:creationId xmlns:a16="http://schemas.microsoft.com/office/drawing/2014/main" xmlns="" id="{106FCBD7-6D3B-F847-D77D-0183D164E2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0" name="Text Box 6674">
            <a:extLst>
              <a:ext uri="{FF2B5EF4-FFF2-40B4-BE49-F238E27FC236}">
                <a16:creationId xmlns:a16="http://schemas.microsoft.com/office/drawing/2014/main" xmlns="" id="{CCA33BF5-5D1D-E2C0-DFAF-9DAE60767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301212</xdr:colOff>
      <xdr:row>35</xdr:row>
      <xdr:rowOff>162969</xdr:rowOff>
    </xdr:from>
    <xdr:ext cx="354973" cy="110708"/>
    <xdr:sp macro="" textlink="">
      <xdr:nvSpPr>
        <xdr:cNvPr id="451" name="Text Box 1620">
          <a:extLst>
            <a:ext uri="{FF2B5EF4-FFF2-40B4-BE49-F238E27FC236}">
              <a16:creationId xmlns:a16="http://schemas.microsoft.com/office/drawing/2014/main" xmlns="" id="{2756ED35-DA42-4AD1-B5F2-716C70F1682E}"/>
            </a:ext>
          </a:extLst>
        </xdr:cNvPr>
        <xdr:cNvSpPr txBox="1">
          <a:spLocks noChangeArrowheads="1"/>
        </xdr:cNvSpPr>
      </xdr:nvSpPr>
      <xdr:spPr bwMode="auto">
        <a:xfrm>
          <a:off x="3128232" y="6281829"/>
          <a:ext cx="354973" cy="11070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</xdr:col>
      <xdr:colOff>165655</xdr:colOff>
      <xdr:row>35</xdr:row>
      <xdr:rowOff>19125</xdr:rowOff>
    </xdr:from>
    <xdr:to>
      <xdr:col>5</xdr:col>
      <xdr:colOff>311007</xdr:colOff>
      <xdr:row>36</xdr:row>
      <xdr:rowOff>2860</xdr:rowOff>
    </xdr:to>
    <xdr:sp macro="" textlink="">
      <xdr:nvSpPr>
        <xdr:cNvPr id="452" name="六角形 451">
          <a:extLst>
            <a:ext uri="{FF2B5EF4-FFF2-40B4-BE49-F238E27FC236}">
              <a16:creationId xmlns:a16="http://schemas.microsoft.com/office/drawing/2014/main" xmlns="" id="{18A26DE8-E0AF-409D-8497-78E76B753FA9}"/>
            </a:ext>
          </a:extLst>
        </xdr:cNvPr>
        <xdr:cNvSpPr/>
      </xdr:nvSpPr>
      <xdr:spPr bwMode="auto">
        <a:xfrm>
          <a:off x="2992675" y="6137985"/>
          <a:ext cx="145352" cy="1589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3</xdr:col>
      <xdr:colOff>201802</xdr:colOff>
      <xdr:row>35</xdr:row>
      <xdr:rowOff>48433</xdr:rowOff>
    </xdr:from>
    <xdr:to>
      <xdr:col>3</xdr:col>
      <xdr:colOff>622130</xdr:colOff>
      <xdr:row>36</xdr:row>
      <xdr:rowOff>4291</xdr:rowOff>
    </xdr:to>
    <xdr:sp macro="" textlink="">
      <xdr:nvSpPr>
        <xdr:cNvPr id="453" name="Text Box 1563">
          <a:extLst>
            <a:ext uri="{FF2B5EF4-FFF2-40B4-BE49-F238E27FC236}">
              <a16:creationId xmlns:a16="http://schemas.microsoft.com/office/drawing/2014/main" xmlns="" id="{974928A2-9FD8-4186-8583-D307180E5BC3}"/>
            </a:ext>
          </a:extLst>
        </xdr:cNvPr>
        <xdr:cNvSpPr txBox="1">
          <a:spLocks noChangeArrowheads="1"/>
        </xdr:cNvSpPr>
      </xdr:nvSpPr>
      <xdr:spPr bwMode="auto">
        <a:xfrm>
          <a:off x="1641982" y="6167293"/>
          <a:ext cx="420328" cy="13111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由良川</a:t>
          </a:r>
        </a:p>
      </xdr:txBody>
    </xdr:sp>
    <xdr:clientData/>
  </xdr:twoCellAnchor>
  <xdr:twoCellAnchor editAs="oneCell">
    <xdr:from>
      <xdr:col>8</xdr:col>
      <xdr:colOff>723900</xdr:colOff>
      <xdr:row>33</xdr:row>
      <xdr:rowOff>0</xdr:rowOff>
    </xdr:from>
    <xdr:to>
      <xdr:col>9</xdr:col>
      <xdr:colOff>26193</xdr:colOff>
      <xdr:row>34</xdr:row>
      <xdr:rowOff>42139</xdr:rowOff>
    </xdr:to>
    <xdr:sp macro="" textlink="">
      <xdr:nvSpPr>
        <xdr:cNvPr id="454" name="Text Box 1650">
          <a:extLst>
            <a:ext uri="{FF2B5EF4-FFF2-40B4-BE49-F238E27FC236}">
              <a16:creationId xmlns:a16="http://schemas.microsoft.com/office/drawing/2014/main" xmlns="" id="{F8104E35-9496-4703-B21F-AE918385A8EC}"/>
            </a:ext>
          </a:extLst>
        </xdr:cNvPr>
        <xdr:cNvSpPr txBox="1">
          <a:spLocks noChangeArrowheads="1"/>
        </xdr:cNvSpPr>
      </xdr:nvSpPr>
      <xdr:spPr bwMode="auto">
        <a:xfrm>
          <a:off x="5600700" y="5768340"/>
          <a:ext cx="26193" cy="2173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723900</xdr:colOff>
      <xdr:row>41</xdr:row>
      <xdr:rowOff>0</xdr:rowOff>
    </xdr:from>
    <xdr:to>
      <xdr:col>1</xdr:col>
      <xdr:colOff>33253</xdr:colOff>
      <xdr:row>42</xdr:row>
      <xdr:rowOff>42138</xdr:rowOff>
    </xdr:to>
    <xdr:sp macro="" textlink="">
      <xdr:nvSpPr>
        <xdr:cNvPr id="455" name="Text Box 1650">
          <a:extLst>
            <a:ext uri="{FF2B5EF4-FFF2-40B4-BE49-F238E27FC236}">
              <a16:creationId xmlns:a16="http://schemas.microsoft.com/office/drawing/2014/main" xmlns="" id="{D7E04828-2E42-46C2-84FF-3C998A749A67}"/>
            </a:ext>
          </a:extLst>
        </xdr:cNvPr>
        <xdr:cNvSpPr txBox="1">
          <a:spLocks noChangeArrowheads="1"/>
        </xdr:cNvSpPr>
      </xdr:nvSpPr>
      <xdr:spPr bwMode="auto">
        <a:xfrm>
          <a:off x="53340" y="7147560"/>
          <a:ext cx="33253" cy="2173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723900</xdr:colOff>
      <xdr:row>41</xdr:row>
      <xdr:rowOff>0</xdr:rowOff>
    </xdr:from>
    <xdr:to>
      <xdr:col>1</xdr:col>
      <xdr:colOff>33252</xdr:colOff>
      <xdr:row>42</xdr:row>
      <xdr:rowOff>32612</xdr:rowOff>
    </xdr:to>
    <xdr:sp macro="" textlink="">
      <xdr:nvSpPr>
        <xdr:cNvPr id="456" name="Text Box 1650">
          <a:extLst>
            <a:ext uri="{FF2B5EF4-FFF2-40B4-BE49-F238E27FC236}">
              <a16:creationId xmlns:a16="http://schemas.microsoft.com/office/drawing/2014/main" xmlns="" id="{F80C4AD9-61DB-46DE-A801-1CDED52F0A42}"/>
            </a:ext>
          </a:extLst>
        </xdr:cNvPr>
        <xdr:cNvSpPr txBox="1">
          <a:spLocks noChangeArrowheads="1"/>
        </xdr:cNvSpPr>
      </xdr:nvSpPr>
      <xdr:spPr bwMode="auto">
        <a:xfrm>
          <a:off x="53340" y="7147560"/>
          <a:ext cx="33252" cy="2078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279903</xdr:colOff>
      <xdr:row>37</xdr:row>
      <xdr:rowOff>12535</xdr:rowOff>
    </xdr:from>
    <xdr:ext cx="477614" cy="212431"/>
    <xdr:sp macro="" textlink="">
      <xdr:nvSpPr>
        <xdr:cNvPr id="457" name="Text Box 1620">
          <a:extLst>
            <a:ext uri="{FF2B5EF4-FFF2-40B4-BE49-F238E27FC236}">
              <a16:creationId xmlns:a16="http://schemas.microsoft.com/office/drawing/2014/main" xmlns="" id="{9D5531F7-7F88-474A-B91D-09B99E2263FA}"/>
            </a:ext>
          </a:extLst>
        </xdr:cNvPr>
        <xdr:cNvSpPr txBox="1">
          <a:spLocks noChangeArrowheads="1"/>
        </xdr:cNvSpPr>
      </xdr:nvSpPr>
      <xdr:spPr bwMode="auto">
        <a:xfrm>
          <a:off x="333243" y="6481915"/>
          <a:ext cx="477614" cy="2124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和知駅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市街地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17940</xdr:colOff>
      <xdr:row>13</xdr:row>
      <xdr:rowOff>151270</xdr:rowOff>
    </xdr:from>
    <xdr:ext cx="803977" cy="264696"/>
    <xdr:sp macro="" textlink="">
      <xdr:nvSpPr>
        <xdr:cNvPr id="458" name="Text Box 303">
          <a:extLst>
            <a:ext uri="{FF2B5EF4-FFF2-40B4-BE49-F238E27FC236}">
              <a16:creationId xmlns:a16="http://schemas.microsoft.com/office/drawing/2014/main" xmlns="" id="{B0E9E5C9-8A64-419E-B69C-767575664895}"/>
            </a:ext>
          </a:extLst>
        </xdr:cNvPr>
        <xdr:cNvSpPr txBox="1">
          <a:spLocks noChangeArrowheads="1"/>
        </xdr:cNvSpPr>
      </xdr:nvSpPr>
      <xdr:spPr bwMode="auto">
        <a:xfrm>
          <a:off x="5618640" y="2429650"/>
          <a:ext cx="803977" cy="26469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8288" rIns="36000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ﾌｧﾐﾘｰﾏｰﾄ</a:t>
          </a:r>
          <a:endParaRPr lang="en-US" altLang="ja-JP" sz="10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亀岡馬路町店</a:t>
          </a:r>
          <a:endParaRPr lang="en-US" altLang="ja-JP" sz="10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9</xdr:col>
      <xdr:colOff>136483</xdr:colOff>
      <xdr:row>15</xdr:row>
      <xdr:rowOff>112307</xdr:rowOff>
    </xdr:from>
    <xdr:to>
      <xdr:col>10</xdr:col>
      <xdr:colOff>249840</xdr:colOff>
      <xdr:row>16</xdr:row>
      <xdr:rowOff>106961</xdr:rowOff>
    </xdr:to>
    <xdr:sp macro="" textlink="">
      <xdr:nvSpPr>
        <xdr:cNvPr id="459" name="Line 72">
          <a:extLst>
            <a:ext uri="{FF2B5EF4-FFF2-40B4-BE49-F238E27FC236}">
              <a16:creationId xmlns:a16="http://schemas.microsoft.com/office/drawing/2014/main" xmlns="" id="{E68A6D34-B845-4030-A450-16623A2C4B02}"/>
            </a:ext>
          </a:extLst>
        </xdr:cNvPr>
        <xdr:cNvSpPr>
          <a:spLocks noChangeShapeType="1"/>
        </xdr:cNvSpPr>
      </xdr:nvSpPr>
      <xdr:spPr bwMode="auto">
        <a:xfrm rot="11115634" flipV="1">
          <a:off x="5737183" y="2725967"/>
          <a:ext cx="806777" cy="169914"/>
        </a:xfrm>
        <a:custGeom>
          <a:avLst/>
          <a:gdLst>
            <a:gd name="connsiteX0" fmla="*/ 0 w 1329419"/>
            <a:gd name="connsiteY0" fmla="*/ 0 h 141698"/>
            <a:gd name="connsiteX1" fmla="*/ 1329419 w 1329419"/>
            <a:gd name="connsiteY1" fmla="*/ 141698 h 141698"/>
            <a:gd name="connsiteX0" fmla="*/ 0 w 1329419"/>
            <a:gd name="connsiteY0" fmla="*/ 1428 h 143126"/>
            <a:gd name="connsiteX1" fmla="*/ 362911 w 1329419"/>
            <a:gd name="connsiteY1" fmla="*/ 3053 h 143126"/>
            <a:gd name="connsiteX2" fmla="*/ 1329419 w 1329419"/>
            <a:gd name="connsiteY2" fmla="*/ 143126 h 143126"/>
            <a:gd name="connsiteX0" fmla="*/ 0 w 1371441"/>
            <a:gd name="connsiteY0" fmla="*/ 20999 h 141686"/>
            <a:gd name="connsiteX1" fmla="*/ 404933 w 1371441"/>
            <a:gd name="connsiteY1" fmla="*/ 1613 h 141686"/>
            <a:gd name="connsiteX2" fmla="*/ 1371441 w 1371441"/>
            <a:gd name="connsiteY2" fmla="*/ 141686 h 141686"/>
            <a:gd name="connsiteX0" fmla="*/ 0 w 1098298"/>
            <a:gd name="connsiteY0" fmla="*/ 20999 h 106668"/>
            <a:gd name="connsiteX1" fmla="*/ 404933 w 1098298"/>
            <a:gd name="connsiteY1" fmla="*/ 1613 h 106668"/>
            <a:gd name="connsiteX2" fmla="*/ 1098298 w 1098298"/>
            <a:gd name="connsiteY2" fmla="*/ 106668 h 106668"/>
            <a:gd name="connsiteX0" fmla="*/ 0 w 1098298"/>
            <a:gd name="connsiteY0" fmla="*/ 20999 h 106668"/>
            <a:gd name="connsiteX1" fmla="*/ 404933 w 1098298"/>
            <a:gd name="connsiteY1" fmla="*/ 1613 h 106668"/>
            <a:gd name="connsiteX2" fmla="*/ 1098298 w 1098298"/>
            <a:gd name="connsiteY2" fmla="*/ 106668 h 106668"/>
            <a:gd name="connsiteX0" fmla="*/ 0 w 1084291"/>
            <a:gd name="connsiteY0" fmla="*/ 1428 h 108108"/>
            <a:gd name="connsiteX1" fmla="*/ 390926 w 1084291"/>
            <a:gd name="connsiteY1" fmla="*/ 3053 h 108108"/>
            <a:gd name="connsiteX2" fmla="*/ 1084291 w 1084291"/>
            <a:gd name="connsiteY2" fmla="*/ 108108 h 108108"/>
            <a:gd name="connsiteX0" fmla="*/ 0 w 1091295"/>
            <a:gd name="connsiteY0" fmla="*/ 0 h 127691"/>
            <a:gd name="connsiteX1" fmla="*/ 397930 w 1091295"/>
            <a:gd name="connsiteY1" fmla="*/ 22636 h 127691"/>
            <a:gd name="connsiteX2" fmla="*/ 1091295 w 1091295"/>
            <a:gd name="connsiteY2" fmla="*/ 127691 h 127691"/>
            <a:gd name="connsiteX0" fmla="*/ 0 w 1070284"/>
            <a:gd name="connsiteY0" fmla="*/ 0 h 162709"/>
            <a:gd name="connsiteX1" fmla="*/ 397930 w 1070284"/>
            <a:gd name="connsiteY1" fmla="*/ 22636 h 162709"/>
            <a:gd name="connsiteX2" fmla="*/ 1070284 w 1070284"/>
            <a:gd name="connsiteY2" fmla="*/ 162709 h 162709"/>
            <a:gd name="connsiteX0" fmla="*/ 0 w 1070284"/>
            <a:gd name="connsiteY0" fmla="*/ 0 h 162709"/>
            <a:gd name="connsiteX1" fmla="*/ 397930 w 1070284"/>
            <a:gd name="connsiteY1" fmla="*/ 22636 h 162709"/>
            <a:gd name="connsiteX2" fmla="*/ 1070284 w 1070284"/>
            <a:gd name="connsiteY2" fmla="*/ 162709 h 162709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36229 w 1042270"/>
            <a:gd name="connsiteY1" fmla="*/ 5974 h 190724"/>
            <a:gd name="connsiteX2" fmla="*/ 1042270 w 1042270"/>
            <a:gd name="connsiteY2" fmla="*/ 190724 h 190724"/>
            <a:gd name="connsiteX0" fmla="*/ 0 w 1042270"/>
            <a:gd name="connsiteY0" fmla="*/ 553 h 191277"/>
            <a:gd name="connsiteX1" fmla="*/ 313792 w 1042270"/>
            <a:gd name="connsiteY1" fmla="*/ 3194 h 191277"/>
            <a:gd name="connsiteX2" fmla="*/ 1042270 w 1042270"/>
            <a:gd name="connsiteY2" fmla="*/ 191277 h 191277"/>
            <a:gd name="connsiteX0" fmla="*/ 0 w 1059097"/>
            <a:gd name="connsiteY0" fmla="*/ 15853 h 189915"/>
            <a:gd name="connsiteX1" fmla="*/ 330619 w 1059097"/>
            <a:gd name="connsiteY1" fmla="*/ 1832 h 189915"/>
            <a:gd name="connsiteX2" fmla="*/ 1059097 w 1059097"/>
            <a:gd name="connsiteY2" fmla="*/ 189915 h 189915"/>
            <a:gd name="connsiteX0" fmla="*/ 0 w 1087143"/>
            <a:gd name="connsiteY0" fmla="*/ 6478 h 190538"/>
            <a:gd name="connsiteX1" fmla="*/ 358665 w 1087143"/>
            <a:gd name="connsiteY1" fmla="*/ 2455 h 190538"/>
            <a:gd name="connsiteX2" fmla="*/ 1087143 w 1087143"/>
            <a:gd name="connsiteY2" fmla="*/ 190538 h 190538"/>
            <a:gd name="connsiteX0" fmla="*/ 0 w 1087143"/>
            <a:gd name="connsiteY0" fmla="*/ 8164 h 192224"/>
            <a:gd name="connsiteX1" fmla="*/ 358665 w 1087143"/>
            <a:gd name="connsiteY1" fmla="*/ 4141 h 192224"/>
            <a:gd name="connsiteX2" fmla="*/ 1087143 w 1087143"/>
            <a:gd name="connsiteY2" fmla="*/ 192224 h 192224"/>
            <a:gd name="connsiteX0" fmla="*/ 0 w 1087143"/>
            <a:gd name="connsiteY0" fmla="*/ 0 h 194057"/>
            <a:gd name="connsiteX1" fmla="*/ 358665 w 1087143"/>
            <a:gd name="connsiteY1" fmla="*/ 5974 h 194057"/>
            <a:gd name="connsiteX2" fmla="*/ 1087143 w 1087143"/>
            <a:gd name="connsiteY2" fmla="*/ 194057 h 194057"/>
            <a:gd name="connsiteX0" fmla="*/ 0 w 1087143"/>
            <a:gd name="connsiteY0" fmla="*/ 0 h 194057"/>
            <a:gd name="connsiteX1" fmla="*/ 323679 w 1087143"/>
            <a:gd name="connsiteY1" fmla="*/ 3979 h 194057"/>
            <a:gd name="connsiteX2" fmla="*/ 1087143 w 1087143"/>
            <a:gd name="connsiteY2" fmla="*/ 194057 h 194057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307531"/>
            <a:gd name="connsiteY0" fmla="*/ 21953 h 21953"/>
            <a:gd name="connsiteX1" fmla="*/ 307531 w 307531"/>
            <a:gd name="connsiteY1" fmla="*/ 0 h 21953"/>
            <a:gd name="connsiteX0" fmla="*/ 0 w 530387"/>
            <a:gd name="connsiteY0" fmla="*/ 21953 h 109341"/>
            <a:gd name="connsiteX1" fmla="*/ 530387 w 530387"/>
            <a:gd name="connsiteY1" fmla="*/ 109115 h 109341"/>
            <a:gd name="connsiteX2" fmla="*/ 307531 w 530387"/>
            <a:gd name="connsiteY2" fmla="*/ 0 h 109341"/>
            <a:gd name="connsiteX0" fmla="*/ 0 w 530387"/>
            <a:gd name="connsiteY0" fmla="*/ 21953 h 109341"/>
            <a:gd name="connsiteX1" fmla="*/ 530387 w 530387"/>
            <a:gd name="connsiteY1" fmla="*/ 109115 h 109341"/>
            <a:gd name="connsiteX2" fmla="*/ 307531 w 530387"/>
            <a:gd name="connsiteY2" fmla="*/ 0 h 109341"/>
            <a:gd name="connsiteX0" fmla="*/ 0 w 530387"/>
            <a:gd name="connsiteY0" fmla="*/ 227 h 87615"/>
            <a:gd name="connsiteX1" fmla="*/ 530387 w 530387"/>
            <a:gd name="connsiteY1" fmla="*/ 87389 h 876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0387" h="87615">
              <a:moveTo>
                <a:pt x="0" y="227"/>
              </a:moveTo>
              <a:cubicBezTo>
                <a:pt x="96694" y="-5321"/>
                <a:pt x="433693" y="92937"/>
                <a:pt x="530387" y="873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27026</xdr:colOff>
      <xdr:row>14</xdr:row>
      <xdr:rowOff>88003</xdr:rowOff>
    </xdr:from>
    <xdr:to>
      <xdr:col>10</xdr:col>
      <xdr:colOff>236399</xdr:colOff>
      <xdr:row>16</xdr:row>
      <xdr:rowOff>168129</xdr:rowOff>
    </xdr:to>
    <xdr:sp macro="" textlink="">
      <xdr:nvSpPr>
        <xdr:cNvPr id="460" name="Freeform 601">
          <a:extLst>
            <a:ext uri="{FF2B5EF4-FFF2-40B4-BE49-F238E27FC236}">
              <a16:creationId xmlns:a16="http://schemas.microsoft.com/office/drawing/2014/main" xmlns="" id="{74227C25-8A47-49AD-B57C-D2C83C58B543}"/>
            </a:ext>
          </a:extLst>
        </xdr:cNvPr>
        <xdr:cNvSpPr>
          <a:spLocks/>
        </xdr:cNvSpPr>
      </xdr:nvSpPr>
      <xdr:spPr bwMode="auto">
        <a:xfrm>
          <a:off x="6321146" y="2526403"/>
          <a:ext cx="209373" cy="43064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994 w 10003"/>
            <a:gd name="connsiteY0" fmla="*/ 4358 h 4358"/>
            <a:gd name="connsiteX1" fmla="*/ 10000 w 10003"/>
            <a:gd name="connsiteY1" fmla="*/ 0 h 4358"/>
            <a:gd name="connsiteX2" fmla="*/ 0 w 10003"/>
            <a:gd name="connsiteY2" fmla="*/ 285 h 4358"/>
            <a:gd name="connsiteX0" fmla="*/ 9646 w 9655"/>
            <a:gd name="connsiteY0" fmla="*/ 10081 h 10081"/>
            <a:gd name="connsiteX1" fmla="*/ 9652 w 9655"/>
            <a:gd name="connsiteY1" fmla="*/ 81 h 10081"/>
            <a:gd name="connsiteX2" fmla="*/ 0 w 9655"/>
            <a:gd name="connsiteY2" fmla="*/ 60 h 10081"/>
            <a:gd name="connsiteX0" fmla="*/ 9991 w 10000"/>
            <a:gd name="connsiteY0" fmla="*/ 9959 h 9959"/>
            <a:gd name="connsiteX1" fmla="*/ 9997 w 10000"/>
            <a:gd name="connsiteY1" fmla="*/ 39 h 9959"/>
            <a:gd name="connsiteX2" fmla="*/ 0 w 10000"/>
            <a:gd name="connsiteY2" fmla="*/ 19 h 9959"/>
            <a:gd name="connsiteX0" fmla="*/ 9991 w 10000"/>
            <a:gd name="connsiteY0" fmla="*/ 10007 h 10007"/>
            <a:gd name="connsiteX1" fmla="*/ 9997 w 10000"/>
            <a:gd name="connsiteY1" fmla="*/ 46 h 10007"/>
            <a:gd name="connsiteX2" fmla="*/ 0 w 10000"/>
            <a:gd name="connsiteY2" fmla="*/ 26 h 10007"/>
            <a:gd name="connsiteX0" fmla="*/ 9991 w 10007"/>
            <a:gd name="connsiteY0" fmla="*/ 10007 h 10007"/>
            <a:gd name="connsiteX1" fmla="*/ 9997 w 10007"/>
            <a:gd name="connsiteY1" fmla="*/ 46 h 10007"/>
            <a:gd name="connsiteX2" fmla="*/ 0 w 10007"/>
            <a:gd name="connsiteY2" fmla="*/ 26 h 100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7" h="10007">
              <a:moveTo>
                <a:pt x="9991" y="10007"/>
              </a:moveTo>
              <a:cubicBezTo>
                <a:pt x="10080" y="4291"/>
                <a:pt x="9770" y="7883"/>
                <a:pt x="9997" y="46"/>
              </a:cubicBezTo>
              <a:cubicBezTo>
                <a:pt x="6172" y="145"/>
                <a:pt x="2890" y="-73"/>
                <a:pt x="0" y="26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149448</xdr:colOff>
      <xdr:row>13</xdr:row>
      <xdr:rowOff>154199</xdr:rowOff>
    </xdr:from>
    <xdr:ext cx="501197" cy="186695"/>
    <xdr:sp macro="" textlink="">
      <xdr:nvSpPr>
        <xdr:cNvPr id="461" name="Text Box 849">
          <a:extLst>
            <a:ext uri="{FF2B5EF4-FFF2-40B4-BE49-F238E27FC236}">
              <a16:creationId xmlns:a16="http://schemas.microsoft.com/office/drawing/2014/main" xmlns="" id="{D2923397-8DD1-4BBE-B77A-4E1129856035}"/>
            </a:ext>
          </a:extLst>
        </xdr:cNvPr>
        <xdr:cNvSpPr txBox="1">
          <a:spLocks noChangeArrowheads="1"/>
        </xdr:cNvSpPr>
      </xdr:nvSpPr>
      <xdr:spPr bwMode="auto">
        <a:xfrm>
          <a:off x="3669888" y="2432579"/>
          <a:ext cx="501197" cy="18669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愛宕林道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～神明峠</a:t>
          </a:r>
        </a:p>
      </xdr:txBody>
    </xdr:sp>
    <xdr:clientData/>
  </xdr:oneCellAnchor>
  <xdr:twoCellAnchor>
    <xdr:from>
      <xdr:col>5</xdr:col>
      <xdr:colOff>215989</xdr:colOff>
      <xdr:row>13</xdr:row>
      <xdr:rowOff>104905</xdr:rowOff>
    </xdr:from>
    <xdr:to>
      <xdr:col>6</xdr:col>
      <xdr:colOff>485706</xdr:colOff>
      <xdr:row>13</xdr:row>
      <xdr:rowOff>155493</xdr:rowOff>
    </xdr:to>
    <xdr:sp macro="" textlink="">
      <xdr:nvSpPr>
        <xdr:cNvPr id="462" name="Line 120">
          <a:extLst>
            <a:ext uri="{FF2B5EF4-FFF2-40B4-BE49-F238E27FC236}">
              <a16:creationId xmlns:a16="http://schemas.microsoft.com/office/drawing/2014/main" xmlns="" id="{B68A21CC-4EFA-4778-9F94-EF1040BDA604}"/>
            </a:ext>
          </a:extLst>
        </xdr:cNvPr>
        <xdr:cNvSpPr>
          <a:spLocks noChangeShapeType="1"/>
        </xdr:cNvSpPr>
      </xdr:nvSpPr>
      <xdr:spPr bwMode="auto">
        <a:xfrm flipV="1">
          <a:off x="3043009" y="2383285"/>
          <a:ext cx="963137" cy="505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571266</xdr:colOff>
      <xdr:row>13</xdr:row>
      <xdr:rowOff>71660</xdr:rowOff>
    </xdr:from>
    <xdr:to>
      <xdr:col>5</xdr:col>
      <xdr:colOff>718128</xdr:colOff>
      <xdr:row>14</xdr:row>
      <xdr:rowOff>44087</xdr:rowOff>
    </xdr:to>
    <xdr:sp macro="" textlink="">
      <xdr:nvSpPr>
        <xdr:cNvPr id="463" name="Oval 383">
          <a:extLst>
            <a:ext uri="{FF2B5EF4-FFF2-40B4-BE49-F238E27FC236}">
              <a16:creationId xmlns:a16="http://schemas.microsoft.com/office/drawing/2014/main" xmlns="" id="{7441A735-3DC0-4B7A-A25D-32683B187B95}"/>
            </a:ext>
          </a:extLst>
        </xdr:cNvPr>
        <xdr:cNvSpPr>
          <a:spLocks noChangeArrowheads="1"/>
        </xdr:cNvSpPr>
      </xdr:nvSpPr>
      <xdr:spPr bwMode="auto">
        <a:xfrm>
          <a:off x="3398286" y="2350040"/>
          <a:ext cx="124002" cy="1324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81175</xdr:colOff>
      <xdr:row>29</xdr:row>
      <xdr:rowOff>57345</xdr:rowOff>
    </xdr:from>
    <xdr:to>
      <xdr:col>8</xdr:col>
      <xdr:colOff>216907</xdr:colOff>
      <xdr:row>30</xdr:row>
      <xdr:rowOff>6546</xdr:rowOff>
    </xdr:to>
    <xdr:sp macro="" textlink="">
      <xdr:nvSpPr>
        <xdr:cNvPr id="464" name="AutoShape 1094">
          <a:extLst>
            <a:ext uri="{FF2B5EF4-FFF2-40B4-BE49-F238E27FC236}">
              <a16:creationId xmlns:a16="http://schemas.microsoft.com/office/drawing/2014/main" xmlns="" id="{B363BE46-2DE4-4A28-B256-CC1943DF2812}"/>
            </a:ext>
          </a:extLst>
        </xdr:cNvPr>
        <xdr:cNvSpPr>
          <a:spLocks noChangeArrowheads="1"/>
        </xdr:cNvSpPr>
      </xdr:nvSpPr>
      <xdr:spPr bwMode="auto">
        <a:xfrm>
          <a:off x="4988455" y="5124645"/>
          <a:ext cx="135732" cy="12446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496131</xdr:colOff>
      <xdr:row>49</xdr:row>
      <xdr:rowOff>89873</xdr:rowOff>
    </xdr:from>
    <xdr:to>
      <xdr:col>3</xdr:col>
      <xdr:colOff>614401</xdr:colOff>
      <xdr:row>53</xdr:row>
      <xdr:rowOff>10445</xdr:rowOff>
    </xdr:to>
    <xdr:sp macro="" textlink="">
      <xdr:nvSpPr>
        <xdr:cNvPr id="465" name="Text Box 1563">
          <a:extLst>
            <a:ext uri="{FF2B5EF4-FFF2-40B4-BE49-F238E27FC236}">
              <a16:creationId xmlns:a16="http://schemas.microsoft.com/office/drawing/2014/main" xmlns="" id="{CDCABE0D-4169-4B98-9C97-80BBFC46FD2A}"/>
            </a:ext>
          </a:extLst>
        </xdr:cNvPr>
        <xdr:cNvSpPr txBox="1">
          <a:spLocks noChangeArrowheads="1"/>
        </xdr:cNvSpPr>
      </xdr:nvSpPr>
      <xdr:spPr bwMode="auto">
        <a:xfrm>
          <a:off x="1936311" y="8616653"/>
          <a:ext cx="118270" cy="621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由良川</a:t>
          </a:r>
        </a:p>
      </xdr:txBody>
    </xdr:sp>
    <xdr:clientData/>
  </xdr:twoCellAnchor>
  <xdr:twoCellAnchor>
    <xdr:from>
      <xdr:col>3</xdr:col>
      <xdr:colOff>43621</xdr:colOff>
      <xdr:row>52</xdr:row>
      <xdr:rowOff>72835</xdr:rowOff>
    </xdr:from>
    <xdr:to>
      <xdr:col>3</xdr:col>
      <xdr:colOff>289451</xdr:colOff>
      <xdr:row>53</xdr:row>
      <xdr:rowOff>28814</xdr:rowOff>
    </xdr:to>
    <xdr:sp macro="" textlink="">
      <xdr:nvSpPr>
        <xdr:cNvPr id="466" name="Text Box 1563">
          <a:extLst>
            <a:ext uri="{FF2B5EF4-FFF2-40B4-BE49-F238E27FC236}">
              <a16:creationId xmlns:a16="http://schemas.microsoft.com/office/drawing/2014/main" xmlns="" id="{DF562743-0E41-406F-A053-999EAA21B816}"/>
            </a:ext>
          </a:extLst>
        </xdr:cNvPr>
        <xdr:cNvSpPr txBox="1">
          <a:spLocks noChangeArrowheads="1"/>
        </xdr:cNvSpPr>
      </xdr:nvSpPr>
      <xdr:spPr bwMode="auto">
        <a:xfrm>
          <a:off x="1483801" y="9125395"/>
          <a:ext cx="245830" cy="13123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八田</a:t>
          </a:r>
        </a:p>
      </xdr:txBody>
    </xdr:sp>
    <xdr:clientData/>
  </xdr:twoCellAnchor>
  <xdr:oneCellAnchor>
    <xdr:from>
      <xdr:col>4</xdr:col>
      <xdr:colOff>167362</xdr:colOff>
      <xdr:row>52</xdr:row>
      <xdr:rowOff>35691</xdr:rowOff>
    </xdr:from>
    <xdr:ext cx="302079" cy="305168"/>
    <xdr:grpSp>
      <xdr:nvGrpSpPr>
        <xdr:cNvPr id="467" name="Group 6672">
          <a:extLst>
            <a:ext uri="{FF2B5EF4-FFF2-40B4-BE49-F238E27FC236}">
              <a16:creationId xmlns:a16="http://schemas.microsoft.com/office/drawing/2014/main" xmlns="" id="{1BCA1D0C-2A7A-459F-A7CA-A59EAF48EB56}"/>
            </a:ext>
          </a:extLst>
        </xdr:cNvPr>
        <xdr:cNvGrpSpPr>
          <a:grpSpLocks/>
        </xdr:cNvGrpSpPr>
      </xdr:nvGrpSpPr>
      <xdr:grpSpPr bwMode="auto">
        <a:xfrm>
          <a:off x="2528201" y="8832709"/>
          <a:ext cx="302079" cy="305168"/>
          <a:chOff x="536" y="109"/>
          <a:chExt cx="46" cy="44"/>
        </a:xfrm>
      </xdr:grpSpPr>
      <xdr:pic>
        <xdr:nvPicPr>
          <xdr:cNvPr id="468" name="Picture 6673" descr="route2">
            <a:extLst>
              <a:ext uri="{FF2B5EF4-FFF2-40B4-BE49-F238E27FC236}">
                <a16:creationId xmlns:a16="http://schemas.microsoft.com/office/drawing/2014/main" xmlns="" id="{6D792940-F890-358E-33F0-CC1FC6EAAA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9" name="Text Box 6674">
            <a:extLst>
              <a:ext uri="{FF2B5EF4-FFF2-40B4-BE49-F238E27FC236}">
                <a16:creationId xmlns:a16="http://schemas.microsoft.com/office/drawing/2014/main" xmlns="" id="{26A0E0A9-72AC-B080-B095-EB6A921C0A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690442</xdr:colOff>
      <xdr:row>49</xdr:row>
      <xdr:rowOff>67727</xdr:rowOff>
    </xdr:from>
    <xdr:to>
      <xdr:col>3</xdr:col>
      <xdr:colOff>764802</xdr:colOff>
      <xdr:row>56</xdr:row>
      <xdr:rowOff>144252</xdr:rowOff>
    </xdr:to>
    <xdr:sp macro="" textlink="">
      <xdr:nvSpPr>
        <xdr:cNvPr id="470" name="Freeform 1147">
          <a:extLst>
            <a:ext uri="{FF2B5EF4-FFF2-40B4-BE49-F238E27FC236}">
              <a16:creationId xmlns:a16="http://schemas.microsoft.com/office/drawing/2014/main" xmlns="" id="{30FB5CB1-B5A7-41AA-B063-AC8A7A074B70}"/>
            </a:ext>
          </a:extLst>
        </xdr:cNvPr>
        <xdr:cNvSpPr>
          <a:spLocks/>
        </xdr:cNvSpPr>
      </xdr:nvSpPr>
      <xdr:spPr bwMode="auto">
        <a:xfrm rot="16200000">
          <a:off x="1481839" y="9243290"/>
          <a:ext cx="1303345" cy="5780"/>
        </a:xfrm>
        <a:custGeom>
          <a:avLst/>
          <a:gdLst>
            <a:gd name="T0" fmla="*/ 2147483647 w 6818"/>
            <a:gd name="T1" fmla="*/ 2147483647 h 6000"/>
            <a:gd name="T2" fmla="*/ 2147483647 w 6818"/>
            <a:gd name="T3" fmla="*/ 2147483647 h 6000"/>
            <a:gd name="T4" fmla="*/ 2147483647 w 6818"/>
            <a:gd name="T5" fmla="*/ 2147483647 h 6000"/>
            <a:gd name="T6" fmla="*/ 2147483647 w 6818"/>
            <a:gd name="T7" fmla="*/ 2147483647 h 6000"/>
            <a:gd name="T8" fmla="*/ 2147483647 w 6818"/>
            <a:gd name="T9" fmla="*/ 2147483647 h 6000"/>
            <a:gd name="T10" fmla="*/ 2147483647 w 6818"/>
            <a:gd name="T11" fmla="*/ 2147483647 h 6000"/>
            <a:gd name="T12" fmla="*/ 0 w 6818"/>
            <a:gd name="T13" fmla="*/ 0 h 600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connsiteX0" fmla="*/ 9267 w 9267"/>
            <a:gd name="connsiteY0" fmla="*/ 9429 h 9429"/>
            <a:gd name="connsiteX1" fmla="*/ 7711 w 9267"/>
            <a:gd name="connsiteY1" fmla="*/ 7207 h 9429"/>
            <a:gd name="connsiteX2" fmla="*/ 6712 w 9267"/>
            <a:gd name="connsiteY2" fmla="*/ 7207 h 9429"/>
            <a:gd name="connsiteX3" fmla="*/ 5156 w 9267"/>
            <a:gd name="connsiteY3" fmla="*/ 4984 h 9429"/>
            <a:gd name="connsiteX4" fmla="*/ 4044 w 9267"/>
            <a:gd name="connsiteY4" fmla="*/ 8317 h 9429"/>
            <a:gd name="connsiteX5" fmla="*/ 1933 w 9267"/>
            <a:gd name="connsiteY5" fmla="*/ 4984 h 9429"/>
            <a:gd name="connsiteX6" fmla="*/ 0 w 9267"/>
            <a:gd name="connsiteY6" fmla="*/ 0 h 9429"/>
            <a:gd name="connsiteX0" fmla="*/ 10100 w 10100"/>
            <a:gd name="connsiteY0" fmla="*/ 7067 h 7067"/>
            <a:gd name="connsiteX1" fmla="*/ 8421 w 10100"/>
            <a:gd name="connsiteY1" fmla="*/ 4710 h 7067"/>
            <a:gd name="connsiteX2" fmla="*/ 7343 w 10100"/>
            <a:gd name="connsiteY2" fmla="*/ 4710 h 7067"/>
            <a:gd name="connsiteX3" fmla="*/ 5664 w 10100"/>
            <a:gd name="connsiteY3" fmla="*/ 2353 h 7067"/>
            <a:gd name="connsiteX4" fmla="*/ 4464 w 10100"/>
            <a:gd name="connsiteY4" fmla="*/ 5888 h 7067"/>
            <a:gd name="connsiteX5" fmla="*/ 2186 w 10100"/>
            <a:gd name="connsiteY5" fmla="*/ 2353 h 7067"/>
            <a:gd name="connsiteX6" fmla="*/ 0 w 10100"/>
            <a:gd name="connsiteY6" fmla="*/ 0 h 7067"/>
            <a:gd name="connsiteX0" fmla="*/ 10000 w 10000"/>
            <a:gd name="connsiteY0" fmla="*/ 10000 h 11400"/>
            <a:gd name="connsiteX1" fmla="*/ 8338 w 10000"/>
            <a:gd name="connsiteY1" fmla="*/ 6665 h 11400"/>
            <a:gd name="connsiteX2" fmla="*/ 7270 w 10000"/>
            <a:gd name="connsiteY2" fmla="*/ 6665 h 11400"/>
            <a:gd name="connsiteX3" fmla="*/ 5770 w 10000"/>
            <a:gd name="connsiteY3" fmla="*/ 11362 h 11400"/>
            <a:gd name="connsiteX4" fmla="*/ 5608 w 10000"/>
            <a:gd name="connsiteY4" fmla="*/ 3330 h 11400"/>
            <a:gd name="connsiteX5" fmla="*/ 4420 w 10000"/>
            <a:gd name="connsiteY5" fmla="*/ 8332 h 11400"/>
            <a:gd name="connsiteX6" fmla="*/ 2164 w 10000"/>
            <a:gd name="connsiteY6" fmla="*/ 3330 h 11400"/>
            <a:gd name="connsiteX7" fmla="*/ 0 w 10000"/>
            <a:gd name="connsiteY7" fmla="*/ 0 h 11400"/>
            <a:gd name="connsiteX0" fmla="*/ 10000 w 10000"/>
            <a:gd name="connsiteY0" fmla="*/ 10000 h 11388"/>
            <a:gd name="connsiteX1" fmla="*/ 8338 w 10000"/>
            <a:gd name="connsiteY1" fmla="*/ 6665 h 11388"/>
            <a:gd name="connsiteX2" fmla="*/ 7270 w 10000"/>
            <a:gd name="connsiteY2" fmla="*/ 6665 h 11388"/>
            <a:gd name="connsiteX3" fmla="*/ 5770 w 10000"/>
            <a:gd name="connsiteY3" fmla="*/ 11362 h 11388"/>
            <a:gd name="connsiteX4" fmla="*/ 4420 w 10000"/>
            <a:gd name="connsiteY4" fmla="*/ 8332 h 11388"/>
            <a:gd name="connsiteX5" fmla="*/ 2164 w 10000"/>
            <a:gd name="connsiteY5" fmla="*/ 3330 h 11388"/>
            <a:gd name="connsiteX6" fmla="*/ 0 w 10000"/>
            <a:gd name="connsiteY6" fmla="*/ 0 h 11388"/>
            <a:gd name="connsiteX0" fmla="*/ 10000 w 10000"/>
            <a:gd name="connsiteY0" fmla="*/ 6990 h 8378"/>
            <a:gd name="connsiteX1" fmla="*/ 8338 w 10000"/>
            <a:gd name="connsiteY1" fmla="*/ 3655 h 8378"/>
            <a:gd name="connsiteX2" fmla="*/ 7270 w 10000"/>
            <a:gd name="connsiteY2" fmla="*/ 3655 h 8378"/>
            <a:gd name="connsiteX3" fmla="*/ 5770 w 10000"/>
            <a:gd name="connsiteY3" fmla="*/ 8352 h 8378"/>
            <a:gd name="connsiteX4" fmla="*/ 4420 w 10000"/>
            <a:gd name="connsiteY4" fmla="*/ 5322 h 8378"/>
            <a:gd name="connsiteX5" fmla="*/ 2164 w 10000"/>
            <a:gd name="connsiteY5" fmla="*/ 320 h 8378"/>
            <a:gd name="connsiteX6" fmla="*/ 0 w 10000"/>
            <a:gd name="connsiteY6" fmla="*/ 1140 h 8378"/>
            <a:gd name="connsiteX0" fmla="*/ 10000 w 10000"/>
            <a:gd name="connsiteY0" fmla="*/ 6982 h 8634"/>
            <a:gd name="connsiteX1" fmla="*/ 8338 w 10000"/>
            <a:gd name="connsiteY1" fmla="*/ 3002 h 8634"/>
            <a:gd name="connsiteX2" fmla="*/ 7270 w 10000"/>
            <a:gd name="connsiteY2" fmla="*/ 3002 h 8634"/>
            <a:gd name="connsiteX3" fmla="*/ 5770 w 10000"/>
            <a:gd name="connsiteY3" fmla="*/ 8608 h 8634"/>
            <a:gd name="connsiteX4" fmla="*/ 4420 w 10000"/>
            <a:gd name="connsiteY4" fmla="*/ 4991 h 8634"/>
            <a:gd name="connsiteX5" fmla="*/ 2263 w 10000"/>
            <a:gd name="connsiteY5" fmla="*/ 1994 h 8634"/>
            <a:gd name="connsiteX6" fmla="*/ 0 w 10000"/>
            <a:gd name="connsiteY6" fmla="*/ 0 h 8634"/>
            <a:gd name="connsiteX0" fmla="*/ 10000 w 10000"/>
            <a:gd name="connsiteY0" fmla="*/ 8087 h 18391"/>
            <a:gd name="connsiteX1" fmla="*/ 8338 w 10000"/>
            <a:gd name="connsiteY1" fmla="*/ 3477 h 18391"/>
            <a:gd name="connsiteX2" fmla="*/ 7270 w 10000"/>
            <a:gd name="connsiteY2" fmla="*/ 18391 h 18391"/>
            <a:gd name="connsiteX3" fmla="*/ 5770 w 10000"/>
            <a:gd name="connsiteY3" fmla="*/ 9970 h 18391"/>
            <a:gd name="connsiteX4" fmla="*/ 4420 w 10000"/>
            <a:gd name="connsiteY4" fmla="*/ 5781 h 18391"/>
            <a:gd name="connsiteX5" fmla="*/ 2263 w 10000"/>
            <a:gd name="connsiteY5" fmla="*/ 2309 h 18391"/>
            <a:gd name="connsiteX6" fmla="*/ 0 w 10000"/>
            <a:gd name="connsiteY6" fmla="*/ 0 h 18391"/>
            <a:gd name="connsiteX0" fmla="*/ 10000 w 10000"/>
            <a:gd name="connsiteY0" fmla="*/ 8087 h 18391"/>
            <a:gd name="connsiteX1" fmla="*/ 8313 w 10000"/>
            <a:gd name="connsiteY1" fmla="*/ 3477 h 18391"/>
            <a:gd name="connsiteX2" fmla="*/ 7270 w 10000"/>
            <a:gd name="connsiteY2" fmla="*/ 18391 h 18391"/>
            <a:gd name="connsiteX3" fmla="*/ 5770 w 10000"/>
            <a:gd name="connsiteY3" fmla="*/ 9970 h 18391"/>
            <a:gd name="connsiteX4" fmla="*/ 4420 w 10000"/>
            <a:gd name="connsiteY4" fmla="*/ 5781 h 18391"/>
            <a:gd name="connsiteX5" fmla="*/ 2263 w 10000"/>
            <a:gd name="connsiteY5" fmla="*/ 2309 h 18391"/>
            <a:gd name="connsiteX6" fmla="*/ 0 w 10000"/>
            <a:gd name="connsiteY6" fmla="*/ 0 h 18391"/>
            <a:gd name="connsiteX0" fmla="*/ 10000 w 10000"/>
            <a:gd name="connsiteY0" fmla="*/ 8087 h 18398"/>
            <a:gd name="connsiteX1" fmla="*/ 7270 w 10000"/>
            <a:gd name="connsiteY1" fmla="*/ 18391 h 18398"/>
            <a:gd name="connsiteX2" fmla="*/ 5770 w 10000"/>
            <a:gd name="connsiteY2" fmla="*/ 9970 h 18398"/>
            <a:gd name="connsiteX3" fmla="*/ 4420 w 10000"/>
            <a:gd name="connsiteY3" fmla="*/ 5781 h 18398"/>
            <a:gd name="connsiteX4" fmla="*/ 2263 w 10000"/>
            <a:gd name="connsiteY4" fmla="*/ 2309 h 18398"/>
            <a:gd name="connsiteX5" fmla="*/ 0 w 10000"/>
            <a:gd name="connsiteY5" fmla="*/ 0 h 18398"/>
            <a:gd name="connsiteX0" fmla="*/ 9975 w 9975"/>
            <a:gd name="connsiteY0" fmla="*/ 25296 h 25616"/>
            <a:gd name="connsiteX1" fmla="*/ 7270 w 9975"/>
            <a:gd name="connsiteY1" fmla="*/ 18391 h 25616"/>
            <a:gd name="connsiteX2" fmla="*/ 5770 w 9975"/>
            <a:gd name="connsiteY2" fmla="*/ 9970 h 25616"/>
            <a:gd name="connsiteX3" fmla="*/ 4420 w 9975"/>
            <a:gd name="connsiteY3" fmla="*/ 5781 h 25616"/>
            <a:gd name="connsiteX4" fmla="*/ 2263 w 9975"/>
            <a:gd name="connsiteY4" fmla="*/ 2309 h 25616"/>
            <a:gd name="connsiteX5" fmla="*/ 0 w 9975"/>
            <a:gd name="connsiteY5" fmla="*/ 0 h 256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975" h="25616">
              <a:moveTo>
                <a:pt x="9975" y="25296"/>
              </a:moveTo>
              <a:cubicBezTo>
                <a:pt x="9406" y="27443"/>
                <a:pt x="7975" y="18077"/>
                <a:pt x="7270" y="18391"/>
              </a:cubicBezTo>
              <a:cubicBezTo>
                <a:pt x="6565" y="18705"/>
                <a:pt x="6245" y="9585"/>
                <a:pt x="5770" y="9970"/>
              </a:cubicBezTo>
              <a:cubicBezTo>
                <a:pt x="5295" y="10354"/>
                <a:pt x="5005" y="7057"/>
                <a:pt x="4420" y="5781"/>
              </a:cubicBezTo>
              <a:cubicBezTo>
                <a:pt x="3836" y="4504"/>
                <a:pt x="3094" y="4615"/>
                <a:pt x="2263" y="2309"/>
              </a:cubicBezTo>
              <a:cubicBezTo>
                <a:pt x="1433" y="6"/>
                <a:pt x="1306" y="4224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621007</xdr:colOff>
      <xdr:row>49</xdr:row>
      <xdr:rowOff>88506</xdr:rowOff>
    </xdr:from>
    <xdr:to>
      <xdr:col>3</xdr:col>
      <xdr:colOff>653403</xdr:colOff>
      <xdr:row>56</xdr:row>
      <xdr:rowOff>145228</xdr:rowOff>
    </xdr:to>
    <xdr:sp macro="" textlink="">
      <xdr:nvSpPr>
        <xdr:cNvPr id="471" name="Freeform 1147">
          <a:extLst>
            <a:ext uri="{FF2B5EF4-FFF2-40B4-BE49-F238E27FC236}">
              <a16:creationId xmlns:a16="http://schemas.microsoft.com/office/drawing/2014/main" xmlns="" id="{A55830DF-6949-4E96-B75E-10394F387BE4}"/>
            </a:ext>
          </a:extLst>
        </xdr:cNvPr>
        <xdr:cNvSpPr>
          <a:spLocks/>
        </xdr:cNvSpPr>
      </xdr:nvSpPr>
      <xdr:spPr bwMode="auto">
        <a:xfrm rot="16200000">
          <a:off x="1435614" y="9240859"/>
          <a:ext cx="1283542" cy="32396"/>
        </a:xfrm>
        <a:custGeom>
          <a:avLst/>
          <a:gdLst>
            <a:gd name="T0" fmla="*/ 2147483647 w 8444"/>
            <a:gd name="T1" fmla="*/ 2147483647 h 8888"/>
            <a:gd name="T2" fmla="*/ 2147483647 w 8444"/>
            <a:gd name="T3" fmla="*/ 2147483647 h 8888"/>
            <a:gd name="T4" fmla="*/ 2147483647 w 8444"/>
            <a:gd name="T5" fmla="*/ 2147483647 h 8888"/>
            <a:gd name="T6" fmla="*/ 2147483647 w 8444"/>
            <a:gd name="T7" fmla="*/ 2147483647 h 8888"/>
            <a:gd name="T8" fmla="*/ 2147483647 w 8444"/>
            <a:gd name="T9" fmla="*/ 2147483647 h 8888"/>
            <a:gd name="T10" fmla="*/ 0 w 8444"/>
            <a:gd name="T11" fmla="*/ 0 h 888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9134 w 9134"/>
            <a:gd name="connsiteY0" fmla="*/ 8007 h 9256"/>
            <a:gd name="connsiteX1" fmla="*/ 7951 w 9134"/>
            <a:gd name="connsiteY1" fmla="*/ 8007 h 9256"/>
            <a:gd name="connsiteX2" fmla="*/ 6108 w 9134"/>
            <a:gd name="connsiteY2" fmla="*/ 5506 h 9256"/>
            <a:gd name="connsiteX3" fmla="*/ 4791 w 9134"/>
            <a:gd name="connsiteY3" fmla="*/ 9256 h 9256"/>
            <a:gd name="connsiteX4" fmla="*/ 2291 w 9134"/>
            <a:gd name="connsiteY4" fmla="*/ 5506 h 9256"/>
            <a:gd name="connsiteX5" fmla="*/ 0 w 9134"/>
            <a:gd name="connsiteY5" fmla="*/ 0 h 9256"/>
            <a:gd name="connsiteX0" fmla="*/ 10077 w 10077"/>
            <a:gd name="connsiteY0" fmla="*/ 5737 h 7086"/>
            <a:gd name="connsiteX1" fmla="*/ 8782 w 10077"/>
            <a:gd name="connsiteY1" fmla="*/ 5737 h 7086"/>
            <a:gd name="connsiteX2" fmla="*/ 6764 w 10077"/>
            <a:gd name="connsiteY2" fmla="*/ 3035 h 7086"/>
            <a:gd name="connsiteX3" fmla="*/ 5322 w 10077"/>
            <a:gd name="connsiteY3" fmla="*/ 7086 h 7086"/>
            <a:gd name="connsiteX4" fmla="*/ 2585 w 10077"/>
            <a:gd name="connsiteY4" fmla="*/ 3035 h 7086"/>
            <a:gd name="connsiteX5" fmla="*/ 0 w 10077"/>
            <a:gd name="connsiteY5" fmla="*/ 0 h 70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77" h="7086">
              <a:moveTo>
                <a:pt x="10077" y="5737"/>
              </a:moveTo>
              <a:cubicBezTo>
                <a:pt x="9524" y="5287"/>
                <a:pt x="9213" y="5737"/>
                <a:pt x="8782" y="5737"/>
              </a:cubicBezTo>
              <a:cubicBezTo>
                <a:pt x="8206" y="5737"/>
                <a:pt x="7340" y="3035"/>
                <a:pt x="6764" y="3035"/>
              </a:cubicBezTo>
              <a:cubicBezTo>
                <a:pt x="6187" y="3035"/>
                <a:pt x="6044" y="7086"/>
                <a:pt x="5322" y="7086"/>
              </a:cubicBezTo>
              <a:cubicBezTo>
                <a:pt x="4604" y="7086"/>
                <a:pt x="3595" y="4386"/>
                <a:pt x="2585" y="3035"/>
              </a:cubicBezTo>
              <a:cubicBezTo>
                <a:pt x="1578" y="1685"/>
                <a:pt x="1584" y="2476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631759</xdr:colOff>
      <xdr:row>52</xdr:row>
      <xdr:rowOff>202154</xdr:rowOff>
    </xdr:from>
    <xdr:to>
      <xdr:col>3</xdr:col>
      <xdr:colOff>763392</xdr:colOff>
      <xdr:row>54</xdr:row>
      <xdr:rowOff>30244</xdr:rowOff>
    </xdr:to>
    <xdr:sp macro="" textlink="">
      <xdr:nvSpPr>
        <xdr:cNvPr id="472" name="Text Box 1664">
          <a:extLst>
            <a:ext uri="{FF2B5EF4-FFF2-40B4-BE49-F238E27FC236}">
              <a16:creationId xmlns:a16="http://schemas.microsoft.com/office/drawing/2014/main" xmlns="" id="{FAEC854F-F83A-4E90-B062-E17A59AC18F4}"/>
            </a:ext>
          </a:extLst>
        </xdr:cNvPr>
        <xdr:cNvSpPr txBox="1">
          <a:spLocks noChangeArrowheads="1"/>
        </xdr:cNvSpPr>
      </xdr:nvSpPr>
      <xdr:spPr bwMode="auto">
        <a:xfrm rot="5400000">
          <a:off x="1998921" y="9297252"/>
          <a:ext cx="209090" cy="6305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3</xdr:col>
      <xdr:colOff>535596</xdr:colOff>
      <xdr:row>52</xdr:row>
      <xdr:rowOff>159791</xdr:rowOff>
    </xdr:from>
    <xdr:to>
      <xdr:col>4</xdr:col>
      <xdr:colOff>30043</xdr:colOff>
      <xdr:row>54</xdr:row>
      <xdr:rowOff>17864</xdr:rowOff>
    </xdr:to>
    <xdr:grpSp>
      <xdr:nvGrpSpPr>
        <xdr:cNvPr id="473" name="Group 1180">
          <a:extLst>
            <a:ext uri="{FF2B5EF4-FFF2-40B4-BE49-F238E27FC236}">
              <a16:creationId xmlns:a16="http://schemas.microsoft.com/office/drawing/2014/main" xmlns="" id="{5301959A-E25E-4A66-AFE3-2AE8DAA061F9}"/>
            </a:ext>
          </a:extLst>
        </xdr:cNvPr>
        <xdr:cNvGrpSpPr>
          <a:grpSpLocks/>
        </xdr:cNvGrpSpPr>
      </xdr:nvGrpSpPr>
      <xdr:grpSpPr bwMode="auto">
        <a:xfrm rot="5400000">
          <a:off x="2160131" y="8924310"/>
          <a:ext cx="198251" cy="263250"/>
          <a:chOff x="718" y="97"/>
          <a:chExt cx="25" cy="15"/>
        </a:xfrm>
      </xdr:grpSpPr>
      <xdr:sp macro="" textlink="">
        <xdr:nvSpPr>
          <xdr:cNvPr id="474" name="Freeform 1181">
            <a:extLst>
              <a:ext uri="{FF2B5EF4-FFF2-40B4-BE49-F238E27FC236}">
                <a16:creationId xmlns:a16="http://schemas.microsoft.com/office/drawing/2014/main" xmlns="" id="{5FC5E43C-22A6-6601-39A2-0494BA43772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75" name="Freeform 1182">
            <a:extLst>
              <a:ext uri="{FF2B5EF4-FFF2-40B4-BE49-F238E27FC236}">
                <a16:creationId xmlns:a16="http://schemas.microsoft.com/office/drawing/2014/main" xmlns="" id="{4A25BC8A-E7FE-3C35-3252-CAB30D4D0501}"/>
              </a:ext>
            </a:extLst>
          </xdr:cNvPr>
          <xdr:cNvSpPr>
            <a:spLocks/>
          </xdr:cNvSpPr>
        </xdr:nvSpPr>
        <xdr:spPr bwMode="auto">
          <a:xfrm flipH="1" flipV="1">
            <a:off x="738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95687</xdr:colOff>
      <xdr:row>53</xdr:row>
      <xdr:rowOff>61171</xdr:rowOff>
    </xdr:from>
    <xdr:to>
      <xdr:col>5</xdr:col>
      <xdr:colOff>6957</xdr:colOff>
      <xdr:row>56</xdr:row>
      <xdr:rowOff>89959</xdr:rowOff>
    </xdr:to>
    <xdr:sp macro="" textlink="">
      <xdr:nvSpPr>
        <xdr:cNvPr id="476" name="Freeform 570">
          <a:extLst>
            <a:ext uri="{FF2B5EF4-FFF2-40B4-BE49-F238E27FC236}">
              <a16:creationId xmlns:a16="http://schemas.microsoft.com/office/drawing/2014/main" xmlns="" id="{FB22AA74-59AB-4558-957B-86C5E9F15C24}"/>
            </a:ext>
          </a:extLst>
        </xdr:cNvPr>
        <xdr:cNvSpPr>
          <a:spLocks/>
        </xdr:cNvSpPr>
      </xdr:nvSpPr>
      <xdr:spPr bwMode="auto">
        <a:xfrm rot="5400000">
          <a:off x="2254348" y="9263930"/>
          <a:ext cx="554568" cy="604690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136 w 10000"/>
            <a:gd name="connsiteY0" fmla="*/ 15912 h 15912"/>
            <a:gd name="connsiteX1" fmla="*/ 0 w 10000"/>
            <a:gd name="connsiteY1" fmla="*/ 73 h 15912"/>
            <a:gd name="connsiteX2" fmla="*/ 10000 w 10000"/>
            <a:gd name="connsiteY2" fmla="*/ 4 h 15912"/>
            <a:gd name="connsiteX0" fmla="*/ 136 w 6909"/>
            <a:gd name="connsiteY0" fmla="*/ 16003 h 16003"/>
            <a:gd name="connsiteX1" fmla="*/ 0 w 6909"/>
            <a:gd name="connsiteY1" fmla="*/ 164 h 16003"/>
            <a:gd name="connsiteX2" fmla="*/ 6909 w 6909"/>
            <a:gd name="connsiteY2" fmla="*/ 0 h 16003"/>
            <a:gd name="connsiteX0" fmla="*/ 197 w 10000"/>
            <a:gd name="connsiteY0" fmla="*/ 10000 h 10000"/>
            <a:gd name="connsiteX1" fmla="*/ 0 w 10000"/>
            <a:gd name="connsiteY1" fmla="*/ 102 h 10000"/>
            <a:gd name="connsiteX2" fmla="*/ 10000 w 10000"/>
            <a:gd name="connsiteY2" fmla="*/ 0 h 10000"/>
            <a:gd name="connsiteX0" fmla="*/ 197 w 10000"/>
            <a:gd name="connsiteY0" fmla="*/ 10000 h 10000"/>
            <a:gd name="connsiteX1" fmla="*/ 0 w 10000"/>
            <a:gd name="connsiteY1" fmla="*/ 102 h 10000"/>
            <a:gd name="connsiteX2" fmla="*/ 10000 w 10000"/>
            <a:gd name="connsiteY2" fmla="*/ 0 h 10000"/>
            <a:gd name="connsiteX0" fmla="*/ 0 w 24506"/>
            <a:gd name="connsiteY0" fmla="*/ 5055 h 5055"/>
            <a:gd name="connsiteX1" fmla="*/ 14506 w 24506"/>
            <a:gd name="connsiteY1" fmla="*/ 102 h 5055"/>
            <a:gd name="connsiteX2" fmla="*/ 24506 w 24506"/>
            <a:gd name="connsiteY2" fmla="*/ 0 h 5055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000"/>
            <a:gd name="connsiteX1" fmla="*/ 5966 w 10000"/>
            <a:gd name="connsiteY1" fmla="*/ 9915 h 10000"/>
            <a:gd name="connsiteX2" fmla="*/ 5919 w 10000"/>
            <a:gd name="connsiteY2" fmla="*/ 202 h 10000"/>
            <a:gd name="connsiteX3" fmla="*/ 10000 w 10000"/>
            <a:gd name="connsiteY3" fmla="*/ 0 h 10000"/>
            <a:gd name="connsiteX0" fmla="*/ 0 w 10303"/>
            <a:gd name="connsiteY0" fmla="*/ 9799 h 9915"/>
            <a:gd name="connsiteX1" fmla="*/ 6269 w 10303"/>
            <a:gd name="connsiteY1" fmla="*/ 9915 h 9915"/>
            <a:gd name="connsiteX2" fmla="*/ 6222 w 10303"/>
            <a:gd name="connsiteY2" fmla="*/ 202 h 9915"/>
            <a:gd name="connsiteX3" fmla="*/ 10303 w 10303"/>
            <a:gd name="connsiteY3" fmla="*/ 0 h 9915"/>
            <a:gd name="connsiteX0" fmla="*/ 0 w 10000"/>
            <a:gd name="connsiteY0" fmla="*/ 9883 h 10024"/>
            <a:gd name="connsiteX1" fmla="*/ 6085 w 10000"/>
            <a:gd name="connsiteY1" fmla="*/ 10000 h 10024"/>
            <a:gd name="connsiteX2" fmla="*/ 6039 w 10000"/>
            <a:gd name="connsiteY2" fmla="*/ 204 h 10024"/>
            <a:gd name="connsiteX3" fmla="*/ 10000 w 10000"/>
            <a:gd name="connsiteY3" fmla="*/ 0 h 10024"/>
            <a:gd name="connsiteX0" fmla="*/ 46 w 3961"/>
            <a:gd name="connsiteY0" fmla="*/ 10000 h 10000"/>
            <a:gd name="connsiteX1" fmla="*/ 0 w 3961"/>
            <a:gd name="connsiteY1" fmla="*/ 204 h 10000"/>
            <a:gd name="connsiteX2" fmla="*/ 3961 w 3961"/>
            <a:gd name="connsiteY2" fmla="*/ 0 h 10000"/>
            <a:gd name="connsiteX0" fmla="*/ 0 w 10195"/>
            <a:gd name="connsiteY0" fmla="*/ 732 h 5873"/>
            <a:gd name="connsiteX1" fmla="*/ 195 w 10195"/>
            <a:gd name="connsiteY1" fmla="*/ 4580 h 5873"/>
            <a:gd name="connsiteX2" fmla="*/ 10195 w 10195"/>
            <a:gd name="connsiteY2" fmla="*/ 4376 h 5873"/>
            <a:gd name="connsiteX0" fmla="*/ 0 w 10000"/>
            <a:gd name="connsiteY0" fmla="*/ 1119 h 12601"/>
            <a:gd name="connsiteX1" fmla="*/ 191 w 10000"/>
            <a:gd name="connsiteY1" fmla="*/ 10612 h 12601"/>
            <a:gd name="connsiteX2" fmla="*/ 10000 w 10000"/>
            <a:gd name="connsiteY2" fmla="*/ 10265 h 12601"/>
            <a:gd name="connsiteX0" fmla="*/ 0 w 10000"/>
            <a:gd name="connsiteY0" fmla="*/ 1922 h 11415"/>
            <a:gd name="connsiteX1" fmla="*/ 191 w 10000"/>
            <a:gd name="connsiteY1" fmla="*/ 11415 h 11415"/>
            <a:gd name="connsiteX2" fmla="*/ 10000 w 10000"/>
            <a:gd name="connsiteY2" fmla="*/ 11068 h 11415"/>
            <a:gd name="connsiteX0" fmla="*/ 0 w 10000"/>
            <a:gd name="connsiteY0" fmla="*/ 0 h 9493"/>
            <a:gd name="connsiteX1" fmla="*/ 191 w 10000"/>
            <a:gd name="connsiteY1" fmla="*/ 9493 h 9493"/>
            <a:gd name="connsiteX2" fmla="*/ 10000 w 10000"/>
            <a:gd name="connsiteY2" fmla="*/ 9146 h 94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493">
              <a:moveTo>
                <a:pt x="0" y="0"/>
              </a:moveTo>
              <a:cubicBezTo>
                <a:pt x="406" y="6632"/>
                <a:pt x="128" y="5604"/>
                <a:pt x="191" y="9493"/>
              </a:cubicBezTo>
              <a:cubicBezTo>
                <a:pt x="3747" y="9071"/>
                <a:pt x="4037" y="9160"/>
                <a:pt x="10000" y="914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49690</xdr:colOff>
      <xdr:row>50</xdr:row>
      <xdr:rowOff>22351</xdr:rowOff>
    </xdr:from>
    <xdr:to>
      <xdr:col>4</xdr:col>
      <xdr:colOff>105230</xdr:colOff>
      <xdr:row>53</xdr:row>
      <xdr:rowOff>129889</xdr:rowOff>
    </xdr:to>
    <xdr:sp macro="" textlink="">
      <xdr:nvSpPr>
        <xdr:cNvPr id="477" name="Line 927">
          <a:extLst>
            <a:ext uri="{FF2B5EF4-FFF2-40B4-BE49-F238E27FC236}">
              <a16:creationId xmlns:a16="http://schemas.microsoft.com/office/drawing/2014/main" xmlns="" id="{DC73E0D9-9133-4CDF-9758-D446775BDA7E}"/>
            </a:ext>
          </a:extLst>
        </xdr:cNvPr>
        <xdr:cNvSpPr>
          <a:spLocks noChangeShapeType="1"/>
        </xdr:cNvSpPr>
      </xdr:nvSpPr>
      <xdr:spPr bwMode="auto">
        <a:xfrm rot="5400000" flipH="1">
          <a:off x="1894401" y="9013280"/>
          <a:ext cx="633318" cy="55540"/>
        </a:xfrm>
        <a:custGeom>
          <a:avLst/>
          <a:gdLst>
            <a:gd name="connsiteX0" fmla="*/ 0 w 567136"/>
            <a:gd name="connsiteY0" fmla="*/ 0 h 51067"/>
            <a:gd name="connsiteX1" fmla="*/ 567136 w 567136"/>
            <a:gd name="connsiteY1" fmla="*/ 51067 h 51067"/>
            <a:gd name="connsiteX0" fmla="*/ 0 w 567136"/>
            <a:gd name="connsiteY0" fmla="*/ 11539 h 62606"/>
            <a:gd name="connsiteX1" fmla="*/ 567136 w 567136"/>
            <a:gd name="connsiteY1" fmla="*/ 62606 h 62606"/>
            <a:gd name="connsiteX0" fmla="*/ 0 w 677040"/>
            <a:gd name="connsiteY0" fmla="*/ 12326 h 56732"/>
            <a:gd name="connsiteX1" fmla="*/ 677040 w 677040"/>
            <a:gd name="connsiteY1" fmla="*/ 56732 h 56732"/>
            <a:gd name="connsiteX0" fmla="*/ 0 w 677040"/>
            <a:gd name="connsiteY0" fmla="*/ 7763 h 61157"/>
            <a:gd name="connsiteX1" fmla="*/ 677040 w 677040"/>
            <a:gd name="connsiteY1" fmla="*/ 52169 h 61157"/>
            <a:gd name="connsiteX0" fmla="*/ 0 w 677040"/>
            <a:gd name="connsiteY0" fmla="*/ 7764 h 61157"/>
            <a:gd name="connsiteX1" fmla="*/ 677040 w 677040"/>
            <a:gd name="connsiteY1" fmla="*/ 52170 h 61157"/>
            <a:gd name="connsiteX0" fmla="*/ 0 w 677040"/>
            <a:gd name="connsiteY0" fmla="*/ 9330 h 55540"/>
            <a:gd name="connsiteX1" fmla="*/ 677040 w 677040"/>
            <a:gd name="connsiteY1" fmla="*/ 53736 h 555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77040" h="55540">
              <a:moveTo>
                <a:pt x="0" y="9330"/>
              </a:moveTo>
              <a:cubicBezTo>
                <a:pt x="602015" y="-30270"/>
                <a:pt x="208239" y="70017"/>
                <a:pt x="677040" y="5373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8248</xdr:colOff>
      <xdr:row>53</xdr:row>
      <xdr:rowOff>2</xdr:rowOff>
    </xdr:from>
    <xdr:to>
      <xdr:col>4</xdr:col>
      <xdr:colOff>176336</xdr:colOff>
      <xdr:row>54</xdr:row>
      <xdr:rowOff>5</xdr:rowOff>
    </xdr:to>
    <xdr:sp macro="" textlink="">
      <xdr:nvSpPr>
        <xdr:cNvPr id="478" name="Oval 565">
          <a:extLst>
            <a:ext uri="{FF2B5EF4-FFF2-40B4-BE49-F238E27FC236}">
              <a16:creationId xmlns:a16="http://schemas.microsoft.com/office/drawing/2014/main" xmlns="" id="{4E971147-119B-482B-8DAC-39CA9853F00C}"/>
            </a:ext>
          </a:extLst>
        </xdr:cNvPr>
        <xdr:cNvSpPr>
          <a:spLocks noChangeArrowheads="1"/>
        </xdr:cNvSpPr>
      </xdr:nvSpPr>
      <xdr:spPr bwMode="auto">
        <a:xfrm rot="5400000">
          <a:off x="2138260" y="9231410"/>
          <a:ext cx="175263" cy="1680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92112</xdr:colOff>
      <xdr:row>53</xdr:row>
      <xdr:rowOff>17234</xdr:rowOff>
    </xdr:from>
    <xdr:to>
      <xdr:col>3</xdr:col>
      <xdr:colOff>231783</xdr:colOff>
      <xdr:row>53</xdr:row>
      <xdr:rowOff>167510</xdr:rowOff>
    </xdr:to>
    <xdr:sp macro="" textlink="">
      <xdr:nvSpPr>
        <xdr:cNvPr id="479" name="Oval 1048">
          <a:extLst>
            <a:ext uri="{FF2B5EF4-FFF2-40B4-BE49-F238E27FC236}">
              <a16:creationId xmlns:a16="http://schemas.microsoft.com/office/drawing/2014/main" xmlns="" id="{B87F0ED6-8469-46DA-96BF-6A7D493E9987}"/>
            </a:ext>
          </a:extLst>
        </xdr:cNvPr>
        <xdr:cNvSpPr>
          <a:spLocks noChangeArrowheads="1"/>
        </xdr:cNvSpPr>
      </xdr:nvSpPr>
      <xdr:spPr bwMode="auto">
        <a:xfrm rot="5400000">
          <a:off x="1526990" y="9250356"/>
          <a:ext cx="150276" cy="1396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twoCellAnchor>
    <xdr:from>
      <xdr:col>3</xdr:col>
      <xdr:colOff>232751</xdr:colOff>
      <xdr:row>53</xdr:row>
      <xdr:rowOff>86591</xdr:rowOff>
    </xdr:from>
    <xdr:to>
      <xdr:col>4</xdr:col>
      <xdr:colOff>19587</xdr:colOff>
      <xdr:row>53</xdr:row>
      <xdr:rowOff>89921</xdr:rowOff>
    </xdr:to>
    <xdr:sp macro="" textlink="">
      <xdr:nvSpPr>
        <xdr:cNvPr id="480" name="Line 927">
          <a:extLst>
            <a:ext uri="{FF2B5EF4-FFF2-40B4-BE49-F238E27FC236}">
              <a16:creationId xmlns:a16="http://schemas.microsoft.com/office/drawing/2014/main" xmlns="" id="{C21D358E-7660-4059-BBBF-D62E52DA1C05}"/>
            </a:ext>
          </a:extLst>
        </xdr:cNvPr>
        <xdr:cNvSpPr>
          <a:spLocks noChangeShapeType="1"/>
        </xdr:cNvSpPr>
      </xdr:nvSpPr>
      <xdr:spPr bwMode="auto">
        <a:xfrm rot="5400000" flipH="1">
          <a:off x="1911394" y="9075948"/>
          <a:ext cx="3330" cy="4802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285516</xdr:colOff>
      <xdr:row>52</xdr:row>
      <xdr:rowOff>45510</xdr:rowOff>
    </xdr:from>
    <xdr:ext cx="302079" cy="305168"/>
    <xdr:grpSp>
      <xdr:nvGrpSpPr>
        <xdr:cNvPr id="481" name="Group 6672">
          <a:extLst>
            <a:ext uri="{FF2B5EF4-FFF2-40B4-BE49-F238E27FC236}">
              <a16:creationId xmlns:a16="http://schemas.microsoft.com/office/drawing/2014/main" xmlns="" id="{E83914D5-2B02-4989-9315-F3C54308A05E}"/>
            </a:ext>
          </a:extLst>
        </xdr:cNvPr>
        <xdr:cNvGrpSpPr>
          <a:grpSpLocks/>
        </xdr:cNvGrpSpPr>
      </xdr:nvGrpSpPr>
      <xdr:grpSpPr bwMode="auto">
        <a:xfrm>
          <a:off x="1877552" y="8842528"/>
          <a:ext cx="302079" cy="305168"/>
          <a:chOff x="536" y="109"/>
          <a:chExt cx="46" cy="44"/>
        </a:xfrm>
      </xdr:grpSpPr>
      <xdr:pic>
        <xdr:nvPicPr>
          <xdr:cNvPr id="482" name="Picture 6673" descr="route2">
            <a:extLst>
              <a:ext uri="{FF2B5EF4-FFF2-40B4-BE49-F238E27FC236}">
                <a16:creationId xmlns:a16="http://schemas.microsoft.com/office/drawing/2014/main" xmlns="" id="{536FE35E-E043-5F15-E5BE-FF96361495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3" name="Text Box 6674">
            <a:extLst>
              <a:ext uri="{FF2B5EF4-FFF2-40B4-BE49-F238E27FC236}">
                <a16:creationId xmlns:a16="http://schemas.microsoft.com/office/drawing/2014/main" xmlns="" id="{7DADB2C3-37AF-7EE9-0DF7-853B54304C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3</xdr:col>
      <xdr:colOff>435624</xdr:colOff>
      <xdr:row>54</xdr:row>
      <xdr:rowOff>66608</xdr:rowOff>
    </xdr:from>
    <xdr:to>
      <xdr:col>3</xdr:col>
      <xdr:colOff>698062</xdr:colOff>
      <xdr:row>55</xdr:row>
      <xdr:rowOff>19981</xdr:rowOff>
    </xdr:to>
    <xdr:sp macro="" textlink="">
      <xdr:nvSpPr>
        <xdr:cNvPr id="484" name="Text Box 1563">
          <a:extLst>
            <a:ext uri="{FF2B5EF4-FFF2-40B4-BE49-F238E27FC236}">
              <a16:creationId xmlns:a16="http://schemas.microsoft.com/office/drawing/2014/main" xmlns="" id="{B5C81B8A-B6EA-4CCF-9C61-CADDEA4D3D93}"/>
            </a:ext>
          </a:extLst>
        </xdr:cNvPr>
        <xdr:cNvSpPr txBox="1">
          <a:spLocks noChangeArrowheads="1"/>
        </xdr:cNvSpPr>
      </xdr:nvSpPr>
      <xdr:spPr bwMode="auto">
        <a:xfrm>
          <a:off x="1875804" y="9469688"/>
          <a:ext cx="254818" cy="1286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大川橋</a:t>
          </a:r>
        </a:p>
      </xdr:txBody>
    </xdr:sp>
    <xdr:clientData/>
  </xdr:twoCellAnchor>
  <xdr:twoCellAnchor>
    <xdr:from>
      <xdr:col>4</xdr:col>
      <xdr:colOff>109890</xdr:colOff>
      <xdr:row>52</xdr:row>
      <xdr:rowOff>16627</xdr:rowOff>
    </xdr:from>
    <xdr:to>
      <xdr:col>4</xdr:col>
      <xdr:colOff>669383</xdr:colOff>
      <xdr:row>52</xdr:row>
      <xdr:rowOff>19957</xdr:rowOff>
    </xdr:to>
    <xdr:sp macro="" textlink="">
      <xdr:nvSpPr>
        <xdr:cNvPr id="485" name="Line 927">
          <a:extLst>
            <a:ext uri="{FF2B5EF4-FFF2-40B4-BE49-F238E27FC236}">
              <a16:creationId xmlns:a16="http://schemas.microsoft.com/office/drawing/2014/main" xmlns="" id="{868A1A92-E135-450B-8DDF-8B49C2BB7E0A}"/>
            </a:ext>
          </a:extLst>
        </xdr:cNvPr>
        <xdr:cNvSpPr>
          <a:spLocks noChangeShapeType="1"/>
        </xdr:cNvSpPr>
      </xdr:nvSpPr>
      <xdr:spPr bwMode="auto">
        <a:xfrm rot="5400000" flipH="1">
          <a:off x="2521572" y="8791105"/>
          <a:ext cx="3330" cy="5594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769372</xdr:colOff>
      <xdr:row>50</xdr:row>
      <xdr:rowOff>143204</xdr:rowOff>
    </xdr:from>
    <xdr:to>
      <xdr:col>4</xdr:col>
      <xdr:colOff>202131</xdr:colOff>
      <xdr:row>51</xdr:row>
      <xdr:rowOff>129883</xdr:rowOff>
    </xdr:to>
    <xdr:sp macro="" textlink="">
      <xdr:nvSpPr>
        <xdr:cNvPr id="486" name="六角形 485">
          <a:extLst>
            <a:ext uri="{FF2B5EF4-FFF2-40B4-BE49-F238E27FC236}">
              <a16:creationId xmlns:a16="http://schemas.microsoft.com/office/drawing/2014/main" xmlns="" id="{9B2BFB67-A9DB-4AF1-B9AA-A44C9AE977E5}"/>
            </a:ext>
          </a:extLst>
        </xdr:cNvPr>
        <xdr:cNvSpPr/>
      </xdr:nvSpPr>
      <xdr:spPr bwMode="auto">
        <a:xfrm>
          <a:off x="2133352" y="8845244"/>
          <a:ext cx="202379" cy="1619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571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576424</xdr:colOff>
      <xdr:row>53</xdr:row>
      <xdr:rowOff>116542</xdr:rowOff>
    </xdr:from>
    <xdr:to>
      <xdr:col>6</xdr:col>
      <xdr:colOff>431511</xdr:colOff>
      <xdr:row>55</xdr:row>
      <xdr:rowOff>147865</xdr:rowOff>
    </xdr:to>
    <xdr:sp macro="" textlink="">
      <xdr:nvSpPr>
        <xdr:cNvPr id="487" name="Freeform 718">
          <a:extLst>
            <a:ext uri="{FF2B5EF4-FFF2-40B4-BE49-F238E27FC236}">
              <a16:creationId xmlns:a16="http://schemas.microsoft.com/office/drawing/2014/main" xmlns="" id="{7A64596F-6264-4388-AD0E-F6619BA175A7}"/>
            </a:ext>
          </a:extLst>
        </xdr:cNvPr>
        <xdr:cNvSpPr>
          <a:spLocks/>
        </xdr:cNvSpPr>
      </xdr:nvSpPr>
      <xdr:spPr bwMode="auto">
        <a:xfrm rot="20846667" flipV="1">
          <a:off x="3403444" y="9344362"/>
          <a:ext cx="548507" cy="381843"/>
        </a:xfrm>
        <a:custGeom>
          <a:avLst/>
          <a:gdLst>
            <a:gd name="T0" fmla="*/ 2147483647 w 10267"/>
            <a:gd name="T1" fmla="*/ 400 h 69944"/>
            <a:gd name="T2" fmla="*/ 2147483647 w 10267"/>
            <a:gd name="T3" fmla="*/ 467 h 69944"/>
            <a:gd name="T4" fmla="*/ 0 w 10267"/>
            <a:gd name="T5" fmla="*/ 0 h 69944"/>
            <a:gd name="T6" fmla="*/ 0 60000 65536"/>
            <a:gd name="T7" fmla="*/ 0 60000 65536"/>
            <a:gd name="T8" fmla="*/ 0 60000 65536"/>
            <a:gd name="connsiteX0" fmla="*/ 10267 w 10267"/>
            <a:gd name="connsiteY0" fmla="*/ 59960 h 89795"/>
            <a:gd name="connsiteX1" fmla="*/ 4941 w 10267"/>
            <a:gd name="connsiteY1" fmla="*/ 89795 h 89795"/>
            <a:gd name="connsiteX2" fmla="*/ 0 w 10267"/>
            <a:gd name="connsiteY2" fmla="*/ 0 h 89795"/>
            <a:gd name="connsiteX0" fmla="*/ 6395 w 6395"/>
            <a:gd name="connsiteY0" fmla="*/ 581365 h 611200"/>
            <a:gd name="connsiteX1" fmla="*/ 1069 w 6395"/>
            <a:gd name="connsiteY1" fmla="*/ 611200 h 611200"/>
            <a:gd name="connsiteX2" fmla="*/ 0 w 6395"/>
            <a:gd name="connsiteY2" fmla="*/ 0 h 611200"/>
            <a:gd name="connsiteX0" fmla="*/ 10264 w 10264"/>
            <a:gd name="connsiteY0" fmla="*/ 9512 h 10000"/>
            <a:gd name="connsiteX1" fmla="*/ 1936 w 10264"/>
            <a:gd name="connsiteY1" fmla="*/ 10000 h 10000"/>
            <a:gd name="connsiteX2" fmla="*/ 264 w 10264"/>
            <a:gd name="connsiteY2" fmla="*/ 0 h 10000"/>
            <a:gd name="connsiteX0" fmla="*/ 11805 w 11805"/>
            <a:gd name="connsiteY0" fmla="*/ 10675 h 11163"/>
            <a:gd name="connsiteX1" fmla="*/ 3477 w 11805"/>
            <a:gd name="connsiteY1" fmla="*/ 11163 h 11163"/>
            <a:gd name="connsiteX2" fmla="*/ 0 w 11805"/>
            <a:gd name="connsiteY2" fmla="*/ 0 h 11163"/>
            <a:gd name="connsiteX0" fmla="*/ 11805 w 11805"/>
            <a:gd name="connsiteY0" fmla="*/ 10675 h 11163"/>
            <a:gd name="connsiteX1" fmla="*/ 3477 w 11805"/>
            <a:gd name="connsiteY1" fmla="*/ 11163 h 11163"/>
            <a:gd name="connsiteX2" fmla="*/ 0 w 11805"/>
            <a:gd name="connsiteY2" fmla="*/ 0 h 11163"/>
            <a:gd name="connsiteX0" fmla="*/ 11805 w 11805"/>
            <a:gd name="connsiteY0" fmla="*/ 10675 h 11163"/>
            <a:gd name="connsiteX1" fmla="*/ 3477 w 11805"/>
            <a:gd name="connsiteY1" fmla="*/ 11163 h 11163"/>
            <a:gd name="connsiteX2" fmla="*/ 0 w 11805"/>
            <a:gd name="connsiteY2" fmla="*/ 0 h 11163"/>
            <a:gd name="connsiteX0" fmla="*/ 10713 w 10713"/>
            <a:gd name="connsiteY0" fmla="*/ 7418 h 7906"/>
            <a:gd name="connsiteX1" fmla="*/ 2385 w 10713"/>
            <a:gd name="connsiteY1" fmla="*/ 7906 h 7906"/>
            <a:gd name="connsiteX2" fmla="*/ 0 w 10713"/>
            <a:gd name="connsiteY2" fmla="*/ 0 h 7906"/>
            <a:gd name="connsiteX0" fmla="*/ 10000 w 10000"/>
            <a:gd name="connsiteY0" fmla="*/ 9383 h 10000"/>
            <a:gd name="connsiteX1" fmla="*/ 2226 w 10000"/>
            <a:gd name="connsiteY1" fmla="*/ 10000 h 10000"/>
            <a:gd name="connsiteX2" fmla="*/ 0 w 10000"/>
            <a:gd name="connsiteY2" fmla="*/ 0 h 10000"/>
            <a:gd name="connsiteX0" fmla="*/ 13150 w 13150"/>
            <a:gd name="connsiteY0" fmla="*/ 9338 h 10000"/>
            <a:gd name="connsiteX1" fmla="*/ 2226 w 13150"/>
            <a:gd name="connsiteY1" fmla="*/ 10000 h 10000"/>
            <a:gd name="connsiteX2" fmla="*/ 0 w 13150"/>
            <a:gd name="connsiteY2" fmla="*/ 0 h 10000"/>
            <a:gd name="connsiteX0" fmla="*/ 12820 w 12820"/>
            <a:gd name="connsiteY0" fmla="*/ 7265 h 7927"/>
            <a:gd name="connsiteX1" fmla="*/ 1896 w 12820"/>
            <a:gd name="connsiteY1" fmla="*/ 7927 h 7927"/>
            <a:gd name="connsiteX2" fmla="*/ 0 w 12820"/>
            <a:gd name="connsiteY2" fmla="*/ 72 h 79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820" h="7927">
              <a:moveTo>
                <a:pt x="12820" y="7265"/>
              </a:moveTo>
              <a:lnTo>
                <a:pt x="1896" y="7927"/>
              </a:lnTo>
              <a:cubicBezTo>
                <a:pt x="-1173" y="-5856"/>
                <a:pt x="671" y="3224"/>
                <a:pt x="0" y="7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533821</xdr:colOff>
      <xdr:row>53</xdr:row>
      <xdr:rowOff>24403</xdr:rowOff>
    </xdr:from>
    <xdr:to>
      <xdr:col>6</xdr:col>
      <xdr:colOff>104481</xdr:colOff>
      <xdr:row>55</xdr:row>
      <xdr:rowOff>26238</xdr:rowOff>
    </xdr:to>
    <xdr:sp macro="" textlink="">
      <xdr:nvSpPr>
        <xdr:cNvPr id="488" name="AutoShape 1089">
          <a:extLst>
            <a:ext uri="{FF2B5EF4-FFF2-40B4-BE49-F238E27FC236}">
              <a16:creationId xmlns:a16="http://schemas.microsoft.com/office/drawing/2014/main" xmlns="" id="{1D9925FC-F6B8-4687-B811-C05FFF53ADAF}"/>
            </a:ext>
          </a:extLst>
        </xdr:cNvPr>
        <xdr:cNvSpPr>
          <a:spLocks noChangeArrowheads="1"/>
        </xdr:cNvSpPr>
      </xdr:nvSpPr>
      <xdr:spPr bwMode="auto">
        <a:xfrm rot="17654301" flipV="1">
          <a:off x="3316703" y="9296361"/>
          <a:ext cx="352355" cy="264080"/>
        </a:xfrm>
        <a:prstGeom prst="triangle">
          <a:avLst>
            <a:gd name="adj" fmla="val 50000"/>
          </a:avLst>
        </a:prstGeom>
        <a:noFill/>
        <a:ln w="25400" cmpd="dbl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ctr" rtl="0">
            <a:defRPr sz="1000"/>
          </a:pPr>
          <a:endParaRPr lang="en-US" altLang="ja-JP" sz="1050" b="1" i="0" u="none" strike="noStrike" baseline="0">
            <a:solidFill>
              <a:srgbClr val="FFFF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205256</xdr:colOff>
      <xdr:row>52</xdr:row>
      <xdr:rowOff>138272</xdr:rowOff>
    </xdr:from>
    <xdr:to>
      <xdr:col>5</xdr:col>
      <xdr:colOff>574916</xdr:colOff>
      <xdr:row>54</xdr:row>
      <xdr:rowOff>2446</xdr:rowOff>
    </xdr:to>
    <xdr:sp macro="" textlink="">
      <xdr:nvSpPr>
        <xdr:cNvPr id="489" name="Line 547">
          <a:extLst>
            <a:ext uri="{FF2B5EF4-FFF2-40B4-BE49-F238E27FC236}">
              <a16:creationId xmlns:a16="http://schemas.microsoft.com/office/drawing/2014/main" xmlns="" id="{63A46497-9C1E-4709-A3FD-3AE0591F7092}"/>
            </a:ext>
          </a:extLst>
        </xdr:cNvPr>
        <xdr:cNvSpPr>
          <a:spLocks noChangeShapeType="1"/>
        </xdr:cNvSpPr>
      </xdr:nvSpPr>
      <xdr:spPr bwMode="auto">
        <a:xfrm rot="15684182" flipH="1">
          <a:off x="3109759" y="9113349"/>
          <a:ext cx="214694" cy="36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701321</xdr:colOff>
      <xdr:row>52</xdr:row>
      <xdr:rowOff>31228</xdr:rowOff>
    </xdr:from>
    <xdr:to>
      <xdr:col>6</xdr:col>
      <xdr:colOff>347233</xdr:colOff>
      <xdr:row>53</xdr:row>
      <xdr:rowOff>75682</xdr:rowOff>
    </xdr:to>
    <xdr:sp macro="" textlink="">
      <xdr:nvSpPr>
        <xdr:cNvPr id="490" name="Text Box 1560">
          <a:extLst>
            <a:ext uri="{FF2B5EF4-FFF2-40B4-BE49-F238E27FC236}">
              <a16:creationId xmlns:a16="http://schemas.microsoft.com/office/drawing/2014/main" xmlns="" id="{0DE1D544-9ADD-420B-B7C8-DE8DE8F7AE4B}"/>
            </a:ext>
          </a:extLst>
        </xdr:cNvPr>
        <xdr:cNvSpPr txBox="1">
          <a:spLocks noChangeArrowheads="1"/>
        </xdr:cNvSpPr>
      </xdr:nvSpPr>
      <xdr:spPr bwMode="auto">
        <a:xfrm>
          <a:off x="3520721" y="9083788"/>
          <a:ext cx="346952" cy="21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中舞鶴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郵便局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350222</xdr:colOff>
      <xdr:row>52</xdr:row>
      <xdr:rowOff>63553</xdr:rowOff>
    </xdr:from>
    <xdr:to>
      <xdr:col>5</xdr:col>
      <xdr:colOff>553385</xdr:colOff>
      <xdr:row>53</xdr:row>
      <xdr:rowOff>50232</xdr:rowOff>
    </xdr:to>
    <xdr:sp macro="" textlink="">
      <xdr:nvSpPr>
        <xdr:cNvPr id="491" name="六角形 490">
          <a:extLst>
            <a:ext uri="{FF2B5EF4-FFF2-40B4-BE49-F238E27FC236}">
              <a16:creationId xmlns:a16="http://schemas.microsoft.com/office/drawing/2014/main" xmlns="" id="{2D78D3B3-FD21-416F-BF87-85C3080E8DAD}"/>
            </a:ext>
          </a:extLst>
        </xdr:cNvPr>
        <xdr:cNvSpPr/>
      </xdr:nvSpPr>
      <xdr:spPr bwMode="auto">
        <a:xfrm>
          <a:off x="3177242" y="9116113"/>
          <a:ext cx="203163" cy="1619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565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663379</xdr:colOff>
      <xdr:row>55</xdr:row>
      <xdr:rowOff>12890</xdr:rowOff>
    </xdr:from>
    <xdr:ext cx="333103" cy="287633"/>
    <xdr:grpSp>
      <xdr:nvGrpSpPr>
        <xdr:cNvPr id="492" name="Group 6672">
          <a:extLst>
            <a:ext uri="{FF2B5EF4-FFF2-40B4-BE49-F238E27FC236}">
              <a16:creationId xmlns:a16="http://schemas.microsoft.com/office/drawing/2014/main" xmlns="" id="{F5CB1E64-A131-446E-AC64-E7F45B8072DC}"/>
            </a:ext>
          </a:extLst>
        </xdr:cNvPr>
        <xdr:cNvGrpSpPr>
          <a:grpSpLocks/>
        </xdr:cNvGrpSpPr>
      </xdr:nvGrpSpPr>
      <xdr:grpSpPr bwMode="auto">
        <a:xfrm>
          <a:off x="3793022" y="9320176"/>
          <a:ext cx="333103" cy="287633"/>
          <a:chOff x="536" y="109"/>
          <a:chExt cx="46" cy="44"/>
        </a:xfrm>
      </xdr:grpSpPr>
      <xdr:pic>
        <xdr:nvPicPr>
          <xdr:cNvPr id="493" name="Picture 6673" descr="route2">
            <a:extLst>
              <a:ext uri="{FF2B5EF4-FFF2-40B4-BE49-F238E27FC236}">
                <a16:creationId xmlns:a16="http://schemas.microsoft.com/office/drawing/2014/main" xmlns="" id="{98935C3D-B352-8EA3-1576-E160370424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4" name="Text Box 6674">
            <a:extLst>
              <a:ext uri="{FF2B5EF4-FFF2-40B4-BE49-F238E27FC236}">
                <a16:creationId xmlns:a16="http://schemas.microsoft.com/office/drawing/2014/main" xmlns="" id="{1A653236-CC0E-3D3A-9AB1-4DD2C4F7FF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385002</xdr:colOff>
      <xdr:row>52</xdr:row>
      <xdr:rowOff>140531</xdr:rowOff>
    </xdr:from>
    <xdr:ext cx="302079" cy="305168"/>
    <xdr:grpSp>
      <xdr:nvGrpSpPr>
        <xdr:cNvPr id="495" name="Group 6672">
          <a:extLst>
            <a:ext uri="{FF2B5EF4-FFF2-40B4-BE49-F238E27FC236}">
              <a16:creationId xmlns:a16="http://schemas.microsoft.com/office/drawing/2014/main" xmlns="" id="{A173FDE7-1826-45C5-B7B0-A768216E4A94}"/>
            </a:ext>
          </a:extLst>
        </xdr:cNvPr>
        <xdr:cNvGrpSpPr>
          <a:grpSpLocks/>
        </xdr:cNvGrpSpPr>
      </xdr:nvGrpSpPr>
      <xdr:grpSpPr bwMode="auto">
        <a:xfrm>
          <a:off x="4283448" y="8937549"/>
          <a:ext cx="302079" cy="305168"/>
          <a:chOff x="536" y="109"/>
          <a:chExt cx="46" cy="44"/>
        </a:xfrm>
      </xdr:grpSpPr>
      <xdr:pic>
        <xdr:nvPicPr>
          <xdr:cNvPr id="496" name="Picture 6673" descr="route2">
            <a:extLst>
              <a:ext uri="{FF2B5EF4-FFF2-40B4-BE49-F238E27FC236}">
                <a16:creationId xmlns:a16="http://schemas.microsoft.com/office/drawing/2014/main" xmlns="" id="{6619971E-0943-78D4-48E8-CE6D78968E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7" name="Text Box 6674">
            <a:extLst>
              <a:ext uri="{FF2B5EF4-FFF2-40B4-BE49-F238E27FC236}">
                <a16:creationId xmlns:a16="http://schemas.microsoft.com/office/drawing/2014/main" xmlns="" id="{F542E68E-5F39-F667-F619-1276DCB536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178943</xdr:colOff>
      <xdr:row>52</xdr:row>
      <xdr:rowOff>22787</xdr:rowOff>
    </xdr:from>
    <xdr:to>
      <xdr:col>7</xdr:col>
      <xdr:colOff>304043</xdr:colOff>
      <xdr:row>53</xdr:row>
      <xdr:rowOff>60880</xdr:rowOff>
    </xdr:to>
    <xdr:sp macro="" textlink="">
      <xdr:nvSpPr>
        <xdr:cNvPr id="498" name="Freeform 581">
          <a:extLst>
            <a:ext uri="{FF2B5EF4-FFF2-40B4-BE49-F238E27FC236}">
              <a16:creationId xmlns:a16="http://schemas.microsoft.com/office/drawing/2014/main" xmlns="" id="{9FED964C-135F-4E53-B051-6FC4AF97B417}"/>
            </a:ext>
          </a:extLst>
        </xdr:cNvPr>
        <xdr:cNvSpPr>
          <a:spLocks/>
        </xdr:cNvSpPr>
      </xdr:nvSpPr>
      <xdr:spPr bwMode="auto">
        <a:xfrm rot="5400000" flipV="1">
          <a:off x="4348676" y="9119474"/>
          <a:ext cx="213353" cy="125100"/>
        </a:xfrm>
        <a:custGeom>
          <a:avLst/>
          <a:gdLst>
            <a:gd name="T0" fmla="*/ 0 w 10510"/>
            <a:gd name="T1" fmla="*/ 2147483647 h 26888"/>
            <a:gd name="T2" fmla="*/ 2147483647 w 10510"/>
            <a:gd name="T3" fmla="*/ 2147483647 h 26888"/>
            <a:gd name="T4" fmla="*/ 2147483647 w 10510"/>
            <a:gd name="T5" fmla="*/ 0 h 26888"/>
            <a:gd name="T6" fmla="*/ 2147483647 w 10510"/>
            <a:gd name="T7" fmla="*/ 2147483647 h 26888"/>
            <a:gd name="T8" fmla="*/ 0 60000 65536"/>
            <a:gd name="T9" fmla="*/ 0 60000 65536"/>
            <a:gd name="T10" fmla="*/ 0 60000 65536"/>
            <a:gd name="T11" fmla="*/ 0 60000 65536"/>
            <a:gd name="connsiteX0" fmla="*/ 0 w 10510"/>
            <a:gd name="connsiteY0" fmla="*/ 26888 h 26888"/>
            <a:gd name="connsiteX1" fmla="*/ 10510 w 10510"/>
            <a:gd name="connsiteY1" fmla="*/ 26837 h 26888"/>
            <a:gd name="connsiteX2" fmla="*/ 10459 w 10510"/>
            <a:gd name="connsiteY2" fmla="*/ 0 h 26888"/>
            <a:gd name="connsiteX3" fmla="*/ 10510 w 10510"/>
            <a:gd name="connsiteY3" fmla="*/ 16839 h 26888"/>
            <a:gd name="connsiteX0" fmla="*/ 0 w 10510"/>
            <a:gd name="connsiteY0" fmla="*/ 26888 h 26888"/>
            <a:gd name="connsiteX1" fmla="*/ 10510 w 10510"/>
            <a:gd name="connsiteY1" fmla="*/ 26837 h 26888"/>
            <a:gd name="connsiteX2" fmla="*/ 10459 w 10510"/>
            <a:gd name="connsiteY2" fmla="*/ 0 h 26888"/>
            <a:gd name="connsiteX0" fmla="*/ 0 w 10510"/>
            <a:gd name="connsiteY0" fmla="*/ 51 h 51"/>
            <a:gd name="connsiteX1" fmla="*/ 10510 w 10510"/>
            <a:gd name="connsiteY1" fmla="*/ 0 h 51"/>
            <a:gd name="connsiteX0" fmla="*/ 0 w 10283"/>
            <a:gd name="connsiteY0" fmla="*/ 14379310 h 14379310"/>
            <a:gd name="connsiteX1" fmla="*/ 10283 w 10283"/>
            <a:gd name="connsiteY1" fmla="*/ 57 h 14379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283" h="14379310">
              <a:moveTo>
                <a:pt x="0" y="14379310"/>
              </a:moveTo>
              <a:cubicBezTo>
                <a:pt x="3428" y="9586226"/>
                <a:pt x="6855" y="4793141"/>
                <a:pt x="10283" y="5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625628</xdr:colOff>
      <xdr:row>54</xdr:row>
      <xdr:rowOff>157047</xdr:rowOff>
    </xdr:from>
    <xdr:to>
      <xdr:col>8</xdr:col>
      <xdr:colOff>339352</xdr:colOff>
      <xdr:row>56</xdr:row>
      <xdr:rowOff>136075</xdr:rowOff>
    </xdr:to>
    <xdr:sp macro="" textlink="">
      <xdr:nvSpPr>
        <xdr:cNvPr id="499" name="Text Box 1664">
          <a:extLst>
            <a:ext uri="{FF2B5EF4-FFF2-40B4-BE49-F238E27FC236}">
              <a16:creationId xmlns:a16="http://schemas.microsoft.com/office/drawing/2014/main" xmlns="" id="{33AD3946-7F1D-4B33-B7F3-8558DEBC1A71}"/>
            </a:ext>
          </a:extLst>
        </xdr:cNvPr>
        <xdr:cNvSpPr txBox="1">
          <a:spLocks noChangeArrowheads="1"/>
        </xdr:cNvSpPr>
      </xdr:nvSpPr>
      <xdr:spPr bwMode="auto">
        <a:xfrm>
          <a:off x="4839488" y="9560127"/>
          <a:ext cx="407144" cy="32954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舞鶴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市役所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8987</xdr:colOff>
      <xdr:row>51</xdr:row>
      <xdr:rowOff>38287</xdr:rowOff>
    </xdr:from>
    <xdr:to>
      <xdr:col>8</xdr:col>
      <xdr:colOff>321458</xdr:colOff>
      <xdr:row>51</xdr:row>
      <xdr:rowOff>157349</xdr:rowOff>
    </xdr:to>
    <xdr:sp macro="" textlink="">
      <xdr:nvSpPr>
        <xdr:cNvPr id="500" name="Text Box 1560">
          <a:extLst>
            <a:ext uri="{FF2B5EF4-FFF2-40B4-BE49-F238E27FC236}">
              <a16:creationId xmlns:a16="http://schemas.microsoft.com/office/drawing/2014/main" xmlns="" id="{827F8C2A-2313-4E06-A38C-91E82BC65679}"/>
            </a:ext>
          </a:extLst>
        </xdr:cNvPr>
        <xdr:cNvSpPr txBox="1">
          <a:spLocks noChangeArrowheads="1"/>
        </xdr:cNvSpPr>
      </xdr:nvSpPr>
      <xdr:spPr bwMode="auto">
        <a:xfrm>
          <a:off x="4916267" y="8915587"/>
          <a:ext cx="312471" cy="119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18288" anchor="b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twoCellAnchor>
  <xdr:twoCellAnchor>
    <xdr:from>
      <xdr:col>6</xdr:col>
      <xdr:colOff>654652</xdr:colOff>
      <xdr:row>50</xdr:row>
      <xdr:rowOff>156441</xdr:rowOff>
    </xdr:from>
    <xdr:to>
      <xdr:col>8</xdr:col>
      <xdr:colOff>554956</xdr:colOff>
      <xdr:row>57</xdr:row>
      <xdr:rowOff>10050</xdr:rowOff>
    </xdr:to>
    <xdr:grpSp>
      <xdr:nvGrpSpPr>
        <xdr:cNvPr id="501" name="グループ化 500">
          <a:extLst>
            <a:ext uri="{FF2B5EF4-FFF2-40B4-BE49-F238E27FC236}">
              <a16:creationId xmlns:a16="http://schemas.microsoft.com/office/drawing/2014/main" xmlns="" id="{0065C093-9430-428E-BA08-BA916364CEF6}"/>
            </a:ext>
          </a:extLst>
        </xdr:cNvPr>
        <xdr:cNvGrpSpPr/>
      </xdr:nvGrpSpPr>
      <xdr:grpSpPr>
        <a:xfrm rot="12633874">
          <a:off x="4553098" y="8613280"/>
          <a:ext cx="1437912" cy="1044234"/>
          <a:chOff x="1822601" y="8920653"/>
          <a:chExt cx="1376739" cy="1078293"/>
        </a:xfrm>
      </xdr:grpSpPr>
      <xdr:sp macro="" textlink="">
        <xdr:nvSpPr>
          <xdr:cNvPr id="502" name="Freeform 581">
            <a:extLst>
              <a:ext uri="{FF2B5EF4-FFF2-40B4-BE49-F238E27FC236}">
                <a16:creationId xmlns:a16="http://schemas.microsoft.com/office/drawing/2014/main" xmlns="" id="{BCA7D128-DB16-351F-1BC5-440F9AAB1499}"/>
              </a:ext>
            </a:extLst>
          </xdr:cNvPr>
          <xdr:cNvSpPr>
            <a:spLocks/>
          </xdr:cNvSpPr>
        </xdr:nvSpPr>
        <xdr:spPr bwMode="auto">
          <a:xfrm rot="10800000" flipV="1">
            <a:off x="2989806" y="9619385"/>
            <a:ext cx="209534" cy="45719"/>
          </a:xfrm>
          <a:custGeom>
            <a:avLst/>
            <a:gdLst>
              <a:gd name="T0" fmla="*/ 0 w 10510"/>
              <a:gd name="T1" fmla="*/ 2147483647 h 26888"/>
              <a:gd name="T2" fmla="*/ 2147483647 w 10510"/>
              <a:gd name="T3" fmla="*/ 2147483647 h 26888"/>
              <a:gd name="T4" fmla="*/ 2147483647 w 10510"/>
              <a:gd name="T5" fmla="*/ 0 h 26888"/>
              <a:gd name="T6" fmla="*/ 2147483647 w 10510"/>
              <a:gd name="T7" fmla="*/ 2147483647 h 2688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510" h="26888">
                <a:moveTo>
                  <a:pt x="0" y="26888"/>
                </a:moveTo>
                <a:lnTo>
                  <a:pt x="10510" y="26837"/>
                </a:lnTo>
                <a:cubicBezTo>
                  <a:pt x="10493" y="24184"/>
                  <a:pt x="10476" y="2653"/>
                  <a:pt x="10459" y="0"/>
                </a:cubicBezTo>
                <a:cubicBezTo>
                  <a:pt x="10476" y="5612"/>
                  <a:pt x="10493" y="11225"/>
                  <a:pt x="10510" y="1683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3" name="Freeform 581">
            <a:extLst>
              <a:ext uri="{FF2B5EF4-FFF2-40B4-BE49-F238E27FC236}">
                <a16:creationId xmlns:a16="http://schemas.microsoft.com/office/drawing/2014/main" xmlns="" id="{CBB2E019-58C8-2C9F-9547-1323EF89DADC}"/>
              </a:ext>
            </a:extLst>
          </xdr:cNvPr>
          <xdr:cNvSpPr>
            <a:spLocks/>
          </xdr:cNvSpPr>
        </xdr:nvSpPr>
        <xdr:spPr bwMode="auto">
          <a:xfrm rot="6811195">
            <a:off x="1950136" y="9619514"/>
            <a:ext cx="446732" cy="304508"/>
          </a:xfrm>
          <a:custGeom>
            <a:avLst/>
            <a:gdLst>
              <a:gd name="T0" fmla="*/ 0 w 10510"/>
              <a:gd name="T1" fmla="*/ 2147483647 h 26888"/>
              <a:gd name="T2" fmla="*/ 2147483647 w 10510"/>
              <a:gd name="T3" fmla="*/ 2147483647 h 26888"/>
              <a:gd name="T4" fmla="*/ 2147483647 w 10510"/>
              <a:gd name="T5" fmla="*/ 0 h 26888"/>
              <a:gd name="T6" fmla="*/ 2147483647 w 10510"/>
              <a:gd name="T7" fmla="*/ 2147483647 h 26888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510"/>
              <a:gd name="connsiteY0" fmla="*/ 26888 h 26888"/>
              <a:gd name="connsiteX1" fmla="*/ 10510 w 10510"/>
              <a:gd name="connsiteY1" fmla="*/ 26837 h 26888"/>
              <a:gd name="connsiteX2" fmla="*/ 10459 w 10510"/>
              <a:gd name="connsiteY2" fmla="*/ 0 h 26888"/>
              <a:gd name="connsiteX3" fmla="*/ 10510 w 10510"/>
              <a:gd name="connsiteY3" fmla="*/ 16837 h 26888"/>
              <a:gd name="connsiteX0" fmla="*/ 0 w 10510"/>
              <a:gd name="connsiteY0" fmla="*/ 26888 h 26888"/>
              <a:gd name="connsiteX1" fmla="*/ 10510 w 10510"/>
              <a:gd name="connsiteY1" fmla="*/ 26837 h 26888"/>
              <a:gd name="connsiteX2" fmla="*/ 10459 w 10510"/>
              <a:gd name="connsiteY2" fmla="*/ 0 h 26888"/>
              <a:gd name="connsiteX0" fmla="*/ 0 w 10571"/>
              <a:gd name="connsiteY0" fmla="*/ 36054 h 36054"/>
              <a:gd name="connsiteX1" fmla="*/ 10510 w 10571"/>
              <a:gd name="connsiteY1" fmla="*/ 36003 h 36054"/>
              <a:gd name="connsiteX2" fmla="*/ 10569 w 10571"/>
              <a:gd name="connsiteY2" fmla="*/ 0 h 360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571" h="36054">
                <a:moveTo>
                  <a:pt x="0" y="36054"/>
                </a:moveTo>
                <a:lnTo>
                  <a:pt x="10510" y="36003"/>
                </a:lnTo>
                <a:cubicBezTo>
                  <a:pt x="10493" y="33350"/>
                  <a:pt x="10586" y="2653"/>
                  <a:pt x="10569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4" name="Oval 586">
            <a:extLst>
              <a:ext uri="{FF2B5EF4-FFF2-40B4-BE49-F238E27FC236}">
                <a16:creationId xmlns:a16="http://schemas.microsoft.com/office/drawing/2014/main" xmlns="" id="{4B9D5EB9-4C5F-F3B8-FAF7-97F41A3ED169}"/>
              </a:ext>
            </a:extLst>
          </xdr:cNvPr>
          <xdr:cNvSpPr>
            <a:spLocks noChangeArrowheads="1"/>
          </xdr:cNvSpPr>
        </xdr:nvSpPr>
        <xdr:spPr bwMode="auto">
          <a:xfrm>
            <a:off x="1992229" y="9523542"/>
            <a:ext cx="169862" cy="16985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05" name="Line 547">
            <a:extLst>
              <a:ext uri="{FF2B5EF4-FFF2-40B4-BE49-F238E27FC236}">
                <a16:creationId xmlns:a16="http://schemas.microsoft.com/office/drawing/2014/main" xmlns="" id="{9C571BA3-21E7-3204-22CA-4EF773A485CC}"/>
              </a:ext>
            </a:extLst>
          </xdr:cNvPr>
          <xdr:cNvSpPr>
            <a:spLocks noChangeShapeType="1"/>
          </xdr:cNvSpPr>
        </xdr:nvSpPr>
        <xdr:spPr bwMode="auto">
          <a:xfrm flipH="1">
            <a:off x="1822601" y="9911635"/>
            <a:ext cx="150813" cy="8731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6" name="Oval 1295">
            <a:extLst>
              <a:ext uri="{FF2B5EF4-FFF2-40B4-BE49-F238E27FC236}">
                <a16:creationId xmlns:a16="http://schemas.microsoft.com/office/drawing/2014/main" xmlns="" id="{29061E7F-51A5-12A7-6F91-5AEF944472F6}"/>
              </a:ext>
            </a:extLst>
          </xdr:cNvPr>
          <xdr:cNvSpPr>
            <a:spLocks noChangeArrowheads="1"/>
          </xdr:cNvSpPr>
        </xdr:nvSpPr>
        <xdr:spPr bwMode="auto">
          <a:xfrm>
            <a:off x="2861493" y="9596144"/>
            <a:ext cx="151149" cy="15032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07" name="Oval 1295">
            <a:extLst>
              <a:ext uri="{FF2B5EF4-FFF2-40B4-BE49-F238E27FC236}">
                <a16:creationId xmlns:a16="http://schemas.microsoft.com/office/drawing/2014/main" xmlns="" id="{575A015A-6CC1-0A5A-3DC4-39FF076D64CB}"/>
              </a:ext>
            </a:extLst>
          </xdr:cNvPr>
          <xdr:cNvSpPr>
            <a:spLocks noChangeArrowheads="1"/>
          </xdr:cNvSpPr>
        </xdr:nvSpPr>
        <xdr:spPr bwMode="auto">
          <a:xfrm>
            <a:off x="1885485" y="9860099"/>
            <a:ext cx="136587" cy="1254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508" name="Freeform 1147">
            <a:extLst>
              <a:ext uri="{FF2B5EF4-FFF2-40B4-BE49-F238E27FC236}">
                <a16:creationId xmlns:a16="http://schemas.microsoft.com/office/drawing/2014/main" xmlns="" id="{097DE211-74E0-2100-A4F3-0E4723A74CEF}"/>
              </a:ext>
            </a:extLst>
          </xdr:cNvPr>
          <xdr:cNvSpPr>
            <a:spLocks/>
          </xdr:cNvSpPr>
        </xdr:nvSpPr>
        <xdr:spPr bwMode="auto">
          <a:xfrm rot="10800000">
            <a:off x="2381089" y="8920653"/>
            <a:ext cx="554361" cy="389440"/>
          </a:xfrm>
          <a:custGeom>
            <a:avLst/>
            <a:gdLst>
              <a:gd name="T0" fmla="*/ 2147483647 w 6818"/>
              <a:gd name="T1" fmla="*/ 2147483647 h 6000"/>
              <a:gd name="T2" fmla="*/ 2147483647 w 6818"/>
              <a:gd name="T3" fmla="*/ 2147483647 h 6000"/>
              <a:gd name="T4" fmla="*/ 2147483647 w 6818"/>
              <a:gd name="T5" fmla="*/ 2147483647 h 6000"/>
              <a:gd name="T6" fmla="*/ 2147483647 w 6818"/>
              <a:gd name="T7" fmla="*/ 2147483647 h 6000"/>
              <a:gd name="T8" fmla="*/ 2147483647 w 6818"/>
              <a:gd name="T9" fmla="*/ 2147483647 h 6000"/>
              <a:gd name="T10" fmla="*/ 2147483647 w 6818"/>
              <a:gd name="T11" fmla="*/ 2147483647 h 6000"/>
              <a:gd name="T12" fmla="*/ 0 w 6818"/>
              <a:gd name="T13" fmla="*/ 0 h 6000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connsiteX0" fmla="*/ 7429 w 7429"/>
              <a:gd name="connsiteY0" fmla="*/ 4460 h 58009"/>
              <a:gd name="connsiteX1" fmla="*/ 5873 w 7429"/>
              <a:gd name="connsiteY1" fmla="*/ 2238 h 58009"/>
              <a:gd name="connsiteX2" fmla="*/ 4874 w 7429"/>
              <a:gd name="connsiteY2" fmla="*/ 2238 h 58009"/>
              <a:gd name="connsiteX3" fmla="*/ 3318 w 7429"/>
              <a:gd name="connsiteY3" fmla="*/ 15 h 58009"/>
              <a:gd name="connsiteX4" fmla="*/ 2206 w 7429"/>
              <a:gd name="connsiteY4" fmla="*/ 3348 h 58009"/>
              <a:gd name="connsiteX5" fmla="*/ 95 w 7429"/>
              <a:gd name="connsiteY5" fmla="*/ 15 h 58009"/>
              <a:gd name="connsiteX6" fmla="*/ 2392 w 7429"/>
              <a:gd name="connsiteY6" fmla="*/ 57960 h 58009"/>
              <a:gd name="connsiteX0" fmla="*/ 10000 w 10000"/>
              <a:gd name="connsiteY0" fmla="*/ 769 h 10000"/>
              <a:gd name="connsiteX1" fmla="*/ 7906 w 10000"/>
              <a:gd name="connsiteY1" fmla="*/ 386 h 10000"/>
              <a:gd name="connsiteX2" fmla="*/ 6561 w 10000"/>
              <a:gd name="connsiteY2" fmla="*/ 386 h 10000"/>
              <a:gd name="connsiteX3" fmla="*/ 4466 w 10000"/>
              <a:gd name="connsiteY3" fmla="*/ 3 h 10000"/>
              <a:gd name="connsiteX4" fmla="*/ 2969 w 10000"/>
              <a:gd name="connsiteY4" fmla="*/ 577 h 10000"/>
              <a:gd name="connsiteX5" fmla="*/ 128 w 10000"/>
              <a:gd name="connsiteY5" fmla="*/ 3 h 10000"/>
              <a:gd name="connsiteX6" fmla="*/ 3220 w 10000"/>
              <a:gd name="connsiteY6" fmla="*/ 9992 h 10000"/>
              <a:gd name="connsiteX0" fmla="*/ 10097 w 10097"/>
              <a:gd name="connsiteY0" fmla="*/ 769 h 10000"/>
              <a:gd name="connsiteX1" fmla="*/ 8003 w 10097"/>
              <a:gd name="connsiteY1" fmla="*/ 386 h 10000"/>
              <a:gd name="connsiteX2" fmla="*/ 6658 w 10097"/>
              <a:gd name="connsiteY2" fmla="*/ 386 h 10000"/>
              <a:gd name="connsiteX3" fmla="*/ 4563 w 10097"/>
              <a:gd name="connsiteY3" fmla="*/ 3 h 10000"/>
              <a:gd name="connsiteX4" fmla="*/ 3066 w 10097"/>
              <a:gd name="connsiteY4" fmla="*/ 577 h 10000"/>
              <a:gd name="connsiteX5" fmla="*/ 125 w 10097"/>
              <a:gd name="connsiteY5" fmla="*/ 3 h 10000"/>
              <a:gd name="connsiteX6" fmla="*/ 3317 w 10097"/>
              <a:gd name="connsiteY6" fmla="*/ 9992 h 10000"/>
              <a:gd name="connsiteX0" fmla="*/ 7090 w 7090"/>
              <a:gd name="connsiteY0" fmla="*/ 1116 h 10339"/>
              <a:gd name="connsiteX1" fmla="*/ 4996 w 7090"/>
              <a:gd name="connsiteY1" fmla="*/ 733 h 10339"/>
              <a:gd name="connsiteX2" fmla="*/ 3651 w 7090"/>
              <a:gd name="connsiteY2" fmla="*/ 733 h 10339"/>
              <a:gd name="connsiteX3" fmla="*/ 1556 w 7090"/>
              <a:gd name="connsiteY3" fmla="*/ 350 h 10339"/>
              <a:gd name="connsiteX4" fmla="*/ 59 w 7090"/>
              <a:gd name="connsiteY4" fmla="*/ 924 h 10339"/>
              <a:gd name="connsiteX5" fmla="*/ 310 w 7090"/>
              <a:gd name="connsiteY5" fmla="*/ 10339 h 10339"/>
              <a:gd name="connsiteX0" fmla="*/ 10000 w 10000"/>
              <a:gd name="connsiteY0" fmla="*/ 1071 h 9992"/>
              <a:gd name="connsiteX1" fmla="*/ 7047 w 10000"/>
              <a:gd name="connsiteY1" fmla="*/ 701 h 9992"/>
              <a:gd name="connsiteX2" fmla="*/ 5150 w 10000"/>
              <a:gd name="connsiteY2" fmla="*/ 701 h 9992"/>
              <a:gd name="connsiteX3" fmla="*/ 2195 w 10000"/>
              <a:gd name="connsiteY3" fmla="*/ 331 h 9992"/>
              <a:gd name="connsiteX4" fmla="*/ 83 w 10000"/>
              <a:gd name="connsiteY4" fmla="*/ 886 h 9992"/>
              <a:gd name="connsiteX5" fmla="*/ 437 w 10000"/>
              <a:gd name="connsiteY5" fmla="*/ 9992 h 9992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9563 w 9563"/>
              <a:gd name="connsiteY0" fmla="*/ 1345 h 10273"/>
              <a:gd name="connsiteX1" fmla="*/ 6610 w 9563"/>
              <a:gd name="connsiteY1" fmla="*/ 975 h 10273"/>
              <a:gd name="connsiteX2" fmla="*/ 4713 w 9563"/>
              <a:gd name="connsiteY2" fmla="*/ 975 h 10273"/>
              <a:gd name="connsiteX3" fmla="*/ 1758 w 9563"/>
              <a:gd name="connsiteY3" fmla="*/ 604 h 10273"/>
              <a:gd name="connsiteX4" fmla="*/ 0 w 9563"/>
              <a:gd name="connsiteY4" fmla="*/ 10273 h 10273"/>
              <a:gd name="connsiteX0" fmla="*/ 8971 w 8971"/>
              <a:gd name="connsiteY0" fmla="*/ 1309 h 10000"/>
              <a:gd name="connsiteX1" fmla="*/ 5883 w 8971"/>
              <a:gd name="connsiteY1" fmla="*/ 949 h 10000"/>
              <a:gd name="connsiteX2" fmla="*/ 3899 w 8971"/>
              <a:gd name="connsiteY2" fmla="*/ 949 h 10000"/>
              <a:gd name="connsiteX3" fmla="*/ 809 w 8971"/>
              <a:gd name="connsiteY3" fmla="*/ 588 h 10000"/>
              <a:gd name="connsiteX4" fmla="*/ 0 w 8971"/>
              <a:gd name="connsiteY4" fmla="*/ 10000 h 10000"/>
              <a:gd name="connsiteX0" fmla="*/ 9344 w 9344"/>
              <a:gd name="connsiteY0" fmla="*/ 1309 h 10000"/>
              <a:gd name="connsiteX1" fmla="*/ 5902 w 9344"/>
              <a:gd name="connsiteY1" fmla="*/ 949 h 10000"/>
              <a:gd name="connsiteX2" fmla="*/ 3690 w 9344"/>
              <a:gd name="connsiteY2" fmla="*/ 949 h 10000"/>
              <a:gd name="connsiteX3" fmla="*/ 246 w 9344"/>
              <a:gd name="connsiteY3" fmla="*/ 588 h 10000"/>
              <a:gd name="connsiteX4" fmla="*/ 0 w 9344"/>
              <a:gd name="connsiteY4" fmla="*/ 10000 h 10000"/>
              <a:gd name="connsiteX0" fmla="*/ 5263 w 6566"/>
              <a:gd name="connsiteY0" fmla="*/ 9790 h 10000"/>
              <a:gd name="connsiteX1" fmla="*/ 6316 w 6566"/>
              <a:gd name="connsiteY1" fmla="*/ 949 h 10000"/>
              <a:gd name="connsiteX2" fmla="*/ 3949 w 6566"/>
              <a:gd name="connsiteY2" fmla="*/ 949 h 10000"/>
              <a:gd name="connsiteX3" fmla="*/ 263 w 6566"/>
              <a:gd name="connsiteY3" fmla="*/ 588 h 10000"/>
              <a:gd name="connsiteX4" fmla="*/ 0 w 6566"/>
              <a:gd name="connsiteY4" fmla="*/ 10000 h 10000"/>
              <a:gd name="connsiteX0" fmla="*/ 8016 w 14622"/>
              <a:gd name="connsiteY0" fmla="*/ 9790 h 10000"/>
              <a:gd name="connsiteX1" fmla="*/ 14428 w 14622"/>
              <a:gd name="connsiteY1" fmla="*/ 4616 h 10000"/>
              <a:gd name="connsiteX2" fmla="*/ 6014 w 14622"/>
              <a:gd name="connsiteY2" fmla="*/ 949 h 10000"/>
              <a:gd name="connsiteX3" fmla="*/ 401 w 14622"/>
              <a:gd name="connsiteY3" fmla="*/ 588 h 10000"/>
              <a:gd name="connsiteX4" fmla="*/ 0 w 14622"/>
              <a:gd name="connsiteY4" fmla="*/ 10000 h 10000"/>
              <a:gd name="connsiteX0" fmla="*/ 8016 w 14622"/>
              <a:gd name="connsiteY0" fmla="*/ 9790 h 10000"/>
              <a:gd name="connsiteX1" fmla="*/ 14428 w 14622"/>
              <a:gd name="connsiteY1" fmla="*/ 4616 h 10000"/>
              <a:gd name="connsiteX2" fmla="*/ 6014 w 14622"/>
              <a:gd name="connsiteY2" fmla="*/ 949 h 10000"/>
              <a:gd name="connsiteX3" fmla="*/ 401 w 14622"/>
              <a:gd name="connsiteY3" fmla="*/ 588 h 10000"/>
              <a:gd name="connsiteX4" fmla="*/ 0 w 14622"/>
              <a:gd name="connsiteY4" fmla="*/ 10000 h 10000"/>
              <a:gd name="connsiteX0" fmla="*/ 8016 w 14622"/>
              <a:gd name="connsiteY0" fmla="*/ 8842 h 9052"/>
              <a:gd name="connsiteX1" fmla="*/ 14428 w 14622"/>
              <a:gd name="connsiteY1" fmla="*/ 3668 h 9052"/>
              <a:gd name="connsiteX2" fmla="*/ 6014 w 14622"/>
              <a:gd name="connsiteY2" fmla="*/ 1 h 9052"/>
              <a:gd name="connsiteX3" fmla="*/ 935 w 14622"/>
              <a:gd name="connsiteY3" fmla="*/ 1474 h 9052"/>
              <a:gd name="connsiteX4" fmla="*/ 0 w 14622"/>
              <a:gd name="connsiteY4" fmla="*/ 9052 h 9052"/>
              <a:gd name="connsiteX0" fmla="*/ 5482 w 10000"/>
              <a:gd name="connsiteY0" fmla="*/ 8897 h 9129"/>
              <a:gd name="connsiteX1" fmla="*/ 9867 w 10000"/>
              <a:gd name="connsiteY1" fmla="*/ 3181 h 9129"/>
              <a:gd name="connsiteX2" fmla="*/ 4113 w 10000"/>
              <a:gd name="connsiteY2" fmla="*/ 396 h 9129"/>
              <a:gd name="connsiteX3" fmla="*/ 639 w 10000"/>
              <a:gd name="connsiteY3" fmla="*/ 757 h 9129"/>
              <a:gd name="connsiteX4" fmla="*/ 0 w 10000"/>
              <a:gd name="connsiteY4" fmla="*/ 9129 h 9129"/>
              <a:gd name="connsiteX0" fmla="*/ 5556 w 10433"/>
              <a:gd name="connsiteY0" fmla="*/ 9872 h 10126"/>
              <a:gd name="connsiteX1" fmla="*/ 9941 w 10433"/>
              <a:gd name="connsiteY1" fmla="*/ 3610 h 10126"/>
              <a:gd name="connsiteX2" fmla="*/ 8755 w 10433"/>
              <a:gd name="connsiteY2" fmla="*/ 283 h 10126"/>
              <a:gd name="connsiteX3" fmla="*/ 713 w 10433"/>
              <a:gd name="connsiteY3" fmla="*/ 955 h 10126"/>
              <a:gd name="connsiteX4" fmla="*/ 74 w 10433"/>
              <a:gd name="connsiteY4" fmla="*/ 10126 h 10126"/>
              <a:gd name="connsiteX0" fmla="*/ 5636 w 11030"/>
              <a:gd name="connsiteY0" fmla="*/ 9873 h 10127"/>
              <a:gd name="connsiteX1" fmla="*/ 10021 w 11030"/>
              <a:gd name="connsiteY1" fmla="*/ 3611 h 10127"/>
              <a:gd name="connsiteX2" fmla="*/ 9931 w 11030"/>
              <a:gd name="connsiteY2" fmla="*/ 284 h 10127"/>
              <a:gd name="connsiteX3" fmla="*/ 793 w 11030"/>
              <a:gd name="connsiteY3" fmla="*/ 956 h 10127"/>
              <a:gd name="connsiteX4" fmla="*/ 154 w 11030"/>
              <a:gd name="connsiteY4" fmla="*/ 10127 h 10127"/>
              <a:gd name="connsiteX0" fmla="*/ 5636 w 11187"/>
              <a:gd name="connsiteY0" fmla="*/ 9873 h 10127"/>
              <a:gd name="connsiteX1" fmla="*/ 10386 w 11187"/>
              <a:gd name="connsiteY1" fmla="*/ 5830 h 10127"/>
              <a:gd name="connsiteX2" fmla="*/ 9931 w 11187"/>
              <a:gd name="connsiteY2" fmla="*/ 284 h 10127"/>
              <a:gd name="connsiteX3" fmla="*/ 793 w 11187"/>
              <a:gd name="connsiteY3" fmla="*/ 956 h 10127"/>
              <a:gd name="connsiteX4" fmla="*/ 154 w 11187"/>
              <a:gd name="connsiteY4" fmla="*/ 10127 h 10127"/>
              <a:gd name="connsiteX0" fmla="*/ 5676 w 11551"/>
              <a:gd name="connsiteY0" fmla="*/ 10436 h 10690"/>
              <a:gd name="connsiteX1" fmla="*/ 10426 w 11551"/>
              <a:gd name="connsiteY1" fmla="*/ 6393 h 10690"/>
              <a:gd name="connsiteX2" fmla="*/ 10519 w 11551"/>
              <a:gd name="connsiteY2" fmla="*/ 15 h 10690"/>
              <a:gd name="connsiteX3" fmla="*/ 833 w 11551"/>
              <a:gd name="connsiteY3" fmla="*/ 1519 h 10690"/>
              <a:gd name="connsiteX4" fmla="*/ 194 w 11551"/>
              <a:gd name="connsiteY4" fmla="*/ 10690 h 10690"/>
              <a:gd name="connsiteX0" fmla="*/ 5676 w 10894"/>
              <a:gd name="connsiteY0" fmla="*/ 10436 h 10690"/>
              <a:gd name="connsiteX1" fmla="*/ 10426 w 10894"/>
              <a:gd name="connsiteY1" fmla="*/ 6393 h 10690"/>
              <a:gd name="connsiteX2" fmla="*/ 10519 w 10894"/>
              <a:gd name="connsiteY2" fmla="*/ 15 h 10690"/>
              <a:gd name="connsiteX3" fmla="*/ 833 w 10894"/>
              <a:gd name="connsiteY3" fmla="*/ 1519 h 10690"/>
              <a:gd name="connsiteX4" fmla="*/ 194 w 10894"/>
              <a:gd name="connsiteY4" fmla="*/ 10690 h 10690"/>
              <a:gd name="connsiteX0" fmla="*/ 5482 w 10700"/>
              <a:gd name="connsiteY0" fmla="*/ 11332 h 11586"/>
              <a:gd name="connsiteX1" fmla="*/ 10232 w 10700"/>
              <a:gd name="connsiteY1" fmla="*/ 7289 h 11586"/>
              <a:gd name="connsiteX2" fmla="*/ 10325 w 10700"/>
              <a:gd name="connsiteY2" fmla="*/ 911 h 11586"/>
              <a:gd name="connsiteX3" fmla="*/ 1553 w 10700"/>
              <a:gd name="connsiteY3" fmla="*/ 751 h 11586"/>
              <a:gd name="connsiteX4" fmla="*/ 0 w 10700"/>
              <a:gd name="connsiteY4" fmla="*/ 11586 h 11586"/>
              <a:gd name="connsiteX0" fmla="*/ 5556 w 10774"/>
              <a:gd name="connsiteY0" fmla="*/ 11549 h 11803"/>
              <a:gd name="connsiteX1" fmla="*/ 10306 w 10774"/>
              <a:gd name="connsiteY1" fmla="*/ 7506 h 11803"/>
              <a:gd name="connsiteX2" fmla="*/ 10399 w 10774"/>
              <a:gd name="connsiteY2" fmla="*/ 1128 h 11803"/>
              <a:gd name="connsiteX3" fmla="*/ 896 w 10774"/>
              <a:gd name="connsiteY3" fmla="*/ 691 h 11803"/>
              <a:gd name="connsiteX4" fmla="*/ 74 w 10774"/>
              <a:gd name="connsiteY4" fmla="*/ 11803 h 11803"/>
              <a:gd name="connsiteX0" fmla="*/ 5482 w 10700"/>
              <a:gd name="connsiteY0" fmla="*/ 15605 h 15859"/>
              <a:gd name="connsiteX1" fmla="*/ 10232 w 10700"/>
              <a:gd name="connsiteY1" fmla="*/ 11562 h 15859"/>
              <a:gd name="connsiteX2" fmla="*/ 10325 w 10700"/>
              <a:gd name="connsiteY2" fmla="*/ 5184 h 15859"/>
              <a:gd name="connsiteX3" fmla="*/ 822 w 10700"/>
              <a:gd name="connsiteY3" fmla="*/ 4747 h 15859"/>
              <a:gd name="connsiteX4" fmla="*/ 0 w 10700"/>
              <a:gd name="connsiteY4" fmla="*/ 15859 h 15859"/>
              <a:gd name="connsiteX0" fmla="*/ 9027 w 14245"/>
              <a:gd name="connsiteY0" fmla="*/ 10897 h 11151"/>
              <a:gd name="connsiteX1" fmla="*/ 13777 w 14245"/>
              <a:gd name="connsiteY1" fmla="*/ 6854 h 11151"/>
              <a:gd name="connsiteX2" fmla="*/ 13870 w 14245"/>
              <a:gd name="connsiteY2" fmla="*/ 476 h 11151"/>
              <a:gd name="connsiteX3" fmla="*/ 4367 w 14245"/>
              <a:gd name="connsiteY3" fmla="*/ 39 h 11151"/>
              <a:gd name="connsiteX4" fmla="*/ 3545 w 14245"/>
              <a:gd name="connsiteY4" fmla="*/ 11151 h 11151"/>
              <a:gd name="connsiteX0" fmla="*/ 5482 w 10700"/>
              <a:gd name="connsiteY0" fmla="*/ 16075 h 16329"/>
              <a:gd name="connsiteX1" fmla="*/ 10232 w 10700"/>
              <a:gd name="connsiteY1" fmla="*/ 12032 h 16329"/>
              <a:gd name="connsiteX2" fmla="*/ 10325 w 10700"/>
              <a:gd name="connsiteY2" fmla="*/ 5654 h 16329"/>
              <a:gd name="connsiteX3" fmla="*/ 822 w 10700"/>
              <a:gd name="connsiteY3" fmla="*/ 5217 h 16329"/>
              <a:gd name="connsiteX4" fmla="*/ 0 w 10700"/>
              <a:gd name="connsiteY4" fmla="*/ 16329 h 16329"/>
              <a:gd name="connsiteX0" fmla="*/ 5482 w 10700"/>
              <a:gd name="connsiteY0" fmla="*/ 16246 h 16500"/>
              <a:gd name="connsiteX1" fmla="*/ 10232 w 10700"/>
              <a:gd name="connsiteY1" fmla="*/ 12203 h 16500"/>
              <a:gd name="connsiteX2" fmla="*/ 10325 w 10700"/>
              <a:gd name="connsiteY2" fmla="*/ 5825 h 16500"/>
              <a:gd name="connsiteX3" fmla="*/ 822 w 10700"/>
              <a:gd name="connsiteY3" fmla="*/ 5388 h 16500"/>
              <a:gd name="connsiteX4" fmla="*/ 0 w 10700"/>
              <a:gd name="connsiteY4" fmla="*/ 16500 h 16500"/>
              <a:gd name="connsiteX0" fmla="*/ 9112 w 14330"/>
              <a:gd name="connsiteY0" fmla="*/ 10862 h 11116"/>
              <a:gd name="connsiteX1" fmla="*/ 13862 w 14330"/>
              <a:gd name="connsiteY1" fmla="*/ 6819 h 11116"/>
              <a:gd name="connsiteX2" fmla="*/ 13955 w 14330"/>
              <a:gd name="connsiteY2" fmla="*/ 441 h 11116"/>
              <a:gd name="connsiteX3" fmla="*/ 4452 w 14330"/>
              <a:gd name="connsiteY3" fmla="*/ 4 h 11116"/>
              <a:gd name="connsiteX4" fmla="*/ 3630 w 14330"/>
              <a:gd name="connsiteY4" fmla="*/ 11116 h 11116"/>
              <a:gd name="connsiteX0" fmla="*/ 8078 w 13296"/>
              <a:gd name="connsiteY0" fmla="*/ 11288 h 11542"/>
              <a:gd name="connsiteX1" fmla="*/ 12828 w 13296"/>
              <a:gd name="connsiteY1" fmla="*/ 7245 h 11542"/>
              <a:gd name="connsiteX2" fmla="*/ 12921 w 13296"/>
              <a:gd name="connsiteY2" fmla="*/ 867 h 11542"/>
              <a:gd name="connsiteX3" fmla="*/ 3418 w 13296"/>
              <a:gd name="connsiteY3" fmla="*/ 430 h 11542"/>
              <a:gd name="connsiteX4" fmla="*/ 6 w 13296"/>
              <a:gd name="connsiteY4" fmla="*/ 5837 h 11542"/>
              <a:gd name="connsiteX5" fmla="*/ 2596 w 13296"/>
              <a:gd name="connsiteY5" fmla="*/ 11542 h 11542"/>
              <a:gd name="connsiteX0" fmla="*/ 5683 w 10901"/>
              <a:gd name="connsiteY0" fmla="*/ 11288 h 11542"/>
              <a:gd name="connsiteX1" fmla="*/ 10433 w 10901"/>
              <a:gd name="connsiteY1" fmla="*/ 7245 h 11542"/>
              <a:gd name="connsiteX2" fmla="*/ 10526 w 10901"/>
              <a:gd name="connsiteY2" fmla="*/ 867 h 11542"/>
              <a:gd name="connsiteX3" fmla="*/ 1023 w 10901"/>
              <a:gd name="connsiteY3" fmla="*/ 430 h 11542"/>
              <a:gd name="connsiteX4" fmla="*/ 286 w 10901"/>
              <a:gd name="connsiteY4" fmla="*/ 5837 h 11542"/>
              <a:gd name="connsiteX5" fmla="*/ 201 w 10901"/>
              <a:gd name="connsiteY5" fmla="*/ 11542 h 11542"/>
              <a:gd name="connsiteX0" fmla="*/ 6004 w 11222"/>
              <a:gd name="connsiteY0" fmla="*/ 11479 h 11733"/>
              <a:gd name="connsiteX1" fmla="*/ 10754 w 11222"/>
              <a:gd name="connsiteY1" fmla="*/ 7436 h 11733"/>
              <a:gd name="connsiteX2" fmla="*/ 10847 w 11222"/>
              <a:gd name="connsiteY2" fmla="*/ 1058 h 11733"/>
              <a:gd name="connsiteX3" fmla="*/ 771 w 11222"/>
              <a:gd name="connsiteY3" fmla="*/ 362 h 11733"/>
              <a:gd name="connsiteX4" fmla="*/ 607 w 11222"/>
              <a:gd name="connsiteY4" fmla="*/ 6028 h 11733"/>
              <a:gd name="connsiteX5" fmla="*/ 522 w 11222"/>
              <a:gd name="connsiteY5" fmla="*/ 11733 h 11733"/>
              <a:gd name="connsiteX0" fmla="*/ 5683 w 10901"/>
              <a:gd name="connsiteY0" fmla="*/ 13321 h 13575"/>
              <a:gd name="connsiteX1" fmla="*/ 10433 w 10901"/>
              <a:gd name="connsiteY1" fmla="*/ 9278 h 13575"/>
              <a:gd name="connsiteX2" fmla="*/ 10526 w 10901"/>
              <a:gd name="connsiteY2" fmla="*/ 2900 h 13575"/>
              <a:gd name="connsiteX3" fmla="*/ 450 w 10901"/>
              <a:gd name="connsiteY3" fmla="*/ 2204 h 13575"/>
              <a:gd name="connsiteX4" fmla="*/ 286 w 10901"/>
              <a:gd name="connsiteY4" fmla="*/ 7870 h 13575"/>
              <a:gd name="connsiteX5" fmla="*/ 201 w 10901"/>
              <a:gd name="connsiteY5" fmla="*/ 13575 h 13575"/>
              <a:gd name="connsiteX0" fmla="*/ 9994 w 15212"/>
              <a:gd name="connsiteY0" fmla="*/ 11196 h 11450"/>
              <a:gd name="connsiteX1" fmla="*/ 14744 w 15212"/>
              <a:gd name="connsiteY1" fmla="*/ 7153 h 11450"/>
              <a:gd name="connsiteX2" fmla="*/ 14837 w 15212"/>
              <a:gd name="connsiteY2" fmla="*/ 775 h 11450"/>
              <a:gd name="connsiteX3" fmla="*/ 4761 w 15212"/>
              <a:gd name="connsiteY3" fmla="*/ 79 h 11450"/>
              <a:gd name="connsiteX4" fmla="*/ 4597 w 15212"/>
              <a:gd name="connsiteY4" fmla="*/ 5745 h 11450"/>
              <a:gd name="connsiteX5" fmla="*/ 4512 w 15212"/>
              <a:gd name="connsiteY5" fmla="*/ 11450 h 11450"/>
              <a:gd name="connsiteX0" fmla="*/ 10037 w 15255"/>
              <a:gd name="connsiteY0" fmla="*/ 11313 h 11567"/>
              <a:gd name="connsiteX1" fmla="*/ 14787 w 15255"/>
              <a:gd name="connsiteY1" fmla="*/ 7270 h 11567"/>
              <a:gd name="connsiteX2" fmla="*/ 14880 w 15255"/>
              <a:gd name="connsiteY2" fmla="*/ 892 h 11567"/>
              <a:gd name="connsiteX3" fmla="*/ 4804 w 15255"/>
              <a:gd name="connsiteY3" fmla="*/ 196 h 11567"/>
              <a:gd name="connsiteX4" fmla="*/ 4640 w 15255"/>
              <a:gd name="connsiteY4" fmla="*/ 5862 h 11567"/>
              <a:gd name="connsiteX5" fmla="*/ 4555 w 15255"/>
              <a:gd name="connsiteY5" fmla="*/ 11567 h 11567"/>
              <a:gd name="connsiteX0" fmla="*/ 5683 w 10901"/>
              <a:gd name="connsiteY0" fmla="*/ 16202 h 16456"/>
              <a:gd name="connsiteX1" fmla="*/ 10433 w 10901"/>
              <a:gd name="connsiteY1" fmla="*/ 12159 h 16456"/>
              <a:gd name="connsiteX2" fmla="*/ 10526 w 10901"/>
              <a:gd name="connsiteY2" fmla="*/ 5781 h 16456"/>
              <a:gd name="connsiteX3" fmla="*/ 450 w 10901"/>
              <a:gd name="connsiteY3" fmla="*/ 5085 h 16456"/>
              <a:gd name="connsiteX4" fmla="*/ 286 w 10901"/>
              <a:gd name="connsiteY4" fmla="*/ 10751 h 16456"/>
              <a:gd name="connsiteX5" fmla="*/ 201 w 10901"/>
              <a:gd name="connsiteY5" fmla="*/ 16456 h 16456"/>
              <a:gd name="connsiteX0" fmla="*/ 5683 w 10901"/>
              <a:gd name="connsiteY0" fmla="*/ 16147 h 16401"/>
              <a:gd name="connsiteX1" fmla="*/ 10433 w 10901"/>
              <a:gd name="connsiteY1" fmla="*/ 12104 h 16401"/>
              <a:gd name="connsiteX2" fmla="*/ 10526 w 10901"/>
              <a:gd name="connsiteY2" fmla="*/ 5726 h 16401"/>
              <a:gd name="connsiteX3" fmla="*/ 450 w 10901"/>
              <a:gd name="connsiteY3" fmla="*/ 5030 h 16401"/>
              <a:gd name="connsiteX4" fmla="*/ 286 w 10901"/>
              <a:gd name="connsiteY4" fmla="*/ 10696 h 16401"/>
              <a:gd name="connsiteX5" fmla="*/ 201 w 10901"/>
              <a:gd name="connsiteY5" fmla="*/ 16401 h 16401"/>
              <a:gd name="connsiteX0" fmla="*/ 9782 w 15000"/>
              <a:gd name="connsiteY0" fmla="*/ 11314 h 11568"/>
              <a:gd name="connsiteX1" fmla="*/ 14532 w 15000"/>
              <a:gd name="connsiteY1" fmla="*/ 7271 h 11568"/>
              <a:gd name="connsiteX2" fmla="*/ 14625 w 15000"/>
              <a:gd name="connsiteY2" fmla="*/ 893 h 11568"/>
              <a:gd name="connsiteX3" fmla="*/ 4549 w 15000"/>
              <a:gd name="connsiteY3" fmla="*/ 197 h 11568"/>
              <a:gd name="connsiteX4" fmla="*/ 4385 w 15000"/>
              <a:gd name="connsiteY4" fmla="*/ 5863 h 11568"/>
              <a:gd name="connsiteX5" fmla="*/ 4300 w 15000"/>
              <a:gd name="connsiteY5" fmla="*/ 11568 h 11568"/>
              <a:gd name="connsiteX0" fmla="*/ 9782 w 15000"/>
              <a:gd name="connsiteY0" fmla="*/ 11314 h 11568"/>
              <a:gd name="connsiteX1" fmla="*/ 14532 w 15000"/>
              <a:gd name="connsiteY1" fmla="*/ 7271 h 11568"/>
              <a:gd name="connsiteX2" fmla="*/ 14625 w 15000"/>
              <a:gd name="connsiteY2" fmla="*/ 893 h 11568"/>
              <a:gd name="connsiteX3" fmla="*/ 4549 w 15000"/>
              <a:gd name="connsiteY3" fmla="*/ 197 h 11568"/>
              <a:gd name="connsiteX4" fmla="*/ 4385 w 15000"/>
              <a:gd name="connsiteY4" fmla="*/ 5863 h 11568"/>
              <a:gd name="connsiteX5" fmla="*/ 4300 w 15000"/>
              <a:gd name="connsiteY5" fmla="*/ 11568 h 11568"/>
              <a:gd name="connsiteX0" fmla="*/ 5683 w 10901"/>
              <a:gd name="connsiteY0" fmla="*/ 11124 h 11378"/>
              <a:gd name="connsiteX1" fmla="*/ 10433 w 10901"/>
              <a:gd name="connsiteY1" fmla="*/ 7081 h 11378"/>
              <a:gd name="connsiteX2" fmla="*/ 10526 w 10901"/>
              <a:gd name="connsiteY2" fmla="*/ 703 h 11378"/>
              <a:gd name="connsiteX3" fmla="*/ 450 w 10901"/>
              <a:gd name="connsiteY3" fmla="*/ 7 h 11378"/>
              <a:gd name="connsiteX4" fmla="*/ 286 w 10901"/>
              <a:gd name="connsiteY4" fmla="*/ 5673 h 11378"/>
              <a:gd name="connsiteX5" fmla="*/ 201 w 10901"/>
              <a:gd name="connsiteY5" fmla="*/ 11378 h 11378"/>
              <a:gd name="connsiteX0" fmla="*/ 6065 w 10901"/>
              <a:gd name="connsiteY0" fmla="*/ 14495 h 14495"/>
              <a:gd name="connsiteX1" fmla="*/ 10433 w 10901"/>
              <a:gd name="connsiteY1" fmla="*/ 7081 h 14495"/>
              <a:gd name="connsiteX2" fmla="*/ 10526 w 10901"/>
              <a:gd name="connsiteY2" fmla="*/ 703 h 14495"/>
              <a:gd name="connsiteX3" fmla="*/ 450 w 10901"/>
              <a:gd name="connsiteY3" fmla="*/ 7 h 14495"/>
              <a:gd name="connsiteX4" fmla="*/ 286 w 10901"/>
              <a:gd name="connsiteY4" fmla="*/ 5673 h 14495"/>
              <a:gd name="connsiteX5" fmla="*/ 201 w 10901"/>
              <a:gd name="connsiteY5" fmla="*/ 11378 h 14495"/>
              <a:gd name="connsiteX0" fmla="*/ 6065 w 10901"/>
              <a:gd name="connsiteY0" fmla="*/ 14495 h 14495"/>
              <a:gd name="connsiteX1" fmla="*/ 6782 w 10901"/>
              <a:gd name="connsiteY1" fmla="*/ 10341 h 14495"/>
              <a:gd name="connsiteX2" fmla="*/ 10433 w 10901"/>
              <a:gd name="connsiteY2" fmla="*/ 7081 h 14495"/>
              <a:gd name="connsiteX3" fmla="*/ 10526 w 10901"/>
              <a:gd name="connsiteY3" fmla="*/ 703 h 14495"/>
              <a:gd name="connsiteX4" fmla="*/ 450 w 10901"/>
              <a:gd name="connsiteY4" fmla="*/ 7 h 14495"/>
              <a:gd name="connsiteX5" fmla="*/ 286 w 10901"/>
              <a:gd name="connsiteY5" fmla="*/ 5673 h 14495"/>
              <a:gd name="connsiteX6" fmla="*/ 201 w 10901"/>
              <a:gd name="connsiteY6" fmla="*/ 11378 h 14495"/>
              <a:gd name="connsiteX0" fmla="*/ 6349 w 10901"/>
              <a:gd name="connsiteY0" fmla="*/ 12624 h 12624"/>
              <a:gd name="connsiteX1" fmla="*/ 6782 w 10901"/>
              <a:gd name="connsiteY1" fmla="*/ 10341 h 12624"/>
              <a:gd name="connsiteX2" fmla="*/ 10433 w 10901"/>
              <a:gd name="connsiteY2" fmla="*/ 7081 h 12624"/>
              <a:gd name="connsiteX3" fmla="*/ 10526 w 10901"/>
              <a:gd name="connsiteY3" fmla="*/ 703 h 12624"/>
              <a:gd name="connsiteX4" fmla="*/ 450 w 10901"/>
              <a:gd name="connsiteY4" fmla="*/ 7 h 12624"/>
              <a:gd name="connsiteX5" fmla="*/ 286 w 10901"/>
              <a:gd name="connsiteY5" fmla="*/ 5673 h 12624"/>
              <a:gd name="connsiteX6" fmla="*/ 201 w 10901"/>
              <a:gd name="connsiteY6" fmla="*/ 11378 h 126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901" h="12624">
                <a:moveTo>
                  <a:pt x="6349" y="12624"/>
                </a:moveTo>
                <a:cubicBezTo>
                  <a:pt x="6691" y="12148"/>
                  <a:pt x="6101" y="11265"/>
                  <a:pt x="6782" y="10341"/>
                </a:cubicBezTo>
                <a:cubicBezTo>
                  <a:pt x="7463" y="9417"/>
                  <a:pt x="10032" y="8903"/>
                  <a:pt x="10433" y="7081"/>
                </a:cubicBezTo>
                <a:cubicBezTo>
                  <a:pt x="11256" y="1165"/>
                  <a:pt x="10799" y="7175"/>
                  <a:pt x="10526" y="703"/>
                </a:cubicBezTo>
                <a:cubicBezTo>
                  <a:pt x="450" y="184"/>
                  <a:pt x="628" y="-43"/>
                  <a:pt x="450" y="7"/>
                </a:cubicBezTo>
                <a:cubicBezTo>
                  <a:pt x="272" y="57"/>
                  <a:pt x="232" y="450"/>
                  <a:pt x="286" y="5673"/>
                </a:cubicBezTo>
                <a:cubicBezTo>
                  <a:pt x="149" y="12452"/>
                  <a:pt x="-231" y="10427"/>
                  <a:pt x="201" y="11378"/>
                </a:cubicBezTo>
              </a:path>
            </a:pathLst>
          </a:custGeom>
          <a:noFill/>
          <a:ln w="1270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09" name="Freeform 1147">
            <a:extLst>
              <a:ext uri="{FF2B5EF4-FFF2-40B4-BE49-F238E27FC236}">
                <a16:creationId xmlns:a16="http://schemas.microsoft.com/office/drawing/2014/main" xmlns="" id="{8564C3B6-375E-7DF8-E212-10276110279B}"/>
              </a:ext>
            </a:extLst>
          </xdr:cNvPr>
          <xdr:cNvSpPr>
            <a:spLocks/>
          </xdr:cNvSpPr>
        </xdr:nvSpPr>
        <xdr:spPr bwMode="auto">
          <a:xfrm rot="10800000">
            <a:off x="2526871" y="9012370"/>
            <a:ext cx="325860" cy="228452"/>
          </a:xfrm>
          <a:custGeom>
            <a:avLst/>
            <a:gdLst>
              <a:gd name="T0" fmla="*/ 2147483647 w 6818"/>
              <a:gd name="T1" fmla="*/ 2147483647 h 6000"/>
              <a:gd name="T2" fmla="*/ 2147483647 w 6818"/>
              <a:gd name="T3" fmla="*/ 2147483647 h 6000"/>
              <a:gd name="T4" fmla="*/ 2147483647 w 6818"/>
              <a:gd name="T5" fmla="*/ 2147483647 h 6000"/>
              <a:gd name="T6" fmla="*/ 2147483647 w 6818"/>
              <a:gd name="T7" fmla="*/ 2147483647 h 6000"/>
              <a:gd name="T8" fmla="*/ 2147483647 w 6818"/>
              <a:gd name="T9" fmla="*/ 2147483647 h 6000"/>
              <a:gd name="T10" fmla="*/ 2147483647 w 6818"/>
              <a:gd name="T11" fmla="*/ 2147483647 h 6000"/>
              <a:gd name="T12" fmla="*/ 0 w 6818"/>
              <a:gd name="T13" fmla="*/ 0 h 6000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connsiteX0" fmla="*/ 7429 w 7429"/>
              <a:gd name="connsiteY0" fmla="*/ 4460 h 58009"/>
              <a:gd name="connsiteX1" fmla="*/ 5873 w 7429"/>
              <a:gd name="connsiteY1" fmla="*/ 2238 h 58009"/>
              <a:gd name="connsiteX2" fmla="*/ 4874 w 7429"/>
              <a:gd name="connsiteY2" fmla="*/ 2238 h 58009"/>
              <a:gd name="connsiteX3" fmla="*/ 3318 w 7429"/>
              <a:gd name="connsiteY3" fmla="*/ 15 h 58009"/>
              <a:gd name="connsiteX4" fmla="*/ 2206 w 7429"/>
              <a:gd name="connsiteY4" fmla="*/ 3348 h 58009"/>
              <a:gd name="connsiteX5" fmla="*/ 95 w 7429"/>
              <a:gd name="connsiteY5" fmla="*/ 15 h 58009"/>
              <a:gd name="connsiteX6" fmla="*/ 2392 w 7429"/>
              <a:gd name="connsiteY6" fmla="*/ 57960 h 58009"/>
              <a:gd name="connsiteX0" fmla="*/ 10000 w 10000"/>
              <a:gd name="connsiteY0" fmla="*/ 769 h 10000"/>
              <a:gd name="connsiteX1" fmla="*/ 7906 w 10000"/>
              <a:gd name="connsiteY1" fmla="*/ 386 h 10000"/>
              <a:gd name="connsiteX2" fmla="*/ 6561 w 10000"/>
              <a:gd name="connsiteY2" fmla="*/ 386 h 10000"/>
              <a:gd name="connsiteX3" fmla="*/ 4466 w 10000"/>
              <a:gd name="connsiteY3" fmla="*/ 3 h 10000"/>
              <a:gd name="connsiteX4" fmla="*/ 2969 w 10000"/>
              <a:gd name="connsiteY4" fmla="*/ 577 h 10000"/>
              <a:gd name="connsiteX5" fmla="*/ 128 w 10000"/>
              <a:gd name="connsiteY5" fmla="*/ 3 h 10000"/>
              <a:gd name="connsiteX6" fmla="*/ 3220 w 10000"/>
              <a:gd name="connsiteY6" fmla="*/ 9992 h 10000"/>
              <a:gd name="connsiteX0" fmla="*/ 10097 w 10097"/>
              <a:gd name="connsiteY0" fmla="*/ 769 h 10000"/>
              <a:gd name="connsiteX1" fmla="*/ 8003 w 10097"/>
              <a:gd name="connsiteY1" fmla="*/ 386 h 10000"/>
              <a:gd name="connsiteX2" fmla="*/ 6658 w 10097"/>
              <a:gd name="connsiteY2" fmla="*/ 386 h 10000"/>
              <a:gd name="connsiteX3" fmla="*/ 4563 w 10097"/>
              <a:gd name="connsiteY3" fmla="*/ 3 h 10000"/>
              <a:gd name="connsiteX4" fmla="*/ 3066 w 10097"/>
              <a:gd name="connsiteY4" fmla="*/ 577 h 10000"/>
              <a:gd name="connsiteX5" fmla="*/ 125 w 10097"/>
              <a:gd name="connsiteY5" fmla="*/ 3 h 10000"/>
              <a:gd name="connsiteX6" fmla="*/ 3317 w 10097"/>
              <a:gd name="connsiteY6" fmla="*/ 9992 h 10000"/>
              <a:gd name="connsiteX0" fmla="*/ 7090 w 7090"/>
              <a:gd name="connsiteY0" fmla="*/ 1116 h 10339"/>
              <a:gd name="connsiteX1" fmla="*/ 4996 w 7090"/>
              <a:gd name="connsiteY1" fmla="*/ 733 h 10339"/>
              <a:gd name="connsiteX2" fmla="*/ 3651 w 7090"/>
              <a:gd name="connsiteY2" fmla="*/ 733 h 10339"/>
              <a:gd name="connsiteX3" fmla="*/ 1556 w 7090"/>
              <a:gd name="connsiteY3" fmla="*/ 350 h 10339"/>
              <a:gd name="connsiteX4" fmla="*/ 59 w 7090"/>
              <a:gd name="connsiteY4" fmla="*/ 924 h 10339"/>
              <a:gd name="connsiteX5" fmla="*/ 310 w 7090"/>
              <a:gd name="connsiteY5" fmla="*/ 10339 h 10339"/>
              <a:gd name="connsiteX0" fmla="*/ 10000 w 10000"/>
              <a:gd name="connsiteY0" fmla="*/ 1071 h 9992"/>
              <a:gd name="connsiteX1" fmla="*/ 7047 w 10000"/>
              <a:gd name="connsiteY1" fmla="*/ 701 h 9992"/>
              <a:gd name="connsiteX2" fmla="*/ 5150 w 10000"/>
              <a:gd name="connsiteY2" fmla="*/ 701 h 9992"/>
              <a:gd name="connsiteX3" fmla="*/ 2195 w 10000"/>
              <a:gd name="connsiteY3" fmla="*/ 331 h 9992"/>
              <a:gd name="connsiteX4" fmla="*/ 83 w 10000"/>
              <a:gd name="connsiteY4" fmla="*/ 886 h 9992"/>
              <a:gd name="connsiteX5" fmla="*/ 437 w 10000"/>
              <a:gd name="connsiteY5" fmla="*/ 9992 h 9992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10000 w 10000"/>
              <a:gd name="connsiteY0" fmla="*/ 1072 h 10000"/>
              <a:gd name="connsiteX1" fmla="*/ 7047 w 10000"/>
              <a:gd name="connsiteY1" fmla="*/ 702 h 10000"/>
              <a:gd name="connsiteX2" fmla="*/ 5150 w 10000"/>
              <a:gd name="connsiteY2" fmla="*/ 702 h 10000"/>
              <a:gd name="connsiteX3" fmla="*/ 2195 w 10000"/>
              <a:gd name="connsiteY3" fmla="*/ 331 h 10000"/>
              <a:gd name="connsiteX4" fmla="*/ 83 w 10000"/>
              <a:gd name="connsiteY4" fmla="*/ 887 h 10000"/>
              <a:gd name="connsiteX5" fmla="*/ 437 w 10000"/>
              <a:gd name="connsiteY5" fmla="*/ 10000 h 10000"/>
              <a:gd name="connsiteX0" fmla="*/ 9563 w 9563"/>
              <a:gd name="connsiteY0" fmla="*/ 1345 h 10273"/>
              <a:gd name="connsiteX1" fmla="*/ 6610 w 9563"/>
              <a:gd name="connsiteY1" fmla="*/ 975 h 10273"/>
              <a:gd name="connsiteX2" fmla="*/ 4713 w 9563"/>
              <a:gd name="connsiteY2" fmla="*/ 975 h 10273"/>
              <a:gd name="connsiteX3" fmla="*/ 1758 w 9563"/>
              <a:gd name="connsiteY3" fmla="*/ 604 h 10273"/>
              <a:gd name="connsiteX4" fmla="*/ 0 w 9563"/>
              <a:gd name="connsiteY4" fmla="*/ 10273 h 10273"/>
              <a:gd name="connsiteX0" fmla="*/ 8971 w 8971"/>
              <a:gd name="connsiteY0" fmla="*/ 1309 h 10000"/>
              <a:gd name="connsiteX1" fmla="*/ 5883 w 8971"/>
              <a:gd name="connsiteY1" fmla="*/ 949 h 10000"/>
              <a:gd name="connsiteX2" fmla="*/ 3899 w 8971"/>
              <a:gd name="connsiteY2" fmla="*/ 949 h 10000"/>
              <a:gd name="connsiteX3" fmla="*/ 809 w 8971"/>
              <a:gd name="connsiteY3" fmla="*/ 588 h 10000"/>
              <a:gd name="connsiteX4" fmla="*/ 0 w 8971"/>
              <a:gd name="connsiteY4" fmla="*/ 10000 h 10000"/>
              <a:gd name="connsiteX0" fmla="*/ 9344 w 9344"/>
              <a:gd name="connsiteY0" fmla="*/ 1309 h 10000"/>
              <a:gd name="connsiteX1" fmla="*/ 5902 w 9344"/>
              <a:gd name="connsiteY1" fmla="*/ 949 h 10000"/>
              <a:gd name="connsiteX2" fmla="*/ 3690 w 9344"/>
              <a:gd name="connsiteY2" fmla="*/ 949 h 10000"/>
              <a:gd name="connsiteX3" fmla="*/ 246 w 9344"/>
              <a:gd name="connsiteY3" fmla="*/ 588 h 10000"/>
              <a:gd name="connsiteX4" fmla="*/ 0 w 9344"/>
              <a:gd name="connsiteY4" fmla="*/ 10000 h 10000"/>
              <a:gd name="connsiteX0" fmla="*/ 5263 w 6566"/>
              <a:gd name="connsiteY0" fmla="*/ 9790 h 10000"/>
              <a:gd name="connsiteX1" fmla="*/ 6316 w 6566"/>
              <a:gd name="connsiteY1" fmla="*/ 949 h 10000"/>
              <a:gd name="connsiteX2" fmla="*/ 3949 w 6566"/>
              <a:gd name="connsiteY2" fmla="*/ 949 h 10000"/>
              <a:gd name="connsiteX3" fmla="*/ 263 w 6566"/>
              <a:gd name="connsiteY3" fmla="*/ 588 h 10000"/>
              <a:gd name="connsiteX4" fmla="*/ 0 w 6566"/>
              <a:gd name="connsiteY4" fmla="*/ 10000 h 10000"/>
              <a:gd name="connsiteX0" fmla="*/ 8016 w 14622"/>
              <a:gd name="connsiteY0" fmla="*/ 9790 h 10000"/>
              <a:gd name="connsiteX1" fmla="*/ 14428 w 14622"/>
              <a:gd name="connsiteY1" fmla="*/ 4616 h 10000"/>
              <a:gd name="connsiteX2" fmla="*/ 6014 w 14622"/>
              <a:gd name="connsiteY2" fmla="*/ 949 h 10000"/>
              <a:gd name="connsiteX3" fmla="*/ 401 w 14622"/>
              <a:gd name="connsiteY3" fmla="*/ 588 h 10000"/>
              <a:gd name="connsiteX4" fmla="*/ 0 w 14622"/>
              <a:gd name="connsiteY4" fmla="*/ 10000 h 10000"/>
              <a:gd name="connsiteX0" fmla="*/ 8016 w 14622"/>
              <a:gd name="connsiteY0" fmla="*/ 9790 h 10000"/>
              <a:gd name="connsiteX1" fmla="*/ 14428 w 14622"/>
              <a:gd name="connsiteY1" fmla="*/ 4616 h 10000"/>
              <a:gd name="connsiteX2" fmla="*/ 6014 w 14622"/>
              <a:gd name="connsiteY2" fmla="*/ 949 h 10000"/>
              <a:gd name="connsiteX3" fmla="*/ 401 w 14622"/>
              <a:gd name="connsiteY3" fmla="*/ 588 h 10000"/>
              <a:gd name="connsiteX4" fmla="*/ 0 w 14622"/>
              <a:gd name="connsiteY4" fmla="*/ 10000 h 10000"/>
              <a:gd name="connsiteX0" fmla="*/ 8016 w 14622"/>
              <a:gd name="connsiteY0" fmla="*/ 8842 h 9052"/>
              <a:gd name="connsiteX1" fmla="*/ 14428 w 14622"/>
              <a:gd name="connsiteY1" fmla="*/ 3668 h 9052"/>
              <a:gd name="connsiteX2" fmla="*/ 6014 w 14622"/>
              <a:gd name="connsiteY2" fmla="*/ 1 h 9052"/>
              <a:gd name="connsiteX3" fmla="*/ 935 w 14622"/>
              <a:gd name="connsiteY3" fmla="*/ 1474 h 9052"/>
              <a:gd name="connsiteX4" fmla="*/ 0 w 14622"/>
              <a:gd name="connsiteY4" fmla="*/ 9052 h 9052"/>
              <a:gd name="connsiteX0" fmla="*/ 5482 w 10000"/>
              <a:gd name="connsiteY0" fmla="*/ 8897 h 9129"/>
              <a:gd name="connsiteX1" fmla="*/ 9867 w 10000"/>
              <a:gd name="connsiteY1" fmla="*/ 3181 h 9129"/>
              <a:gd name="connsiteX2" fmla="*/ 4113 w 10000"/>
              <a:gd name="connsiteY2" fmla="*/ 396 h 9129"/>
              <a:gd name="connsiteX3" fmla="*/ 639 w 10000"/>
              <a:gd name="connsiteY3" fmla="*/ 757 h 9129"/>
              <a:gd name="connsiteX4" fmla="*/ 0 w 10000"/>
              <a:gd name="connsiteY4" fmla="*/ 9129 h 9129"/>
              <a:gd name="connsiteX0" fmla="*/ 5556 w 10433"/>
              <a:gd name="connsiteY0" fmla="*/ 9872 h 10126"/>
              <a:gd name="connsiteX1" fmla="*/ 9941 w 10433"/>
              <a:gd name="connsiteY1" fmla="*/ 3610 h 10126"/>
              <a:gd name="connsiteX2" fmla="*/ 8755 w 10433"/>
              <a:gd name="connsiteY2" fmla="*/ 283 h 10126"/>
              <a:gd name="connsiteX3" fmla="*/ 713 w 10433"/>
              <a:gd name="connsiteY3" fmla="*/ 955 h 10126"/>
              <a:gd name="connsiteX4" fmla="*/ 74 w 10433"/>
              <a:gd name="connsiteY4" fmla="*/ 10126 h 10126"/>
              <a:gd name="connsiteX0" fmla="*/ 5636 w 11030"/>
              <a:gd name="connsiteY0" fmla="*/ 9873 h 10127"/>
              <a:gd name="connsiteX1" fmla="*/ 10021 w 11030"/>
              <a:gd name="connsiteY1" fmla="*/ 3611 h 10127"/>
              <a:gd name="connsiteX2" fmla="*/ 9931 w 11030"/>
              <a:gd name="connsiteY2" fmla="*/ 284 h 10127"/>
              <a:gd name="connsiteX3" fmla="*/ 793 w 11030"/>
              <a:gd name="connsiteY3" fmla="*/ 956 h 10127"/>
              <a:gd name="connsiteX4" fmla="*/ 154 w 11030"/>
              <a:gd name="connsiteY4" fmla="*/ 10127 h 10127"/>
              <a:gd name="connsiteX0" fmla="*/ 5636 w 11187"/>
              <a:gd name="connsiteY0" fmla="*/ 9873 h 10127"/>
              <a:gd name="connsiteX1" fmla="*/ 10386 w 11187"/>
              <a:gd name="connsiteY1" fmla="*/ 5830 h 10127"/>
              <a:gd name="connsiteX2" fmla="*/ 9931 w 11187"/>
              <a:gd name="connsiteY2" fmla="*/ 284 h 10127"/>
              <a:gd name="connsiteX3" fmla="*/ 793 w 11187"/>
              <a:gd name="connsiteY3" fmla="*/ 956 h 10127"/>
              <a:gd name="connsiteX4" fmla="*/ 154 w 11187"/>
              <a:gd name="connsiteY4" fmla="*/ 10127 h 10127"/>
              <a:gd name="connsiteX0" fmla="*/ 5676 w 11551"/>
              <a:gd name="connsiteY0" fmla="*/ 10436 h 10690"/>
              <a:gd name="connsiteX1" fmla="*/ 10426 w 11551"/>
              <a:gd name="connsiteY1" fmla="*/ 6393 h 10690"/>
              <a:gd name="connsiteX2" fmla="*/ 10519 w 11551"/>
              <a:gd name="connsiteY2" fmla="*/ 15 h 10690"/>
              <a:gd name="connsiteX3" fmla="*/ 833 w 11551"/>
              <a:gd name="connsiteY3" fmla="*/ 1519 h 10690"/>
              <a:gd name="connsiteX4" fmla="*/ 194 w 11551"/>
              <a:gd name="connsiteY4" fmla="*/ 10690 h 10690"/>
              <a:gd name="connsiteX0" fmla="*/ 5676 w 10894"/>
              <a:gd name="connsiteY0" fmla="*/ 10436 h 10690"/>
              <a:gd name="connsiteX1" fmla="*/ 10426 w 10894"/>
              <a:gd name="connsiteY1" fmla="*/ 6393 h 10690"/>
              <a:gd name="connsiteX2" fmla="*/ 10519 w 10894"/>
              <a:gd name="connsiteY2" fmla="*/ 15 h 10690"/>
              <a:gd name="connsiteX3" fmla="*/ 833 w 10894"/>
              <a:gd name="connsiteY3" fmla="*/ 1519 h 10690"/>
              <a:gd name="connsiteX4" fmla="*/ 194 w 10894"/>
              <a:gd name="connsiteY4" fmla="*/ 10690 h 10690"/>
              <a:gd name="connsiteX0" fmla="*/ 5482 w 10700"/>
              <a:gd name="connsiteY0" fmla="*/ 11332 h 11586"/>
              <a:gd name="connsiteX1" fmla="*/ 10232 w 10700"/>
              <a:gd name="connsiteY1" fmla="*/ 7289 h 11586"/>
              <a:gd name="connsiteX2" fmla="*/ 10325 w 10700"/>
              <a:gd name="connsiteY2" fmla="*/ 911 h 11586"/>
              <a:gd name="connsiteX3" fmla="*/ 1553 w 10700"/>
              <a:gd name="connsiteY3" fmla="*/ 751 h 11586"/>
              <a:gd name="connsiteX4" fmla="*/ 0 w 10700"/>
              <a:gd name="connsiteY4" fmla="*/ 11586 h 11586"/>
              <a:gd name="connsiteX0" fmla="*/ 5556 w 10774"/>
              <a:gd name="connsiteY0" fmla="*/ 11549 h 11803"/>
              <a:gd name="connsiteX1" fmla="*/ 10306 w 10774"/>
              <a:gd name="connsiteY1" fmla="*/ 7506 h 11803"/>
              <a:gd name="connsiteX2" fmla="*/ 10399 w 10774"/>
              <a:gd name="connsiteY2" fmla="*/ 1128 h 11803"/>
              <a:gd name="connsiteX3" fmla="*/ 896 w 10774"/>
              <a:gd name="connsiteY3" fmla="*/ 691 h 11803"/>
              <a:gd name="connsiteX4" fmla="*/ 74 w 10774"/>
              <a:gd name="connsiteY4" fmla="*/ 11803 h 11803"/>
              <a:gd name="connsiteX0" fmla="*/ 5482 w 10700"/>
              <a:gd name="connsiteY0" fmla="*/ 15605 h 15859"/>
              <a:gd name="connsiteX1" fmla="*/ 10232 w 10700"/>
              <a:gd name="connsiteY1" fmla="*/ 11562 h 15859"/>
              <a:gd name="connsiteX2" fmla="*/ 10325 w 10700"/>
              <a:gd name="connsiteY2" fmla="*/ 5184 h 15859"/>
              <a:gd name="connsiteX3" fmla="*/ 822 w 10700"/>
              <a:gd name="connsiteY3" fmla="*/ 4747 h 15859"/>
              <a:gd name="connsiteX4" fmla="*/ 0 w 10700"/>
              <a:gd name="connsiteY4" fmla="*/ 15859 h 15859"/>
              <a:gd name="connsiteX0" fmla="*/ 9027 w 14245"/>
              <a:gd name="connsiteY0" fmla="*/ 10897 h 11151"/>
              <a:gd name="connsiteX1" fmla="*/ 13777 w 14245"/>
              <a:gd name="connsiteY1" fmla="*/ 6854 h 11151"/>
              <a:gd name="connsiteX2" fmla="*/ 13870 w 14245"/>
              <a:gd name="connsiteY2" fmla="*/ 476 h 11151"/>
              <a:gd name="connsiteX3" fmla="*/ 4367 w 14245"/>
              <a:gd name="connsiteY3" fmla="*/ 39 h 11151"/>
              <a:gd name="connsiteX4" fmla="*/ 3545 w 14245"/>
              <a:gd name="connsiteY4" fmla="*/ 11151 h 11151"/>
              <a:gd name="connsiteX0" fmla="*/ 5482 w 10700"/>
              <a:gd name="connsiteY0" fmla="*/ 16075 h 16329"/>
              <a:gd name="connsiteX1" fmla="*/ 10232 w 10700"/>
              <a:gd name="connsiteY1" fmla="*/ 12032 h 16329"/>
              <a:gd name="connsiteX2" fmla="*/ 10325 w 10700"/>
              <a:gd name="connsiteY2" fmla="*/ 5654 h 16329"/>
              <a:gd name="connsiteX3" fmla="*/ 822 w 10700"/>
              <a:gd name="connsiteY3" fmla="*/ 5217 h 16329"/>
              <a:gd name="connsiteX4" fmla="*/ 0 w 10700"/>
              <a:gd name="connsiteY4" fmla="*/ 16329 h 16329"/>
              <a:gd name="connsiteX0" fmla="*/ 5482 w 10700"/>
              <a:gd name="connsiteY0" fmla="*/ 16246 h 16500"/>
              <a:gd name="connsiteX1" fmla="*/ 10232 w 10700"/>
              <a:gd name="connsiteY1" fmla="*/ 12203 h 16500"/>
              <a:gd name="connsiteX2" fmla="*/ 10325 w 10700"/>
              <a:gd name="connsiteY2" fmla="*/ 5825 h 16500"/>
              <a:gd name="connsiteX3" fmla="*/ 822 w 10700"/>
              <a:gd name="connsiteY3" fmla="*/ 5388 h 16500"/>
              <a:gd name="connsiteX4" fmla="*/ 0 w 10700"/>
              <a:gd name="connsiteY4" fmla="*/ 16500 h 16500"/>
              <a:gd name="connsiteX0" fmla="*/ 9112 w 14330"/>
              <a:gd name="connsiteY0" fmla="*/ 10862 h 11116"/>
              <a:gd name="connsiteX1" fmla="*/ 13862 w 14330"/>
              <a:gd name="connsiteY1" fmla="*/ 6819 h 11116"/>
              <a:gd name="connsiteX2" fmla="*/ 13955 w 14330"/>
              <a:gd name="connsiteY2" fmla="*/ 441 h 11116"/>
              <a:gd name="connsiteX3" fmla="*/ 4452 w 14330"/>
              <a:gd name="connsiteY3" fmla="*/ 4 h 11116"/>
              <a:gd name="connsiteX4" fmla="*/ 3630 w 14330"/>
              <a:gd name="connsiteY4" fmla="*/ 11116 h 11116"/>
              <a:gd name="connsiteX0" fmla="*/ 8078 w 13296"/>
              <a:gd name="connsiteY0" fmla="*/ 11288 h 11542"/>
              <a:gd name="connsiteX1" fmla="*/ 12828 w 13296"/>
              <a:gd name="connsiteY1" fmla="*/ 7245 h 11542"/>
              <a:gd name="connsiteX2" fmla="*/ 12921 w 13296"/>
              <a:gd name="connsiteY2" fmla="*/ 867 h 11542"/>
              <a:gd name="connsiteX3" fmla="*/ 3418 w 13296"/>
              <a:gd name="connsiteY3" fmla="*/ 430 h 11542"/>
              <a:gd name="connsiteX4" fmla="*/ 6 w 13296"/>
              <a:gd name="connsiteY4" fmla="*/ 5837 h 11542"/>
              <a:gd name="connsiteX5" fmla="*/ 2596 w 13296"/>
              <a:gd name="connsiteY5" fmla="*/ 11542 h 11542"/>
              <a:gd name="connsiteX0" fmla="*/ 5683 w 10901"/>
              <a:gd name="connsiteY0" fmla="*/ 11288 h 11542"/>
              <a:gd name="connsiteX1" fmla="*/ 10433 w 10901"/>
              <a:gd name="connsiteY1" fmla="*/ 7245 h 11542"/>
              <a:gd name="connsiteX2" fmla="*/ 10526 w 10901"/>
              <a:gd name="connsiteY2" fmla="*/ 867 h 11542"/>
              <a:gd name="connsiteX3" fmla="*/ 1023 w 10901"/>
              <a:gd name="connsiteY3" fmla="*/ 430 h 11542"/>
              <a:gd name="connsiteX4" fmla="*/ 286 w 10901"/>
              <a:gd name="connsiteY4" fmla="*/ 5837 h 11542"/>
              <a:gd name="connsiteX5" fmla="*/ 201 w 10901"/>
              <a:gd name="connsiteY5" fmla="*/ 11542 h 11542"/>
              <a:gd name="connsiteX0" fmla="*/ 6004 w 11222"/>
              <a:gd name="connsiteY0" fmla="*/ 11479 h 11733"/>
              <a:gd name="connsiteX1" fmla="*/ 10754 w 11222"/>
              <a:gd name="connsiteY1" fmla="*/ 7436 h 11733"/>
              <a:gd name="connsiteX2" fmla="*/ 10847 w 11222"/>
              <a:gd name="connsiteY2" fmla="*/ 1058 h 11733"/>
              <a:gd name="connsiteX3" fmla="*/ 771 w 11222"/>
              <a:gd name="connsiteY3" fmla="*/ 362 h 11733"/>
              <a:gd name="connsiteX4" fmla="*/ 607 w 11222"/>
              <a:gd name="connsiteY4" fmla="*/ 6028 h 11733"/>
              <a:gd name="connsiteX5" fmla="*/ 522 w 11222"/>
              <a:gd name="connsiteY5" fmla="*/ 11733 h 11733"/>
              <a:gd name="connsiteX0" fmla="*/ 5683 w 10901"/>
              <a:gd name="connsiteY0" fmla="*/ 13321 h 13575"/>
              <a:gd name="connsiteX1" fmla="*/ 10433 w 10901"/>
              <a:gd name="connsiteY1" fmla="*/ 9278 h 13575"/>
              <a:gd name="connsiteX2" fmla="*/ 10526 w 10901"/>
              <a:gd name="connsiteY2" fmla="*/ 2900 h 13575"/>
              <a:gd name="connsiteX3" fmla="*/ 450 w 10901"/>
              <a:gd name="connsiteY3" fmla="*/ 2204 h 13575"/>
              <a:gd name="connsiteX4" fmla="*/ 286 w 10901"/>
              <a:gd name="connsiteY4" fmla="*/ 7870 h 13575"/>
              <a:gd name="connsiteX5" fmla="*/ 201 w 10901"/>
              <a:gd name="connsiteY5" fmla="*/ 13575 h 13575"/>
              <a:gd name="connsiteX0" fmla="*/ 9994 w 15212"/>
              <a:gd name="connsiteY0" fmla="*/ 11196 h 11450"/>
              <a:gd name="connsiteX1" fmla="*/ 14744 w 15212"/>
              <a:gd name="connsiteY1" fmla="*/ 7153 h 11450"/>
              <a:gd name="connsiteX2" fmla="*/ 14837 w 15212"/>
              <a:gd name="connsiteY2" fmla="*/ 775 h 11450"/>
              <a:gd name="connsiteX3" fmla="*/ 4761 w 15212"/>
              <a:gd name="connsiteY3" fmla="*/ 79 h 11450"/>
              <a:gd name="connsiteX4" fmla="*/ 4597 w 15212"/>
              <a:gd name="connsiteY4" fmla="*/ 5745 h 11450"/>
              <a:gd name="connsiteX5" fmla="*/ 4512 w 15212"/>
              <a:gd name="connsiteY5" fmla="*/ 11450 h 11450"/>
              <a:gd name="connsiteX0" fmla="*/ 10037 w 15255"/>
              <a:gd name="connsiteY0" fmla="*/ 11313 h 11567"/>
              <a:gd name="connsiteX1" fmla="*/ 14787 w 15255"/>
              <a:gd name="connsiteY1" fmla="*/ 7270 h 11567"/>
              <a:gd name="connsiteX2" fmla="*/ 14880 w 15255"/>
              <a:gd name="connsiteY2" fmla="*/ 892 h 11567"/>
              <a:gd name="connsiteX3" fmla="*/ 4804 w 15255"/>
              <a:gd name="connsiteY3" fmla="*/ 196 h 11567"/>
              <a:gd name="connsiteX4" fmla="*/ 4640 w 15255"/>
              <a:gd name="connsiteY4" fmla="*/ 5862 h 11567"/>
              <a:gd name="connsiteX5" fmla="*/ 4555 w 15255"/>
              <a:gd name="connsiteY5" fmla="*/ 11567 h 11567"/>
              <a:gd name="connsiteX0" fmla="*/ 5683 w 10901"/>
              <a:gd name="connsiteY0" fmla="*/ 16202 h 16456"/>
              <a:gd name="connsiteX1" fmla="*/ 10433 w 10901"/>
              <a:gd name="connsiteY1" fmla="*/ 12159 h 16456"/>
              <a:gd name="connsiteX2" fmla="*/ 10526 w 10901"/>
              <a:gd name="connsiteY2" fmla="*/ 5781 h 16456"/>
              <a:gd name="connsiteX3" fmla="*/ 450 w 10901"/>
              <a:gd name="connsiteY3" fmla="*/ 5085 h 16456"/>
              <a:gd name="connsiteX4" fmla="*/ 286 w 10901"/>
              <a:gd name="connsiteY4" fmla="*/ 10751 h 16456"/>
              <a:gd name="connsiteX5" fmla="*/ 201 w 10901"/>
              <a:gd name="connsiteY5" fmla="*/ 16456 h 16456"/>
              <a:gd name="connsiteX0" fmla="*/ 5683 w 10901"/>
              <a:gd name="connsiteY0" fmla="*/ 16147 h 16401"/>
              <a:gd name="connsiteX1" fmla="*/ 10433 w 10901"/>
              <a:gd name="connsiteY1" fmla="*/ 12104 h 16401"/>
              <a:gd name="connsiteX2" fmla="*/ 10526 w 10901"/>
              <a:gd name="connsiteY2" fmla="*/ 5726 h 16401"/>
              <a:gd name="connsiteX3" fmla="*/ 450 w 10901"/>
              <a:gd name="connsiteY3" fmla="*/ 5030 h 16401"/>
              <a:gd name="connsiteX4" fmla="*/ 286 w 10901"/>
              <a:gd name="connsiteY4" fmla="*/ 10696 h 16401"/>
              <a:gd name="connsiteX5" fmla="*/ 201 w 10901"/>
              <a:gd name="connsiteY5" fmla="*/ 16401 h 16401"/>
              <a:gd name="connsiteX0" fmla="*/ 9782 w 15000"/>
              <a:gd name="connsiteY0" fmla="*/ 11314 h 11568"/>
              <a:gd name="connsiteX1" fmla="*/ 14532 w 15000"/>
              <a:gd name="connsiteY1" fmla="*/ 7271 h 11568"/>
              <a:gd name="connsiteX2" fmla="*/ 14625 w 15000"/>
              <a:gd name="connsiteY2" fmla="*/ 893 h 11568"/>
              <a:gd name="connsiteX3" fmla="*/ 4549 w 15000"/>
              <a:gd name="connsiteY3" fmla="*/ 197 h 11568"/>
              <a:gd name="connsiteX4" fmla="*/ 4385 w 15000"/>
              <a:gd name="connsiteY4" fmla="*/ 5863 h 11568"/>
              <a:gd name="connsiteX5" fmla="*/ 4300 w 15000"/>
              <a:gd name="connsiteY5" fmla="*/ 11568 h 11568"/>
              <a:gd name="connsiteX0" fmla="*/ 9782 w 15000"/>
              <a:gd name="connsiteY0" fmla="*/ 11314 h 11568"/>
              <a:gd name="connsiteX1" fmla="*/ 14532 w 15000"/>
              <a:gd name="connsiteY1" fmla="*/ 7271 h 11568"/>
              <a:gd name="connsiteX2" fmla="*/ 14625 w 15000"/>
              <a:gd name="connsiteY2" fmla="*/ 893 h 11568"/>
              <a:gd name="connsiteX3" fmla="*/ 4549 w 15000"/>
              <a:gd name="connsiteY3" fmla="*/ 197 h 11568"/>
              <a:gd name="connsiteX4" fmla="*/ 4385 w 15000"/>
              <a:gd name="connsiteY4" fmla="*/ 5863 h 11568"/>
              <a:gd name="connsiteX5" fmla="*/ 4300 w 15000"/>
              <a:gd name="connsiteY5" fmla="*/ 11568 h 11568"/>
              <a:gd name="connsiteX0" fmla="*/ 5683 w 10901"/>
              <a:gd name="connsiteY0" fmla="*/ 11124 h 11378"/>
              <a:gd name="connsiteX1" fmla="*/ 10433 w 10901"/>
              <a:gd name="connsiteY1" fmla="*/ 7081 h 11378"/>
              <a:gd name="connsiteX2" fmla="*/ 10526 w 10901"/>
              <a:gd name="connsiteY2" fmla="*/ 703 h 11378"/>
              <a:gd name="connsiteX3" fmla="*/ 450 w 10901"/>
              <a:gd name="connsiteY3" fmla="*/ 7 h 11378"/>
              <a:gd name="connsiteX4" fmla="*/ 286 w 10901"/>
              <a:gd name="connsiteY4" fmla="*/ 5673 h 11378"/>
              <a:gd name="connsiteX5" fmla="*/ 201 w 10901"/>
              <a:gd name="connsiteY5" fmla="*/ 11378 h 113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0901" h="11378">
                <a:moveTo>
                  <a:pt x="5683" y="11124"/>
                </a:moveTo>
                <a:cubicBezTo>
                  <a:pt x="5133" y="11124"/>
                  <a:pt x="11528" y="7081"/>
                  <a:pt x="10433" y="7081"/>
                </a:cubicBezTo>
                <a:cubicBezTo>
                  <a:pt x="11256" y="1165"/>
                  <a:pt x="10799" y="7175"/>
                  <a:pt x="10526" y="703"/>
                </a:cubicBezTo>
                <a:cubicBezTo>
                  <a:pt x="450" y="184"/>
                  <a:pt x="628" y="-43"/>
                  <a:pt x="450" y="7"/>
                </a:cubicBezTo>
                <a:cubicBezTo>
                  <a:pt x="272" y="57"/>
                  <a:pt x="232" y="450"/>
                  <a:pt x="286" y="5673"/>
                </a:cubicBezTo>
                <a:cubicBezTo>
                  <a:pt x="149" y="12452"/>
                  <a:pt x="-231" y="10427"/>
                  <a:pt x="201" y="11378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510" name="AutoShape 1561">
            <a:extLst>
              <a:ext uri="{FF2B5EF4-FFF2-40B4-BE49-F238E27FC236}">
                <a16:creationId xmlns:a16="http://schemas.microsoft.com/office/drawing/2014/main" xmlns="" id="{03338450-046A-F03E-874F-21B50A4D5470}"/>
              </a:ext>
            </a:extLst>
          </xdr:cNvPr>
          <xdr:cNvSpPr>
            <a:spLocks/>
          </xdr:cNvSpPr>
        </xdr:nvSpPr>
        <xdr:spPr bwMode="auto">
          <a:xfrm rot="16373914" flipH="1" flipV="1">
            <a:off x="2340703" y="9342112"/>
            <a:ext cx="314688" cy="889655"/>
          </a:xfrm>
          <a:prstGeom prst="rightBrace">
            <a:avLst>
              <a:gd name="adj1" fmla="val 41013"/>
              <a:gd name="adj2" fmla="val 49769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1" name="Freeform 570">
            <a:extLst>
              <a:ext uri="{FF2B5EF4-FFF2-40B4-BE49-F238E27FC236}">
                <a16:creationId xmlns:a16="http://schemas.microsoft.com/office/drawing/2014/main" xmlns="" id="{80DC0D6A-6E6A-CF75-303A-BFD69F70E142}"/>
              </a:ext>
            </a:extLst>
          </xdr:cNvPr>
          <xdr:cNvSpPr>
            <a:spLocks/>
          </xdr:cNvSpPr>
        </xdr:nvSpPr>
        <xdr:spPr bwMode="auto">
          <a:xfrm flipH="1">
            <a:off x="1902458" y="9294671"/>
            <a:ext cx="1093884" cy="685448"/>
          </a:xfrm>
          <a:custGeom>
            <a:avLst/>
            <a:gdLst>
              <a:gd name="T0" fmla="*/ 0 w 10000"/>
              <a:gd name="T1" fmla="*/ 2147483647 h 10000"/>
              <a:gd name="T2" fmla="*/ 0 w 10000"/>
              <a:gd name="T3" fmla="*/ 0 h 10000"/>
              <a:gd name="T4" fmla="*/ 2147483647 w 10000"/>
              <a:gd name="T5" fmla="*/ 2147483647 h 10000"/>
              <a:gd name="T6" fmla="*/ 0 60000 65536"/>
              <a:gd name="T7" fmla="*/ 0 60000 65536"/>
              <a:gd name="T8" fmla="*/ 0 60000 65536"/>
              <a:gd name="connsiteX0" fmla="*/ 0 w 10151"/>
              <a:gd name="connsiteY0" fmla="*/ 24516 h 24516"/>
              <a:gd name="connsiteX1" fmla="*/ 0 w 10151"/>
              <a:gd name="connsiteY1" fmla="*/ 14516 h 24516"/>
              <a:gd name="connsiteX2" fmla="*/ 10151 w 10151"/>
              <a:gd name="connsiteY2" fmla="*/ 5 h 24516"/>
              <a:gd name="connsiteX0" fmla="*/ 0 w 10151"/>
              <a:gd name="connsiteY0" fmla="*/ 24511 h 24511"/>
              <a:gd name="connsiteX1" fmla="*/ 0 w 10151"/>
              <a:gd name="connsiteY1" fmla="*/ 14511 h 24511"/>
              <a:gd name="connsiteX2" fmla="*/ 10151 w 10151"/>
              <a:gd name="connsiteY2" fmla="*/ 0 h 24511"/>
              <a:gd name="connsiteX0" fmla="*/ 0 w 10378"/>
              <a:gd name="connsiteY0" fmla="*/ 26694 h 26694"/>
              <a:gd name="connsiteX1" fmla="*/ 0 w 10378"/>
              <a:gd name="connsiteY1" fmla="*/ 16694 h 26694"/>
              <a:gd name="connsiteX2" fmla="*/ 10378 w 10378"/>
              <a:gd name="connsiteY2" fmla="*/ 0 h 26694"/>
              <a:gd name="connsiteX0" fmla="*/ 0 w 10378"/>
              <a:gd name="connsiteY0" fmla="*/ 26694 h 26694"/>
              <a:gd name="connsiteX1" fmla="*/ 0 w 10378"/>
              <a:gd name="connsiteY1" fmla="*/ 16694 h 26694"/>
              <a:gd name="connsiteX2" fmla="*/ 10378 w 10378"/>
              <a:gd name="connsiteY2" fmla="*/ 0 h 26694"/>
              <a:gd name="connsiteX0" fmla="*/ 0 w 10378"/>
              <a:gd name="connsiteY0" fmla="*/ 26694 h 26694"/>
              <a:gd name="connsiteX1" fmla="*/ 0 w 10378"/>
              <a:gd name="connsiteY1" fmla="*/ 16694 h 26694"/>
              <a:gd name="connsiteX2" fmla="*/ 5242 w 10378"/>
              <a:gd name="connsiteY2" fmla="*/ 13856 h 26694"/>
              <a:gd name="connsiteX3" fmla="*/ 10378 w 10378"/>
              <a:gd name="connsiteY3" fmla="*/ 0 h 26694"/>
              <a:gd name="connsiteX0" fmla="*/ 0 w 10378"/>
              <a:gd name="connsiteY0" fmla="*/ 26694 h 26694"/>
              <a:gd name="connsiteX1" fmla="*/ 0 w 10378"/>
              <a:gd name="connsiteY1" fmla="*/ 16694 h 26694"/>
              <a:gd name="connsiteX2" fmla="*/ 8112 w 10378"/>
              <a:gd name="connsiteY2" fmla="*/ 14948 h 26694"/>
              <a:gd name="connsiteX3" fmla="*/ 10378 w 10378"/>
              <a:gd name="connsiteY3" fmla="*/ 0 h 26694"/>
              <a:gd name="connsiteX0" fmla="*/ 0 w 10378"/>
              <a:gd name="connsiteY0" fmla="*/ 26694 h 26694"/>
              <a:gd name="connsiteX1" fmla="*/ 0 w 10378"/>
              <a:gd name="connsiteY1" fmla="*/ 16694 h 26694"/>
              <a:gd name="connsiteX2" fmla="*/ 8112 w 10378"/>
              <a:gd name="connsiteY2" fmla="*/ 14948 h 26694"/>
              <a:gd name="connsiteX3" fmla="*/ 10378 w 10378"/>
              <a:gd name="connsiteY3" fmla="*/ 0 h 26694"/>
              <a:gd name="connsiteX0" fmla="*/ 0 w 11133"/>
              <a:gd name="connsiteY0" fmla="*/ 27786 h 27786"/>
              <a:gd name="connsiteX1" fmla="*/ 755 w 11133"/>
              <a:gd name="connsiteY1" fmla="*/ 16694 h 27786"/>
              <a:gd name="connsiteX2" fmla="*/ 8867 w 11133"/>
              <a:gd name="connsiteY2" fmla="*/ 14948 h 27786"/>
              <a:gd name="connsiteX3" fmla="*/ 11133 w 11133"/>
              <a:gd name="connsiteY3" fmla="*/ 0 h 27786"/>
              <a:gd name="connsiteX0" fmla="*/ 0 w 11133"/>
              <a:gd name="connsiteY0" fmla="*/ 27786 h 27786"/>
              <a:gd name="connsiteX1" fmla="*/ 755 w 11133"/>
              <a:gd name="connsiteY1" fmla="*/ 16694 h 27786"/>
              <a:gd name="connsiteX2" fmla="*/ 8867 w 11133"/>
              <a:gd name="connsiteY2" fmla="*/ 14948 h 27786"/>
              <a:gd name="connsiteX3" fmla="*/ 11133 w 11133"/>
              <a:gd name="connsiteY3" fmla="*/ 0 h 27786"/>
              <a:gd name="connsiteX0" fmla="*/ 0 w 12408"/>
              <a:gd name="connsiteY0" fmla="*/ 33264 h 33264"/>
              <a:gd name="connsiteX1" fmla="*/ 755 w 12408"/>
              <a:gd name="connsiteY1" fmla="*/ 22172 h 33264"/>
              <a:gd name="connsiteX2" fmla="*/ 8867 w 12408"/>
              <a:gd name="connsiteY2" fmla="*/ 20426 h 33264"/>
              <a:gd name="connsiteX3" fmla="*/ 12408 w 12408"/>
              <a:gd name="connsiteY3" fmla="*/ 0 h 33264"/>
              <a:gd name="connsiteX0" fmla="*/ 0 w 12108"/>
              <a:gd name="connsiteY0" fmla="*/ 33483 h 33483"/>
              <a:gd name="connsiteX1" fmla="*/ 755 w 12108"/>
              <a:gd name="connsiteY1" fmla="*/ 22391 h 33483"/>
              <a:gd name="connsiteX2" fmla="*/ 8867 w 12108"/>
              <a:gd name="connsiteY2" fmla="*/ 20645 h 33483"/>
              <a:gd name="connsiteX3" fmla="*/ 12108 w 12108"/>
              <a:gd name="connsiteY3" fmla="*/ 0 h 33483"/>
              <a:gd name="connsiteX0" fmla="*/ 0 w 12108"/>
              <a:gd name="connsiteY0" fmla="*/ 33483 h 33483"/>
              <a:gd name="connsiteX1" fmla="*/ 755 w 12108"/>
              <a:gd name="connsiteY1" fmla="*/ 22391 h 33483"/>
              <a:gd name="connsiteX2" fmla="*/ 8867 w 12108"/>
              <a:gd name="connsiteY2" fmla="*/ 20645 h 33483"/>
              <a:gd name="connsiteX3" fmla="*/ 12108 w 12108"/>
              <a:gd name="connsiteY3" fmla="*/ 0 h 33483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8867 w 10739"/>
              <a:gd name="connsiteY2" fmla="*/ 9398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8867 w 10739"/>
              <a:gd name="connsiteY2" fmla="*/ 9398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8867 w 10739"/>
              <a:gd name="connsiteY2" fmla="*/ 9398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755 w 10739"/>
              <a:gd name="connsiteY1" fmla="*/ 11144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647 w 10739"/>
              <a:gd name="connsiteY1" fmla="*/ 10368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647 w 10739"/>
              <a:gd name="connsiteY1" fmla="*/ 10368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739"/>
              <a:gd name="connsiteY0" fmla="*/ 22236 h 22236"/>
              <a:gd name="connsiteX1" fmla="*/ 869 w 10739"/>
              <a:gd name="connsiteY1" fmla="*/ 10565 h 22236"/>
              <a:gd name="connsiteX2" fmla="*/ 9126 w 10739"/>
              <a:gd name="connsiteY2" fmla="*/ 9075 h 22236"/>
              <a:gd name="connsiteX3" fmla="*/ 10739 w 10739"/>
              <a:gd name="connsiteY3" fmla="*/ 0 h 22236"/>
              <a:gd name="connsiteX0" fmla="*/ 0 w 10503"/>
              <a:gd name="connsiteY0" fmla="*/ 20107 h 20107"/>
              <a:gd name="connsiteX1" fmla="*/ 633 w 10503"/>
              <a:gd name="connsiteY1" fmla="*/ 10565 h 20107"/>
              <a:gd name="connsiteX2" fmla="*/ 8890 w 10503"/>
              <a:gd name="connsiteY2" fmla="*/ 9075 h 20107"/>
              <a:gd name="connsiteX3" fmla="*/ 10503 w 10503"/>
              <a:gd name="connsiteY3" fmla="*/ 0 h 20107"/>
              <a:gd name="connsiteX0" fmla="*/ 0 w 10764"/>
              <a:gd name="connsiteY0" fmla="*/ 20924 h 20924"/>
              <a:gd name="connsiteX1" fmla="*/ 894 w 10764"/>
              <a:gd name="connsiteY1" fmla="*/ 10565 h 20924"/>
              <a:gd name="connsiteX2" fmla="*/ 9151 w 10764"/>
              <a:gd name="connsiteY2" fmla="*/ 9075 h 20924"/>
              <a:gd name="connsiteX3" fmla="*/ 10764 w 10764"/>
              <a:gd name="connsiteY3" fmla="*/ 0 h 20924"/>
              <a:gd name="connsiteX0" fmla="*/ 0 w 10541"/>
              <a:gd name="connsiteY0" fmla="*/ 19337 h 19337"/>
              <a:gd name="connsiteX1" fmla="*/ 671 w 10541"/>
              <a:gd name="connsiteY1" fmla="*/ 10565 h 19337"/>
              <a:gd name="connsiteX2" fmla="*/ 8928 w 10541"/>
              <a:gd name="connsiteY2" fmla="*/ 9075 h 19337"/>
              <a:gd name="connsiteX3" fmla="*/ 10541 w 10541"/>
              <a:gd name="connsiteY3" fmla="*/ 0 h 19337"/>
              <a:gd name="connsiteX0" fmla="*/ 0 w 10541"/>
              <a:gd name="connsiteY0" fmla="*/ 19337 h 19337"/>
              <a:gd name="connsiteX1" fmla="*/ 671 w 10541"/>
              <a:gd name="connsiteY1" fmla="*/ 10565 h 19337"/>
              <a:gd name="connsiteX2" fmla="*/ 8928 w 10541"/>
              <a:gd name="connsiteY2" fmla="*/ 9075 h 19337"/>
              <a:gd name="connsiteX3" fmla="*/ 10541 w 10541"/>
              <a:gd name="connsiteY3" fmla="*/ 0 h 19337"/>
              <a:gd name="connsiteX0" fmla="*/ 0 w 10321"/>
              <a:gd name="connsiteY0" fmla="*/ 19437 h 19437"/>
              <a:gd name="connsiteX1" fmla="*/ 451 w 10321"/>
              <a:gd name="connsiteY1" fmla="*/ 10565 h 19437"/>
              <a:gd name="connsiteX2" fmla="*/ 8708 w 10321"/>
              <a:gd name="connsiteY2" fmla="*/ 9075 h 19437"/>
              <a:gd name="connsiteX3" fmla="*/ 10321 w 10321"/>
              <a:gd name="connsiteY3" fmla="*/ 0 h 194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321" h="19437">
                <a:moveTo>
                  <a:pt x="0" y="19437"/>
                </a:moveTo>
                <a:cubicBezTo>
                  <a:pt x="832" y="15273"/>
                  <a:pt x="517" y="14630"/>
                  <a:pt x="451" y="10565"/>
                </a:cubicBezTo>
                <a:cubicBezTo>
                  <a:pt x="1799" y="9655"/>
                  <a:pt x="483" y="10765"/>
                  <a:pt x="8708" y="9075"/>
                </a:cubicBezTo>
                <a:cubicBezTo>
                  <a:pt x="10049" y="4629"/>
                  <a:pt x="10004" y="2469"/>
                  <a:pt x="10321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7</xdr:col>
      <xdr:colOff>258208</xdr:colOff>
      <xdr:row>52</xdr:row>
      <xdr:rowOff>78330</xdr:rowOff>
    </xdr:from>
    <xdr:to>
      <xdr:col>7</xdr:col>
      <xdr:colOff>640081</xdr:colOff>
      <xdr:row>54</xdr:row>
      <xdr:rowOff>102769</xdr:rowOff>
    </xdr:to>
    <xdr:pic>
      <xdr:nvPicPr>
        <xdr:cNvPr id="512" name="図 511">
          <a:extLst>
            <a:ext uri="{FF2B5EF4-FFF2-40B4-BE49-F238E27FC236}">
              <a16:creationId xmlns:a16="http://schemas.microsoft.com/office/drawing/2014/main" xmlns="" id="{477649D5-1E36-4CD5-A721-6D67FFE25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1984465">
          <a:off x="4472068" y="9130890"/>
          <a:ext cx="381873" cy="374959"/>
        </a:xfrm>
        <a:prstGeom prst="rect">
          <a:avLst/>
        </a:prstGeom>
      </xdr:spPr>
    </xdr:pic>
    <xdr:clientData/>
  </xdr:twoCellAnchor>
  <xdr:oneCellAnchor>
    <xdr:from>
      <xdr:col>8</xdr:col>
      <xdr:colOff>380472</xdr:colOff>
      <xdr:row>55</xdr:row>
      <xdr:rowOff>57727</xdr:rowOff>
    </xdr:from>
    <xdr:ext cx="280506" cy="255153"/>
    <xdr:grpSp>
      <xdr:nvGrpSpPr>
        <xdr:cNvPr id="513" name="Group 6672">
          <a:extLst>
            <a:ext uri="{FF2B5EF4-FFF2-40B4-BE49-F238E27FC236}">
              <a16:creationId xmlns:a16="http://schemas.microsoft.com/office/drawing/2014/main" xmlns="" id="{B5C3002A-3F4B-46D7-8098-E746A8C0DA2A}"/>
            </a:ext>
          </a:extLst>
        </xdr:cNvPr>
        <xdr:cNvGrpSpPr>
          <a:grpSpLocks/>
        </xdr:cNvGrpSpPr>
      </xdr:nvGrpSpPr>
      <xdr:grpSpPr bwMode="auto">
        <a:xfrm>
          <a:off x="5816526" y="9365013"/>
          <a:ext cx="280506" cy="255153"/>
          <a:chOff x="536" y="103"/>
          <a:chExt cx="46" cy="44"/>
        </a:xfrm>
      </xdr:grpSpPr>
      <xdr:pic>
        <xdr:nvPicPr>
          <xdr:cNvPr id="514" name="Picture 6673" descr="route2">
            <a:extLst>
              <a:ext uri="{FF2B5EF4-FFF2-40B4-BE49-F238E27FC236}">
                <a16:creationId xmlns:a16="http://schemas.microsoft.com/office/drawing/2014/main" xmlns="" id="{2F0C1ECA-8B4B-8425-9340-0993E6E49D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3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5" name="Text Box 6674">
            <a:extLst>
              <a:ext uri="{FF2B5EF4-FFF2-40B4-BE49-F238E27FC236}">
                <a16:creationId xmlns:a16="http://schemas.microsoft.com/office/drawing/2014/main" xmlns="" id="{771DFD9D-5B80-F34E-8C97-F1E3406371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6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451211</xdr:colOff>
      <xdr:row>53</xdr:row>
      <xdr:rowOff>139760</xdr:rowOff>
    </xdr:from>
    <xdr:ext cx="227084" cy="192166"/>
    <xdr:grpSp>
      <xdr:nvGrpSpPr>
        <xdr:cNvPr id="516" name="Group 6672">
          <a:extLst>
            <a:ext uri="{FF2B5EF4-FFF2-40B4-BE49-F238E27FC236}">
              <a16:creationId xmlns:a16="http://schemas.microsoft.com/office/drawing/2014/main" xmlns="" id="{BF56188F-2796-40E8-A779-C7F74B4E844B}"/>
            </a:ext>
          </a:extLst>
        </xdr:cNvPr>
        <xdr:cNvGrpSpPr>
          <a:grpSpLocks/>
        </xdr:cNvGrpSpPr>
      </xdr:nvGrpSpPr>
      <xdr:grpSpPr bwMode="auto">
        <a:xfrm>
          <a:off x="5887265" y="9106867"/>
          <a:ext cx="227084" cy="192166"/>
          <a:chOff x="536" y="109"/>
          <a:chExt cx="46" cy="44"/>
        </a:xfrm>
      </xdr:grpSpPr>
      <xdr:pic>
        <xdr:nvPicPr>
          <xdr:cNvPr id="517" name="Picture 6673" descr="route2">
            <a:extLst>
              <a:ext uri="{FF2B5EF4-FFF2-40B4-BE49-F238E27FC236}">
                <a16:creationId xmlns:a16="http://schemas.microsoft.com/office/drawing/2014/main" xmlns="" id="{9EFFED3C-457D-BB23-E90A-2761E9A438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8" name="Text Box 6674">
            <a:extLst>
              <a:ext uri="{FF2B5EF4-FFF2-40B4-BE49-F238E27FC236}">
                <a16:creationId xmlns:a16="http://schemas.microsoft.com/office/drawing/2014/main" xmlns="" id="{D8BA315B-4814-6525-AD97-611962B1C7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477062</xdr:colOff>
      <xdr:row>50</xdr:row>
      <xdr:rowOff>21825</xdr:rowOff>
    </xdr:from>
    <xdr:to>
      <xdr:col>7</xdr:col>
      <xdr:colOff>624941</xdr:colOff>
      <xdr:row>51</xdr:row>
      <xdr:rowOff>158749</xdr:rowOff>
    </xdr:to>
    <xdr:sp macro="" textlink="">
      <xdr:nvSpPr>
        <xdr:cNvPr id="519" name="Text Box 1664">
          <a:extLst>
            <a:ext uri="{FF2B5EF4-FFF2-40B4-BE49-F238E27FC236}">
              <a16:creationId xmlns:a16="http://schemas.microsoft.com/office/drawing/2014/main" xmlns="" id="{46E1E53D-4845-4219-AF4D-0E2E4924C914}"/>
            </a:ext>
          </a:extLst>
        </xdr:cNvPr>
        <xdr:cNvSpPr txBox="1">
          <a:spLocks noChangeArrowheads="1"/>
        </xdr:cNvSpPr>
      </xdr:nvSpPr>
      <xdr:spPr bwMode="auto">
        <a:xfrm>
          <a:off x="4690922" y="8723865"/>
          <a:ext cx="147879" cy="31218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588406</xdr:colOff>
      <xdr:row>52</xdr:row>
      <xdr:rowOff>11706</xdr:rowOff>
    </xdr:from>
    <xdr:to>
      <xdr:col>8</xdr:col>
      <xdr:colOff>202867</xdr:colOff>
      <xdr:row>53</xdr:row>
      <xdr:rowOff>129266</xdr:rowOff>
    </xdr:to>
    <xdr:sp macro="" textlink="">
      <xdr:nvSpPr>
        <xdr:cNvPr id="520" name="Text Box 1664">
          <a:extLst>
            <a:ext uri="{FF2B5EF4-FFF2-40B4-BE49-F238E27FC236}">
              <a16:creationId xmlns:a16="http://schemas.microsoft.com/office/drawing/2014/main" xmlns="" id="{9BD4B664-998B-4844-8276-85D7DAD8C661}"/>
            </a:ext>
          </a:extLst>
        </xdr:cNvPr>
        <xdr:cNvSpPr txBox="1">
          <a:spLocks noChangeArrowheads="1"/>
        </xdr:cNvSpPr>
      </xdr:nvSpPr>
      <xdr:spPr bwMode="auto">
        <a:xfrm>
          <a:off x="4802266" y="9064266"/>
          <a:ext cx="307881" cy="29282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458524</xdr:colOff>
      <xdr:row>49</xdr:row>
      <xdr:rowOff>57157</xdr:rowOff>
    </xdr:from>
    <xdr:to>
      <xdr:col>10</xdr:col>
      <xdr:colOff>339360</xdr:colOff>
      <xdr:row>56</xdr:row>
      <xdr:rowOff>147095</xdr:rowOff>
    </xdr:to>
    <xdr:sp macro="" textlink="">
      <xdr:nvSpPr>
        <xdr:cNvPr id="521" name="Freeform 570">
          <a:extLst>
            <a:ext uri="{FF2B5EF4-FFF2-40B4-BE49-F238E27FC236}">
              <a16:creationId xmlns:a16="http://schemas.microsoft.com/office/drawing/2014/main" xmlns="" id="{B9E9947E-3DAF-48BE-9A03-A872E827E5F0}"/>
            </a:ext>
          </a:extLst>
        </xdr:cNvPr>
        <xdr:cNvSpPr>
          <a:spLocks/>
        </xdr:cNvSpPr>
      </xdr:nvSpPr>
      <xdr:spPr bwMode="auto">
        <a:xfrm>
          <a:off x="6059224" y="8583937"/>
          <a:ext cx="574256" cy="1316758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12283"/>
            <a:gd name="connsiteY0" fmla="*/ 15640 h 15640"/>
            <a:gd name="connsiteX1" fmla="*/ 117 w 12283"/>
            <a:gd name="connsiteY1" fmla="*/ 9198 h 15640"/>
            <a:gd name="connsiteX2" fmla="*/ 12283 w 12283"/>
            <a:gd name="connsiteY2" fmla="*/ 0 h 15640"/>
            <a:gd name="connsiteX0" fmla="*/ 0 w 12283"/>
            <a:gd name="connsiteY0" fmla="*/ 15640 h 15640"/>
            <a:gd name="connsiteX1" fmla="*/ 117 w 12283"/>
            <a:gd name="connsiteY1" fmla="*/ 9198 h 15640"/>
            <a:gd name="connsiteX2" fmla="*/ 11074 w 12283"/>
            <a:gd name="connsiteY2" fmla="*/ 5601 h 15640"/>
            <a:gd name="connsiteX3" fmla="*/ 12283 w 12283"/>
            <a:gd name="connsiteY3" fmla="*/ 0 h 15640"/>
            <a:gd name="connsiteX0" fmla="*/ 0 w 12283"/>
            <a:gd name="connsiteY0" fmla="*/ 15640 h 15640"/>
            <a:gd name="connsiteX1" fmla="*/ 117 w 12283"/>
            <a:gd name="connsiteY1" fmla="*/ 9198 h 15640"/>
            <a:gd name="connsiteX2" fmla="*/ 11074 w 12283"/>
            <a:gd name="connsiteY2" fmla="*/ 5601 h 15640"/>
            <a:gd name="connsiteX3" fmla="*/ 12283 w 12283"/>
            <a:gd name="connsiteY3" fmla="*/ 0 h 15640"/>
            <a:gd name="connsiteX0" fmla="*/ 0 w 12283"/>
            <a:gd name="connsiteY0" fmla="*/ 15640 h 15640"/>
            <a:gd name="connsiteX1" fmla="*/ 117 w 12283"/>
            <a:gd name="connsiteY1" fmla="*/ 9198 h 15640"/>
            <a:gd name="connsiteX2" fmla="*/ 11074 w 12283"/>
            <a:gd name="connsiteY2" fmla="*/ 5601 h 15640"/>
            <a:gd name="connsiteX3" fmla="*/ 12283 w 12283"/>
            <a:gd name="connsiteY3" fmla="*/ 0 h 15640"/>
            <a:gd name="connsiteX0" fmla="*/ 0 w 12283"/>
            <a:gd name="connsiteY0" fmla="*/ 15640 h 15640"/>
            <a:gd name="connsiteX1" fmla="*/ 117 w 12283"/>
            <a:gd name="connsiteY1" fmla="*/ 9198 h 15640"/>
            <a:gd name="connsiteX2" fmla="*/ 11074 w 12283"/>
            <a:gd name="connsiteY2" fmla="*/ 5601 h 15640"/>
            <a:gd name="connsiteX3" fmla="*/ 12283 w 12283"/>
            <a:gd name="connsiteY3" fmla="*/ 0 h 15640"/>
            <a:gd name="connsiteX0" fmla="*/ 0 w 11612"/>
            <a:gd name="connsiteY0" fmla="*/ 16253 h 16253"/>
            <a:gd name="connsiteX1" fmla="*/ 117 w 11612"/>
            <a:gd name="connsiteY1" fmla="*/ 9811 h 16253"/>
            <a:gd name="connsiteX2" fmla="*/ 11074 w 11612"/>
            <a:gd name="connsiteY2" fmla="*/ 6214 h 16253"/>
            <a:gd name="connsiteX3" fmla="*/ 11612 w 11612"/>
            <a:gd name="connsiteY3" fmla="*/ 0 h 16253"/>
            <a:gd name="connsiteX0" fmla="*/ 0 w 11881"/>
            <a:gd name="connsiteY0" fmla="*/ 13678 h 13678"/>
            <a:gd name="connsiteX1" fmla="*/ 117 w 11881"/>
            <a:gd name="connsiteY1" fmla="*/ 7236 h 13678"/>
            <a:gd name="connsiteX2" fmla="*/ 11074 w 11881"/>
            <a:gd name="connsiteY2" fmla="*/ 3639 h 13678"/>
            <a:gd name="connsiteX3" fmla="*/ 11881 w 11881"/>
            <a:gd name="connsiteY3" fmla="*/ 0 h 13678"/>
            <a:gd name="connsiteX0" fmla="*/ 0 w 11210"/>
            <a:gd name="connsiteY0" fmla="*/ 15395 h 15395"/>
            <a:gd name="connsiteX1" fmla="*/ 117 w 11210"/>
            <a:gd name="connsiteY1" fmla="*/ 8953 h 15395"/>
            <a:gd name="connsiteX2" fmla="*/ 11074 w 11210"/>
            <a:gd name="connsiteY2" fmla="*/ 5356 h 15395"/>
            <a:gd name="connsiteX3" fmla="*/ 11210 w 11210"/>
            <a:gd name="connsiteY3" fmla="*/ 0 h 15395"/>
            <a:gd name="connsiteX0" fmla="*/ 0 w 11342"/>
            <a:gd name="connsiteY0" fmla="*/ 15395 h 15395"/>
            <a:gd name="connsiteX1" fmla="*/ 117 w 11342"/>
            <a:gd name="connsiteY1" fmla="*/ 8953 h 15395"/>
            <a:gd name="connsiteX2" fmla="*/ 11074 w 11342"/>
            <a:gd name="connsiteY2" fmla="*/ 5356 h 15395"/>
            <a:gd name="connsiteX3" fmla="*/ 11210 w 11342"/>
            <a:gd name="connsiteY3" fmla="*/ 0 h 15395"/>
            <a:gd name="connsiteX0" fmla="*/ 0 w 11237"/>
            <a:gd name="connsiteY0" fmla="*/ 16253 h 16253"/>
            <a:gd name="connsiteX1" fmla="*/ 117 w 11237"/>
            <a:gd name="connsiteY1" fmla="*/ 9811 h 16253"/>
            <a:gd name="connsiteX2" fmla="*/ 11074 w 11237"/>
            <a:gd name="connsiteY2" fmla="*/ 6214 h 16253"/>
            <a:gd name="connsiteX3" fmla="*/ 11076 w 11237"/>
            <a:gd name="connsiteY3" fmla="*/ 0 h 16253"/>
            <a:gd name="connsiteX0" fmla="*/ 0 w 11076"/>
            <a:gd name="connsiteY0" fmla="*/ 16253 h 16253"/>
            <a:gd name="connsiteX1" fmla="*/ 117 w 11076"/>
            <a:gd name="connsiteY1" fmla="*/ 9811 h 16253"/>
            <a:gd name="connsiteX2" fmla="*/ 11074 w 11076"/>
            <a:gd name="connsiteY2" fmla="*/ 6214 h 16253"/>
            <a:gd name="connsiteX3" fmla="*/ 11076 w 11076"/>
            <a:gd name="connsiteY3" fmla="*/ 0 h 16253"/>
            <a:gd name="connsiteX0" fmla="*/ 0 w 11564"/>
            <a:gd name="connsiteY0" fmla="*/ 16253 h 16253"/>
            <a:gd name="connsiteX1" fmla="*/ 117 w 11564"/>
            <a:gd name="connsiteY1" fmla="*/ 9811 h 16253"/>
            <a:gd name="connsiteX2" fmla="*/ 11564 w 11564"/>
            <a:gd name="connsiteY2" fmla="*/ 6214 h 16253"/>
            <a:gd name="connsiteX3" fmla="*/ 11076 w 11564"/>
            <a:gd name="connsiteY3" fmla="*/ 0 h 16253"/>
            <a:gd name="connsiteX0" fmla="*/ 0 w 11933"/>
            <a:gd name="connsiteY0" fmla="*/ 17372 h 17372"/>
            <a:gd name="connsiteX1" fmla="*/ 117 w 11933"/>
            <a:gd name="connsiteY1" fmla="*/ 10930 h 17372"/>
            <a:gd name="connsiteX2" fmla="*/ 11564 w 11933"/>
            <a:gd name="connsiteY2" fmla="*/ 7333 h 17372"/>
            <a:gd name="connsiteX3" fmla="*/ 11933 w 11933"/>
            <a:gd name="connsiteY3" fmla="*/ 0 h 17372"/>
            <a:gd name="connsiteX0" fmla="*/ 0 w 11564"/>
            <a:gd name="connsiteY0" fmla="*/ 16626 h 16626"/>
            <a:gd name="connsiteX1" fmla="*/ 117 w 11564"/>
            <a:gd name="connsiteY1" fmla="*/ 10184 h 16626"/>
            <a:gd name="connsiteX2" fmla="*/ 11564 w 11564"/>
            <a:gd name="connsiteY2" fmla="*/ 6587 h 16626"/>
            <a:gd name="connsiteX3" fmla="*/ 10464 w 11564"/>
            <a:gd name="connsiteY3" fmla="*/ 0 h 16626"/>
            <a:gd name="connsiteX0" fmla="*/ 0 w 11564"/>
            <a:gd name="connsiteY0" fmla="*/ 16626 h 16626"/>
            <a:gd name="connsiteX1" fmla="*/ 117 w 11564"/>
            <a:gd name="connsiteY1" fmla="*/ 10184 h 16626"/>
            <a:gd name="connsiteX2" fmla="*/ 11564 w 11564"/>
            <a:gd name="connsiteY2" fmla="*/ 6587 h 16626"/>
            <a:gd name="connsiteX3" fmla="*/ 10464 w 11564"/>
            <a:gd name="connsiteY3" fmla="*/ 0 h 16626"/>
            <a:gd name="connsiteX0" fmla="*/ 0 w 12267"/>
            <a:gd name="connsiteY0" fmla="*/ 16626 h 16626"/>
            <a:gd name="connsiteX1" fmla="*/ 117 w 12267"/>
            <a:gd name="connsiteY1" fmla="*/ 10184 h 16626"/>
            <a:gd name="connsiteX2" fmla="*/ 11564 w 12267"/>
            <a:gd name="connsiteY2" fmla="*/ 6587 h 16626"/>
            <a:gd name="connsiteX3" fmla="*/ 10831 w 12267"/>
            <a:gd name="connsiteY3" fmla="*/ 4064 h 16626"/>
            <a:gd name="connsiteX4" fmla="*/ 10464 w 12267"/>
            <a:gd name="connsiteY4" fmla="*/ 0 h 16626"/>
            <a:gd name="connsiteX0" fmla="*/ 0 w 11564"/>
            <a:gd name="connsiteY0" fmla="*/ 16626 h 16626"/>
            <a:gd name="connsiteX1" fmla="*/ 117 w 11564"/>
            <a:gd name="connsiteY1" fmla="*/ 10184 h 16626"/>
            <a:gd name="connsiteX2" fmla="*/ 11564 w 11564"/>
            <a:gd name="connsiteY2" fmla="*/ 6587 h 16626"/>
            <a:gd name="connsiteX3" fmla="*/ 10831 w 11564"/>
            <a:gd name="connsiteY3" fmla="*/ 4064 h 16626"/>
            <a:gd name="connsiteX4" fmla="*/ 10464 w 11564"/>
            <a:gd name="connsiteY4" fmla="*/ 0 h 16626"/>
            <a:gd name="connsiteX0" fmla="*/ 0 w 11564"/>
            <a:gd name="connsiteY0" fmla="*/ 16626 h 16626"/>
            <a:gd name="connsiteX1" fmla="*/ 117 w 11564"/>
            <a:gd name="connsiteY1" fmla="*/ 10184 h 16626"/>
            <a:gd name="connsiteX2" fmla="*/ 11564 w 11564"/>
            <a:gd name="connsiteY2" fmla="*/ 6587 h 16626"/>
            <a:gd name="connsiteX3" fmla="*/ 10831 w 11564"/>
            <a:gd name="connsiteY3" fmla="*/ 4064 h 16626"/>
            <a:gd name="connsiteX4" fmla="*/ 10464 w 11564"/>
            <a:gd name="connsiteY4" fmla="*/ 0 h 16626"/>
            <a:gd name="connsiteX0" fmla="*/ 0 w 12151"/>
            <a:gd name="connsiteY0" fmla="*/ 16626 h 16626"/>
            <a:gd name="connsiteX1" fmla="*/ 117 w 12151"/>
            <a:gd name="connsiteY1" fmla="*/ 10184 h 16626"/>
            <a:gd name="connsiteX2" fmla="*/ 11564 w 12151"/>
            <a:gd name="connsiteY2" fmla="*/ 6587 h 16626"/>
            <a:gd name="connsiteX3" fmla="*/ 10464 w 12151"/>
            <a:gd name="connsiteY3" fmla="*/ 0 h 16626"/>
            <a:gd name="connsiteX0" fmla="*/ 0 w 11564"/>
            <a:gd name="connsiteY0" fmla="*/ 16626 h 16626"/>
            <a:gd name="connsiteX1" fmla="*/ 117 w 11564"/>
            <a:gd name="connsiteY1" fmla="*/ 10184 h 16626"/>
            <a:gd name="connsiteX2" fmla="*/ 11564 w 11564"/>
            <a:gd name="connsiteY2" fmla="*/ 6587 h 16626"/>
            <a:gd name="connsiteX3" fmla="*/ 10464 w 11564"/>
            <a:gd name="connsiteY3" fmla="*/ 0 h 16626"/>
            <a:gd name="connsiteX0" fmla="*/ 0 w 11564"/>
            <a:gd name="connsiteY0" fmla="*/ 21477 h 21477"/>
            <a:gd name="connsiteX1" fmla="*/ 117 w 11564"/>
            <a:gd name="connsiteY1" fmla="*/ 15035 h 21477"/>
            <a:gd name="connsiteX2" fmla="*/ 11564 w 11564"/>
            <a:gd name="connsiteY2" fmla="*/ 11438 h 21477"/>
            <a:gd name="connsiteX3" fmla="*/ 7036 w 11564"/>
            <a:gd name="connsiteY3" fmla="*/ 0 h 21477"/>
            <a:gd name="connsiteX0" fmla="*/ 0 w 11736"/>
            <a:gd name="connsiteY0" fmla="*/ 23144 h 23144"/>
            <a:gd name="connsiteX1" fmla="*/ 117 w 11736"/>
            <a:gd name="connsiteY1" fmla="*/ 16702 h 23144"/>
            <a:gd name="connsiteX2" fmla="*/ 11564 w 11736"/>
            <a:gd name="connsiteY2" fmla="*/ 13105 h 23144"/>
            <a:gd name="connsiteX3" fmla="*/ 6791 w 11736"/>
            <a:gd name="connsiteY3" fmla="*/ 632 h 23144"/>
            <a:gd name="connsiteX4" fmla="*/ 7036 w 11736"/>
            <a:gd name="connsiteY4" fmla="*/ 1667 h 23144"/>
            <a:gd name="connsiteX0" fmla="*/ 0 w 11736"/>
            <a:gd name="connsiteY0" fmla="*/ 23144 h 23144"/>
            <a:gd name="connsiteX1" fmla="*/ 117 w 11736"/>
            <a:gd name="connsiteY1" fmla="*/ 16702 h 23144"/>
            <a:gd name="connsiteX2" fmla="*/ 11564 w 11736"/>
            <a:gd name="connsiteY2" fmla="*/ 13105 h 23144"/>
            <a:gd name="connsiteX3" fmla="*/ 6791 w 11736"/>
            <a:gd name="connsiteY3" fmla="*/ 632 h 23144"/>
            <a:gd name="connsiteX4" fmla="*/ 7036 w 11736"/>
            <a:gd name="connsiteY4" fmla="*/ 1667 h 23144"/>
            <a:gd name="connsiteX0" fmla="*/ 0 w 11736"/>
            <a:gd name="connsiteY0" fmla="*/ 22512 h 22512"/>
            <a:gd name="connsiteX1" fmla="*/ 117 w 11736"/>
            <a:gd name="connsiteY1" fmla="*/ 16070 h 22512"/>
            <a:gd name="connsiteX2" fmla="*/ 11564 w 11736"/>
            <a:gd name="connsiteY2" fmla="*/ 12473 h 22512"/>
            <a:gd name="connsiteX3" fmla="*/ 6791 w 11736"/>
            <a:gd name="connsiteY3" fmla="*/ 0 h 22512"/>
            <a:gd name="connsiteX0" fmla="*/ 0 w 11717"/>
            <a:gd name="connsiteY0" fmla="*/ 23258 h 23258"/>
            <a:gd name="connsiteX1" fmla="*/ 117 w 11717"/>
            <a:gd name="connsiteY1" fmla="*/ 16816 h 23258"/>
            <a:gd name="connsiteX2" fmla="*/ 11564 w 11717"/>
            <a:gd name="connsiteY2" fmla="*/ 13219 h 23258"/>
            <a:gd name="connsiteX3" fmla="*/ 6056 w 11717"/>
            <a:gd name="connsiteY3" fmla="*/ 0 h 23258"/>
            <a:gd name="connsiteX0" fmla="*/ 0 w 11564"/>
            <a:gd name="connsiteY0" fmla="*/ 23258 h 23258"/>
            <a:gd name="connsiteX1" fmla="*/ 117 w 11564"/>
            <a:gd name="connsiteY1" fmla="*/ 16816 h 23258"/>
            <a:gd name="connsiteX2" fmla="*/ 11564 w 11564"/>
            <a:gd name="connsiteY2" fmla="*/ 13219 h 23258"/>
            <a:gd name="connsiteX3" fmla="*/ 6056 w 11564"/>
            <a:gd name="connsiteY3" fmla="*/ 0 h 23258"/>
            <a:gd name="connsiteX0" fmla="*/ 0 w 11564"/>
            <a:gd name="connsiteY0" fmla="*/ 23258 h 23258"/>
            <a:gd name="connsiteX1" fmla="*/ 117 w 11564"/>
            <a:gd name="connsiteY1" fmla="*/ 16816 h 23258"/>
            <a:gd name="connsiteX2" fmla="*/ 11564 w 11564"/>
            <a:gd name="connsiteY2" fmla="*/ 13219 h 23258"/>
            <a:gd name="connsiteX3" fmla="*/ 6056 w 11564"/>
            <a:gd name="connsiteY3" fmla="*/ 0 h 23258"/>
            <a:gd name="connsiteX0" fmla="*/ 0 w 11564"/>
            <a:gd name="connsiteY0" fmla="*/ 22667 h 22667"/>
            <a:gd name="connsiteX1" fmla="*/ 117 w 11564"/>
            <a:gd name="connsiteY1" fmla="*/ 16225 h 22667"/>
            <a:gd name="connsiteX2" fmla="*/ 11564 w 11564"/>
            <a:gd name="connsiteY2" fmla="*/ 12628 h 22667"/>
            <a:gd name="connsiteX3" fmla="*/ 5590 w 11564"/>
            <a:gd name="connsiteY3" fmla="*/ 0 h 22667"/>
            <a:gd name="connsiteX0" fmla="*/ 0 w 11564"/>
            <a:gd name="connsiteY0" fmla="*/ 22667 h 22667"/>
            <a:gd name="connsiteX1" fmla="*/ 117 w 11564"/>
            <a:gd name="connsiteY1" fmla="*/ 16225 h 22667"/>
            <a:gd name="connsiteX2" fmla="*/ 11564 w 11564"/>
            <a:gd name="connsiteY2" fmla="*/ 12628 h 22667"/>
            <a:gd name="connsiteX3" fmla="*/ 5590 w 11564"/>
            <a:gd name="connsiteY3" fmla="*/ 0 h 22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64" h="22667">
              <a:moveTo>
                <a:pt x="0" y="22667"/>
              </a:moveTo>
              <a:cubicBezTo>
                <a:pt x="40" y="18646"/>
                <a:pt x="78" y="20245"/>
                <a:pt x="117" y="16225"/>
              </a:cubicBezTo>
              <a:cubicBezTo>
                <a:pt x="5476" y="14879"/>
                <a:pt x="7925" y="13793"/>
                <a:pt x="11564" y="12628"/>
              </a:cubicBezTo>
              <a:cubicBezTo>
                <a:pt x="9957" y="9257"/>
                <a:pt x="6345" y="1906"/>
                <a:pt x="559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462243</xdr:colOff>
      <xdr:row>51</xdr:row>
      <xdr:rowOff>21007</xdr:rowOff>
    </xdr:from>
    <xdr:to>
      <xdr:col>9</xdr:col>
      <xdr:colOff>469247</xdr:colOff>
      <xdr:row>54</xdr:row>
      <xdr:rowOff>84041</xdr:rowOff>
    </xdr:to>
    <xdr:sp macro="" textlink="">
      <xdr:nvSpPr>
        <xdr:cNvPr id="522" name="Line 927">
          <a:extLst>
            <a:ext uri="{FF2B5EF4-FFF2-40B4-BE49-F238E27FC236}">
              <a16:creationId xmlns:a16="http://schemas.microsoft.com/office/drawing/2014/main" xmlns="" id="{27DFCF77-5A77-4E3B-A58F-F07A62850919}"/>
            </a:ext>
          </a:extLst>
        </xdr:cNvPr>
        <xdr:cNvSpPr>
          <a:spLocks noChangeShapeType="1"/>
        </xdr:cNvSpPr>
      </xdr:nvSpPr>
      <xdr:spPr bwMode="auto">
        <a:xfrm flipV="1">
          <a:off x="6062943" y="8898307"/>
          <a:ext cx="7004" cy="5888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390156</xdr:colOff>
      <xdr:row>55</xdr:row>
      <xdr:rowOff>105052</xdr:rowOff>
    </xdr:from>
    <xdr:to>
      <xdr:col>9</xdr:col>
      <xdr:colOff>530671</xdr:colOff>
      <xdr:row>56</xdr:row>
      <xdr:rowOff>45881</xdr:rowOff>
    </xdr:to>
    <xdr:sp macro="" textlink="">
      <xdr:nvSpPr>
        <xdr:cNvPr id="523" name="AutoShape 605">
          <a:extLst>
            <a:ext uri="{FF2B5EF4-FFF2-40B4-BE49-F238E27FC236}">
              <a16:creationId xmlns:a16="http://schemas.microsoft.com/office/drawing/2014/main" xmlns="" id="{07790D0A-A6EE-43CF-A530-6291E69AB925}"/>
            </a:ext>
          </a:extLst>
        </xdr:cNvPr>
        <xdr:cNvSpPr>
          <a:spLocks noChangeArrowheads="1"/>
        </xdr:cNvSpPr>
      </xdr:nvSpPr>
      <xdr:spPr bwMode="auto">
        <a:xfrm>
          <a:off x="5990856" y="9683392"/>
          <a:ext cx="140515" cy="11608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10</xdr:col>
      <xdr:colOff>46819</xdr:colOff>
      <xdr:row>50</xdr:row>
      <xdr:rowOff>154078</xdr:rowOff>
    </xdr:from>
    <xdr:ext cx="308110" cy="259139"/>
    <xdr:grpSp>
      <xdr:nvGrpSpPr>
        <xdr:cNvPr id="524" name="Group 6672">
          <a:extLst>
            <a:ext uri="{FF2B5EF4-FFF2-40B4-BE49-F238E27FC236}">
              <a16:creationId xmlns:a16="http://schemas.microsoft.com/office/drawing/2014/main" xmlns="" id="{488819A0-961D-458F-B718-A6C6FD97934E}"/>
            </a:ext>
          </a:extLst>
        </xdr:cNvPr>
        <xdr:cNvGrpSpPr>
          <a:grpSpLocks/>
        </xdr:cNvGrpSpPr>
      </xdr:nvGrpSpPr>
      <xdr:grpSpPr bwMode="auto">
        <a:xfrm>
          <a:off x="7020480" y="8610917"/>
          <a:ext cx="308110" cy="259139"/>
          <a:chOff x="536" y="109"/>
          <a:chExt cx="46" cy="44"/>
        </a:xfrm>
      </xdr:grpSpPr>
      <xdr:pic>
        <xdr:nvPicPr>
          <xdr:cNvPr id="525" name="Picture 6673" descr="route2">
            <a:extLst>
              <a:ext uri="{FF2B5EF4-FFF2-40B4-BE49-F238E27FC236}">
                <a16:creationId xmlns:a16="http://schemas.microsoft.com/office/drawing/2014/main" xmlns="" id="{0724D6BB-12F7-6E21-D02E-4DE8F3026B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6" name="Text Box 6674">
            <a:extLst>
              <a:ext uri="{FF2B5EF4-FFF2-40B4-BE49-F238E27FC236}">
                <a16:creationId xmlns:a16="http://schemas.microsoft.com/office/drawing/2014/main" xmlns="" id="{5AE5BB2B-A01D-32DF-A221-EA3A4FC861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24068</xdr:colOff>
      <xdr:row>54</xdr:row>
      <xdr:rowOff>127813</xdr:rowOff>
    </xdr:from>
    <xdr:to>
      <xdr:col>9</xdr:col>
      <xdr:colOff>412732</xdr:colOff>
      <xdr:row>55</xdr:row>
      <xdr:rowOff>149816</xdr:rowOff>
    </xdr:to>
    <xdr:grpSp>
      <xdr:nvGrpSpPr>
        <xdr:cNvPr id="527" name="グループ化 526">
          <a:extLst>
            <a:ext uri="{FF2B5EF4-FFF2-40B4-BE49-F238E27FC236}">
              <a16:creationId xmlns:a16="http://schemas.microsoft.com/office/drawing/2014/main" xmlns="" id="{9A45AA15-039F-4A85-87CA-78E542C05544}"/>
            </a:ext>
          </a:extLst>
        </xdr:cNvPr>
        <xdr:cNvGrpSpPr/>
      </xdr:nvGrpSpPr>
      <xdr:grpSpPr>
        <a:xfrm rot="4106026">
          <a:off x="6327210" y="9166724"/>
          <a:ext cx="192093" cy="388664"/>
          <a:chOff x="5522914" y="2006515"/>
          <a:chExt cx="217611" cy="166517"/>
        </a:xfrm>
      </xdr:grpSpPr>
      <xdr:sp macro="" textlink="">
        <xdr:nvSpPr>
          <xdr:cNvPr id="528" name="Text Box 1620">
            <a:extLst>
              <a:ext uri="{FF2B5EF4-FFF2-40B4-BE49-F238E27FC236}">
                <a16:creationId xmlns:a16="http://schemas.microsoft.com/office/drawing/2014/main" xmlns="" id="{94F7908C-C2F5-674E-61DE-973315817A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43316" y="2006515"/>
            <a:ext cx="149678" cy="16328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sp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529" name="Group 405">
            <a:extLst>
              <a:ext uri="{FF2B5EF4-FFF2-40B4-BE49-F238E27FC236}">
                <a16:creationId xmlns:a16="http://schemas.microsoft.com/office/drawing/2014/main" xmlns="" id="{8F683E12-48FD-706A-8AEA-676321D8DA16}"/>
              </a:ext>
            </a:extLst>
          </xdr:cNvPr>
          <xdr:cNvGrpSpPr>
            <a:grpSpLocks/>
          </xdr:cNvGrpSpPr>
        </xdr:nvGrpSpPr>
        <xdr:grpSpPr bwMode="auto">
          <a:xfrm>
            <a:off x="5522914" y="2008543"/>
            <a:ext cx="217611" cy="164489"/>
            <a:chOff x="718" y="97"/>
            <a:chExt cx="27" cy="15"/>
          </a:xfrm>
        </xdr:grpSpPr>
        <xdr:sp macro="" textlink="">
          <xdr:nvSpPr>
            <xdr:cNvPr id="530" name="Freeform 406">
              <a:extLst>
                <a:ext uri="{FF2B5EF4-FFF2-40B4-BE49-F238E27FC236}">
                  <a16:creationId xmlns:a16="http://schemas.microsoft.com/office/drawing/2014/main" xmlns="" id="{976E9102-A4E1-D353-B5EB-D5214E890437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1" name="Freeform 407">
              <a:extLst>
                <a:ext uri="{FF2B5EF4-FFF2-40B4-BE49-F238E27FC236}">
                  <a16:creationId xmlns:a16="http://schemas.microsoft.com/office/drawing/2014/main" xmlns="" id="{ED667828-4824-D928-53CA-6C174F89FD7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40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9</xdr:col>
      <xdr:colOff>5249</xdr:colOff>
      <xdr:row>54</xdr:row>
      <xdr:rowOff>156882</xdr:rowOff>
    </xdr:from>
    <xdr:to>
      <xdr:col>9</xdr:col>
      <xdr:colOff>418469</xdr:colOff>
      <xdr:row>55</xdr:row>
      <xdr:rowOff>128867</xdr:rowOff>
    </xdr:to>
    <xdr:sp macro="" textlink="">
      <xdr:nvSpPr>
        <xdr:cNvPr id="532" name="Line 927">
          <a:extLst>
            <a:ext uri="{FF2B5EF4-FFF2-40B4-BE49-F238E27FC236}">
              <a16:creationId xmlns:a16="http://schemas.microsoft.com/office/drawing/2014/main" xmlns="" id="{19087BA6-745F-4DB8-8443-1CD7A5448922}"/>
            </a:ext>
          </a:extLst>
        </xdr:cNvPr>
        <xdr:cNvSpPr>
          <a:spLocks noChangeShapeType="1"/>
        </xdr:cNvSpPr>
      </xdr:nvSpPr>
      <xdr:spPr bwMode="auto">
        <a:xfrm flipH="1">
          <a:off x="5605949" y="9559962"/>
          <a:ext cx="413220" cy="147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396771</xdr:colOff>
      <xdr:row>54</xdr:row>
      <xdr:rowOff>70040</xdr:rowOff>
    </xdr:from>
    <xdr:to>
      <xdr:col>9</xdr:col>
      <xdr:colOff>555975</xdr:colOff>
      <xdr:row>55</xdr:row>
      <xdr:rowOff>66599</xdr:rowOff>
    </xdr:to>
    <xdr:sp macro="" textlink="">
      <xdr:nvSpPr>
        <xdr:cNvPr id="533" name="Oval 565">
          <a:extLst>
            <a:ext uri="{FF2B5EF4-FFF2-40B4-BE49-F238E27FC236}">
              <a16:creationId xmlns:a16="http://schemas.microsoft.com/office/drawing/2014/main" xmlns="" id="{CE34EDEB-E78E-49F6-91B6-5764FB022378}"/>
            </a:ext>
          </a:extLst>
        </xdr:cNvPr>
        <xdr:cNvSpPr>
          <a:spLocks noChangeArrowheads="1"/>
        </xdr:cNvSpPr>
      </xdr:nvSpPr>
      <xdr:spPr bwMode="auto">
        <a:xfrm>
          <a:off x="5997471" y="9473120"/>
          <a:ext cx="159204" cy="1718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307960</xdr:colOff>
      <xdr:row>51</xdr:row>
      <xdr:rowOff>103772</xdr:rowOff>
    </xdr:from>
    <xdr:to>
      <xdr:col>9</xdr:col>
      <xdr:colOff>334444</xdr:colOff>
      <xdr:row>54</xdr:row>
      <xdr:rowOff>114408</xdr:rowOff>
    </xdr:to>
    <xdr:sp macro="" textlink="">
      <xdr:nvSpPr>
        <xdr:cNvPr id="534" name="Freeform 1147">
          <a:extLst>
            <a:ext uri="{FF2B5EF4-FFF2-40B4-BE49-F238E27FC236}">
              <a16:creationId xmlns:a16="http://schemas.microsoft.com/office/drawing/2014/main" xmlns="" id="{92179D96-6D15-4953-897C-7329D752FD12}"/>
            </a:ext>
          </a:extLst>
        </xdr:cNvPr>
        <xdr:cNvSpPr>
          <a:spLocks/>
        </xdr:cNvSpPr>
      </xdr:nvSpPr>
      <xdr:spPr bwMode="auto">
        <a:xfrm rot="10800000">
          <a:off x="5908660" y="8981072"/>
          <a:ext cx="26484" cy="536416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9763 w 9763"/>
            <a:gd name="connsiteY0" fmla="*/ 16212 h 16556"/>
            <a:gd name="connsiteX1" fmla="*/ 9264 w 9763"/>
            <a:gd name="connsiteY1" fmla="*/ 16403 h 16556"/>
            <a:gd name="connsiteX2" fmla="*/ 8127 w 9763"/>
            <a:gd name="connsiteY2" fmla="*/ 14130 h 16556"/>
            <a:gd name="connsiteX3" fmla="*/ 7308 w 9763"/>
            <a:gd name="connsiteY3" fmla="*/ 13944 h 16556"/>
            <a:gd name="connsiteX4" fmla="*/ 5840 w 9763"/>
            <a:gd name="connsiteY4" fmla="*/ 8439 h 16556"/>
            <a:gd name="connsiteX5" fmla="*/ 4093 w 9763"/>
            <a:gd name="connsiteY5" fmla="*/ 5158 h 16556"/>
            <a:gd name="connsiteX6" fmla="*/ 2287 w 9763"/>
            <a:gd name="connsiteY6" fmla="*/ 3477 h 16556"/>
            <a:gd name="connsiteX7" fmla="*/ 0 w 9763"/>
            <a:gd name="connsiteY7" fmla="*/ 0 h 16556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7657 w 7657"/>
            <a:gd name="connsiteY0" fmla="*/ 7692 h 7900"/>
            <a:gd name="connsiteX1" fmla="*/ 7146 w 7657"/>
            <a:gd name="connsiteY1" fmla="*/ 7808 h 7900"/>
            <a:gd name="connsiteX2" fmla="*/ 5981 w 7657"/>
            <a:gd name="connsiteY2" fmla="*/ 6435 h 7900"/>
            <a:gd name="connsiteX3" fmla="*/ 3639 w 7657"/>
            <a:gd name="connsiteY3" fmla="*/ 2997 h 7900"/>
            <a:gd name="connsiteX4" fmla="*/ 1849 w 7657"/>
            <a:gd name="connsiteY4" fmla="*/ 1015 h 7900"/>
            <a:gd name="connsiteX5" fmla="*/ 0 w 7657"/>
            <a:gd name="connsiteY5" fmla="*/ 0 h 7900"/>
            <a:gd name="connsiteX0" fmla="*/ 7585 w 7585"/>
            <a:gd name="connsiteY0" fmla="*/ 8452 h 8715"/>
            <a:gd name="connsiteX1" fmla="*/ 6918 w 7585"/>
            <a:gd name="connsiteY1" fmla="*/ 8599 h 8715"/>
            <a:gd name="connsiteX2" fmla="*/ 5396 w 7585"/>
            <a:gd name="connsiteY2" fmla="*/ 6861 h 8715"/>
            <a:gd name="connsiteX3" fmla="*/ 2338 w 7585"/>
            <a:gd name="connsiteY3" fmla="*/ 2509 h 8715"/>
            <a:gd name="connsiteX4" fmla="*/ 0 w 7585"/>
            <a:gd name="connsiteY4" fmla="*/ 0 h 8715"/>
            <a:gd name="connsiteX0" fmla="*/ 10000 w 10000"/>
            <a:gd name="connsiteY0" fmla="*/ 9698 h 9698"/>
            <a:gd name="connsiteX1" fmla="*/ 7114 w 10000"/>
            <a:gd name="connsiteY1" fmla="*/ 7873 h 9698"/>
            <a:gd name="connsiteX2" fmla="*/ 3082 w 10000"/>
            <a:gd name="connsiteY2" fmla="*/ 2879 h 9698"/>
            <a:gd name="connsiteX3" fmla="*/ 0 w 10000"/>
            <a:gd name="connsiteY3" fmla="*/ 0 h 9698"/>
            <a:gd name="connsiteX0" fmla="*/ 7114 w 7114"/>
            <a:gd name="connsiteY0" fmla="*/ 8118 h 8118"/>
            <a:gd name="connsiteX1" fmla="*/ 3082 w 7114"/>
            <a:gd name="connsiteY1" fmla="*/ 2969 h 8118"/>
            <a:gd name="connsiteX2" fmla="*/ 0 w 7114"/>
            <a:gd name="connsiteY2" fmla="*/ 0 h 8118"/>
            <a:gd name="connsiteX0" fmla="*/ 10000 w 33736"/>
            <a:gd name="connsiteY0" fmla="*/ 10000 h 10000"/>
            <a:gd name="connsiteX1" fmla="*/ 33711 w 33736"/>
            <a:gd name="connsiteY1" fmla="*/ 2733 h 10000"/>
            <a:gd name="connsiteX2" fmla="*/ 4332 w 33736"/>
            <a:gd name="connsiteY2" fmla="*/ 3657 h 10000"/>
            <a:gd name="connsiteX3" fmla="*/ 0 w 33736"/>
            <a:gd name="connsiteY3" fmla="*/ 0 h 10000"/>
            <a:gd name="connsiteX0" fmla="*/ 10000 w 33736"/>
            <a:gd name="connsiteY0" fmla="*/ 10081 h 10081"/>
            <a:gd name="connsiteX1" fmla="*/ 33711 w 33736"/>
            <a:gd name="connsiteY1" fmla="*/ 2814 h 10081"/>
            <a:gd name="connsiteX2" fmla="*/ 26199 w 33736"/>
            <a:gd name="connsiteY2" fmla="*/ 96 h 10081"/>
            <a:gd name="connsiteX3" fmla="*/ 0 w 33736"/>
            <a:gd name="connsiteY3" fmla="*/ 81 h 10081"/>
            <a:gd name="connsiteX0" fmla="*/ 28097 w 33794"/>
            <a:gd name="connsiteY0" fmla="*/ 7724 h 7724"/>
            <a:gd name="connsiteX1" fmla="*/ 33711 w 33794"/>
            <a:gd name="connsiteY1" fmla="*/ 2814 h 7724"/>
            <a:gd name="connsiteX2" fmla="*/ 26199 w 33794"/>
            <a:gd name="connsiteY2" fmla="*/ 96 h 7724"/>
            <a:gd name="connsiteX3" fmla="*/ 0 w 33794"/>
            <a:gd name="connsiteY3" fmla="*/ 81 h 7724"/>
            <a:gd name="connsiteX0" fmla="*/ 8314 w 9121"/>
            <a:gd name="connsiteY0" fmla="*/ 10039 h 10039"/>
            <a:gd name="connsiteX1" fmla="*/ 9082 w 9121"/>
            <a:gd name="connsiteY1" fmla="*/ 4375 h 10039"/>
            <a:gd name="connsiteX2" fmla="*/ 7753 w 9121"/>
            <a:gd name="connsiteY2" fmla="*/ 163 h 10039"/>
            <a:gd name="connsiteX3" fmla="*/ 0 w 9121"/>
            <a:gd name="connsiteY3" fmla="*/ 144 h 10039"/>
            <a:gd name="connsiteX0" fmla="*/ 9115 w 10000"/>
            <a:gd name="connsiteY0" fmla="*/ 9857 h 9857"/>
            <a:gd name="connsiteX1" fmla="*/ 9957 w 10000"/>
            <a:gd name="connsiteY1" fmla="*/ 4215 h 9857"/>
            <a:gd name="connsiteX2" fmla="*/ 8989 w 10000"/>
            <a:gd name="connsiteY2" fmla="*/ 986 h 9857"/>
            <a:gd name="connsiteX3" fmla="*/ 0 w 10000"/>
            <a:gd name="connsiteY3" fmla="*/ 0 h 9857"/>
            <a:gd name="connsiteX0" fmla="*/ 127 w 1135"/>
            <a:gd name="connsiteY0" fmla="*/ 11401 h 11401"/>
            <a:gd name="connsiteX1" fmla="*/ 969 w 1135"/>
            <a:gd name="connsiteY1" fmla="*/ 5677 h 11401"/>
            <a:gd name="connsiteX2" fmla="*/ 1 w 1135"/>
            <a:gd name="connsiteY2" fmla="*/ 2401 h 11401"/>
            <a:gd name="connsiteX3" fmla="*/ 1042 w 1135"/>
            <a:gd name="connsiteY3" fmla="*/ 0 h 11401"/>
            <a:gd name="connsiteX0" fmla="*/ 297 w 9728"/>
            <a:gd name="connsiteY0" fmla="*/ 10000 h 10000"/>
            <a:gd name="connsiteX1" fmla="*/ 7715 w 9728"/>
            <a:gd name="connsiteY1" fmla="*/ 4979 h 10000"/>
            <a:gd name="connsiteX2" fmla="*/ 5653 w 9728"/>
            <a:gd name="connsiteY2" fmla="*/ 2475 h 10000"/>
            <a:gd name="connsiteX3" fmla="*/ 8359 w 9728"/>
            <a:gd name="connsiteY3" fmla="*/ 0 h 10000"/>
            <a:gd name="connsiteX0" fmla="*/ 361 w 10104"/>
            <a:gd name="connsiteY0" fmla="*/ 10000 h 10000"/>
            <a:gd name="connsiteX1" fmla="*/ 5772 w 10104"/>
            <a:gd name="connsiteY1" fmla="*/ 6454 h 10000"/>
            <a:gd name="connsiteX2" fmla="*/ 5867 w 10104"/>
            <a:gd name="connsiteY2" fmla="*/ 2475 h 10000"/>
            <a:gd name="connsiteX3" fmla="*/ 8649 w 10104"/>
            <a:gd name="connsiteY3" fmla="*/ 0 h 10000"/>
            <a:gd name="connsiteX0" fmla="*/ 2790 w 8669"/>
            <a:gd name="connsiteY0" fmla="*/ 10246 h 10246"/>
            <a:gd name="connsiteX1" fmla="*/ 8201 w 8669"/>
            <a:gd name="connsiteY1" fmla="*/ 6700 h 10246"/>
            <a:gd name="connsiteX2" fmla="*/ 8296 w 8669"/>
            <a:gd name="connsiteY2" fmla="*/ 2721 h 10246"/>
            <a:gd name="connsiteX3" fmla="*/ 0 w 8669"/>
            <a:gd name="connsiteY3" fmla="*/ 0 h 10246"/>
            <a:gd name="connsiteX0" fmla="*/ 3218 w 9611"/>
            <a:gd name="connsiteY0" fmla="*/ 10000 h 10000"/>
            <a:gd name="connsiteX1" fmla="*/ 4348 w 9611"/>
            <a:gd name="connsiteY1" fmla="*/ 6299 h 10000"/>
            <a:gd name="connsiteX2" fmla="*/ 9570 w 9611"/>
            <a:gd name="connsiteY2" fmla="*/ 2656 h 10000"/>
            <a:gd name="connsiteX3" fmla="*/ 0 w 9611"/>
            <a:gd name="connsiteY3" fmla="*/ 0 h 10000"/>
            <a:gd name="connsiteX0" fmla="*/ 3348 w 14236"/>
            <a:gd name="connsiteY0" fmla="*/ 10184 h 10184"/>
            <a:gd name="connsiteX1" fmla="*/ 4524 w 14236"/>
            <a:gd name="connsiteY1" fmla="*/ 6483 h 10184"/>
            <a:gd name="connsiteX2" fmla="*/ 9957 w 14236"/>
            <a:gd name="connsiteY2" fmla="*/ 2840 h 10184"/>
            <a:gd name="connsiteX3" fmla="*/ 13921 w 14236"/>
            <a:gd name="connsiteY3" fmla="*/ 186 h 10184"/>
            <a:gd name="connsiteX4" fmla="*/ 0 w 14236"/>
            <a:gd name="connsiteY4" fmla="*/ 184 h 10184"/>
            <a:gd name="connsiteX0" fmla="*/ 3348 w 14236"/>
            <a:gd name="connsiteY0" fmla="*/ 10184 h 10184"/>
            <a:gd name="connsiteX1" fmla="*/ 4524 w 14236"/>
            <a:gd name="connsiteY1" fmla="*/ 6483 h 10184"/>
            <a:gd name="connsiteX2" fmla="*/ 9957 w 14236"/>
            <a:gd name="connsiteY2" fmla="*/ 2840 h 10184"/>
            <a:gd name="connsiteX3" fmla="*/ 13921 w 14236"/>
            <a:gd name="connsiteY3" fmla="*/ 186 h 10184"/>
            <a:gd name="connsiteX4" fmla="*/ 0 w 14236"/>
            <a:gd name="connsiteY4" fmla="*/ 184 h 10184"/>
            <a:gd name="connsiteX0" fmla="*/ 689 w 11577"/>
            <a:gd name="connsiteY0" fmla="*/ 9998 h 9998"/>
            <a:gd name="connsiteX1" fmla="*/ 1865 w 11577"/>
            <a:gd name="connsiteY1" fmla="*/ 6297 h 9998"/>
            <a:gd name="connsiteX2" fmla="*/ 7298 w 11577"/>
            <a:gd name="connsiteY2" fmla="*/ 2654 h 9998"/>
            <a:gd name="connsiteX3" fmla="*/ 11262 w 11577"/>
            <a:gd name="connsiteY3" fmla="*/ 0 h 9998"/>
            <a:gd name="connsiteX0" fmla="*/ 2121 w 8686"/>
            <a:gd name="connsiteY0" fmla="*/ 9629 h 9629"/>
            <a:gd name="connsiteX1" fmla="*/ 297 w 8686"/>
            <a:gd name="connsiteY1" fmla="*/ 6298 h 9629"/>
            <a:gd name="connsiteX2" fmla="*/ 4990 w 8686"/>
            <a:gd name="connsiteY2" fmla="*/ 2655 h 9629"/>
            <a:gd name="connsiteX3" fmla="*/ 8414 w 8686"/>
            <a:gd name="connsiteY3" fmla="*/ 0 h 96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686" h="9629">
              <a:moveTo>
                <a:pt x="2121" y="9629"/>
              </a:moveTo>
              <a:cubicBezTo>
                <a:pt x="-385" y="8632"/>
                <a:pt x="-181" y="7460"/>
                <a:pt x="297" y="6298"/>
              </a:cubicBezTo>
              <a:cubicBezTo>
                <a:pt x="775" y="5136"/>
                <a:pt x="5642" y="3705"/>
                <a:pt x="4990" y="2655"/>
              </a:cubicBezTo>
              <a:cubicBezTo>
                <a:pt x="5159" y="1654"/>
                <a:pt x="9848" y="443"/>
                <a:pt x="8414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140778</xdr:colOff>
      <xdr:row>52</xdr:row>
      <xdr:rowOff>115230</xdr:rowOff>
    </xdr:from>
    <xdr:to>
      <xdr:col>9</xdr:col>
      <xdr:colOff>158638</xdr:colOff>
      <xdr:row>54</xdr:row>
      <xdr:rowOff>121504</xdr:rowOff>
    </xdr:to>
    <xdr:sp macro="" textlink="">
      <xdr:nvSpPr>
        <xdr:cNvPr id="535" name="Freeform 1147">
          <a:extLst>
            <a:ext uri="{FF2B5EF4-FFF2-40B4-BE49-F238E27FC236}">
              <a16:creationId xmlns:a16="http://schemas.microsoft.com/office/drawing/2014/main" xmlns="" id="{687F29B3-12EF-417A-B6E8-3C96650CEBA1}"/>
            </a:ext>
          </a:extLst>
        </xdr:cNvPr>
        <xdr:cNvSpPr>
          <a:spLocks/>
        </xdr:cNvSpPr>
      </xdr:nvSpPr>
      <xdr:spPr bwMode="auto">
        <a:xfrm rot="10800000">
          <a:off x="5741478" y="9167790"/>
          <a:ext cx="17860" cy="356794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9763 w 9763"/>
            <a:gd name="connsiteY0" fmla="*/ 16212 h 16556"/>
            <a:gd name="connsiteX1" fmla="*/ 9264 w 9763"/>
            <a:gd name="connsiteY1" fmla="*/ 16403 h 16556"/>
            <a:gd name="connsiteX2" fmla="*/ 8127 w 9763"/>
            <a:gd name="connsiteY2" fmla="*/ 14130 h 16556"/>
            <a:gd name="connsiteX3" fmla="*/ 7308 w 9763"/>
            <a:gd name="connsiteY3" fmla="*/ 13944 h 16556"/>
            <a:gd name="connsiteX4" fmla="*/ 5840 w 9763"/>
            <a:gd name="connsiteY4" fmla="*/ 8439 h 16556"/>
            <a:gd name="connsiteX5" fmla="*/ 4093 w 9763"/>
            <a:gd name="connsiteY5" fmla="*/ 5158 h 16556"/>
            <a:gd name="connsiteX6" fmla="*/ 2287 w 9763"/>
            <a:gd name="connsiteY6" fmla="*/ 3477 h 16556"/>
            <a:gd name="connsiteX7" fmla="*/ 0 w 9763"/>
            <a:gd name="connsiteY7" fmla="*/ 0 h 16556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7657 w 7657"/>
            <a:gd name="connsiteY0" fmla="*/ 7692 h 7900"/>
            <a:gd name="connsiteX1" fmla="*/ 7146 w 7657"/>
            <a:gd name="connsiteY1" fmla="*/ 7808 h 7900"/>
            <a:gd name="connsiteX2" fmla="*/ 5981 w 7657"/>
            <a:gd name="connsiteY2" fmla="*/ 6435 h 7900"/>
            <a:gd name="connsiteX3" fmla="*/ 3639 w 7657"/>
            <a:gd name="connsiteY3" fmla="*/ 2997 h 7900"/>
            <a:gd name="connsiteX4" fmla="*/ 1849 w 7657"/>
            <a:gd name="connsiteY4" fmla="*/ 1015 h 7900"/>
            <a:gd name="connsiteX5" fmla="*/ 0 w 7657"/>
            <a:gd name="connsiteY5" fmla="*/ 0 h 7900"/>
            <a:gd name="connsiteX0" fmla="*/ 7585 w 7585"/>
            <a:gd name="connsiteY0" fmla="*/ 8452 h 8715"/>
            <a:gd name="connsiteX1" fmla="*/ 6918 w 7585"/>
            <a:gd name="connsiteY1" fmla="*/ 8599 h 8715"/>
            <a:gd name="connsiteX2" fmla="*/ 5396 w 7585"/>
            <a:gd name="connsiteY2" fmla="*/ 6861 h 8715"/>
            <a:gd name="connsiteX3" fmla="*/ 2338 w 7585"/>
            <a:gd name="connsiteY3" fmla="*/ 2509 h 8715"/>
            <a:gd name="connsiteX4" fmla="*/ 0 w 7585"/>
            <a:gd name="connsiteY4" fmla="*/ 0 h 8715"/>
            <a:gd name="connsiteX0" fmla="*/ 10000 w 10000"/>
            <a:gd name="connsiteY0" fmla="*/ 9698 h 9698"/>
            <a:gd name="connsiteX1" fmla="*/ 7114 w 10000"/>
            <a:gd name="connsiteY1" fmla="*/ 7873 h 9698"/>
            <a:gd name="connsiteX2" fmla="*/ 3082 w 10000"/>
            <a:gd name="connsiteY2" fmla="*/ 2879 h 9698"/>
            <a:gd name="connsiteX3" fmla="*/ 0 w 10000"/>
            <a:gd name="connsiteY3" fmla="*/ 0 h 9698"/>
            <a:gd name="connsiteX0" fmla="*/ 7114 w 7114"/>
            <a:gd name="connsiteY0" fmla="*/ 8118 h 8118"/>
            <a:gd name="connsiteX1" fmla="*/ 3082 w 7114"/>
            <a:gd name="connsiteY1" fmla="*/ 2969 h 8118"/>
            <a:gd name="connsiteX2" fmla="*/ 0 w 7114"/>
            <a:gd name="connsiteY2" fmla="*/ 0 h 8118"/>
            <a:gd name="connsiteX0" fmla="*/ 10000 w 33736"/>
            <a:gd name="connsiteY0" fmla="*/ 10000 h 10000"/>
            <a:gd name="connsiteX1" fmla="*/ 33711 w 33736"/>
            <a:gd name="connsiteY1" fmla="*/ 2733 h 10000"/>
            <a:gd name="connsiteX2" fmla="*/ 4332 w 33736"/>
            <a:gd name="connsiteY2" fmla="*/ 3657 h 10000"/>
            <a:gd name="connsiteX3" fmla="*/ 0 w 33736"/>
            <a:gd name="connsiteY3" fmla="*/ 0 h 10000"/>
            <a:gd name="connsiteX0" fmla="*/ 10000 w 33736"/>
            <a:gd name="connsiteY0" fmla="*/ 10081 h 10081"/>
            <a:gd name="connsiteX1" fmla="*/ 33711 w 33736"/>
            <a:gd name="connsiteY1" fmla="*/ 2814 h 10081"/>
            <a:gd name="connsiteX2" fmla="*/ 26199 w 33736"/>
            <a:gd name="connsiteY2" fmla="*/ 96 h 10081"/>
            <a:gd name="connsiteX3" fmla="*/ 0 w 33736"/>
            <a:gd name="connsiteY3" fmla="*/ 81 h 10081"/>
            <a:gd name="connsiteX0" fmla="*/ 28097 w 33794"/>
            <a:gd name="connsiteY0" fmla="*/ 7724 h 7724"/>
            <a:gd name="connsiteX1" fmla="*/ 33711 w 33794"/>
            <a:gd name="connsiteY1" fmla="*/ 2814 h 7724"/>
            <a:gd name="connsiteX2" fmla="*/ 26199 w 33794"/>
            <a:gd name="connsiteY2" fmla="*/ 96 h 7724"/>
            <a:gd name="connsiteX3" fmla="*/ 0 w 33794"/>
            <a:gd name="connsiteY3" fmla="*/ 81 h 7724"/>
            <a:gd name="connsiteX0" fmla="*/ 8314 w 9121"/>
            <a:gd name="connsiteY0" fmla="*/ 10039 h 10039"/>
            <a:gd name="connsiteX1" fmla="*/ 9082 w 9121"/>
            <a:gd name="connsiteY1" fmla="*/ 4375 h 10039"/>
            <a:gd name="connsiteX2" fmla="*/ 7753 w 9121"/>
            <a:gd name="connsiteY2" fmla="*/ 163 h 10039"/>
            <a:gd name="connsiteX3" fmla="*/ 0 w 9121"/>
            <a:gd name="connsiteY3" fmla="*/ 144 h 10039"/>
            <a:gd name="connsiteX0" fmla="*/ 9115 w 10000"/>
            <a:gd name="connsiteY0" fmla="*/ 9857 h 9857"/>
            <a:gd name="connsiteX1" fmla="*/ 9957 w 10000"/>
            <a:gd name="connsiteY1" fmla="*/ 4215 h 9857"/>
            <a:gd name="connsiteX2" fmla="*/ 8989 w 10000"/>
            <a:gd name="connsiteY2" fmla="*/ 986 h 9857"/>
            <a:gd name="connsiteX3" fmla="*/ 0 w 10000"/>
            <a:gd name="connsiteY3" fmla="*/ 0 h 9857"/>
            <a:gd name="connsiteX0" fmla="*/ 127 w 1135"/>
            <a:gd name="connsiteY0" fmla="*/ 11401 h 11401"/>
            <a:gd name="connsiteX1" fmla="*/ 969 w 1135"/>
            <a:gd name="connsiteY1" fmla="*/ 5677 h 11401"/>
            <a:gd name="connsiteX2" fmla="*/ 1 w 1135"/>
            <a:gd name="connsiteY2" fmla="*/ 2401 h 11401"/>
            <a:gd name="connsiteX3" fmla="*/ 1042 w 1135"/>
            <a:gd name="connsiteY3" fmla="*/ 0 h 11401"/>
            <a:gd name="connsiteX0" fmla="*/ 297 w 9728"/>
            <a:gd name="connsiteY0" fmla="*/ 10000 h 10000"/>
            <a:gd name="connsiteX1" fmla="*/ 7715 w 9728"/>
            <a:gd name="connsiteY1" fmla="*/ 4979 h 10000"/>
            <a:gd name="connsiteX2" fmla="*/ 5653 w 9728"/>
            <a:gd name="connsiteY2" fmla="*/ 2475 h 10000"/>
            <a:gd name="connsiteX3" fmla="*/ 8359 w 9728"/>
            <a:gd name="connsiteY3" fmla="*/ 0 h 10000"/>
            <a:gd name="connsiteX0" fmla="*/ 361 w 10104"/>
            <a:gd name="connsiteY0" fmla="*/ 10000 h 10000"/>
            <a:gd name="connsiteX1" fmla="*/ 5772 w 10104"/>
            <a:gd name="connsiteY1" fmla="*/ 6454 h 10000"/>
            <a:gd name="connsiteX2" fmla="*/ 5867 w 10104"/>
            <a:gd name="connsiteY2" fmla="*/ 2475 h 10000"/>
            <a:gd name="connsiteX3" fmla="*/ 8649 w 10104"/>
            <a:gd name="connsiteY3" fmla="*/ 0 h 10000"/>
            <a:gd name="connsiteX0" fmla="*/ 361 w 10104"/>
            <a:gd name="connsiteY0" fmla="*/ 11598 h 11598"/>
            <a:gd name="connsiteX1" fmla="*/ 5772 w 10104"/>
            <a:gd name="connsiteY1" fmla="*/ 6454 h 11598"/>
            <a:gd name="connsiteX2" fmla="*/ 5867 w 10104"/>
            <a:gd name="connsiteY2" fmla="*/ 2475 h 11598"/>
            <a:gd name="connsiteX3" fmla="*/ 8649 w 10104"/>
            <a:gd name="connsiteY3" fmla="*/ 0 h 11598"/>
            <a:gd name="connsiteX0" fmla="*/ 1318 w 5650"/>
            <a:gd name="connsiteY0" fmla="*/ 6454 h 6454"/>
            <a:gd name="connsiteX1" fmla="*/ 1413 w 5650"/>
            <a:gd name="connsiteY1" fmla="*/ 2475 h 6454"/>
            <a:gd name="connsiteX2" fmla="*/ 4195 w 5650"/>
            <a:gd name="connsiteY2" fmla="*/ 0 h 64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650" h="6454">
              <a:moveTo>
                <a:pt x="1318" y="6454"/>
              </a:moveTo>
              <a:cubicBezTo>
                <a:pt x="-1454" y="5241"/>
                <a:pt x="934" y="3551"/>
                <a:pt x="1413" y="2475"/>
              </a:cubicBezTo>
              <a:cubicBezTo>
                <a:pt x="1892" y="1399"/>
                <a:pt x="8514" y="1056"/>
                <a:pt x="419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320277</xdr:colOff>
      <xdr:row>55</xdr:row>
      <xdr:rowOff>77024</xdr:rowOff>
    </xdr:from>
    <xdr:to>
      <xdr:col>9</xdr:col>
      <xdr:colOff>327510</xdr:colOff>
      <xdr:row>56</xdr:row>
      <xdr:rowOff>141563</xdr:rowOff>
    </xdr:to>
    <xdr:sp macro="" textlink="">
      <xdr:nvSpPr>
        <xdr:cNvPr id="536" name="Freeform 1147">
          <a:extLst>
            <a:ext uri="{FF2B5EF4-FFF2-40B4-BE49-F238E27FC236}">
              <a16:creationId xmlns:a16="http://schemas.microsoft.com/office/drawing/2014/main" xmlns="" id="{7413EF72-E2A2-49B7-BE14-9FCC810D3B0B}"/>
            </a:ext>
          </a:extLst>
        </xdr:cNvPr>
        <xdr:cNvSpPr>
          <a:spLocks/>
        </xdr:cNvSpPr>
      </xdr:nvSpPr>
      <xdr:spPr bwMode="auto">
        <a:xfrm rot="10800000">
          <a:off x="5920977" y="9655364"/>
          <a:ext cx="7233" cy="239799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9763 w 9763"/>
            <a:gd name="connsiteY0" fmla="*/ 16212 h 16556"/>
            <a:gd name="connsiteX1" fmla="*/ 9264 w 9763"/>
            <a:gd name="connsiteY1" fmla="*/ 16403 h 16556"/>
            <a:gd name="connsiteX2" fmla="*/ 8127 w 9763"/>
            <a:gd name="connsiteY2" fmla="*/ 14130 h 16556"/>
            <a:gd name="connsiteX3" fmla="*/ 7308 w 9763"/>
            <a:gd name="connsiteY3" fmla="*/ 13944 h 16556"/>
            <a:gd name="connsiteX4" fmla="*/ 5840 w 9763"/>
            <a:gd name="connsiteY4" fmla="*/ 8439 h 16556"/>
            <a:gd name="connsiteX5" fmla="*/ 4093 w 9763"/>
            <a:gd name="connsiteY5" fmla="*/ 5158 h 16556"/>
            <a:gd name="connsiteX6" fmla="*/ 2287 w 9763"/>
            <a:gd name="connsiteY6" fmla="*/ 3477 h 16556"/>
            <a:gd name="connsiteX7" fmla="*/ 0 w 9763"/>
            <a:gd name="connsiteY7" fmla="*/ 0 h 16556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7657 w 7657"/>
            <a:gd name="connsiteY0" fmla="*/ 7692 h 7900"/>
            <a:gd name="connsiteX1" fmla="*/ 7146 w 7657"/>
            <a:gd name="connsiteY1" fmla="*/ 7808 h 7900"/>
            <a:gd name="connsiteX2" fmla="*/ 5981 w 7657"/>
            <a:gd name="connsiteY2" fmla="*/ 6435 h 7900"/>
            <a:gd name="connsiteX3" fmla="*/ 3639 w 7657"/>
            <a:gd name="connsiteY3" fmla="*/ 2997 h 7900"/>
            <a:gd name="connsiteX4" fmla="*/ 1849 w 7657"/>
            <a:gd name="connsiteY4" fmla="*/ 1015 h 7900"/>
            <a:gd name="connsiteX5" fmla="*/ 0 w 7657"/>
            <a:gd name="connsiteY5" fmla="*/ 0 h 7900"/>
            <a:gd name="connsiteX0" fmla="*/ 7585 w 7585"/>
            <a:gd name="connsiteY0" fmla="*/ 8452 h 8715"/>
            <a:gd name="connsiteX1" fmla="*/ 6918 w 7585"/>
            <a:gd name="connsiteY1" fmla="*/ 8599 h 8715"/>
            <a:gd name="connsiteX2" fmla="*/ 5396 w 7585"/>
            <a:gd name="connsiteY2" fmla="*/ 6861 h 8715"/>
            <a:gd name="connsiteX3" fmla="*/ 2338 w 7585"/>
            <a:gd name="connsiteY3" fmla="*/ 2509 h 8715"/>
            <a:gd name="connsiteX4" fmla="*/ 0 w 7585"/>
            <a:gd name="connsiteY4" fmla="*/ 0 h 8715"/>
            <a:gd name="connsiteX0" fmla="*/ 10000 w 10000"/>
            <a:gd name="connsiteY0" fmla="*/ 9698 h 9698"/>
            <a:gd name="connsiteX1" fmla="*/ 7114 w 10000"/>
            <a:gd name="connsiteY1" fmla="*/ 7873 h 9698"/>
            <a:gd name="connsiteX2" fmla="*/ 3082 w 10000"/>
            <a:gd name="connsiteY2" fmla="*/ 2879 h 9698"/>
            <a:gd name="connsiteX3" fmla="*/ 0 w 10000"/>
            <a:gd name="connsiteY3" fmla="*/ 0 h 9698"/>
            <a:gd name="connsiteX0" fmla="*/ 7114 w 7114"/>
            <a:gd name="connsiteY0" fmla="*/ 8118 h 8118"/>
            <a:gd name="connsiteX1" fmla="*/ 3082 w 7114"/>
            <a:gd name="connsiteY1" fmla="*/ 2969 h 8118"/>
            <a:gd name="connsiteX2" fmla="*/ 0 w 7114"/>
            <a:gd name="connsiteY2" fmla="*/ 0 h 8118"/>
            <a:gd name="connsiteX0" fmla="*/ 10000 w 33736"/>
            <a:gd name="connsiteY0" fmla="*/ 10000 h 10000"/>
            <a:gd name="connsiteX1" fmla="*/ 33711 w 33736"/>
            <a:gd name="connsiteY1" fmla="*/ 2733 h 10000"/>
            <a:gd name="connsiteX2" fmla="*/ 4332 w 33736"/>
            <a:gd name="connsiteY2" fmla="*/ 3657 h 10000"/>
            <a:gd name="connsiteX3" fmla="*/ 0 w 33736"/>
            <a:gd name="connsiteY3" fmla="*/ 0 h 10000"/>
            <a:gd name="connsiteX0" fmla="*/ 10000 w 33736"/>
            <a:gd name="connsiteY0" fmla="*/ 10081 h 10081"/>
            <a:gd name="connsiteX1" fmla="*/ 33711 w 33736"/>
            <a:gd name="connsiteY1" fmla="*/ 2814 h 10081"/>
            <a:gd name="connsiteX2" fmla="*/ 26199 w 33736"/>
            <a:gd name="connsiteY2" fmla="*/ 96 h 10081"/>
            <a:gd name="connsiteX3" fmla="*/ 0 w 33736"/>
            <a:gd name="connsiteY3" fmla="*/ 81 h 10081"/>
            <a:gd name="connsiteX0" fmla="*/ 28097 w 33794"/>
            <a:gd name="connsiteY0" fmla="*/ 7724 h 7724"/>
            <a:gd name="connsiteX1" fmla="*/ 33711 w 33794"/>
            <a:gd name="connsiteY1" fmla="*/ 2814 h 7724"/>
            <a:gd name="connsiteX2" fmla="*/ 26199 w 33794"/>
            <a:gd name="connsiteY2" fmla="*/ 96 h 7724"/>
            <a:gd name="connsiteX3" fmla="*/ 0 w 33794"/>
            <a:gd name="connsiteY3" fmla="*/ 81 h 7724"/>
            <a:gd name="connsiteX0" fmla="*/ 8314 w 9121"/>
            <a:gd name="connsiteY0" fmla="*/ 10039 h 10039"/>
            <a:gd name="connsiteX1" fmla="*/ 9082 w 9121"/>
            <a:gd name="connsiteY1" fmla="*/ 4375 h 10039"/>
            <a:gd name="connsiteX2" fmla="*/ 7753 w 9121"/>
            <a:gd name="connsiteY2" fmla="*/ 163 h 10039"/>
            <a:gd name="connsiteX3" fmla="*/ 0 w 9121"/>
            <a:gd name="connsiteY3" fmla="*/ 144 h 10039"/>
            <a:gd name="connsiteX0" fmla="*/ 9115 w 10000"/>
            <a:gd name="connsiteY0" fmla="*/ 9857 h 9857"/>
            <a:gd name="connsiteX1" fmla="*/ 9957 w 10000"/>
            <a:gd name="connsiteY1" fmla="*/ 4215 h 9857"/>
            <a:gd name="connsiteX2" fmla="*/ 8989 w 10000"/>
            <a:gd name="connsiteY2" fmla="*/ 986 h 9857"/>
            <a:gd name="connsiteX3" fmla="*/ 0 w 10000"/>
            <a:gd name="connsiteY3" fmla="*/ 0 h 9857"/>
            <a:gd name="connsiteX0" fmla="*/ 127 w 1135"/>
            <a:gd name="connsiteY0" fmla="*/ 11401 h 11401"/>
            <a:gd name="connsiteX1" fmla="*/ 969 w 1135"/>
            <a:gd name="connsiteY1" fmla="*/ 5677 h 11401"/>
            <a:gd name="connsiteX2" fmla="*/ 1 w 1135"/>
            <a:gd name="connsiteY2" fmla="*/ 2401 h 11401"/>
            <a:gd name="connsiteX3" fmla="*/ 1042 w 1135"/>
            <a:gd name="connsiteY3" fmla="*/ 0 h 11401"/>
            <a:gd name="connsiteX0" fmla="*/ 297 w 9728"/>
            <a:gd name="connsiteY0" fmla="*/ 10000 h 10000"/>
            <a:gd name="connsiteX1" fmla="*/ 7715 w 9728"/>
            <a:gd name="connsiteY1" fmla="*/ 4979 h 10000"/>
            <a:gd name="connsiteX2" fmla="*/ 5653 w 9728"/>
            <a:gd name="connsiteY2" fmla="*/ 2475 h 10000"/>
            <a:gd name="connsiteX3" fmla="*/ 8359 w 9728"/>
            <a:gd name="connsiteY3" fmla="*/ 0 h 10000"/>
            <a:gd name="connsiteX0" fmla="*/ 361 w 10104"/>
            <a:gd name="connsiteY0" fmla="*/ 10000 h 10000"/>
            <a:gd name="connsiteX1" fmla="*/ 5772 w 10104"/>
            <a:gd name="connsiteY1" fmla="*/ 6454 h 10000"/>
            <a:gd name="connsiteX2" fmla="*/ 5867 w 10104"/>
            <a:gd name="connsiteY2" fmla="*/ 2475 h 10000"/>
            <a:gd name="connsiteX3" fmla="*/ 8649 w 10104"/>
            <a:gd name="connsiteY3" fmla="*/ 0 h 10000"/>
            <a:gd name="connsiteX0" fmla="*/ 2790 w 8669"/>
            <a:gd name="connsiteY0" fmla="*/ 10246 h 10246"/>
            <a:gd name="connsiteX1" fmla="*/ 8201 w 8669"/>
            <a:gd name="connsiteY1" fmla="*/ 6700 h 10246"/>
            <a:gd name="connsiteX2" fmla="*/ 8296 w 8669"/>
            <a:gd name="connsiteY2" fmla="*/ 2721 h 10246"/>
            <a:gd name="connsiteX3" fmla="*/ 0 w 8669"/>
            <a:gd name="connsiteY3" fmla="*/ 0 h 10246"/>
            <a:gd name="connsiteX0" fmla="*/ 3218 w 9611"/>
            <a:gd name="connsiteY0" fmla="*/ 10000 h 10000"/>
            <a:gd name="connsiteX1" fmla="*/ 4348 w 9611"/>
            <a:gd name="connsiteY1" fmla="*/ 6299 h 10000"/>
            <a:gd name="connsiteX2" fmla="*/ 9570 w 9611"/>
            <a:gd name="connsiteY2" fmla="*/ 2656 h 10000"/>
            <a:gd name="connsiteX3" fmla="*/ 0 w 9611"/>
            <a:gd name="connsiteY3" fmla="*/ 0 h 10000"/>
            <a:gd name="connsiteX0" fmla="*/ 3348 w 9999"/>
            <a:gd name="connsiteY0" fmla="*/ 10000 h 10000"/>
            <a:gd name="connsiteX1" fmla="*/ 4524 w 9999"/>
            <a:gd name="connsiteY1" fmla="*/ 6299 h 10000"/>
            <a:gd name="connsiteX2" fmla="*/ 9957 w 9999"/>
            <a:gd name="connsiteY2" fmla="*/ 2656 h 10000"/>
            <a:gd name="connsiteX3" fmla="*/ 0 w 9999"/>
            <a:gd name="connsiteY3" fmla="*/ 0 h 10000"/>
            <a:gd name="connsiteX0" fmla="*/ 689 w 7341"/>
            <a:gd name="connsiteY0" fmla="*/ 7344 h 7344"/>
            <a:gd name="connsiteX1" fmla="*/ 1865 w 7341"/>
            <a:gd name="connsiteY1" fmla="*/ 3643 h 7344"/>
            <a:gd name="connsiteX2" fmla="*/ 7299 w 7341"/>
            <a:gd name="connsiteY2" fmla="*/ 0 h 7344"/>
            <a:gd name="connsiteX0" fmla="*/ 6307 w 15348"/>
            <a:gd name="connsiteY0" fmla="*/ 10000 h 10000"/>
            <a:gd name="connsiteX1" fmla="*/ 663 w 15348"/>
            <a:gd name="connsiteY1" fmla="*/ 7248 h 10000"/>
            <a:gd name="connsiteX2" fmla="*/ 15311 w 15348"/>
            <a:gd name="connsiteY2" fmla="*/ 0 h 10000"/>
            <a:gd name="connsiteX0" fmla="*/ 7415 w 7415"/>
            <a:gd name="connsiteY0" fmla="*/ 5916 h 5916"/>
            <a:gd name="connsiteX1" fmla="*/ 1771 w 7415"/>
            <a:gd name="connsiteY1" fmla="*/ 3164 h 5916"/>
            <a:gd name="connsiteX2" fmla="*/ 1927 w 7415"/>
            <a:gd name="connsiteY2" fmla="*/ 0 h 5916"/>
            <a:gd name="connsiteX0" fmla="*/ 1265 w 5046"/>
            <a:gd name="connsiteY0" fmla="*/ 9172 h 9172"/>
            <a:gd name="connsiteX1" fmla="*/ 3425 w 5046"/>
            <a:gd name="connsiteY1" fmla="*/ 5348 h 9172"/>
            <a:gd name="connsiteX2" fmla="*/ 3636 w 5046"/>
            <a:gd name="connsiteY2" fmla="*/ 0 h 91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046" h="9172">
              <a:moveTo>
                <a:pt x="1265" y="9172"/>
              </a:moveTo>
              <a:cubicBezTo>
                <a:pt x="-4065" y="6877"/>
                <a:pt x="9558" y="8075"/>
                <a:pt x="3425" y="5348"/>
              </a:cubicBezTo>
              <a:cubicBezTo>
                <a:pt x="-2685" y="2622"/>
                <a:pt x="5021" y="2417"/>
                <a:pt x="363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147083</xdr:colOff>
      <xdr:row>55</xdr:row>
      <xdr:rowOff>140072</xdr:rowOff>
    </xdr:from>
    <xdr:to>
      <xdr:col>9</xdr:col>
      <xdr:colOff>154317</xdr:colOff>
      <xdr:row>56</xdr:row>
      <xdr:rowOff>155596</xdr:rowOff>
    </xdr:to>
    <xdr:sp macro="" textlink="">
      <xdr:nvSpPr>
        <xdr:cNvPr id="537" name="Freeform 1147">
          <a:extLst>
            <a:ext uri="{FF2B5EF4-FFF2-40B4-BE49-F238E27FC236}">
              <a16:creationId xmlns:a16="http://schemas.microsoft.com/office/drawing/2014/main" xmlns="" id="{C2117845-4949-470F-B57A-E2685B505B3F}"/>
            </a:ext>
          </a:extLst>
        </xdr:cNvPr>
        <xdr:cNvSpPr>
          <a:spLocks/>
        </xdr:cNvSpPr>
      </xdr:nvSpPr>
      <xdr:spPr bwMode="auto">
        <a:xfrm rot="10800000">
          <a:off x="5747783" y="9718412"/>
          <a:ext cx="7234" cy="190784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9763 w 9763"/>
            <a:gd name="connsiteY0" fmla="*/ 16212 h 16556"/>
            <a:gd name="connsiteX1" fmla="*/ 9264 w 9763"/>
            <a:gd name="connsiteY1" fmla="*/ 16403 h 16556"/>
            <a:gd name="connsiteX2" fmla="*/ 8127 w 9763"/>
            <a:gd name="connsiteY2" fmla="*/ 14130 h 16556"/>
            <a:gd name="connsiteX3" fmla="*/ 7308 w 9763"/>
            <a:gd name="connsiteY3" fmla="*/ 13944 h 16556"/>
            <a:gd name="connsiteX4" fmla="*/ 5840 w 9763"/>
            <a:gd name="connsiteY4" fmla="*/ 8439 h 16556"/>
            <a:gd name="connsiteX5" fmla="*/ 4093 w 9763"/>
            <a:gd name="connsiteY5" fmla="*/ 5158 h 16556"/>
            <a:gd name="connsiteX6" fmla="*/ 2287 w 9763"/>
            <a:gd name="connsiteY6" fmla="*/ 3477 h 16556"/>
            <a:gd name="connsiteX7" fmla="*/ 0 w 9763"/>
            <a:gd name="connsiteY7" fmla="*/ 0 h 16556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10000 w 10000"/>
            <a:gd name="connsiteY0" fmla="*/ 9792 h 10000"/>
            <a:gd name="connsiteX1" fmla="*/ 9489 w 10000"/>
            <a:gd name="connsiteY1" fmla="*/ 9908 h 10000"/>
            <a:gd name="connsiteX2" fmla="*/ 8324 w 10000"/>
            <a:gd name="connsiteY2" fmla="*/ 8535 h 10000"/>
            <a:gd name="connsiteX3" fmla="*/ 5982 w 10000"/>
            <a:gd name="connsiteY3" fmla="*/ 5097 h 10000"/>
            <a:gd name="connsiteX4" fmla="*/ 4192 w 10000"/>
            <a:gd name="connsiteY4" fmla="*/ 3115 h 10000"/>
            <a:gd name="connsiteX5" fmla="*/ 2343 w 10000"/>
            <a:gd name="connsiteY5" fmla="*/ 2100 h 10000"/>
            <a:gd name="connsiteX6" fmla="*/ 0 w 10000"/>
            <a:gd name="connsiteY6" fmla="*/ 0 h 10000"/>
            <a:gd name="connsiteX0" fmla="*/ 7657 w 7657"/>
            <a:gd name="connsiteY0" fmla="*/ 7692 h 7900"/>
            <a:gd name="connsiteX1" fmla="*/ 7146 w 7657"/>
            <a:gd name="connsiteY1" fmla="*/ 7808 h 7900"/>
            <a:gd name="connsiteX2" fmla="*/ 5981 w 7657"/>
            <a:gd name="connsiteY2" fmla="*/ 6435 h 7900"/>
            <a:gd name="connsiteX3" fmla="*/ 3639 w 7657"/>
            <a:gd name="connsiteY3" fmla="*/ 2997 h 7900"/>
            <a:gd name="connsiteX4" fmla="*/ 1849 w 7657"/>
            <a:gd name="connsiteY4" fmla="*/ 1015 h 7900"/>
            <a:gd name="connsiteX5" fmla="*/ 0 w 7657"/>
            <a:gd name="connsiteY5" fmla="*/ 0 h 7900"/>
            <a:gd name="connsiteX0" fmla="*/ 7585 w 7585"/>
            <a:gd name="connsiteY0" fmla="*/ 8452 h 8715"/>
            <a:gd name="connsiteX1" fmla="*/ 6918 w 7585"/>
            <a:gd name="connsiteY1" fmla="*/ 8599 h 8715"/>
            <a:gd name="connsiteX2" fmla="*/ 5396 w 7585"/>
            <a:gd name="connsiteY2" fmla="*/ 6861 h 8715"/>
            <a:gd name="connsiteX3" fmla="*/ 2338 w 7585"/>
            <a:gd name="connsiteY3" fmla="*/ 2509 h 8715"/>
            <a:gd name="connsiteX4" fmla="*/ 0 w 7585"/>
            <a:gd name="connsiteY4" fmla="*/ 0 h 8715"/>
            <a:gd name="connsiteX0" fmla="*/ 10000 w 10000"/>
            <a:gd name="connsiteY0" fmla="*/ 9698 h 9698"/>
            <a:gd name="connsiteX1" fmla="*/ 7114 w 10000"/>
            <a:gd name="connsiteY1" fmla="*/ 7873 h 9698"/>
            <a:gd name="connsiteX2" fmla="*/ 3082 w 10000"/>
            <a:gd name="connsiteY2" fmla="*/ 2879 h 9698"/>
            <a:gd name="connsiteX3" fmla="*/ 0 w 10000"/>
            <a:gd name="connsiteY3" fmla="*/ 0 h 9698"/>
            <a:gd name="connsiteX0" fmla="*/ 7114 w 7114"/>
            <a:gd name="connsiteY0" fmla="*/ 8118 h 8118"/>
            <a:gd name="connsiteX1" fmla="*/ 3082 w 7114"/>
            <a:gd name="connsiteY1" fmla="*/ 2969 h 8118"/>
            <a:gd name="connsiteX2" fmla="*/ 0 w 7114"/>
            <a:gd name="connsiteY2" fmla="*/ 0 h 8118"/>
            <a:gd name="connsiteX0" fmla="*/ 10000 w 33736"/>
            <a:gd name="connsiteY0" fmla="*/ 10000 h 10000"/>
            <a:gd name="connsiteX1" fmla="*/ 33711 w 33736"/>
            <a:gd name="connsiteY1" fmla="*/ 2733 h 10000"/>
            <a:gd name="connsiteX2" fmla="*/ 4332 w 33736"/>
            <a:gd name="connsiteY2" fmla="*/ 3657 h 10000"/>
            <a:gd name="connsiteX3" fmla="*/ 0 w 33736"/>
            <a:gd name="connsiteY3" fmla="*/ 0 h 10000"/>
            <a:gd name="connsiteX0" fmla="*/ 10000 w 33736"/>
            <a:gd name="connsiteY0" fmla="*/ 10081 h 10081"/>
            <a:gd name="connsiteX1" fmla="*/ 33711 w 33736"/>
            <a:gd name="connsiteY1" fmla="*/ 2814 h 10081"/>
            <a:gd name="connsiteX2" fmla="*/ 26199 w 33736"/>
            <a:gd name="connsiteY2" fmla="*/ 96 h 10081"/>
            <a:gd name="connsiteX3" fmla="*/ 0 w 33736"/>
            <a:gd name="connsiteY3" fmla="*/ 81 h 10081"/>
            <a:gd name="connsiteX0" fmla="*/ 28097 w 33794"/>
            <a:gd name="connsiteY0" fmla="*/ 7724 h 7724"/>
            <a:gd name="connsiteX1" fmla="*/ 33711 w 33794"/>
            <a:gd name="connsiteY1" fmla="*/ 2814 h 7724"/>
            <a:gd name="connsiteX2" fmla="*/ 26199 w 33794"/>
            <a:gd name="connsiteY2" fmla="*/ 96 h 7724"/>
            <a:gd name="connsiteX3" fmla="*/ 0 w 33794"/>
            <a:gd name="connsiteY3" fmla="*/ 81 h 7724"/>
            <a:gd name="connsiteX0" fmla="*/ 8314 w 9121"/>
            <a:gd name="connsiteY0" fmla="*/ 10039 h 10039"/>
            <a:gd name="connsiteX1" fmla="*/ 9082 w 9121"/>
            <a:gd name="connsiteY1" fmla="*/ 4375 h 10039"/>
            <a:gd name="connsiteX2" fmla="*/ 7753 w 9121"/>
            <a:gd name="connsiteY2" fmla="*/ 163 h 10039"/>
            <a:gd name="connsiteX3" fmla="*/ 0 w 9121"/>
            <a:gd name="connsiteY3" fmla="*/ 144 h 10039"/>
            <a:gd name="connsiteX0" fmla="*/ 9115 w 10000"/>
            <a:gd name="connsiteY0" fmla="*/ 9857 h 9857"/>
            <a:gd name="connsiteX1" fmla="*/ 9957 w 10000"/>
            <a:gd name="connsiteY1" fmla="*/ 4215 h 9857"/>
            <a:gd name="connsiteX2" fmla="*/ 8989 w 10000"/>
            <a:gd name="connsiteY2" fmla="*/ 986 h 9857"/>
            <a:gd name="connsiteX3" fmla="*/ 0 w 10000"/>
            <a:gd name="connsiteY3" fmla="*/ 0 h 9857"/>
            <a:gd name="connsiteX0" fmla="*/ 127 w 1135"/>
            <a:gd name="connsiteY0" fmla="*/ 11401 h 11401"/>
            <a:gd name="connsiteX1" fmla="*/ 969 w 1135"/>
            <a:gd name="connsiteY1" fmla="*/ 5677 h 11401"/>
            <a:gd name="connsiteX2" fmla="*/ 1 w 1135"/>
            <a:gd name="connsiteY2" fmla="*/ 2401 h 11401"/>
            <a:gd name="connsiteX3" fmla="*/ 1042 w 1135"/>
            <a:gd name="connsiteY3" fmla="*/ 0 h 11401"/>
            <a:gd name="connsiteX0" fmla="*/ 297 w 9728"/>
            <a:gd name="connsiteY0" fmla="*/ 10000 h 10000"/>
            <a:gd name="connsiteX1" fmla="*/ 7715 w 9728"/>
            <a:gd name="connsiteY1" fmla="*/ 4979 h 10000"/>
            <a:gd name="connsiteX2" fmla="*/ 5653 w 9728"/>
            <a:gd name="connsiteY2" fmla="*/ 2475 h 10000"/>
            <a:gd name="connsiteX3" fmla="*/ 8359 w 9728"/>
            <a:gd name="connsiteY3" fmla="*/ 0 h 10000"/>
            <a:gd name="connsiteX0" fmla="*/ 361 w 10104"/>
            <a:gd name="connsiteY0" fmla="*/ 10000 h 10000"/>
            <a:gd name="connsiteX1" fmla="*/ 5772 w 10104"/>
            <a:gd name="connsiteY1" fmla="*/ 6454 h 10000"/>
            <a:gd name="connsiteX2" fmla="*/ 5867 w 10104"/>
            <a:gd name="connsiteY2" fmla="*/ 2475 h 10000"/>
            <a:gd name="connsiteX3" fmla="*/ 8649 w 10104"/>
            <a:gd name="connsiteY3" fmla="*/ 0 h 10000"/>
            <a:gd name="connsiteX0" fmla="*/ 2790 w 8669"/>
            <a:gd name="connsiteY0" fmla="*/ 10246 h 10246"/>
            <a:gd name="connsiteX1" fmla="*/ 8201 w 8669"/>
            <a:gd name="connsiteY1" fmla="*/ 6700 h 10246"/>
            <a:gd name="connsiteX2" fmla="*/ 8296 w 8669"/>
            <a:gd name="connsiteY2" fmla="*/ 2721 h 10246"/>
            <a:gd name="connsiteX3" fmla="*/ 0 w 8669"/>
            <a:gd name="connsiteY3" fmla="*/ 0 h 10246"/>
            <a:gd name="connsiteX0" fmla="*/ 3218 w 9611"/>
            <a:gd name="connsiteY0" fmla="*/ 10000 h 10000"/>
            <a:gd name="connsiteX1" fmla="*/ 4348 w 9611"/>
            <a:gd name="connsiteY1" fmla="*/ 6299 h 10000"/>
            <a:gd name="connsiteX2" fmla="*/ 9570 w 9611"/>
            <a:gd name="connsiteY2" fmla="*/ 2656 h 10000"/>
            <a:gd name="connsiteX3" fmla="*/ 0 w 9611"/>
            <a:gd name="connsiteY3" fmla="*/ 0 h 10000"/>
            <a:gd name="connsiteX0" fmla="*/ 3348 w 9999"/>
            <a:gd name="connsiteY0" fmla="*/ 10000 h 10000"/>
            <a:gd name="connsiteX1" fmla="*/ 4524 w 9999"/>
            <a:gd name="connsiteY1" fmla="*/ 6299 h 10000"/>
            <a:gd name="connsiteX2" fmla="*/ 9957 w 9999"/>
            <a:gd name="connsiteY2" fmla="*/ 2656 h 10000"/>
            <a:gd name="connsiteX3" fmla="*/ 0 w 9999"/>
            <a:gd name="connsiteY3" fmla="*/ 0 h 10000"/>
            <a:gd name="connsiteX0" fmla="*/ 689 w 7341"/>
            <a:gd name="connsiteY0" fmla="*/ 7344 h 7344"/>
            <a:gd name="connsiteX1" fmla="*/ 1865 w 7341"/>
            <a:gd name="connsiteY1" fmla="*/ 3643 h 7344"/>
            <a:gd name="connsiteX2" fmla="*/ 7299 w 7341"/>
            <a:gd name="connsiteY2" fmla="*/ 0 h 7344"/>
            <a:gd name="connsiteX0" fmla="*/ 6307 w 15348"/>
            <a:gd name="connsiteY0" fmla="*/ 10000 h 10000"/>
            <a:gd name="connsiteX1" fmla="*/ 663 w 15348"/>
            <a:gd name="connsiteY1" fmla="*/ 7248 h 10000"/>
            <a:gd name="connsiteX2" fmla="*/ 15311 w 15348"/>
            <a:gd name="connsiteY2" fmla="*/ 0 h 10000"/>
            <a:gd name="connsiteX0" fmla="*/ 7415 w 7415"/>
            <a:gd name="connsiteY0" fmla="*/ 5916 h 5916"/>
            <a:gd name="connsiteX1" fmla="*/ 1771 w 7415"/>
            <a:gd name="connsiteY1" fmla="*/ 3164 h 5916"/>
            <a:gd name="connsiteX2" fmla="*/ 1927 w 7415"/>
            <a:gd name="connsiteY2" fmla="*/ 0 h 5916"/>
            <a:gd name="connsiteX0" fmla="*/ 1265 w 5046"/>
            <a:gd name="connsiteY0" fmla="*/ 9172 h 9172"/>
            <a:gd name="connsiteX1" fmla="*/ 3425 w 5046"/>
            <a:gd name="connsiteY1" fmla="*/ 5348 h 9172"/>
            <a:gd name="connsiteX2" fmla="*/ 3636 w 5046"/>
            <a:gd name="connsiteY2" fmla="*/ 0 h 9172"/>
            <a:gd name="connsiteX0" fmla="*/ 2507 w 10001"/>
            <a:gd name="connsiteY0" fmla="*/ 7893 h 7893"/>
            <a:gd name="connsiteX1" fmla="*/ 6788 w 10001"/>
            <a:gd name="connsiteY1" fmla="*/ 3724 h 7893"/>
            <a:gd name="connsiteX2" fmla="*/ 7206 w 10001"/>
            <a:gd name="connsiteY2" fmla="*/ 0 h 78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1" h="7893">
              <a:moveTo>
                <a:pt x="2507" y="7893"/>
              </a:moveTo>
              <a:cubicBezTo>
                <a:pt x="-8056" y="5391"/>
                <a:pt x="18942" y="6697"/>
                <a:pt x="6788" y="3724"/>
              </a:cubicBezTo>
              <a:cubicBezTo>
                <a:pt x="-5321" y="752"/>
                <a:pt x="9950" y="2635"/>
                <a:pt x="720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139549</xdr:colOff>
      <xdr:row>54</xdr:row>
      <xdr:rowOff>138620</xdr:rowOff>
    </xdr:from>
    <xdr:to>
      <xdr:col>9</xdr:col>
      <xdr:colOff>315784</xdr:colOff>
      <xdr:row>55</xdr:row>
      <xdr:rowOff>124006</xdr:rowOff>
    </xdr:to>
    <xdr:sp macro="" textlink="">
      <xdr:nvSpPr>
        <xdr:cNvPr id="538" name="六角形 537">
          <a:extLst>
            <a:ext uri="{FF2B5EF4-FFF2-40B4-BE49-F238E27FC236}">
              <a16:creationId xmlns:a16="http://schemas.microsoft.com/office/drawing/2014/main" xmlns="" id="{7A006211-FA82-4863-ABCA-C368F921BA7D}"/>
            </a:ext>
          </a:extLst>
        </xdr:cNvPr>
        <xdr:cNvSpPr/>
      </xdr:nvSpPr>
      <xdr:spPr bwMode="auto">
        <a:xfrm>
          <a:off x="5740249" y="9541700"/>
          <a:ext cx="176235" cy="1606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２１</a:t>
          </a:r>
        </a:p>
      </xdr:txBody>
    </xdr:sp>
    <xdr:clientData/>
  </xdr:twoCellAnchor>
  <xdr:twoCellAnchor>
    <xdr:from>
      <xdr:col>9</xdr:col>
      <xdr:colOff>448183</xdr:colOff>
      <xdr:row>52</xdr:row>
      <xdr:rowOff>133068</xdr:rowOff>
    </xdr:from>
    <xdr:to>
      <xdr:col>10</xdr:col>
      <xdr:colOff>63035</xdr:colOff>
      <xdr:row>54</xdr:row>
      <xdr:rowOff>63035</xdr:rowOff>
    </xdr:to>
    <xdr:sp macro="" textlink="">
      <xdr:nvSpPr>
        <xdr:cNvPr id="539" name="Text Box 1563">
          <a:extLst>
            <a:ext uri="{FF2B5EF4-FFF2-40B4-BE49-F238E27FC236}">
              <a16:creationId xmlns:a16="http://schemas.microsoft.com/office/drawing/2014/main" xmlns="" id="{64B1F6B9-9E30-4826-8696-C113732480C7}"/>
            </a:ext>
          </a:extLst>
        </xdr:cNvPr>
        <xdr:cNvSpPr txBox="1">
          <a:spLocks noChangeArrowheads="1"/>
        </xdr:cNvSpPr>
      </xdr:nvSpPr>
      <xdr:spPr bwMode="auto">
        <a:xfrm>
          <a:off x="6048883" y="9185628"/>
          <a:ext cx="308272" cy="28048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0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図書館</a:t>
          </a:r>
        </a:p>
      </xdr:txBody>
    </xdr:sp>
    <xdr:clientData/>
  </xdr:twoCellAnchor>
  <xdr:twoCellAnchor>
    <xdr:from>
      <xdr:col>9</xdr:col>
      <xdr:colOff>491079</xdr:colOff>
      <xdr:row>56</xdr:row>
      <xdr:rowOff>0</xdr:rowOff>
    </xdr:from>
    <xdr:to>
      <xdr:col>10</xdr:col>
      <xdr:colOff>108855</xdr:colOff>
      <xdr:row>56</xdr:row>
      <xdr:rowOff>136071</xdr:rowOff>
    </xdr:to>
    <xdr:sp macro="" textlink="">
      <xdr:nvSpPr>
        <xdr:cNvPr id="540" name="Text Box 1664">
          <a:extLst>
            <a:ext uri="{FF2B5EF4-FFF2-40B4-BE49-F238E27FC236}">
              <a16:creationId xmlns:a16="http://schemas.microsoft.com/office/drawing/2014/main" xmlns="" id="{9D0172B9-59C0-402D-B162-377265064790}"/>
            </a:ext>
          </a:extLst>
        </xdr:cNvPr>
        <xdr:cNvSpPr txBox="1">
          <a:spLocks noChangeArrowheads="1"/>
        </xdr:cNvSpPr>
      </xdr:nvSpPr>
      <xdr:spPr bwMode="auto">
        <a:xfrm>
          <a:off x="6091779" y="9753600"/>
          <a:ext cx="311196" cy="13607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359629</xdr:colOff>
      <xdr:row>53</xdr:row>
      <xdr:rowOff>131287</xdr:rowOff>
    </xdr:from>
    <xdr:to>
      <xdr:col>10</xdr:col>
      <xdr:colOff>539282</xdr:colOff>
      <xdr:row>56</xdr:row>
      <xdr:rowOff>84049</xdr:rowOff>
    </xdr:to>
    <xdr:sp macro="" textlink="">
      <xdr:nvSpPr>
        <xdr:cNvPr id="541" name="Line 927">
          <a:extLst>
            <a:ext uri="{FF2B5EF4-FFF2-40B4-BE49-F238E27FC236}">
              <a16:creationId xmlns:a16="http://schemas.microsoft.com/office/drawing/2014/main" xmlns="" id="{135C68AC-9E34-4544-9B1A-E42F65418A57}"/>
            </a:ext>
          </a:extLst>
        </xdr:cNvPr>
        <xdr:cNvSpPr>
          <a:spLocks noChangeShapeType="1"/>
        </xdr:cNvSpPr>
      </xdr:nvSpPr>
      <xdr:spPr bwMode="auto">
        <a:xfrm flipH="1" flipV="1">
          <a:off x="6653749" y="9359107"/>
          <a:ext cx="179653" cy="4785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261808</xdr:colOff>
      <xdr:row>53</xdr:row>
      <xdr:rowOff>26235</xdr:rowOff>
    </xdr:from>
    <xdr:to>
      <xdr:col>10</xdr:col>
      <xdr:colOff>421750</xdr:colOff>
      <xdr:row>54</xdr:row>
      <xdr:rowOff>21444</xdr:rowOff>
    </xdr:to>
    <xdr:sp macro="" textlink="">
      <xdr:nvSpPr>
        <xdr:cNvPr id="542" name="Oval 565">
          <a:extLst>
            <a:ext uri="{FF2B5EF4-FFF2-40B4-BE49-F238E27FC236}">
              <a16:creationId xmlns:a16="http://schemas.microsoft.com/office/drawing/2014/main" xmlns="" id="{E5402907-DE23-468F-85D0-2442DDC973FE}"/>
            </a:ext>
          </a:extLst>
        </xdr:cNvPr>
        <xdr:cNvSpPr>
          <a:spLocks noChangeArrowheads="1"/>
        </xdr:cNvSpPr>
      </xdr:nvSpPr>
      <xdr:spPr bwMode="auto">
        <a:xfrm>
          <a:off x="6555928" y="9254055"/>
          <a:ext cx="159942" cy="1704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751900</xdr:colOff>
      <xdr:row>57</xdr:row>
      <xdr:rowOff>28529</xdr:rowOff>
    </xdr:from>
    <xdr:to>
      <xdr:col>2</xdr:col>
      <xdr:colOff>176787</xdr:colOff>
      <xdr:row>65</xdr:row>
      <xdr:rowOff>11980</xdr:rowOff>
    </xdr:to>
    <xdr:sp macro="" textlink="">
      <xdr:nvSpPr>
        <xdr:cNvPr id="543" name="Line 547">
          <a:extLst>
            <a:ext uri="{FF2B5EF4-FFF2-40B4-BE49-F238E27FC236}">
              <a16:creationId xmlns:a16="http://schemas.microsoft.com/office/drawing/2014/main" xmlns="" id="{7525B8E7-6273-427D-A1B4-5DB322A95963}"/>
            </a:ext>
          </a:extLst>
        </xdr:cNvPr>
        <xdr:cNvSpPr>
          <a:spLocks noChangeShapeType="1"/>
        </xdr:cNvSpPr>
      </xdr:nvSpPr>
      <xdr:spPr bwMode="auto">
        <a:xfrm rot="15684182" flipH="1">
          <a:off x="141148" y="10560521"/>
          <a:ext cx="1385531" cy="179267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95956</xdr:colOff>
      <xdr:row>57</xdr:row>
      <xdr:rowOff>89789</xdr:rowOff>
    </xdr:from>
    <xdr:to>
      <xdr:col>2</xdr:col>
      <xdr:colOff>223171</xdr:colOff>
      <xdr:row>57</xdr:row>
      <xdr:rowOff>168378</xdr:rowOff>
    </xdr:to>
    <xdr:grpSp>
      <xdr:nvGrpSpPr>
        <xdr:cNvPr id="544" name="グループ化 543">
          <a:extLst>
            <a:ext uri="{FF2B5EF4-FFF2-40B4-BE49-F238E27FC236}">
              <a16:creationId xmlns:a16="http://schemas.microsoft.com/office/drawing/2014/main" xmlns="" id="{8BCFCDC8-8D3A-4039-B694-CC9E89BA25C8}"/>
            </a:ext>
          </a:extLst>
        </xdr:cNvPr>
        <xdr:cNvGrpSpPr/>
      </xdr:nvGrpSpPr>
      <xdr:grpSpPr>
        <a:xfrm rot="6753402">
          <a:off x="943501" y="9712940"/>
          <a:ext cx="78589" cy="127215"/>
          <a:chOff x="5522914" y="2006515"/>
          <a:chExt cx="217611" cy="166517"/>
        </a:xfrm>
      </xdr:grpSpPr>
      <xdr:sp macro="" textlink="">
        <xdr:nvSpPr>
          <xdr:cNvPr id="545" name="Text Box 1620">
            <a:extLst>
              <a:ext uri="{FF2B5EF4-FFF2-40B4-BE49-F238E27FC236}">
                <a16:creationId xmlns:a16="http://schemas.microsoft.com/office/drawing/2014/main" xmlns="" id="{D3F36B03-97F2-B7E0-7077-9942C32A6F6D}"/>
              </a:ext>
            </a:extLst>
          </xdr:cNvPr>
          <xdr:cNvSpPr txBox="1">
            <a:spLocks noChangeArrowheads="1"/>
          </xdr:cNvSpPr>
        </xdr:nvSpPr>
        <xdr:spPr bwMode="auto">
          <a:xfrm rot="21444994">
            <a:off x="5543317" y="2006515"/>
            <a:ext cx="149677" cy="16328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sp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546" name="Group 405">
            <a:extLst>
              <a:ext uri="{FF2B5EF4-FFF2-40B4-BE49-F238E27FC236}">
                <a16:creationId xmlns:a16="http://schemas.microsoft.com/office/drawing/2014/main" xmlns="" id="{AE09A461-1206-44ED-2C3D-ECE284809503}"/>
              </a:ext>
            </a:extLst>
          </xdr:cNvPr>
          <xdr:cNvGrpSpPr>
            <a:grpSpLocks/>
          </xdr:cNvGrpSpPr>
        </xdr:nvGrpSpPr>
        <xdr:grpSpPr bwMode="auto">
          <a:xfrm>
            <a:off x="5522914" y="2008543"/>
            <a:ext cx="217611" cy="164489"/>
            <a:chOff x="718" y="97"/>
            <a:chExt cx="27" cy="15"/>
          </a:xfrm>
        </xdr:grpSpPr>
        <xdr:sp macro="" textlink="">
          <xdr:nvSpPr>
            <xdr:cNvPr id="547" name="Freeform 406">
              <a:extLst>
                <a:ext uri="{FF2B5EF4-FFF2-40B4-BE49-F238E27FC236}">
                  <a16:creationId xmlns:a16="http://schemas.microsoft.com/office/drawing/2014/main" xmlns="" id="{9265CE23-069B-8194-8296-37DE5E333F3D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8" name="Freeform 407">
              <a:extLst>
                <a:ext uri="{FF2B5EF4-FFF2-40B4-BE49-F238E27FC236}">
                  <a16:creationId xmlns:a16="http://schemas.microsoft.com/office/drawing/2014/main" xmlns="" id="{1F626940-6232-7E10-CC92-428C5664AA1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40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2</xdr:col>
      <xdr:colOff>97445</xdr:colOff>
      <xdr:row>57</xdr:row>
      <xdr:rowOff>87956</xdr:rowOff>
    </xdr:from>
    <xdr:to>
      <xdr:col>2</xdr:col>
      <xdr:colOff>220684</xdr:colOff>
      <xdr:row>57</xdr:row>
      <xdr:rowOff>156803</xdr:rowOff>
    </xdr:to>
    <xdr:sp macro="" textlink="">
      <xdr:nvSpPr>
        <xdr:cNvPr id="549" name="Line 547">
          <a:extLst>
            <a:ext uri="{FF2B5EF4-FFF2-40B4-BE49-F238E27FC236}">
              <a16:creationId xmlns:a16="http://schemas.microsoft.com/office/drawing/2014/main" xmlns="" id="{6ED640E2-F18F-489C-B8DB-EC9C85172BA0}"/>
            </a:ext>
          </a:extLst>
        </xdr:cNvPr>
        <xdr:cNvSpPr>
          <a:spLocks noChangeShapeType="1"/>
        </xdr:cNvSpPr>
      </xdr:nvSpPr>
      <xdr:spPr bwMode="auto">
        <a:xfrm rot="15684182" flipH="1">
          <a:off x="871401" y="9989620"/>
          <a:ext cx="68847" cy="1232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24095</xdr:colOff>
      <xdr:row>58</xdr:row>
      <xdr:rowOff>84467</xdr:rowOff>
    </xdr:from>
    <xdr:to>
      <xdr:col>2</xdr:col>
      <xdr:colOff>76784</xdr:colOff>
      <xdr:row>58</xdr:row>
      <xdr:rowOff>170463</xdr:rowOff>
    </xdr:to>
    <xdr:sp macro="" textlink="">
      <xdr:nvSpPr>
        <xdr:cNvPr id="550" name="Text Box 1664">
          <a:extLst>
            <a:ext uri="{FF2B5EF4-FFF2-40B4-BE49-F238E27FC236}">
              <a16:creationId xmlns:a16="http://schemas.microsoft.com/office/drawing/2014/main" xmlns="" id="{BB602954-7A42-4BDB-8537-2930C65B9C07}"/>
            </a:ext>
          </a:extLst>
        </xdr:cNvPr>
        <xdr:cNvSpPr txBox="1">
          <a:spLocks noChangeArrowheads="1"/>
        </xdr:cNvSpPr>
      </xdr:nvSpPr>
      <xdr:spPr bwMode="auto">
        <a:xfrm rot="6240000" flipH="1">
          <a:off x="754202" y="10205240"/>
          <a:ext cx="85996" cy="5268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251140</xdr:colOff>
      <xdr:row>59</xdr:row>
      <xdr:rowOff>60657</xdr:rowOff>
    </xdr:from>
    <xdr:to>
      <xdr:col>2</xdr:col>
      <xdr:colOff>351764</xdr:colOff>
      <xdr:row>59</xdr:row>
      <xdr:rowOff>170353</xdr:rowOff>
    </xdr:to>
    <xdr:sp macro="" textlink="">
      <xdr:nvSpPr>
        <xdr:cNvPr id="551" name="Text Box 1664">
          <a:extLst>
            <a:ext uri="{FF2B5EF4-FFF2-40B4-BE49-F238E27FC236}">
              <a16:creationId xmlns:a16="http://schemas.microsoft.com/office/drawing/2014/main" xmlns="" id="{5163E862-E86E-45CA-9A1E-E437DAD015B0}"/>
            </a:ext>
          </a:extLst>
        </xdr:cNvPr>
        <xdr:cNvSpPr txBox="1">
          <a:spLocks noChangeArrowheads="1"/>
        </xdr:cNvSpPr>
      </xdr:nvSpPr>
      <xdr:spPr bwMode="auto">
        <a:xfrm rot="6825722">
          <a:off x="993364" y="10344573"/>
          <a:ext cx="109696" cy="10062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761122</xdr:colOff>
      <xdr:row>59</xdr:row>
      <xdr:rowOff>35013</xdr:rowOff>
    </xdr:from>
    <xdr:to>
      <xdr:col>2</xdr:col>
      <xdr:colOff>36182</xdr:colOff>
      <xdr:row>60</xdr:row>
      <xdr:rowOff>51172</xdr:rowOff>
    </xdr:to>
    <xdr:sp macro="" textlink="">
      <xdr:nvSpPr>
        <xdr:cNvPr id="552" name="Text Box 1664">
          <a:extLst>
            <a:ext uri="{FF2B5EF4-FFF2-40B4-BE49-F238E27FC236}">
              <a16:creationId xmlns:a16="http://schemas.microsoft.com/office/drawing/2014/main" xmlns="" id="{CD165669-9FC9-4AA4-926F-DA3775FB07FF}"/>
            </a:ext>
          </a:extLst>
        </xdr:cNvPr>
        <xdr:cNvSpPr txBox="1">
          <a:spLocks noChangeArrowheads="1"/>
        </xdr:cNvSpPr>
      </xdr:nvSpPr>
      <xdr:spPr bwMode="auto">
        <a:xfrm rot="5820000">
          <a:off x="668702" y="10391573"/>
          <a:ext cx="191419" cy="3706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751096</xdr:colOff>
      <xdr:row>57</xdr:row>
      <xdr:rowOff>21695</xdr:rowOff>
    </xdr:from>
    <xdr:to>
      <xdr:col>2</xdr:col>
      <xdr:colOff>104831</xdr:colOff>
      <xdr:row>64</xdr:row>
      <xdr:rowOff>110039</xdr:rowOff>
    </xdr:to>
    <xdr:sp macro="" textlink="">
      <xdr:nvSpPr>
        <xdr:cNvPr id="553" name="Line 927">
          <a:extLst>
            <a:ext uri="{FF2B5EF4-FFF2-40B4-BE49-F238E27FC236}">
              <a16:creationId xmlns:a16="http://schemas.microsoft.com/office/drawing/2014/main" xmlns="" id="{E08F432E-47AF-404C-9477-16138364234D}"/>
            </a:ext>
          </a:extLst>
        </xdr:cNvPr>
        <xdr:cNvSpPr>
          <a:spLocks noChangeShapeType="1"/>
        </xdr:cNvSpPr>
      </xdr:nvSpPr>
      <xdr:spPr bwMode="auto">
        <a:xfrm flipV="1">
          <a:off x="743476" y="9950555"/>
          <a:ext cx="108115" cy="1315164"/>
        </a:xfrm>
        <a:custGeom>
          <a:avLst/>
          <a:gdLst>
            <a:gd name="connsiteX0" fmla="*/ 0 w 84979"/>
            <a:gd name="connsiteY0" fmla="*/ 0 h 1279498"/>
            <a:gd name="connsiteX1" fmla="*/ 84979 w 84979"/>
            <a:gd name="connsiteY1" fmla="*/ 1279498 h 1279498"/>
            <a:gd name="connsiteX0" fmla="*/ 9587 w 94566"/>
            <a:gd name="connsiteY0" fmla="*/ 0 h 1279498"/>
            <a:gd name="connsiteX1" fmla="*/ 4608 w 94566"/>
            <a:gd name="connsiteY1" fmla="*/ 1004331 h 1279498"/>
            <a:gd name="connsiteX2" fmla="*/ 94566 w 94566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160995 w 203328"/>
            <a:gd name="connsiteY2" fmla="*/ 1104872 h 1279498"/>
            <a:gd name="connsiteX3" fmla="*/ 203328 w 203328"/>
            <a:gd name="connsiteY3" fmla="*/ 1279498 h 1279498"/>
            <a:gd name="connsiteX0" fmla="*/ 4995 w 89974"/>
            <a:gd name="connsiteY0" fmla="*/ 0 h 1279498"/>
            <a:gd name="connsiteX1" fmla="*/ 16 w 89974"/>
            <a:gd name="connsiteY1" fmla="*/ 1004331 h 1279498"/>
            <a:gd name="connsiteX2" fmla="*/ 47641 w 89974"/>
            <a:gd name="connsiteY2" fmla="*/ 1104872 h 1279498"/>
            <a:gd name="connsiteX3" fmla="*/ 89974 w 89974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69105 w 84979"/>
            <a:gd name="connsiteY2" fmla="*/ 1141914 h 1279498"/>
            <a:gd name="connsiteX3" fmla="*/ 84979 w 84979"/>
            <a:gd name="connsiteY3" fmla="*/ 1279498 h 1279498"/>
            <a:gd name="connsiteX0" fmla="*/ 0 w 95563"/>
            <a:gd name="connsiteY0" fmla="*/ 0 h 1321832"/>
            <a:gd name="connsiteX1" fmla="*/ 5605 w 95563"/>
            <a:gd name="connsiteY1" fmla="*/ 97258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95563"/>
            <a:gd name="connsiteY0" fmla="*/ 0 h 1321832"/>
            <a:gd name="connsiteX1" fmla="*/ 314 w 95563"/>
            <a:gd name="connsiteY1" fmla="*/ 94083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73433"/>
            <a:gd name="connsiteY0" fmla="*/ 0 h 1300665"/>
            <a:gd name="connsiteX1" fmla="*/ 314 w 73433"/>
            <a:gd name="connsiteY1" fmla="*/ 940831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66215 w 139648"/>
            <a:gd name="connsiteY0" fmla="*/ 0 h 1300665"/>
            <a:gd name="connsiteX1" fmla="*/ 100353 w 139648"/>
            <a:gd name="connsiteY1" fmla="*/ 1006914 h 1300665"/>
            <a:gd name="connsiteX2" fmla="*/ 135320 w 139648"/>
            <a:gd name="connsiteY2" fmla="*/ 1141914 h 1300665"/>
            <a:gd name="connsiteX3" fmla="*/ 135320 w 139648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5245"/>
            <a:gd name="connsiteY0" fmla="*/ 0 h 1310105"/>
            <a:gd name="connsiteX1" fmla="*/ 53466 w 115245"/>
            <a:gd name="connsiteY1" fmla="*/ 1072998 h 1310105"/>
            <a:gd name="connsiteX2" fmla="*/ 112594 w 115245"/>
            <a:gd name="connsiteY2" fmla="*/ 1207997 h 1310105"/>
            <a:gd name="connsiteX3" fmla="*/ 88434 w 115245"/>
            <a:gd name="connsiteY3" fmla="*/ 1310105 h 1310105"/>
            <a:gd name="connsiteX0" fmla="*/ 0 w 127091"/>
            <a:gd name="connsiteY0" fmla="*/ 0 h 1305385"/>
            <a:gd name="connsiteX1" fmla="*/ 53466 w 127091"/>
            <a:gd name="connsiteY1" fmla="*/ 1072998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127091"/>
            <a:gd name="connsiteY0" fmla="*/ 0 h 1305385"/>
            <a:gd name="connsiteX1" fmla="*/ 67963 w 127091"/>
            <a:gd name="connsiteY1" fmla="*/ 1049396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127091"/>
            <a:gd name="connsiteY0" fmla="*/ 0 h 1305385"/>
            <a:gd name="connsiteX1" fmla="*/ 67963 w 127091"/>
            <a:gd name="connsiteY1" fmla="*/ 1025795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7091" h="1305385">
              <a:moveTo>
                <a:pt x="0" y="0"/>
              </a:moveTo>
              <a:cubicBezTo>
                <a:pt x="17743" y="327721"/>
                <a:pt x="-20424" y="828302"/>
                <a:pt x="67963" y="1025795"/>
              </a:cubicBezTo>
              <a:cubicBezTo>
                <a:pt x="96126" y="1112629"/>
                <a:pt x="97601" y="1162136"/>
                <a:pt x="112594" y="1207997"/>
              </a:cubicBezTo>
              <a:cubicBezTo>
                <a:pt x="127587" y="1253858"/>
                <a:pt x="112098" y="1263934"/>
                <a:pt x="127091" y="130538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16981</xdr:colOff>
      <xdr:row>58</xdr:row>
      <xdr:rowOff>39706</xdr:rowOff>
    </xdr:from>
    <xdr:to>
      <xdr:col>2</xdr:col>
      <xdr:colOff>98108</xdr:colOff>
      <xdr:row>63</xdr:row>
      <xdr:rowOff>85715</xdr:rowOff>
    </xdr:to>
    <xdr:sp macro="" textlink="">
      <xdr:nvSpPr>
        <xdr:cNvPr id="554" name="Freeform 407">
          <a:extLst>
            <a:ext uri="{FF2B5EF4-FFF2-40B4-BE49-F238E27FC236}">
              <a16:creationId xmlns:a16="http://schemas.microsoft.com/office/drawing/2014/main" xmlns="" id="{0357D1B4-0A74-4123-9B5E-F193937E5BF7}"/>
            </a:ext>
          </a:extLst>
        </xdr:cNvPr>
        <xdr:cNvSpPr>
          <a:spLocks/>
        </xdr:cNvSpPr>
      </xdr:nvSpPr>
      <xdr:spPr bwMode="auto">
        <a:xfrm flipH="1" flipV="1">
          <a:off x="763741" y="10143826"/>
          <a:ext cx="81127" cy="922309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000 w 10000"/>
            <a:gd name="connsiteY1" fmla="*/ 919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13258 w 23258"/>
            <a:gd name="connsiteY0" fmla="*/ 0 h 10392"/>
            <a:gd name="connsiteX1" fmla="*/ 23258 w 23258"/>
            <a:gd name="connsiteY1" fmla="*/ 919 h 10392"/>
            <a:gd name="connsiteX2" fmla="*/ 23258 w 23258"/>
            <a:gd name="connsiteY2" fmla="*/ 8696 h 10392"/>
            <a:gd name="connsiteX3" fmla="*/ 0 w 23258"/>
            <a:gd name="connsiteY3" fmla="*/ 10392 h 10392"/>
            <a:gd name="connsiteX0" fmla="*/ 13258 w 23258"/>
            <a:gd name="connsiteY0" fmla="*/ 0 h 10392"/>
            <a:gd name="connsiteX1" fmla="*/ 23258 w 23258"/>
            <a:gd name="connsiteY1" fmla="*/ 919 h 10392"/>
            <a:gd name="connsiteX2" fmla="*/ 18899 w 23258"/>
            <a:gd name="connsiteY2" fmla="*/ 9929 h 10392"/>
            <a:gd name="connsiteX3" fmla="*/ 0 w 23258"/>
            <a:gd name="connsiteY3" fmla="*/ 10392 h 10392"/>
            <a:gd name="connsiteX0" fmla="*/ 13258 w 26293"/>
            <a:gd name="connsiteY0" fmla="*/ 0 h 10392"/>
            <a:gd name="connsiteX1" fmla="*/ 23258 w 26293"/>
            <a:gd name="connsiteY1" fmla="*/ 919 h 10392"/>
            <a:gd name="connsiteX2" fmla="*/ 18899 w 26293"/>
            <a:gd name="connsiteY2" fmla="*/ 9929 h 10392"/>
            <a:gd name="connsiteX3" fmla="*/ 0 w 26293"/>
            <a:gd name="connsiteY3" fmla="*/ 10392 h 10392"/>
            <a:gd name="connsiteX0" fmla="*/ 13258 w 23258"/>
            <a:gd name="connsiteY0" fmla="*/ 0 h 10392"/>
            <a:gd name="connsiteX1" fmla="*/ 23258 w 23258"/>
            <a:gd name="connsiteY1" fmla="*/ 919 h 10392"/>
            <a:gd name="connsiteX2" fmla="*/ 12360 w 23258"/>
            <a:gd name="connsiteY2" fmla="*/ 9817 h 10392"/>
            <a:gd name="connsiteX3" fmla="*/ 0 w 23258"/>
            <a:gd name="connsiteY3" fmla="*/ 10392 h 10392"/>
            <a:gd name="connsiteX0" fmla="*/ 13258 w 27789"/>
            <a:gd name="connsiteY0" fmla="*/ 0 h 10392"/>
            <a:gd name="connsiteX1" fmla="*/ 23258 w 27789"/>
            <a:gd name="connsiteY1" fmla="*/ 919 h 10392"/>
            <a:gd name="connsiteX2" fmla="*/ 12360 w 27789"/>
            <a:gd name="connsiteY2" fmla="*/ 9817 h 10392"/>
            <a:gd name="connsiteX3" fmla="*/ 0 w 27789"/>
            <a:gd name="connsiteY3" fmla="*/ 10392 h 10392"/>
            <a:gd name="connsiteX0" fmla="*/ 13258 w 49311"/>
            <a:gd name="connsiteY0" fmla="*/ 0 h 10392"/>
            <a:gd name="connsiteX1" fmla="*/ 49311 w 49311"/>
            <a:gd name="connsiteY1" fmla="*/ 753 h 10392"/>
            <a:gd name="connsiteX2" fmla="*/ 12360 w 49311"/>
            <a:gd name="connsiteY2" fmla="*/ 9817 h 10392"/>
            <a:gd name="connsiteX3" fmla="*/ 0 w 49311"/>
            <a:gd name="connsiteY3" fmla="*/ 10392 h 10392"/>
            <a:gd name="connsiteX0" fmla="*/ 30626 w 49311"/>
            <a:gd name="connsiteY0" fmla="*/ 0 h 10835"/>
            <a:gd name="connsiteX1" fmla="*/ 49311 w 49311"/>
            <a:gd name="connsiteY1" fmla="*/ 1196 h 10835"/>
            <a:gd name="connsiteX2" fmla="*/ 12360 w 49311"/>
            <a:gd name="connsiteY2" fmla="*/ 10260 h 10835"/>
            <a:gd name="connsiteX3" fmla="*/ 0 w 49311"/>
            <a:gd name="connsiteY3" fmla="*/ 10835 h 108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9311" h="10835">
              <a:moveTo>
                <a:pt x="30626" y="0"/>
              </a:moveTo>
              <a:lnTo>
                <a:pt x="49311" y="1196"/>
              </a:lnTo>
              <a:cubicBezTo>
                <a:pt x="47858" y="4199"/>
                <a:pt x="39969" y="8379"/>
                <a:pt x="12360" y="10260"/>
              </a:cubicBezTo>
              <a:lnTo>
                <a:pt x="0" y="10835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708348</xdr:colOff>
      <xdr:row>58</xdr:row>
      <xdr:rowOff>2531</xdr:rowOff>
    </xdr:from>
    <xdr:to>
      <xdr:col>2</xdr:col>
      <xdr:colOff>25400</xdr:colOff>
      <xdr:row>63</xdr:row>
      <xdr:rowOff>74686</xdr:rowOff>
    </xdr:to>
    <xdr:sp macro="" textlink="">
      <xdr:nvSpPr>
        <xdr:cNvPr id="555" name="Freeform 406">
          <a:extLst>
            <a:ext uri="{FF2B5EF4-FFF2-40B4-BE49-F238E27FC236}">
              <a16:creationId xmlns:a16="http://schemas.microsoft.com/office/drawing/2014/main" xmlns="" id="{5DEC974B-CD4A-431C-A70F-46E54DE94ADA}"/>
            </a:ext>
          </a:extLst>
        </xdr:cNvPr>
        <xdr:cNvSpPr>
          <a:spLocks/>
        </xdr:cNvSpPr>
      </xdr:nvSpPr>
      <xdr:spPr bwMode="auto">
        <a:xfrm rot="180000">
          <a:off x="746448" y="10106651"/>
          <a:ext cx="25712" cy="948455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8173"/>
            <a:gd name="connsiteY0" fmla="*/ 0 h 10000"/>
            <a:gd name="connsiteX1" fmla="*/ 18173 w 18173"/>
            <a:gd name="connsiteY1" fmla="*/ 639 h 10000"/>
            <a:gd name="connsiteX2" fmla="*/ 10000 w 18173"/>
            <a:gd name="connsiteY2" fmla="*/ 8696 h 10000"/>
            <a:gd name="connsiteX3" fmla="*/ 2000 w 18173"/>
            <a:gd name="connsiteY3" fmla="*/ 10000 h 10000"/>
            <a:gd name="connsiteX0" fmla="*/ 0 w 18173"/>
            <a:gd name="connsiteY0" fmla="*/ 0 h 10000"/>
            <a:gd name="connsiteX1" fmla="*/ 18173 w 18173"/>
            <a:gd name="connsiteY1" fmla="*/ 639 h 10000"/>
            <a:gd name="connsiteX2" fmla="*/ 10000 w 18173"/>
            <a:gd name="connsiteY2" fmla="*/ 8696 h 10000"/>
            <a:gd name="connsiteX3" fmla="*/ 2000 w 18173"/>
            <a:gd name="connsiteY3" fmla="*/ 10000 h 10000"/>
            <a:gd name="connsiteX0" fmla="*/ 0 w 31796"/>
            <a:gd name="connsiteY0" fmla="*/ 0 h 10000"/>
            <a:gd name="connsiteX1" fmla="*/ 31796 w 31796"/>
            <a:gd name="connsiteY1" fmla="*/ 134 h 10000"/>
            <a:gd name="connsiteX2" fmla="*/ 10000 w 31796"/>
            <a:gd name="connsiteY2" fmla="*/ 8696 h 10000"/>
            <a:gd name="connsiteX3" fmla="*/ 2000 w 31796"/>
            <a:gd name="connsiteY3" fmla="*/ 10000 h 10000"/>
            <a:gd name="connsiteX0" fmla="*/ 0 w 31796"/>
            <a:gd name="connsiteY0" fmla="*/ 0 h 10000"/>
            <a:gd name="connsiteX1" fmla="*/ 31796 w 31796"/>
            <a:gd name="connsiteY1" fmla="*/ 134 h 10000"/>
            <a:gd name="connsiteX2" fmla="*/ 10000 w 31796"/>
            <a:gd name="connsiteY2" fmla="*/ 8696 h 10000"/>
            <a:gd name="connsiteX3" fmla="*/ 2000 w 31796"/>
            <a:gd name="connsiteY3" fmla="*/ 10000 h 10000"/>
            <a:gd name="connsiteX0" fmla="*/ 14347 w 29796"/>
            <a:gd name="connsiteY0" fmla="*/ 0 h 10392"/>
            <a:gd name="connsiteX1" fmla="*/ 29796 w 29796"/>
            <a:gd name="connsiteY1" fmla="*/ 526 h 10392"/>
            <a:gd name="connsiteX2" fmla="*/ 8000 w 29796"/>
            <a:gd name="connsiteY2" fmla="*/ 9088 h 10392"/>
            <a:gd name="connsiteX3" fmla="*/ 0 w 29796"/>
            <a:gd name="connsiteY3" fmla="*/ 10392 h 10392"/>
            <a:gd name="connsiteX0" fmla="*/ 14347 w 29796"/>
            <a:gd name="connsiteY0" fmla="*/ 0 h 10392"/>
            <a:gd name="connsiteX1" fmla="*/ 29796 w 29796"/>
            <a:gd name="connsiteY1" fmla="*/ 526 h 10392"/>
            <a:gd name="connsiteX2" fmla="*/ 8000 w 29796"/>
            <a:gd name="connsiteY2" fmla="*/ 9368 h 10392"/>
            <a:gd name="connsiteX3" fmla="*/ 0 w 29796"/>
            <a:gd name="connsiteY3" fmla="*/ 10392 h 10392"/>
            <a:gd name="connsiteX0" fmla="*/ 14347 w 43419"/>
            <a:gd name="connsiteY0" fmla="*/ 0 h 10392"/>
            <a:gd name="connsiteX1" fmla="*/ 43419 w 43419"/>
            <a:gd name="connsiteY1" fmla="*/ 302 h 10392"/>
            <a:gd name="connsiteX2" fmla="*/ 8000 w 43419"/>
            <a:gd name="connsiteY2" fmla="*/ 9368 h 10392"/>
            <a:gd name="connsiteX3" fmla="*/ 0 w 43419"/>
            <a:gd name="connsiteY3" fmla="*/ 10392 h 10392"/>
            <a:gd name="connsiteX0" fmla="*/ 14347 w 32521"/>
            <a:gd name="connsiteY0" fmla="*/ 90 h 10482"/>
            <a:gd name="connsiteX1" fmla="*/ 32521 w 32521"/>
            <a:gd name="connsiteY1" fmla="*/ 0 h 10482"/>
            <a:gd name="connsiteX2" fmla="*/ 8000 w 32521"/>
            <a:gd name="connsiteY2" fmla="*/ 9458 h 10482"/>
            <a:gd name="connsiteX3" fmla="*/ 0 w 32521"/>
            <a:gd name="connsiteY3" fmla="*/ 10482 h 10482"/>
            <a:gd name="connsiteX0" fmla="*/ 14347 w 32521"/>
            <a:gd name="connsiteY0" fmla="*/ 0 h 10784"/>
            <a:gd name="connsiteX1" fmla="*/ 32521 w 32521"/>
            <a:gd name="connsiteY1" fmla="*/ 302 h 10784"/>
            <a:gd name="connsiteX2" fmla="*/ 8000 w 32521"/>
            <a:gd name="connsiteY2" fmla="*/ 9760 h 10784"/>
            <a:gd name="connsiteX3" fmla="*/ 0 w 32521"/>
            <a:gd name="connsiteY3" fmla="*/ 10784 h 10784"/>
            <a:gd name="connsiteX0" fmla="*/ 14347 w 40695"/>
            <a:gd name="connsiteY0" fmla="*/ 0 h 10784"/>
            <a:gd name="connsiteX1" fmla="*/ 40695 w 40695"/>
            <a:gd name="connsiteY1" fmla="*/ 414 h 10784"/>
            <a:gd name="connsiteX2" fmla="*/ 8000 w 40695"/>
            <a:gd name="connsiteY2" fmla="*/ 9760 h 10784"/>
            <a:gd name="connsiteX3" fmla="*/ 0 w 40695"/>
            <a:gd name="connsiteY3" fmla="*/ 10784 h 10784"/>
            <a:gd name="connsiteX0" fmla="*/ 30694 w 40695"/>
            <a:gd name="connsiteY0" fmla="*/ 0 h 10952"/>
            <a:gd name="connsiteX1" fmla="*/ 40695 w 40695"/>
            <a:gd name="connsiteY1" fmla="*/ 582 h 10952"/>
            <a:gd name="connsiteX2" fmla="*/ 8000 w 40695"/>
            <a:gd name="connsiteY2" fmla="*/ 9928 h 10952"/>
            <a:gd name="connsiteX3" fmla="*/ 0 w 40695"/>
            <a:gd name="connsiteY3" fmla="*/ 10952 h 10952"/>
            <a:gd name="connsiteX0" fmla="*/ 47041 w 47041"/>
            <a:gd name="connsiteY0" fmla="*/ 0 h 11288"/>
            <a:gd name="connsiteX1" fmla="*/ 40695 w 47041"/>
            <a:gd name="connsiteY1" fmla="*/ 918 h 11288"/>
            <a:gd name="connsiteX2" fmla="*/ 8000 w 47041"/>
            <a:gd name="connsiteY2" fmla="*/ 10264 h 11288"/>
            <a:gd name="connsiteX3" fmla="*/ 0 w 47041"/>
            <a:gd name="connsiteY3" fmla="*/ 11288 h 112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7041" h="11288">
              <a:moveTo>
                <a:pt x="47041" y="0"/>
              </a:moveTo>
              <a:lnTo>
                <a:pt x="40695" y="918"/>
              </a:lnTo>
              <a:cubicBezTo>
                <a:pt x="-173" y="3324"/>
                <a:pt x="10724" y="7578"/>
                <a:pt x="8000" y="10264"/>
              </a:cubicBezTo>
              <a:lnTo>
                <a:pt x="0" y="1128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672668</xdr:colOff>
      <xdr:row>60</xdr:row>
      <xdr:rowOff>158150</xdr:rowOff>
    </xdr:from>
    <xdr:ext cx="296737" cy="298738"/>
    <xdr:grpSp>
      <xdr:nvGrpSpPr>
        <xdr:cNvPr id="556" name="Group 6672">
          <a:extLst>
            <a:ext uri="{FF2B5EF4-FFF2-40B4-BE49-F238E27FC236}">
              <a16:creationId xmlns:a16="http://schemas.microsoft.com/office/drawing/2014/main" xmlns="" id="{D421698D-C1D1-4659-9BD6-A13F626FB56A}"/>
            </a:ext>
          </a:extLst>
        </xdr:cNvPr>
        <xdr:cNvGrpSpPr>
          <a:grpSpLocks/>
        </xdr:cNvGrpSpPr>
      </xdr:nvGrpSpPr>
      <xdr:grpSpPr bwMode="auto">
        <a:xfrm>
          <a:off x="727097" y="10315882"/>
          <a:ext cx="296737" cy="298738"/>
          <a:chOff x="536" y="109"/>
          <a:chExt cx="46" cy="44"/>
        </a:xfrm>
      </xdr:grpSpPr>
      <xdr:pic>
        <xdr:nvPicPr>
          <xdr:cNvPr id="557" name="Picture 6673" descr="route2">
            <a:extLst>
              <a:ext uri="{FF2B5EF4-FFF2-40B4-BE49-F238E27FC236}">
                <a16:creationId xmlns:a16="http://schemas.microsoft.com/office/drawing/2014/main" xmlns="" id="{98E8843E-85C9-1B11-AB9E-870D736267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8" name="Text Box 6674">
            <a:extLst>
              <a:ext uri="{FF2B5EF4-FFF2-40B4-BE49-F238E27FC236}">
                <a16:creationId xmlns:a16="http://schemas.microsoft.com/office/drawing/2014/main" xmlns="" id="{8AD37998-618C-09FC-A05C-56E6E98D07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47630</xdr:colOff>
      <xdr:row>59</xdr:row>
      <xdr:rowOff>73610</xdr:rowOff>
    </xdr:from>
    <xdr:to>
      <xdr:col>2</xdr:col>
      <xdr:colOff>359899</xdr:colOff>
      <xdr:row>60</xdr:row>
      <xdr:rowOff>73609</xdr:rowOff>
    </xdr:to>
    <xdr:sp macro="" textlink="">
      <xdr:nvSpPr>
        <xdr:cNvPr id="559" name="Text Box 1664">
          <a:extLst>
            <a:ext uri="{FF2B5EF4-FFF2-40B4-BE49-F238E27FC236}">
              <a16:creationId xmlns:a16="http://schemas.microsoft.com/office/drawing/2014/main" xmlns="" id="{CEEE54AF-166F-4B7A-9113-4A72770B38CF}"/>
            </a:ext>
          </a:extLst>
        </xdr:cNvPr>
        <xdr:cNvSpPr txBox="1">
          <a:spLocks noChangeArrowheads="1"/>
        </xdr:cNvSpPr>
      </xdr:nvSpPr>
      <xdr:spPr bwMode="auto">
        <a:xfrm>
          <a:off x="794390" y="10352990"/>
          <a:ext cx="312269" cy="17525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190358</xdr:colOff>
      <xdr:row>58</xdr:row>
      <xdr:rowOff>165045</xdr:rowOff>
    </xdr:from>
    <xdr:to>
      <xdr:col>4</xdr:col>
      <xdr:colOff>385645</xdr:colOff>
      <xdr:row>62</xdr:row>
      <xdr:rowOff>92964</xdr:rowOff>
    </xdr:to>
    <xdr:sp macro="" textlink="">
      <xdr:nvSpPr>
        <xdr:cNvPr id="560" name="Line 927">
          <a:extLst>
            <a:ext uri="{FF2B5EF4-FFF2-40B4-BE49-F238E27FC236}">
              <a16:creationId xmlns:a16="http://schemas.microsoft.com/office/drawing/2014/main" xmlns="" id="{5A408BEC-352D-46FB-AF24-B36FD5B20F59}"/>
            </a:ext>
          </a:extLst>
        </xdr:cNvPr>
        <xdr:cNvSpPr>
          <a:spLocks noChangeShapeType="1"/>
        </xdr:cNvSpPr>
      </xdr:nvSpPr>
      <xdr:spPr bwMode="auto">
        <a:xfrm rot="21386267" flipV="1">
          <a:off x="2323958" y="10269165"/>
          <a:ext cx="195287" cy="628959"/>
        </a:xfrm>
        <a:custGeom>
          <a:avLst/>
          <a:gdLst>
            <a:gd name="connsiteX0" fmla="*/ 0 w 84979"/>
            <a:gd name="connsiteY0" fmla="*/ 0 h 1279498"/>
            <a:gd name="connsiteX1" fmla="*/ 84979 w 84979"/>
            <a:gd name="connsiteY1" fmla="*/ 1279498 h 1279498"/>
            <a:gd name="connsiteX0" fmla="*/ 9587 w 94566"/>
            <a:gd name="connsiteY0" fmla="*/ 0 h 1279498"/>
            <a:gd name="connsiteX1" fmla="*/ 4608 w 94566"/>
            <a:gd name="connsiteY1" fmla="*/ 1004331 h 1279498"/>
            <a:gd name="connsiteX2" fmla="*/ 94566 w 94566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203328 w 203328"/>
            <a:gd name="connsiteY2" fmla="*/ 1279498 h 1279498"/>
            <a:gd name="connsiteX0" fmla="*/ 118349 w 203328"/>
            <a:gd name="connsiteY0" fmla="*/ 0 h 1279498"/>
            <a:gd name="connsiteX1" fmla="*/ 113370 w 203328"/>
            <a:gd name="connsiteY1" fmla="*/ 1004331 h 1279498"/>
            <a:gd name="connsiteX2" fmla="*/ 160995 w 203328"/>
            <a:gd name="connsiteY2" fmla="*/ 1104872 h 1279498"/>
            <a:gd name="connsiteX3" fmla="*/ 203328 w 203328"/>
            <a:gd name="connsiteY3" fmla="*/ 1279498 h 1279498"/>
            <a:gd name="connsiteX0" fmla="*/ 4995 w 89974"/>
            <a:gd name="connsiteY0" fmla="*/ 0 h 1279498"/>
            <a:gd name="connsiteX1" fmla="*/ 16 w 89974"/>
            <a:gd name="connsiteY1" fmla="*/ 1004331 h 1279498"/>
            <a:gd name="connsiteX2" fmla="*/ 47641 w 89974"/>
            <a:gd name="connsiteY2" fmla="*/ 1104872 h 1279498"/>
            <a:gd name="connsiteX3" fmla="*/ 89974 w 89974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42646 w 84979"/>
            <a:gd name="connsiteY2" fmla="*/ 1104872 h 1279498"/>
            <a:gd name="connsiteX3" fmla="*/ 84979 w 84979"/>
            <a:gd name="connsiteY3" fmla="*/ 1279498 h 1279498"/>
            <a:gd name="connsiteX0" fmla="*/ 0 w 84979"/>
            <a:gd name="connsiteY0" fmla="*/ 0 h 1279498"/>
            <a:gd name="connsiteX1" fmla="*/ 5605 w 84979"/>
            <a:gd name="connsiteY1" fmla="*/ 972581 h 1279498"/>
            <a:gd name="connsiteX2" fmla="*/ 69105 w 84979"/>
            <a:gd name="connsiteY2" fmla="*/ 1141914 h 1279498"/>
            <a:gd name="connsiteX3" fmla="*/ 84979 w 84979"/>
            <a:gd name="connsiteY3" fmla="*/ 1279498 h 1279498"/>
            <a:gd name="connsiteX0" fmla="*/ 0 w 95563"/>
            <a:gd name="connsiteY0" fmla="*/ 0 h 1321832"/>
            <a:gd name="connsiteX1" fmla="*/ 5605 w 95563"/>
            <a:gd name="connsiteY1" fmla="*/ 97258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95563"/>
            <a:gd name="connsiteY0" fmla="*/ 0 h 1321832"/>
            <a:gd name="connsiteX1" fmla="*/ 314 w 95563"/>
            <a:gd name="connsiteY1" fmla="*/ 940831 h 1321832"/>
            <a:gd name="connsiteX2" fmla="*/ 69105 w 95563"/>
            <a:gd name="connsiteY2" fmla="*/ 1141914 h 1321832"/>
            <a:gd name="connsiteX3" fmla="*/ 95563 w 95563"/>
            <a:gd name="connsiteY3" fmla="*/ 1321832 h 1321832"/>
            <a:gd name="connsiteX0" fmla="*/ 0 w 73433"/>
            <a:gd name="connsiteY0" fmla="*/ 0 h 1300665"/>
            <a:gd name="connsiteX1" fmla="*/ 314 w 73433"/>
            <a:gd name="connsiteY1" fmla="*/ 940831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66215 w 139648"/>
            <a:gd name="connsiteY0" fmla="*/ 0 h 1300665"/>
            <a:gd name="connsiteX1" fmla="*/ 100353 w 139648"/>
            <a:gd name="connsiteY1" fmla="*/ 1006914 h 1300665"/>
            <a:gd name="connsiteX2" fmla="*/ 135320 w 139648"/>
            <a:gd name="connsiteY2" fmla="*/ 1141914 h 1300665"/>
            <a:gd name="connsiteX3" fmla="*/ 135320 w 139648"/>
            <a:gd name="connsiteY3" fmla="*/ 1300665 h 1300665"/>
            <a:gd name="connsiteX0" fmla="*/ 0 w 73433"/>
            <a:gd name="connsiteY0" fmla="*/ 0 h 1300665"/>
            <a:gd name="connsiteX1" fmla="*/ 34138 w 73433"/>
            <a:gd name="connsiteY1" fmla="*/ 1006914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73433"/>
            <a:gd name="connsiteY0" fmla="*/ 0 h 1300665"/>
            <a:gd name="connsiteX1" fmla="*/ 53466 w 73433"/>
            <a:gd name="connsiteY1" fmla="*/ 1072998 h 1300665"/>
            <a:gd name="connsiteX2" fmla="*/ 69105 w 73433"/>
            <a:gd name="connsiteY2" fmla="*/ 1141914 h 1300665"/>
            <a:gd name="connsiteX3" fmla="*/ 69105 w 7343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4623"/>
            <a:gd name="connsiteY0" fmla="*/ 0 h 1300665"/>
            <a:gd name="connsiteX1" fmla="*/ 53466 w 114623"/>
            <a:gd name="connsiteY1" fmla="*/ 1072998 h 1300665"/>
            <a:gd name="connsiteX2" fmla="*/ 112594 w 114623"/>
            <a:gd name="connsiteY2" fmla="*/ 1207997 h 1300665"/>
            <a:gd name="connsiteX3" fmla="*/ 69105 w 114623"/>
            <a:gd name="connsiteY3" fmla="*/ 1300665 h 1300665"/>
            <a:gd name="connsiteX0" fmla="*/ 0 w 115245"/>
            <a:gd name="connsiteY0" fmla="*/ 0 h 1310105"/>
            <a:gd name="connsiteX1" fmla="*/ 53466 w 115245"/>
            <a:gd name="connsiteY1" fmla="*/ 1072998 h 1310105"/>
            <a:gd name="connsiteX2" fmla="*/ 112594 w 115245"/>
            <a:gd name="connsiteY2" fmla="*/ 1207997 h 1310105"/>
            <a:gd name="connsiteX3" fmla="*/ 88434 w 115245"/>
            <a:gd name="connsiteY3" fmla="*/ 1310105 h 1310105"/>
            <a:gd name="connsiteX0" fmla="*/ 0 w 127091"/>
            <a:gd name="connsiteY0" fmla="*/ 0 h 1305385"/>
            <a:gd name="connsiteX1" fmla="*/ 53466 w 127091"/>
            <a:gd name="connsiteY1" fmla="*/ 1072998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127091"/>
            <a:gd name="connsiteY0" fmla="*/ 0 h 1305385"/>
            <a:gd name="connsiteX1" fmla="*/ 67963 w 127091"/>
            <a:gd name="connsiteY1" fmla="*/ 1049396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127091"/>
            <a:gd name="connsiteY0" fmla="*/ 0 h 1305385"/>
            <a:gd name="connsiteX1" fmla="*/ 67963 w 127091"/>
            <a:gd name="connsiteY1" fmla="*/ 1025795 h 1305385"/>
            <a:gd name="connsiteX2" fmla="*/ 112594 w 127091"/>
            <a:gd name="connsiteY2" fmla="*/ 1207997 h 1305385"/>
            <a:gd name="connsiteX3" fmla="*/ 127091 w 127091"/>
            <a:gd name="connsiteY3" fmla="*/ 1305385 h 1305385"/>
            <a:gd name="connsiteX0" fmla="*/ 0 w 246522"/>
            <a:gd name="connsiteY0" fmla="*/ 0 h 798406"/>
            <a:gd name="connsiteX1" fmla="*/ 187394 w 246522"/>
            <a:gd name="connsiteY1" fmla="*/ 518816 h 798406"/>
            <a:gd name="connsiteX2" fmla="*/ 232025 w 246522"/>
            <a:gd name="connsiteY2" fmla="*/ 701018 h 798406"/>
            <a:gd name="connsiteX3" fmla="*/ 246522 w 246522"/>
            <a:gd name="connsiteY3" fmla="*/ 798406 h 798406"/>
            <a:gd name="connsiteX0" fmla="*/ 0 w 246522"/>
            <a:gd name="connsiteY0" fmla="*/ 0 h 798406"/>
            <a:gd name="connsiteX1" fmla="*/ 187394 w 246522"/>
            <a:gd name="connsiteY1" fmla="*/ 518816 h 798406"/>
            <a:gd name="connsiteX2" fmla="*/ 232025 w 246522"/>
            <a:gd name="connsiteY2" fmla="*/ 701018 h 798406"/>
            <a:gd name="connsiteX3" fmla="*/ 246522 w 246522"/>
            <a:gd name="connsiteY3" fmla="*/ 798406 h 798406"/>
            <a:gd name="connsiteX0" fmla="*/ 0 w 246522"/>
            <a:gd name="connsiteY0" fmla="*/ 0 h 798406"/>
            <a:gd name="connsiteX1" fmla="*/ 160854 w 246522"/>
            <a:gd name="connsiteY1" fmla="*/ 497514 h 798406"/>
            <a:gd name="connsiteX2" fmla="*/ 232025 w 246522"/>
            <a:gd name="connsiteY2" fmla="*/ 701018 h 798406"/>
            <a:gd name="connsiteX3" fmla="*/ 246522 w 246522"/>
            <a:gd name="connsiteY3" fmla="*/ 798406 h 798406"/>
            <a:gd name="connsiteX0" fmla="*/ 0 w 246522"/>
            <a:gd name="connsiteY0" fmla="*/ 0 h 798406"/>
            <a:gd name="connsiteX1" fmla="*/ 232025 w 246522"/>
            <a:gd name="connsiteY1" fmla="*/ 701018 h 798406"/>
            <a:gd name="connsiteX2" fmla="*/ 246522 w 246522"/>
            <a:gd name="connsiteY2" fmla="*/ 798406 h 798406"/>
            <a:gd name="connsiteX0" fmla="*/ 0 w 232025"/>
            <a:gd name="connsiteY0" fmla="*/ 0 h 701018"/>
            <a:gd name="connsiteX1" fmla="*/ 232025 w 232025"/>
            <a:gd name="connsiteY1" fmla="*/ 701018 h 701018"/>
            <a:gd name="connsiteX0" fmla="*/ 0 w 165674"/>
            <a:gd name="connsiteY0" fmla="*/ 0 h 475221"/>
            <a:gd name="connsiteX1" fmla="*/ 165674 w 165674"/>
            <a:gd name="connsiteY1" fmla="*/ 475221 h 475221"/>
            <a:gd name="connsiteX0" fmla="*/ 0 w 165674"/>
            <a:gd name="connsiteY0" fmla="*/ 0 h 475221"/>
            <a:gd name="connsiteX1" fmla="*/ 165674 w 165674"/>
            <a:gd name="connsiteY1" fmla="*/ 475221 h 475221"/>
            <a:gd name="connsiteX0" fmla="*/ 0 w 218755"/>
            <a:gd name="connsiteY0" fmla="*/ 0 h 585989"/>
            <a:gd name="connsiteX1" fmla="*/ 218755 w 218755"/>
            <a:gd name="connsiteY1" fmla="*/ 585989 h 585989"/>
            <a:gd name="connsiteX0" fmla="*/ 0 w 218755"/>
            <a:gd name="connsiteY0" fmla="*/ 0 h 556167"/>
            <a:gd name="connsiteX1" fmla="*/ 218755 w 218755"/>
            <a:gd name="connsiteY1" fmla="*/ 556167 h 556167"/>
            <a:gd name="connsiteX0" fmla="*/ 0 w 218755"/>
            <a:gd name="connsiteY0" fmla="*/ 0 h 556167"/>
            <a:gd name="connsiteX1" fmla="*/ 218755 w 218755"/>
            <a:gd name="connsiteY1" fmla="*/ 556167 h 556167"/>
            <a:gd name="connsiteX0" fmla="*/ 0 w 204852"/>
            <a:gd name="connsiteY0" fmla="*/ 0 h 584269"/>
            <a:gd name="connsiteX1" fmla="*/ 204852 w 204852"/>
            <a:gd name="connsiteY1" fmla="*/ 584269 h 584269"/>
            <a:gd name="connsiteX0" fmla="*/ 0 w 234893"/>
            <a:gd name="connsiteY0" fmla="*/ 0 h 587867"/>
            <a:gd name="connsiteX1" fmla="*/ 234893 w 234893"/>
            <a:gd name="connsiteY1" fmla="*/ 587867 h 587867"/>
            <a:gd name="connsiteX0" fmla="*/ 0 w 234893"/>
            <a:gd name="connsiteY0" fmla="*/ 0 h 587867"/>
            <a:gd name="connsiteX1" fmla="*/ 234893 w 234893"/>
            <a:gd name="connsiteY1" fmla="*/ 587867 h 5878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34893" h="587867">
              <a:moveTo>
                <a:pt x="0" y="0"/>
              </a:moveTo>
              <a:cubicBezTo>
                <a:pt x="48339" y="146046"/>
                <a:pt x="77000" y="437115"/>
                <a:pt x="234893" y="58786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136783</xdr:colOff>
      <xdr:row>62</xdr:row>
      <xdr:rowOff>85263</xdr:rowOff>
    </xdr:from>
    <xdr:to>
      <xdr:col>4</xdr:col>
      <xdr:colOff>277553</xdr:colOff>
      <xdr:row>63</xdr:row>
      <xdr:rowOff>31891</xdr:rowOff>
    </xdr:to>
    <xdr:sp macro="" textlink="">
      <xdr:nvSpPr>
        <xdr:cNvPr id="561" name="AutoShape 605">
          <a:extLst>
            <a:ext uri="{FF2B5EF4-FFF2-40B4-BE49-F238E27FC236}">
              <a16:creationId xmlns:a16="http://schemas.microsoft.com/office/drawing/2014/main" xmlns="" id="{8FD2A687-ED30-4ED5-B1D8-250A509D8AE5}"/>
            </a:ext>
          </a:extLst>
        </xdr:cNvPr>
        <xdr:cNvSpPr>
          <a:spLocks noChangeArrowheads="1"/>
        </xdr:cNvSpPr>
      </xdr:nvSpPr>
      <xdr:spPr bwMode="auto">
        <a:xfrm>
          <a:off x="2270383" y="10890423"/>
          <a:ext cx="140770" cy="1218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165103</xdr:colOff>
      <xdr:row>64</xdr:row>
      <xdr:rowOff>20411</xdr:rowOff>
    </xdr:from>
    <xdr:to>
      <xdr:col>4</xdr:col>
      <xdr:colOff>441615</xdr:colOff>
      <xdr:row>64</xdr:row>
      <xdr:rowOff>125555</xdr:rowOff>
    </xdr:to>
    <xdr:sp macro="" textlink="">
      <xdr:nvSpPr>
        <xdr:cNvPr id="562" name="Line 120">
          <a:extLst>
            <a:ext uri="{FF2B5EF4-FFF2-40B4-BE49-F238E27FC236}">
              <a16:creationId xmlns:a16="http://schemas.microsoft.com/office/drawing/2014/main" xmlns="" id="{7C9CF02A-32CC-493F-BC49-2D9349694337}"/>
            </a:ext>
          </a:extLst>
        </xdr:cNvPr>
        <xdr:cNvSpPr>
          <a:spLocks noChangeShapeType="1"/>
        </xdr:cNvSpPr>
      </xdr:nvSpPr>
      <xdr:spPr bwMode="auto">
        <a:xfrm rot="10800000">
          <a:off x="2298703" y="11176091"/>
          <a:ext cx="276512" cy="1051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136280</xdr:colOff>
      <xdr:row>63</xdr:row>
      <xdr:rowOff>152153</xdr:rowOff>
    </xdr:from>
    <xdr:to>
      <xdr:col>4</xdr:col>
      <xdr:colOff>252794</xdr:colOff>
      <xdr:row>64</xdr:row>
      <xdr:rowOff>85894</xdr:rowOff>
    </xdr:to>
    <xdr:sp macro="" textlink="">
      <xdr:nvSpPr>
        <xdr:cNvPr id="563" name="Oval 1048">
          <a:extLst>
            <a:ext uri="{FF2B5EF4-FFF2-40B4-BE49-F238E27FC236}">
              <a16:creationId xmlns:a16="http://schemas.microsoft.com/office/drawing/2014/main" xmlns="" id="{68927A9B-345B-49C2-AB73-5FE9F0FD8585}"/>
            </a:ext>
          </a:extLst>
        </xdr:cNvPr>
        <xdr:cNvSpPr>
          <a:spLocks noChangeArrowheads="1"/>
        </xdr:cNvSpPr>
      </xdr:nvSpPr>
      <xdr:spPr bwMode="auto">
        <a:xfrm rot="10800000">
          <a:off x="2269880" y="11132573"/>
          <a:ext cx="116514" cy="10900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376710</xdr:colOff>
      <xdr:row>63</xdr:row>
      <xdr:rowOff>151532</xdr:rowOff>
    </xdr:from>
    <xdr:to>
      <xdr:col>4</xdr:col>
      <xdr:colOff>579873</xdr:colOff>
      <xdr:row>64</xdr:row>
      <xdr:rowOff>146869</xdr:rowOff>
    </xdr:to>
    <xdr:sp macro="" textlink="">
      <xdr:nvSpPr>
        <xdr:cNvPr id="564" name="六角形 563">
          <a:extLst>
            <a:ext uri="{FF2B5EF4-FFF2-40B4-BE49-F238E27FC236}">
              <a16:creationId xmlns:a16="http://schemas.microsoft.com/office/drawing/2014/main" xmlns="" id="{E0FDC39D-B4B8-404C-97EB-A53943CBCCD2}"/>
            </a:ext>
          </a:extLst>
        </xdr:cNvPr>
        <xdr:cNvSpPr/>
      </xdr:nvSpPr>
      <xdr:spPr bwMode="auto">
        <a:xfrm>
          <a:off x="2510310" y="11131952"/>
          <a:ext cx="203163" cy="1705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222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224128</xdr:colOff>
      <xdr:row>61</xdr:row>
      <xdr:rowOff>49469</xdr:rowOff>
    </xdr:from>
    <xdr:ext cx="304075" cy="213187"/>
    <xdr:grpSp>
      <xdr:nvGrpSpPr>
        <xdr:cNvPr id="565" name="Group 6672">
          <a:extLst>
            <a:ext uri="{FF2B5EF4-FFF2-40B4-BE49-F238E27FC236}">
              <a16:creationId xmlns:a16="http://schemas.microsoft.com/office/drawing/2014/main" xmlns="" id="{B92D0B4D-7BDD-42CF-AD12-023A639F82C0}"/>
            </a:ext>
          </a:extLst>
        </xdr:cNvPr>
        <xdr:cNvGrpSpPr>
          <a:grpSpLocks/>
        </xdr:cNvGrpSpPr>
      </xdr:nvGrpSpPr>
      <xdr:grpSpPr bwMode="auto">
        <a:xfrm>
          <a:off x="2584967" y="10377290"/>
          <a:ext cx="304075" cy="213187"/>
          <a:chOff x="536" y="109"/>
          <a:chExt cx="47" cy="44"/>
        </a:xfrm>
      </xdr:grpSpPr>
      <xdr:pic>
        <xdr:nvPicPr>
          <xdr:cNvPr id="566" name="Picture 6673" descr="route2">
            <a:extLst>
              <a:ext uri="{FF2B5EF4-FFF2-40B4-BE49-F238E27FC236}">
                <a16:creationId xmlns:a16="http://schemas.microsoft.com/office/drawing/2014/main" xmlns="" id="{1F7FEF46-6921-4AC7-BC3C-6E8696B118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7" name="Text Box 6674">
            <a:extLst>
              <a:ext uri="{FF2B5EF4-FFF2-40B4-BE49-F238E27FC236}">
                <a16:creationId xmlns:a16="http://schemas.microsoft.com/office/drawing/2014/main" xmlns="" id="{9D67A377-BD6A-6D9F-CB81-0D64E6A721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6" cy="3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4</xdr:col>
      <xdr:colOff>243275</xdr:colOff>
      <xdr:row>59</xdr:row>
      <xdr:rowOff>20626</xdr:rowOff>
    </xdr:from>
    <xdr:to>
      <xdr:col>4</xdr:col>
      <xdr:colOff>376810</xdr:colOff>
      <xdr:row>59</xdr:row>
      <xdr:rowOff>148294</xdr:rowOff>
    </xdr:to>
    <xdr:sp macro="" textlink="">
      <xdr:nvSpPr>
        <xdr:cNvPr id="568" name="Freeform 395">
          <a:extLst>
            <a:ext uri="{FF2B5EF4-FFF2-40B4-BE49-F238E27FC236}">
              <a16:creationId xmlns:a16="http://schemas.microsoft.com/office/drawing/2014/main" xmlns="" id="{34B85F6C-E924-4DA0-B591-995F6B4C9189}"/>
            </a:ext>
          </a:extLst>
        </xdr:cNvPr>
        <xdr:cNvSpPr>
          <a:spLocks/>
        </xdr:cNvSpPr>
      </xdr:nvSpPr>
      <xdr:spPr bwMode="auto">
        <a:xfrm rot="1931255">
          <a:off x="2376875" y="10300006"/>
          <a:ext cx="133535" cy="127668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176894</xdr:colOff>
      <xdr:row>62</xdr:row>
      <xdr:rowOff>74841</xdr:rowOff>
    </xdr:from>
    <xdr:to>
      <xdr:col>4</xdr:col>
      <xdr:colOff>389574</xdr:colOff>
      <xdr:row>64</xdr:row>
      <xdr:rowOff>36286</xdr:rowOff>
    </xdr:to>
    <xdr:sp macro="" textlink="">
      <xdr:nvSpPr>
        <xdr:cNvPr id="569" name="AutoShape 1653">
          <a:extLst>
            <a:ext uri="{FF2B5EF4-FFF2-40B4-BE49-F238E27FC236}">
              <a16:creationId xmlns:a16="http://schemas.microsoft.com/office/drawing/2014/main" xmlns="" id="{6AF8AA29-30DD-4834-9E94-48B31B9DE6DD}"/>
            </a:ext>
          </a:extLst>
        </xdr:cNvPr>
        <xdr:cNvSpPr>
          <a:spLocks/>
        </xdr:cNvSpPr>
      </xdr:nvSpPr>
      <xdr:spPr bwMode="auto">
        <a:xfrm>
          <a:off x="2310494" y="10880001"/>
          <a:ext cx="212680" cy="31196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382765</xdr:colOff>
      <xdr:row>62</xdr:row>
      <xdr:rowOff>114909</xdr:rowOff>
    </xdr:from>
    <xdr:ext cx="293057" cy="179913"/>
    <xdr:sp macro="" textlink="">
      <xdr:nvSpPr>
        <xdr:cNvPr id="570" name="Text Box 1563">
          <a:extLst>
            <a:ext uri="{FF2B5EF4-FFF2-40B4-BE49-F238E27FC236}">
              <a16:creationId xmlns:a16="http://schemas.microsoft.com/office/drawing/2014/main" xmlns="" id="{A05D351A-BB84-4884-B569-5D29C52BA225}"/>
            </a:ext>
          </a:extLst>
        </xdr:cNvPr>
        <xdr:cNvSpPr txBox="1">
          <a:spLocks noChangeArrowheads="1"/>
        </xdr:cNvSpPr>
      </xdr:nvSpPr>
      <xdr:spPr bwMode="auto">
        <a:xfrm>
          <a:off x="2516365" y="10920069"/>
          <a:ext cx="293057" cy="17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3</xdr:col>
      <xdr:colOff>551534</xdr:colOff>
      <xdr:row>59</xdr:row>
      <xdr:rowOff>167606</xdr:rowOff>
    </xdr:from>
    <xdr:to>
      <xdr:col>4</xdr:col>
      <xdr:colOff>34425</xdr:colOff>
      <xdr:row>64</xdr:row>
      <xdr:rowOff>100023</xdr:rowOff>
    </xdr:to>
    <xdr:sp macro="" textlink="">
      <xdr:nvSpPr>
        <xdr:cNvPr id="571" name="Line 927">
          <a:extLst>
            <a:ext uri="{FF2B5EF4-FFF2-40B4-BE49-F238E27FC236}">
              <a16:creationId xmlns:a16="http://schemas.microsoft.com/office/drawing/2014/main" xmlns="" id="{4E34D888-990F-4D4A-BC21-FFDD0C62116C}"/>
            </a:ext>
          </a:extLst>
        </xdr:cNvPr>
        <xdr:cNvSpPr>
          <a:spLocks noChangeShapeType="1"/>
        </xdr:cNvSpPr>
      </xdr:nvSpPr>
      <xdr:spPr bwMode="auto">
        <a:xfrm flipH="1">
          <a:off x="1991714" y="10446986"/>
          <a:ext cx="176311" cy="808717"/>
        </a:xfrm>
        <a:custGeom>
          <a:avLst/>
          <a:gdLst>
            <a:gd name="connsiteX0" fmla="*/ 0 w 272761"/>
            <a:gd name="connsiteY0" fmla="*/ 0 h 874568"/>
            <a:gd name="connsiteX1" fmla="*/ 272761 w 272761"/>
            <a:gd name="connsiteY1" fmla="*/ 874568 h 874568"/>
            <a:gd name="connsiteX0" fmla="*/ 0 w 272761"/>
            <a:gd name="connsiteY0" fmla="*/ 0 h 874568"/>
            <a:gd name="connsiteX1" fmla="*/ 272761 w 272761"/>
            <a:gd name="connsiteY1" fmla="*/ 874568 h 874568"/>
            <a:gd name="connsiteX0" fmla="*/ 0 w 255443"/>
            <a:gd name="connsiteY0" fmla="*/ 0 h 822613"/>
            <a:gd name="connsiteX1" fmla="*/ 255443 w 255443"/>
            <a:gd name="connsiteY1" fmla="*/ 822613 h 8226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55443" h="822613">
              <a:moveTo>
                <a:pt x="0" y="0"/>
              </a:moveTo>
              <a:cubicBezTo>
                <a:pt x="151534" y="269875"/>
                <a:pt x="164523" y="531090"/>
                <a:pt x="255443" y="8226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576624</xdr:colOff>
      <xdr:row>58</xdr:row>
      <xdr:rowOff>166248</xdr:rowOff>
    </xdr:from>
    <xdr:to>
      <xdr:col>4</xdr:col>
      <xdr:colOff>209588</xdr:colOff>
      <xdr:row>64</xdr:row>
      <xdr:rowOff>71047</xdr:rowOff>
    </xdr:to>
    <xdr:grpSp>
      <xdr:nvGrpSpPr>
        <xdr:cNvPr id="572" name="グループ化 571">
          <a:extLst>
            <a:ext uri="{FF2B5EF4-FFF2-40B4-BE49-F238E27FC236}">
              <a16:creationId xmlns:a16="http://schemas.microsoft.com/office/drawing/2014/main" xmlns="" id="{427465FE-61DF-4D14-8835-6B303C431391}"/>
            </a:ext>
          </a:extLst>
        </xdr:cNvPr>
        <xdr:cNvGrpSpPr/>
      </xdr:nvGrpSpPr>
      <xdr:grpSpPr>
        <a:xfrm>
          <a:off x="2168660" y="9983802"/>
          <a:ext cx="401767" cy="925334"/>
          <a:chOff x="2320701" y="10490439"/>
          <a:chExt cx="403623" cy="969867"/>
        </a:xfrm>
      </xdr:grpSpPr>
      <xdr:sp macro="" textlink="">
        <xdr:nvSpPr>
          <xdr:cNvPr id="573" name="Line 927">
            <a:extLst>
              <a:ext uri="{FF2B5EF4-FFF2-40B4-BE49-F238E27FC236}">
                <a16:creationId xmlns:a16="http://schemas.microsoft.com/office/drawing/2014/main" xmlns="" id="{ACFF29D2-F5D4-7EC0-4567-6FB049BC2C40}"/>
              </a:ext>
            </a:extLst>
          </xdr:cNvPr>
          <xdr:cNvSpPr>
            <a:spLocks noChangeShapeType="1"/>
          </xdr:cNvSpPr>
        </xdr:nvSpPr>
        <xdr:spPr bwMode="auto">
          <a:xfrm flipH="1">
            <a:off x="2333610" y="10512136"/>
            <a:ext cx="381014" cy="948170"/>
          </a:xfrm>
          <a:custGeom>
            <a:avLst/>
            <a:gdLst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80987"/>
              <a:gd name="connsiteY0" fmla="*/ 0 h 853802"/>
              <a:gd name="connsiteX1" fmla="*/ 280987 w 280987"/>
              <a:gd name="connsiteY1" fmla="*/ 853802 h 8538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80987" h="853802">
                <a:moveTo>
                  <a:pt x="0" y="0"/>
                </a:moveTo>
                <a:cubicBezTo>
                  <a:pt x="180269" y="258180"/>
                  <a:pt x="218803" y="550584"/>
                  <a:pt x="280987" y="853802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4" name="Line 927">
            <a:extLst>
              <a:ext uri="{FF2B5EF4-FFF2-40B4-BE49-F238E27FC236}">
                <a16:creationId xmlns:a16="http://schemas.microsoft.com/office/drawing/2014/main" xmlns="" id="{3792CB6A-4E81-5DB4-A1E1-52BE727C8DFE}"/>
              </a:ext>
            </a:extLst>
          </xdr:cNvPr>
          <xdr:cNvSpPr>
            <a:spLocks noChangeShapeType="1"/>
          </xdr:cNvSpPr>
        </xdr:nvSpPr>
        <xdr:spPr bwMode="auto">
          <a:xfrm flipH="1">
            <a:off x="2320701" y="10490439"/>
            <a:ext cx="388634" cy="967133"/>
          </a:xfrm>
          <a:custGeom>
            <a:avLst/>
            <a:gdLst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80987"/>
              <a:gd name="connsiteY0" fmla="*/ 0 h 853802"/>
              <a:gd name="connsiteX1" fmla="*/ 280987 w 280987"/>
              <a:gd name="connsiteY1" fmla="*/ 853802 h 8538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80987" h="853802">
                <a:moveTo>
                  <a:pt x="0" y="0"/>
                </a:moveTo>
                <a:cubicBezTo>
                  <a:pt x="180269" y="258180"/>
                  <a:pt x="218803" y="550584"/>
                  <a:pt x="280987" y="853802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5" name="Line 927">
            <a:extLst>
              <a:ext uri="{FF2B5EF4-FFF2-40B4-BE49-F238E27FC236}">
                <a16:creationId xmlns:a16="http://schemas.microsoft.com/office/drawing/2014/main" xmlns="" id="{F6A34377-BE76-8D42-C603-D40EF5272A32}"/>
              </a:ext>
            </a:extLst>
          </xdr:cNvPr>
          <xdr:cNvSpPr>
            <a:spLocks noChangeShapeType="1"/>
          </xdr:cNvSpPr>
        </xdr:nvSpPr>
        <xdr:spPr bwMode="auto">
          <a:xfrm flipH="1">
            <a:off x="2350930" y="10525118"/>
            <a:ext cx="373394" cy="929207"/>
          </a:xfrm>
          <a:custGeom>
            <a:avLst/>
            <a:gdLst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72761"/>
              <a:gd name="connsiteY0" fmla="*/ 0 h 874568"/>
              <a:gd name="connsiteX1" fmla="*/ 272761 w 272761"/>
              <a:gd name="connsiteY1" fmla="*/ 874568 h 874568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5443"/>
              <a:gd name="connsiteY0" fmla="*/ 0 h 822613"/>
              <a:gd name="connsiteX1" fmla="*/ 255443 w 255443"/>
              <a:gd name="connsiteY1" fmla="*/ 822613 h 822613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58636"/>
              <a:gd name="connsiteY0" fmla="*/ 0 h 853802"/>
              <a:gd name="connsiteX1" fmla="*/ 258636 w 258636"/>
              <a:gd name="connsiteY1" fmla="*/ 853802 h 853802"/>
              <a:gd name="connsiteX0" fmla="*/ 0 w 280987"/>
              <a:gd name="connsiteY0" fmla="*/ 0 h 853802"/>
              <a:gd name="connsiteX1" fmla="*/ 280987 w 280987"/>
              <a:gd name="connsiteY1" fmla="*/ 853802 h 8538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80987" h="853802">
                <a:moveTo>
                  <a:pt x="0" y="0"/>
                </a:moveTo>
                <a:cubicBezTo>
                  <a:pt x="180269" y="258180"/>
                  <a:pt x="218803" y="550584"/>
                  <a:pt x="280987" y="853802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244147</xdr:colOff>
      <xdr:row>57</xdr:row>
      <xdr:rowOff>131656</xdr:rowOff>
    </xdr:from>
    <xdr:to>
      <xdr:col>3</xdr:col>
      <xdr:colOff>670932</xdr:colOff>
      <xdr:row>58</xdr:row>
      <xdr:rowOff>40822</xdr:rowOff>
    </xdr:to>
    <xdr:sp macro="" textlink="">
      <xdr:nvSpPr>
        <xdr:cNvPr id="576" name="Text Box 1664">
          <a:extLst>
            <a:ext uri="{FF2B5EF4-FFF2-40B4-BE49-F238E27FC236}">
              <a16:creationId xmlns:a16="http://schemas.microsoft.com/office/drawing/2014/main" xmlns="" id="{002F89BB-FABA-4759-A4BA-3A865932DA0D}"/>
            </a:ext>
          </a:extLst>
        </xdr:cNvPr>
        <xdr:cNvSpPr txBox="1">
          <a:spLocks noChangeArrowheads="1"/>
        </xdr:cNvSpPr>
      </xdr:nvSpPr>
      <xdr:spPr bwMode="auto">
        <a:xfrm>
          <a:off x="1684327" y="10060516"/>
          <a:ext cx="426785" cy="8442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ﾐﾆﾎﾟｽﾄ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617688</xdr:colOff>
      <xdr:row>57</xdr:row>
      <xdr:rowOff>125200</xdr:rowOff>
    </xdr:from>
    <xdr:to>
      <xdr:col>4</xdr:col>
      <xdr:colOff>141433</xdr:colOff>
      <xdr:row>62</xdr:row>
      <xdr:rowOff>104235</xdr:rowOff>
    </xdr:to>
    <xdr:sp macro="" textlink="">
      <xdr:nvSpPr>
        <xdr:cNvPr id="577" name="AutoShape 1653">
          <a:extLst>
            <a:ext uri="{FF2B5EF4-FFF2-40B4-BE49-F238E27FC236}">
              <a16:creationId xmlns:a16="http://schemas.microsoft.com/office/drawing/2014/main" xmlns="" id="{71E58B9C-612E-4B5A-A0E6-1E4E35E53D2C}"/>
            </a:ext>
          </a:extLst>
        </xdr:cNvPr>
        <xdr:cNvSpPr>
          <a:spLocks/>
        </xdr:cNvSpPr>
      </xdr:nvSpPr>
      <xdr:spPr bwMode="auto">
        <a:xfrm rot="20970288" flipH="1">
          <a:off x="2057868" y="10054060"/>
          <a:ext cx="217165" cy="855335"/>
        </a:xfrm>
        <a:prstGeom prst="rightBrace">
          <a:avLst>
            <a:gd name="adj1" fmla="val 42094"/>
            <a:gd name="adj2" fmla="val 525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420073</xdr:colOff>
      <xdr:row>60</xdr:row>
      <xdr:rowOff>45354</xdr:rowOff>
    </xdr:from>
    <xdr:ext cx="224003" cy="231321"/>
    <xdr:sp macro="" textlink="">
      <xdr:nvSpPr>
        <xdr:cNvPr id="578" name="Text Box 1563">
          <a:extLst>
            <a:ext uri="{FF2B5EF4-FFF2-40B4-BE49-F238E27FC236}">
              <a16:creationId xmlns:a16="http://schemas.microsoft.com/office/drawing/2014/main" xmlns="" id="{4C20C6AE-1E6B-40C2-81C2-A73C459718C9}"/>
            </a:ext>
          </a:extLst>
        </xdr:cNvPr>
        <xdr:cNvSpPr txBox="1">
          <a:spLocks noChangeArrowheads="1"/>
        </xdr:cNvSpPr>
      </xdr:nvSpPr>
      <xdr:spPr bwMode="auto">
        <a:xfrm>
          <a:off x="1860253" y="10499994"/>
          <a:ext cx="224003" cy="23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5</xdr:col>
      <xdr:colOff>277696</xdr:colOff>
      <xdr:row>61</xdr:row>
      <xdr:rowOff>108857</xdr:rowOff>
    </xdr:from>
    <xdr:to>
      <xdr:col>5</xdr:col>
      <xdr:colOff>411622</xdr:colOff>
      <xdr:row>63</xdr:row>
      <xdr:rowOff>130505</xdr:rowOff>
    </xdr:to>
    <xdr:sp macro="" textlink="">
      <xdr:nvSpPr>
        <xdr:cNvPr id="579" name="AutoShape 1653">
          <a:extLst>
            <a:ext uri="{FF2B5EF4-FFF2-40B4-BE49-F238E27FC236}">
              <a16:creationId xmlns:a16="http://schemas.microsoft.com/office/drawing/2014/main" xmlns="" id="{E7BA5E50-AA66-4829-9FA9-87C5B3B4D5D1}"/>
            </a:ext>
          </a:extLst>
        </xdr:cNvPr>
        <xdr:cNvSpPr>
          <a:spLocks/>
        </xdr:cNvSpPr>
      </xdr:nvSpPr>
      <xdr:spPr bwMode="auto">
        <a:xfrm flipH="1">
          <a:off x="3104716" y="10738757"/>
          <a:ext cx="133926" cy="37216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97854</xdr:colOff>
      <xdr:row>59</xdr:row>
      <xdr:rowOff>171348</xdr:rowOff>
    </xdr:from>
    <xdr:ext cx="196002" cy="214674"/>
    <xdr:sp macro="" textlink="">
      <xdr:nvSpPr>
        <xdr:cNvPr id="580" name="Text Box 1563">
          <a:extLst>
            <a:ext uri="{FF2B5EF4-FFF2-40B4-BE49-F238E27FC236}">
              <a16:creationId xmlns:a16="http://schemas.microsoft.com/office/drawing/2014/main" xmlns="" id="{59AD7A1C-540D-4B50-AD8B-C09A7DFAA89E}"/>
            </a:ext>
          </a:extLst>
        </xdr:cNvPr>
        <xdr:cNvSpPr txBox="1">
          <a:spLocks noChangeArrowheads="1"/>
        </xdr:cNvSpPr>
      </xdr:nvSpPr>
      <xdr:spPr bwMode="auto">
        <a:xfrm>
          <a:off x="2924874" y="10450728"/>
          <a:ext cx="196002" cy="21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7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  <a:p>
          <a:pPr algn="r" rtl="0">
            <a:lnSpc>
              <a:spcPts val="7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5</xdr:col>
      <xdr:colOff>15204</xdr:colOff>
      <xdr:row>61</xdr:row>
      <xdr:rowOff>68028</xdr:rowOff>
    </xdr:from>
    <xdr:to>
      <xdr:col>5</xdr:col>
      <xdr:colOff>504472</xdr:colOff>
      <xdr:row>61</xdr:row>
      <xdr:rowOff>113747</xdr:rowOff>
    </xdr:to>
    <xdr:sp macro="" textlink="">
      <xdr:nvSpPr>
        <xdr:cNvPr id="581" name="Line 72">
          <a:extLst>
            <a:ext uri="{FF2B5EF4-FFF2-40B4-BE49-F238E27FC236}">
              <a16:creationId xmlns:a16="http://schemas.microsoft.com/office/drawing/2014/main" xmlns="" id="{B82035C9-D284-453B-84A1-AAF2C35187F2}"/>
            </a:ext>
          </a:extLst>
        </xdr:cNvPr>
        <xdr:cNvSpPr>
          <a:spLocks noChangeShapeType="1"/>
        </xdr:cNvSpPr>
      </xdr:nvSpPr>
      <xdr:spPr bwMode="auto">
        <a:xfrm flipV="1">
          <a:off x="2842224" y="10697928"/>
          <a:ext cx="489268" cy="45719"/>
        </a:xfrm>
        <a:custGeom>
          <a:avLst/>
          <a:gdLst>
            <a:gd name="connsiteX0" fmla="*/ 0 w 1125678"/>
            <a:gd name="connsiteY0" fmla="*/ 0 h 34644"/>
            <a:gd name="connsiteX1" fmla="*/ 1125678 w 1125678"/>
            <a:gd name="connsiteY1" fmla="*/ 34644 h 34644"/>
            <a:gd name="connsiteX0" fmla="*/ 0 w 1125678"/>
            <a:gd name="connsiteY0" fmla="*/ 14415 h 49059"/>
            <a:gd name="connsiteX1" fmla="*/ 588813 w 1125678"/>
            <a:gd name="connsiteY1" fmla="*/ 1435 h 49059"/>
            <a:gd name="connsiteX2" fmla="*/ 1125678 w 1125678"/>
            <a:gd name="connsiteY2" fmla="*/ 49059 h 49059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2980 h 64942"/>
            <a:gd name="connsiteX1" fmla="*/ 588813 w 1125678"/>
            <a:gd name="connsiteY1" fmla="*/ 0 h 64942"/>
            <a:gd name="connsiteX2" fmla="*/ 1125678 w 1125678"/>
            <a:gd name="connsiteY2" fmla="*/ 64942 h 64942"/>
            <a:gd name="connsiteX0" fmla="*/ 0 w 1125678"/>
            <a:gd name="connsiteY0" fmla="*/ 12980 h 64942"/>
            <a:gd name="connsiteX1" fmla="*/ 588813 w 1125678"/>
            <a:gd name="connsiteY1" fmla="*/ 0 h 64942"/>
            <a:gd name="connsiteX2" fmla="*/ 1125678 w 1125678"/>
            <a:gd name="connsiteY2" fmla="*/ 64942 h 64942"/>
            <a:gd name="connsiteX0" fmla="*/ 0 w 588813"/>
            <a:gd name="connsiteY0" fmla="*/ 12980 h 14958"/>
            <a:gd name="connsiteX1" fmla="*/ 588813 w 588813"/>
            <a:gd name="connsiteY1" fmla="*/ 0 h 149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8813" h="14958">
              <a:moveTo>
                <a:pt x="0" y="12980"/>
              </a:moveTo>
              <a:cubicBezTo>
                <a:pt x="191941" y="20199"/>
                <a:pt x="284304" y="5769"/>
                <a:pt x="588813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429038</xdr:colOff>
      <xdr:row>60</xdr:row>
      <xdr:rowOff>160272</xdr:rowOff>
    </xdr:from>
    <xdr:to>
      <xdr:col>5</xdr:col>
      <xdr:colOff>531434</xdr:colOff>
      <xdr:row>62</xdr:row>
      <xdr:rowOff>24584</xdr:rowOff>
    </xdr:to>
    <xdr:grpSp>
      <xdr:nvGrpSpPr>
        <xdr:cNvPr id="582" name="グループ化 581">
          <a:extLst>
            <a:ext uri="{FF2B5EF4-FFF2-40B4-BE49-F238E27FC236}">
              <a16:creationId xmlns:a16="http://schemas.microsoft.com/office/drawing/2014/main" xmlns="" id="{BB53830B-42A2-4B9B-91EE-C7EC5D4EE155}"/>
            </a:ext>
          </a:extLst>
        </xdr:cNvPr>
        <xdr:cNvGrpSpPr/>
      </xdr:nvGrpSpPr>
      <xdr:grpSpPr>
        <a:xfrm rot="5400000">
          <a:off x="3507633" y="10369052"/>
          <a:ext cx="204491" cy="102396"/>
          <a:chOff x="1456766" y="5311588"/>
          <a:chExt cx="156881" cy="106456"/>
        </a:xfrm>
      </xdr:grpSpPr>
      <xdr:sp macro="" textlink="">
        <xdr:nvSpPr>
          <xdr:cNvPr id="583" name="Line 2970">
            <a:extLst>
              <a:ext uri="{FF2B5EF4-FFF2-40B4-BE49-F238E27FC236}">
                <a16:creationId xmlns:a16="http://schemas.microsoft.com/office/drawing/2014/main" xmlns="" id="{D76271F6-40D0-365C-813D-B66EA6618AED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5400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4" name="Line 2970">
            <a:extLst>
              <a:ext uri="{FF2B5EF4-FFF2-40B4-BE49-F238E27FC236}">
                <a16:creationId xmlns:a16="http://schemas.microsoft.com/office/drawing/2014/main" xmlns="" id="{65FA181A-A48C-272E-D895-B6CF26C93E5C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5400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5" name="Line 2970">
            <a:extLst>
              <a:ext uri="{FF2B5EF4-FFF2-40B4-BE49-F238E27FC236}">
                <a16:creationId xmlns:a16="http://schemas.microsoft.com/office/drawing/2014/main" xmlns="" id="{8B97C846-AD8B-B3D6-3001-5FE842F9BD26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5400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6" name="Line 2970">
            <a:extLst>
              <a:ext uri="{FF2B5EF4-FFF2-40B4-BE49-F238E27FC236}">
                <a16:creationId xmlns:a16="http://schemas.microsoft.com/office/drawing/2014/main" xmlns="" id="{C5F522D0-B471-C2EA-3B01-B0A7B1428876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5400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50785</xdr:colOff>
      <xdr:row>60</xdr:row>
      <xdr:rowOff>151519</xdr:rowOff>
    </xdr:from>
    <xdr:to>
      <xdr:col>5</xdr:col>
      <xdr:colOff>219857</xdr:colOff>
      <xdr:row>62</xdr:row>
      <xdr:rowOff>47632</xdr:rowOff>
    </xdr:to>
    <xdr:grpSp>
      <xdr:nvGrpSpPr>
        <xdr:cNvPr id="587" name="グループ化 586">
          <a:extLst>
            <a:ext uri="{FF2B5EF4-FFF2-40B4-BE49-F238E27FC236}">
              <a16:creationId xmlns:a16="http://schemas.microsoft.com/office/drawing/2014/main" xmlns="" id="{2309F437-ACDE-489C-86F6-A4DCBE3CB39E}"/>
            </a:ext>
          </a:extLst>
        </xdr:cNvPr>
        <xdr:cNvGrpSpPr/>
      </xdr:nvGrpSpPr>
      <xdr:grpSpPr>
        <a:xfrm rot="-5400000">
          <a:off x="3146818" y="10342861"/>
          <a:ext cx="236292" cy="169072"/>
          <a:chOff x="1456766" y="5311588"/>
          <a:chExt cx="156881" cy="106551"/>
        </a:xfrm>
      </xdr:grpSpPr>
      <xdr:sp macro="" textlink="">
        <xdr:nvSpPr>
          <xdr:cNvPr id="588" name="Line 2970">
            <a:extLst>
              <a:ext uri="{FF2B5EF4-FFF2-40B4-BE49-F238E27FC236}">
                <a16:creationId xmlns:a16="http://schemas.microsoft.com/office/drawing/2014/main" xmlns="" id="{871C18EB-8953-E032-7C19-61330EC0121D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7" y="5316310"/>
            <a:ext cx="18439" cy="101829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9" name="Line 2970">
            <a:extLst>
              <a:ext uri="{FF2B5EF4-FFF2-40B4-BE49-F238E27FC236}">
                <a16:creationId xmlns:a16="http://schemas.microsoft.com/office/drawing/2014/main" xmlns="" id="{B2157DE0-9CF5-7BEC-6178-C6B7B953C48A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0" name="Line 2970">
            <a:extLst>
              <a:ext uri="{FF2B5EF4-FFF2-40B4-BE49-F238E27FC236}">
                <a16:creationId xmlns:a16="http://schemas.microsoft.com/office/drawing/2014/main" xmlns="" id="{6CD83C67-7523-2015-7FDC-4FD20700ECD9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1" name="Line 2970">
            <a:extLst>
              <a:ext uri="{FF2B5EF4-FFF2-40B4-BE49-F238E27FC236}">
                <a16:creationId xmlns:a16="http://schemas.microsoft.com/office/drawing/2014/main" xmlns="" id="{62A5C167-50FE-6B50-BE91-E247C271F89B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5</xdr:col>
      <xdr:colOff>446649</xdr:colOff>
      <xdr:row>59</xdr:row>
      <xdr:rowOff>49854</xdr:rowOff>
    </xdr:from>
    <xdr:ext cx="395844" cy="168508"/>
    <xdr:sp macro="" textlink="">
      <xdr:nvSpPr>
        <xdr:cNvPr id="592" name="Text Box 1563">
          <a:extLst>
            <a:ext uri="{FF2B5EF4-FFF2-40B4-BE49-F238E27FC236}">
              <a16:creationId xmlns:a16="http://schemas.microsoft.com/office/drawing/2014/main" xmlns="" id="{7B4F9A01-DDCC-408F-962A-9104BFB514A0}"/>
            </a:ext>
          </a:extLst>
        </xdr:cNvPr>
        <xdr:cNvSpPr txBox="1">
          <a:spLocks noChangeArrowheads="1"/>
        </xdr:cNvSpPr>
      </xdr:nvSpPr>
      <xdr:spPr bwMode="auto">
        <a:xfrm>
          <a:off x="3273669" y="10329234"/>
          <a:ext cx="395844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0.1㎞ </a:t>
          </a:r>
        </a:p>
      </xdr:txBody>
    </xdr:sp>
    <xdr:clientData/>
  </xdr:oneCellAnchor>
  <xdr:twoCellAnchor>
    <xdr:from>
      <xdr:col>5</xdr:col>
      <xdr:colOff>409205</xdr:colOff>
      <xdr:row>59</xdr:row>
      <xdr:rowOff>168852</xdr:rowOff>
    </xdr:from>
    <xdr:to>
      <xdr:col>6</xdr:col>
      <xdr:colOff>17630</xdr:colOff>
      <xdr:row>60</xdr:row>
      <xdr:rowOff>60714</xdr:rowOff>
    </xdr:to>
    <xdr:sp macro="" textlink="">
      <xdr:nvSpPr>
        <xdr:cNvPr id="593" name="AutoShape 1653">
          <a:extLst>
            <a:ext uri="{FF2B5EF4-FFF2-40B4-BE49-F238E27FC236}">
              <a16:creationId xmlns:a16="http://schemas.microsoft.com/office/drawing/2014/main" xmlns="" id="{6C420DA1-35B0-4025-A68A-95020E05DD51}"/>
            </a:ext>
          </a:extLst>
        </xdr:cNvPr>
        <xdr:cNvSpPr>
          <a:spLocks/>
        </xdr:cNvSpPr>
      </xdr:nvSpPr>
      <xdr:spPr bwMode="auto">
        <a:xfrm rot="16200000">
          <a:off x="3353587" y="10330870"/>
          <a:ext cx="67122" cy="301845"/>
        </a:xfrm>
        <a:prstGeom prst="rightBrace">
          <a:avLst>
            <a:gd name="adj1" fmla="val 42094"/>
            <a:gd name="adj2" fmla="val 477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669108</xdr:colOff>
      <xdr:row>58</xdr:row>
      <xdr:rowOff>152480</xdr:rowOff>
    </xdr:from>
    <xdr:to>
      <xdr:col>6</xdr:col>
      <xdr:colOff>1087</xdr:colOff>
      <xdr:row>64</xdr:row>
      <xdr:rowOff>131582</xdr:rowOff>
    </xdr:to>
    <xdr:grpSp>
      <xdr:nvGrpSpPr>
        <xdr:cNvPr id="594" name="グループ化 593">
          <a:extLst>
            <a:ext uri="{FF2B5EF4-FFF2-40B4-BE49-F238E27FC236}">
              <a16:creationId xmlns:a16="http://schemas.microsoft.com/office/drawing/2014/main" xmlns="" id="{92F3572E-AD9F-40CF-BEA0-832CF4880E9E}"/>
            </a:ext>
          </a:extLst>
        </xdr:cNvPr>
        <xdr:cNvGrpSpPr/>
      </xdr:nvGrpSpPr>
      <xdr:grpSpPr>
        <a:xfrm rot="592827">
          <a:off x="3798751" y="9970034"/>
          <a:ext cx="100782" cy="999637"/>
          <a:chOff x="1512360" y="838933"/>
          <a:chExt cx="49597" cy="1269827"/>
        </a:xfrm>
      </xdr:grpSpPr>
      <xdr:sp macro="" textlink="">
        <xdr:nvSpPr>
          <xdr:cNvPr id="595" name="Line 76">
            <a:extLst>
              <a:ext uri="{FF2B5EF4-FFF2-40B4-BE49-F238E27FC236}">
                <a16:creationId xmlns:a16="http://schemas.microsoft.com/office/drawing/2014/main" xmlns="" id="{37128794-31CB-3502-CC34-A399D3B8485A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6" name="Line 76">
            <a:extLst>
              <a:ext uri="{FF2B5EF4-FFF2-40B4-BE49-F238E27FC236}">
                <a16:creationId xmlns:a16="http://schemas.microsoft.com/office/drawing/2014/main" xmlns="" id="{0F6F5496-FD6D-5DE0-6F44-CA2C96F064BF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7" name="Line 76">
            <a:extLst>
              <a:ext uri="{FF2B5EF4-FFF2-40B4-BE49-F238E27FC236}">
                <a16:creationId xmlns:a16="http://schemas.microsoft.com/office/drawing/2014/main" xmlns="" id="{B6535855-B0FE-E3C4-E833-B8704B446CA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656166</xdr:colOff>
      <xdr:row>59</xdr:row>
      <xdr:rowOff>14110</xdr:rowOff>
    </xdr:from>
    <xdr:to>
      <xdr:col>6</xdr:col>
      <xdr:colOff>225777</xdr:colOff>
      <xdr:row>61</xdr:row>
      <xdr:rowOff>164683</xdr:rowOff>
    </xdr:to>
    <xdr:sp macro="" textlink="">
      <xdr:nvSpPr>
        <xdr:cNvPr id="598" name="Text Box 1664">
          <a:extLst>
            <a:ext uri="{FF2B5EF4-FFF2-40B4-BE49-F238E27FC236}">
              <a16:creationId xmlns:a16="http://schemas.microsoft.com/office/drawing/2014/main" xmlns="" id="{613325E5-B2CB-4661-AD88-BB7A1930D298}"/>
            </a:ext>
          </a:extLst>
        </xdr:cNvPr>
        <xdr:cNvSpPr txBox="1">
          <a:spLocks noChangeArrowheads="1"/>
        </xdr:cNvSpPr>
      </xdr:nvSpPr>
      <xdr:spPr bwMode="auto">
        <a:xfrm flipH="1">
          <a:off x="3483186" y="10293490"/>
          <a:ext cx="263031" cy="50109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207174</xdr:colOff>
      <xdr:row>63</xdr:row>
      <xdr:rowOff>142875</xdr:rowOff>
    </xdr:from>
    <xdr:to>
      <xdr:col>5</xdr:col>
      <xdr:colOff>492384</xdr:colOff>
      <xdr:row>64</xdr:row>
      <xdr:rowOff>144410</xdr:rowOff>
    </xdr:to>
    <xdr:sp macro="" textlink="">
      <xdr:nvSpPr>
        <xdr:cNvPr id="599" name="Text Box 1664">
          <a:extLst>
            <a:ext uri="{FF2B5EF4-FFF2-40B4-BE49-F238E27FC236}">
              <a16:creationId xmlns:a16="http://schemas.microsoft.com/office/drawing/2014/main" xmlns="" id="{264916C3-8A99-4CA5-89DD-81EBF4725608}"/>
            </a:ext>
          </a:extLst>
        </xdr:cNvPr>
        <xdr:cNvSpPr txBox="1">
          <a:spLocks noChangeArrowheads="1"/>
        </xdr:cNvSpPr>
      </xdr:nvSpPr>
      <xdr:spPr bwMode="auto">
        <a:xfrm>
          <a:off x="3034194" y="11123295"/>
          <a:ext cx="285210" cy="1767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58208</xdr:colOff>
      <xdr:row>57</xdr:row>
      <xdr:rowOff>137583</xdr:rowOff>
    </xdr:from>
    <xdr:to>
      <xdr:col>4</xdr:col>
      <xdr:colOff>229305</xdr:colOff>
      <xdr:row>59</xdr:row>
      <xdr:rowOff>102305</xdr:rowOff>
    </xdr:to>
    <xdr:sp macro="" textlink="">
      <xdr:nvSpPr>
        <xdr:cNvPr id="600" name="Text Box 1664">
          <a:extLst>
            <a:ext uri="{FF2B5EF4-FFF2-40B4-BE49-F238E27FC236}">
              <a16:creationId xmlns:a16="http://schemas.microsoft.com/office/drawing/2014/main" xmlns="" id="{A560A5F0-91A0-44B6-9595-1F641C0693A0}"/>
            </a:ext>
          </a:extLst>
        </xdr:cNvPr>
        <xdr:cNvSpPr txBox="1">
          <a:spLocks noChangeArrowheads="1"/>
        </xdr:cNvSpPr>
      </xdr:nvSpPr>
      <xdr:spPr bwMode="auto">
        <a:xfrm>
          <a:off x="2191808" y="10066443"/>
          <a:ext cx="171097" cy="31524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228469</xdr:colOff>
      <xdr:row>60</xdr:row>
      <xdr:rowOff>64975</xdr:rowOff>
    </xdr:from>
    <xdr:to>
      <xdr:col>6</xdr:col>
      <xdr:colOff>457057</xdr:colOff>
      <xdr:row>64</xdr:row>
      <xdr:rowOff>139923</xdr:rowOff>
    </xdr:to>
    <xdr:sp macro="" textlink="">
      <xdr:nvSpPr>
        <xdr:cNvPr id="601" name="Freeform 570">
          <a:extLst>
            <a:ext uri="{FF2B5EF4-FFF2-40B4-BE49-F238E27FC236}">
              <a16:creationId xmlns:a16="http://schemas.microsoft.com/office/drawing/2014/main" xmlns="" id="{97AD34CC-C759-4A44-A592-0CB34AF4F462}"/>
            </a:ext>
          </a:extLst>
        </xdr:cNvPr>
        <xdr:cNvSpPr>
          <a:spLocks/>
        </xdr:cNvSpPr>
      </xdr:nvSpPr>
      <xdr:spPr bwMode="auto">
        <a:xfrm flipH="1">
          <a:off x="3055489" y="10519615"/>
          <a:ext cx="922008" cy="775988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4362"/>
            <a:gd name="connsiteY0" fmla="*/ 19427 h 19427"/>
            <a:gd name="connsiteX1" fmla="*/ 117 w 4362"/>
            <a:gd name="connsiteY1" fmla="*/ 12985 h 19427"/>
            <a:gd name="connsiteX2" fmla="*/ 4362 w 4362"/>
            <a:gd name="connsiteY2" fmla="*/ 0 h 19427"/>
            <a:gd name="connsiteX0" fmla="*/ 0 w 10000"/>
            <a:gd name="connsiteY0" fmla="*/ 10000 h 10000"/>
            <a:gd name="connsiteX1" fmla="*/ 268 w 10000"/>
            <a:gd name="connsiteY1" fmla="*/ 6684 h 10000"/>
            <a:gd name="connsiteX2" fmla="*/ 4813 w 10000"/>
            <a:gd name="connsiteY2" fmla="*/ 6456 h 10000"/>
            <a:gd name="connsiteX3" fmla="*/ 10000 w 10000"/>
            <a:gd name="connsiteY3" fmla="*/ 0 h 10000"/>
            <a:gd name="connsiteX0" fmla="*/ 261 w 10261"/>
            <a:gd name="connsiteY0" fmla="*/ 10000 h 10000"/>
            <a:gd name="connsiteX1" fmla="*/ 12 w 10261"/>
            <a:gd name="connsiteY1" fmla="*/ 8115 h 10000"/>
            <a:gd name="connsiteX2" fmla="*/ 5074 w 10261"/>
            <a:gd name="connsiteY2" fmla="*/ 6456 h 10000"/>
            <a:gd name="connsiteX3" fmla="*/ 10261 w 10261"/>
            <a:gd name="connsiteY3" fmla="*/ 0 h 10000"/>
            <a:gd name="connsiteX0" fmla="*/ 7041 w 11980"/>
            <a:gd name="connsiteY0" fmla="*/ 12387 h 12387"/>
            <a:gd name="connsiteX1" fmla="*/ 6792 w 11980"/>
            <a:gd name="connsiteY1" fmla="*/ 10502 h 12387"/>
            <a:gd name="connsiteX2" fmla="*/ 11854 w 11980"/>
            <a:gd name="connsiteY2" fmla="*/ 8843 h 12387"/>
            <a:gd name="connsiteX3" fmla="*/ 57 w 11980"/>
            <a:gd name="connsiteY3" fmla="*/ 0 h 12387"/>
            <a:gd name="connsiteX0" fmla="*/ 7041 w 12657"/>
            <a:gd name="connsiteY0" fmla="*/ 12387 h 12387"/>
            <a:gd name="connsiteX1" fmla="*/ 6792 w 12657"/>
            <a:gd name="connsiteY1" fmla="*/ 10502 h 12387"/>
            <a:gd name="connsiteX2" fmla="*/ 10846 w 12657"/>
            <a:gd name="connsiteY2" fmla="*/ 8916 h 12387"/>
            <a:gd name="connsiteX3" fmla="*/ 11854 w 12657"/>
            <a:gd name="connsiteY3" fmla="*/ 8843 h 12387"/>
            <a:gd name="connsiteX4" fmla="*/ 57 w 12657"/>
            <a:gd name="connsiteY4" fmla="*/ 0 h 12387"/>
            <a:gd name="connsiteX0" fmla="*/ 7042 w 12477"/>
            <a:gd name="connsiteY0" fmla="*/ 12387 h 12387"/>
            <a:gd name="connsiteX1" fmla="*/ 6793 w 12477"/>
            <a:gd name="connsiteY1" fmla="*/ 10502 h 12387"/>
            <a:gd name="connsiteX2" fmla="*/ 10847 w 12477"/>
            <a:gd name="connsiteY2" fmla="*/ 8916 h 12387"/>
            <a:gd name="connsiteX3" fmla="*/ 11622 w 12477"/>
            <a:gd name="connsiteY3" fmla="*/ 6401 h 12387"/>
            <a:gd name="connsiteX4" fmla="*/ 58 w 12477"/>
            <a:gd name="connsiteY4" fmla="*/ 0 h 12387"/>
            <a:gd name="connsiteX0" fmla="*/ 7055 w 11175"/>
            <a:gd name="connsiteY0" fmla="*/ 12387 h 12387"/>
            <a:gd name="connsiteX1" fmla="*/ 6806 w 11175"/>
            <a:gd name="connsiteY1" fmla="*/ 10502 h 12387"/>
            <a:gd name="connsiteX2" fmla="*/ 10860 w 11175"/>
            <a:gd name="connsiteY2" fmla="*/ 8916 h 12387"/>
            <a:gd name="connsiteX3" fmla="*/ 8843 w 11175"/>
            <a:gd name="connsiteY3" fmla="*/ 2016 h 12387"/>
            <a:gd name="connsiteX4" fmla="*/ 71 w 11175"/>
            <a:gd name="connsiteY4" fmla="*/ 0 h 12387"/>
            <a:gd name="connsiteX0" fmla="*/ 6984 w 11009"/>
            <a:gd name="connsiteY0" fmla="*/ 12387 h 12387"/>
            <a:gd name="connsiteX1" fmla="*/ 6735 w 11009"/>
            <a:gd name="connsiteY1" fmla="*/ 10502 h 12387"/>
            <a:gd name="connsiteX2" fmla="*/ 10789 w 11009"/>
            <a:gd name="connsiteY2" fmla="*/ 8916 h 12387"/>
            <a:gd name="connsiteX3" fmla="*/ 8772 w 11009"/>
            <a:gd name="connsiteY3" fmla="*/ 2016 h 12387"/>
            <a:gd name="connsiteX4" fmla="*/ 3111 w 11009"/>
            <a:gd name="connsiteY4" fmla="*/ 1201 h 12387"/>
            <a:gd name="connsiteX5" fmla="*/ 0 w 11009"/>
            <a:gd name="connsiteY5" fmla="*/ 0 h 12387"/>
            <a:gd name="connsiteX0" fmla="*/ 4304 w 8329"/>
            <a:gd name="connsiteY0" fmla="*/ 14829 h 14829"/>
            <a:gd name="connsiteX1" fmla="*/ 4055 w 8329"/>
            <a:gd name="connsiteY1" fmla="*/ 12944 h 14829"/>
            <a:gd name="connsiteX2" fmla="*/ 8109 w 8329"/>
            <a:gd name="connsiteY2" fmla="*/ 11358 h 14829"/>
            <a:gd name="connsiteX3" fmla="*/ 6092 w 8329"/>
            <a:gd name="connsiteY3" fmla="*/ 4458 h 14829"/>
            <a:gd name="connsiteX4" fmla="*/ 431 w 8329"/>
            <a:gd name="connsiteY4" fmla="*/ 3643 h 14829"/>
            <a:gd name="connsiteX5" fmla="*/ 1043 w 8329"/>
            <a:gd name="connsiteY5" fmla="*/ 0 h 14829"/>
            <a:gd name="connsiteX0" fmla="*/ 6954 w 11787"/>
            <a:gd name="connsiteY0" fmla="*/ 10000 h 10000"/>
            <a:gd name="connsiteX1" fmla="*/ 6656 w 11787"/>
            <a:gd name="connsiteY1" fmla="*/ 8729 h 10000"/>
            <a:gd name="connsiteX2" fmla="*/ 11523 w 11787"/>
            <a:gd name="connsiteY2" fmla="*/ 7659 h 10000"/>
            <a:gd name="connsiteX3" fmla="*/ 9101 w 11787"/>
            <a:gd name="connsiteY3" fmla="*/ 3006 h 10000"/>
            <a:gd name="connsiteX4" fmla="*/ 2304 w 11787"/>
            <a:gd name="connsiteY4" fmla="*/ 2457 h 10000"/>
            <a:gd name="connsiteX5" fmla="*/ 3039 w 11787"/>
            <a:gd name="connsiteY5" fmla="*/ 0 h 10000"/>
            <a:gd name="connsiteX0" fmla="*/ 5000 w 9833"/>
            <a:gd name="connsiteY0" fmla="*/ 10000 h 10000"/>
            <a:gd name="connsiteX1" fmla="*/ 4702 w 9833"/>
            <a:gd name="connsiteY1" fmla="*/ 8729 h 10000"/>
            <a:gd name="connsiteX2" fmla="*/ 9569 w 9833"/>
            <a:gd name="connsiteY2" fmla="*/ 7659 h 10000"/>
            <a:gd name="connsiteX3" fmla="*/ 7147 w 9833"/>
            <a:gd name="connsiteY3" fmla="*/ 3006 h 10000"/>
            <a:gd name="connsiteX4" fmla="*/ 350 w 9833"/>
            <a:gd name="connsiteY4" fmla="*/ 2457 h 10000"/>
            <a:gd name="connsiteX5" fmla="*/ 2585 w 9833"/>
            <a:gd name="connsiteY5" fmla="*/ 622 h 10000"/>
            <a:gd name="connsiteX6" fmla="*/ 1085 w 9833"/>
            <a:gd name="connsiteY6" fmla="*/ 0 h 10000"/>
            <a:gd name="connsiteX0" fmla="*/ 9399 w 14315"/>
            <a:gd name="connsiteY0" fmla="*/ 10412 h 10412"/>
            <a:gd name="connsiteX1" fmla="*/ 9096 w 14315"/>
            <a:gd name="connsiteY1" fmla="*/ 9141 h 10412"/>
            <a:gd name="connsiteX2" fmla="*/ 14046 w 14315"/>
            <a:gd name="connsiteY2" fmla="*/ 8071 h 10412"/>
            <a:gd name="connsiteX3" fmla="*/ 11582 w 14315"/>
            <a:gd name="connsiteY3" fmla="*/ 3418 h 10412"/>
            <a:gd name="connsiteX4" fmla="*/ 4670 w 14315"/>
            <a:gd name="connsiteY4" fmla="*/ 2869 h 10412"/>
            <a:gd name="connsiteX5" fmla="*/ 6943 w 14315"/>
            <a:gd name="connsiteY5" fmla="*/ 1034 h 10412"/>
            <a:gd name="connsiteX6" fmla="*/ 19 w 14315"/>
            <a:gd name="connsiteY6" fmla="*/ 0 h 10412"/>
            <a:gd name="connsiteX0" fmla="*/ 9380 w 14296"/>
            <a:gd name="connsiteY0" fmla="*/ 10412 h 10412"/>
            <a:gd name="connsiteX1" fmla="*/ 9077 w 14296"/>
            <a:gd name="connsiteY1" fmla="*/ 9141 h 10412"/>
            <a:gd name="connsiteX2" fmla="*/ 14027 w 14296"/>
            <a:gd name="connsiteY2" fmla="*/ 8071 h 10412"/>
            <a:gd name="connsiteX3" fmla="*/ 11563 w 14296"/>
            <a:gd name="connsiteY3" fmla="*/ 3418 h 10412"/>
            <a:gd name="connsiteX4" fmla="*/ 4651 w 14296"/>
            <a:gd name="connsiteY4" fmla="*/ 2869 h 10412"/>
            <a:gd name="connsiteX5" fmla="*/ 6924 w 14296"/>
            <a:gd name="connsiteY5" fmla="*/ 1034 h 10412"/>
            <a:gd name="connsiteX6" fmla="*/ 4935 w 14296"/>
            <a:gd name="connsiteY6" fmla="*/ 286 h 10412"/>
            <a:gd name="connsiteX7" fmla="*/ 0 w 14296"/>
            <a:gd name="connsiteY7" fmla="*/ 0 h 10412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11085 w 16001"/>
            <a:gd name="connsiteY0" fmla="*/ 10899 h 10899"/>
            <a:gd name="connsiteX1" fmla="*/ 10782 w 16001"/>
            <a:gd name="connsiteY1" fmla="*/ 9628 h 10899"/>
            <a:gd name="connsiteX2" fmla="*/ 15732 w 16001"/>
            <a:gd name="connsiteY2" fmla="*/ 8558 h 10899"/>
            <a:gd name="connsiteX3" fmla="*/ 13268 w 16001"/>
            <a:gd name="connsiteY3" fmla="*/ 3905 h 10899"/>
            <a:gd name="connsiteX4" fmla="*/ 6356 w 16001"/>
            <a:gd name="connsiteY4" fmla="*/ 3356 h 10899"/>
            <a:gd name="connsiteX5" fmla="*/ 8629 w 16001"/>
            <a:gd name="connsiteY5" fmla="*/ 1521 h 10899"/>
            <a:gd name="connsiteX6" fmla="*/ 6640 w 16001"/>
            <a:gd name="connsiteY6" fmla="*/ 773 h 10899"/>
            <a:gd name="connsiteX7" fmla="*/ 0 w 16001"/>
            <a:gd name="connsiteY7" fmla="*/ 0 h 10899"/>
            <a:gd name="connsiteX0" fmla="*/ 8528 w 13444"/>
            <a:gd name="connsiteY0" fmla="*/ 10712 h 10712"/>
            <a:gd name="connsiteX1" fmla="*/ 8225 w 13444"/>
            <a:gd name="connsiteY1" fmla="*/ 9441 h 10712"/>
            <a:gd name="connsiteX2" fmla="*/ 13175 w 13444"/>
            <a:gd name="connsiteY2" fmla="*/ 8371 h 10712"/>
            <a:gd name="connsiteX3" fmla="*/ 10711 w 13444"/>
            <a:gd name="connsiteY3" fmla="*/ 3718 h 10712"/>
            <a:gd name="connsiteX4" fmla="*/ 3799 w 13444"/>
            <a:gd name="connsiteY4" fmla="*/ 3169 h 10712"/>
            <a:gd name="connsiteX5" fmla="*/ 6072 w 13444"/>
            <a:gd name="connsiteY5" fmla="*/ 1334 h 10712"/>
            <a:gd name="connsiteX6" fmla="*/ 4083 w 13444"/>
            <a:gd name="connsiteY6" fmla="*/ 586 h 10712"/>
            <a:gd name="connsiteX7" fmla="*/ 0 w 13444"/>
            <a:gd name="connsiteY7" fmla="*/ 0 h 10712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6640 w 14012"/>
            <a:gd name="connsiteY5" fmla="*/ 1559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7492 w 14012"/>
            <a:gd name="connsiteY5" fmla="*/ 1784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0333 w 14012"/>
            <a:gd name="connsiteY5" fmla="*/ 2383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12"/>
            <a:gd name="connsiteY0" fmla="*/ 10937 h 10937"/>
            <a:gd name="connsiteX1" fmla="*/ 8793 w 14012"/>
            <a:gd name="connsiteY1" fmla="*/ 9666 h 10937"/>
            <a:gd name="connsiteX2" fmla="*/ 13743 w 14012"/>
            <a:gd name="connsiteY2" fmla="*/ 8596 h 10937"/>
            <a:gd name="connsiteX3" fmla="*/ 11279 w 14012"/>
            <a:gd name="connsiteY3" fmla="*/ 3943 h 10937"/>
            <a:gd name="connsiteX4" fmla="*/ 4367 w 14012"/>
            <a:gd name="connsiteY4" fmla="*/ 3394 h 10937"/>
            <a:gd name="connsiteX5" fmla="*/ 12606 w 14012"/>
            <a:gd name="connsiteY5" fmla="*/ 2271 h 10937"/>
            <a:gd name="connsiteX6" fmla="*/ 4651 w 14012"/>
            <a:gd name="connsiteY6" fmla="*/ 811 h 10937"/>
            <a:gd name="connsiteX7" fmla="*/ 0 w 1401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12606 w 14072"/>
            <a:gd name="connsiteY5" fmla="*/ 2271 h 10937"/>
            <a:gd name="connsiteX6" fmla="*/ 4651 w 14072"/>
            <a:gd name="connsiteY6" fmla="*/ 811 h 10937"/>
            <a:gd name="connsiteX7" fmla="*/ 0 w 14072"/>
            <a:gd name="connsiteY7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2947 w 14072"/>
            <a:gd name="connsiteY5" fmla="*/ 2795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4072"/>
            <a:gd name="connsiteY0" fmla="*/ 10937 h 10937"/>
            <a:gd name="connsiteX1" fmla="*/ 8793 w 14072"/>
            <a:gd name="connsiteY1" fmla="*/ 9666 h 10937"/>
            <a:gd name="connsiteX2" fmla="*/ 13743 w 14072"/>
            <a:gd name="connsiteY2" fmla="*/ 8596 h 10937"/>
            <a:gd name="connsiteX3" fmla="*/ 11847 w 14072"/>
            <a:gd name="connsiteY3" fmla="*/ 4504 h 10937"/>
            <a:gd name="connsiteX4" fmla="*/ 4367 w 14072"/>
            <a:gd name="connsiteY4" fmla="*/ 3394 h 10937"/>
            <a:gd name="connsiteX5" fmla="*/ 958 w 14072"/>
            <a:gd name="connsiteY5" fmla="*/ 2832 h 10937"/>
            <a:gd name="connsiteX6" fmla="*/ 12606 w 14072"/>
            <a:gd name="connsiteY6" fmla="*/ 2271 h 10937"/>
            <a:gd name="connsiteX7" fmla="*/ 4651 w 14072"/>
            <a:gd name="connsiteY7" fmla="*/ 811 h 10937"/>
            <a:gd name="connsiteX8" fmla="*/ 0 w 14072"/>
            <a:gd name="connsiteY8" fmla="*/ 0 h 10937"/>
            <a:gd name="connsiteX0" fmla="*/ 9096 w 12827"/>
            <a:gd name="connsiteY0" fmla="*/ 10937 h 10937"/>
            <a:gd name="connsiteX1" fmla="*/ 8793 w 12827"/>
            <a:gd name="connsiteY1" fmla="*/ 9666 h 10937"/>
            <a:gd name="connsiteX2" fmla="*/ 12039 w 12827"/>
            <a:gd name="connsiteY2" fmla="*/ 8633 h 10937"/>
            <a:gd name="connsiteX3" fmla="*/ 11847 w 12827"/>
            <a:gd name="connsiteY3" fmla="*/ 4504 h 10937"/>
            <a:gd name="connsiteX4" fmla="*/ 4367 w 12827"/>
            <a:gd name="connsiteY4" fmla="*/ 3394 h 10937"/>
            <a:gd name="connsiteX5" fmla="*/ 958 w 12827"/>
            <a:gd name="connsiteY5" fmla="*/ 2832 h 10937"/>
            <a:gd name="connsiteX6" fmla="*/ 12606 w 12827"/>
            <a:gd name="connsiteY6" fmla="*/ 2271 h 10937"/>
            <a:gd name="connsiteX7" fmla="*/ 4651 w 12827"/>
            <a:gd name="connsiteY7" fmla="*/ 811 h 10937"/>
            <a:gd name="connsiteX8" fmla="*/ 0 w 12827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4367 w 12985"/>
            <a:gd name="connsiteY4" fmla="*/ 3394 h 10937"/>
            <a:gd name="connsiteX5" fmla="*/ 958 w 12985"/>
            <a:gd name="connsiteY5" fmla="*/ 2832 h 10937"/>
            <a:gd name="connsiteX6" fmla="*/ 12606 w 12985"/>
            <a:gd name="connsiteY6" fmla="*/ 2271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12741 w 13120"/>
            <a:gd name="connsiteY6" fmla="*/ 2271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12741 w 13120"/>
            <a:gd name="connsiteY7" fmla="*/ 2271 h 10937"/>
            <a:gd name="connsiteX8" fmla="*/ 4786 w 13120"/>
            <a:gd name="connsiteY8" fmla="*/ 811 h 10937"/>
            <a:gd name="connsiteX9" fmla="*/ 135 w 13120"/>
            <a:gd name="connsiteY9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709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7627 w 13120"/>
            <a:gd name="connsiteY6" fmla="*/ 148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231 w 13120"/>
            <a:gd name="connsiteY0" fmla="*/ 10937 h 10937"/>
            <a:gd name="connsiteX1" fmla="*/ 8928 w 13120"/>
            <a:gd name="connsiteY1" fmla="*/ 9666 h 10937"/>
            <a:gd name="connsiteX2" fmla="*/ 12458 w 13120"/>
            <a:gd name="connsiteY2" fmla="*/ 9082 h 10937"/>
            <a:gd name="connsiteX3" fmla="*/ 11982 w 13120"/>
            <a:gd name="connsiteY3" fmla="*/ 4504 h 10937"/>
            <a:gd name="connsiteX4" fmla="*/ 4502 w 13120"/>
            <a:gd name="connsiteY4" fmla="*/ 3394 h 10937"/>
            <a:gd name="connsiteX5" fmla="*/ 241 w 13120"/>
            <a:gd name="connsiteY5" fmla="*/ 2645 h 10937"/>
            <a:gd name="connsiteX6" fmla="*/ 8195 w 13120"/>
            <a:gd name="connsiteY6" fmla="*/ 1634 h 10937"/>
            <a:gd name="connsiteX7" fmla="*/ 4786 w 13120"/>
            <a:gd name="connsiteY7" fmla="*/ 811 h 10937"/>
            <a:gd name="connsiteX8" fmla="*/ 135 w 13120"/>
            <a:gd name="connsiteY8" fmla="*/ 0 h 10937"/>
            <a:gd name="connsiteX0" fmla="*/ 9306 w 13195"/>
            <a:gd name="connsiteY0" fmla="*/ 10937 h 10937"/>
            <a:gd name="connsiteX1" fmla="*/ 9003 w 13195"/>
            <a:gd name="connsiteY1" fmla="*/ 9666 h 10937"/>
            <a:gd name="connsiteX2" fmla="*/ 12533 w 13195"/>
            <a:gd name="connsiteY2" fmla="*/ 9082 h 10937"/>
            <a:gd name="connsiteX3" fmla="*/ 12057 w 13195"/>
            <a:gd name="connsiteY3" fmla="*/ 4504 h 10937"/>
            <a:gd name="connsiteX4" fmla="*/ 3157 w 13195"/>
            <a:gd name="connsiteY4" fmla="*/ 3394 h 10937"/>
            <a:gd name="connsiteX5" fmla="*/ 316 w 13195"/>
            <a:gd name="connsiteY5" fmla="*/ 2645 h 10937"/>
            <a:gd name="connsiteX6" fmla="*/ 8270 w 13195"/>
            <a:gd name="connsiteY6" fmla="*/ 1634 h 10937"/>
            <a:gd name="connsiteX7" fmla="*/ 4861 w 13195"/>
            <a:gd name="connsiteY7" fmla="*/ 811 h 10937"/>
            <a:gd name="connsiteX8" fmla="*/ 210 w 1319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8060 w 12985"/>
            <a:gd name="connsiteY6" fmla="*/ 163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9096 w 12985"/>
            <a:gd name="connsiteY0" fmla="*/ 10937 h 10937"/>
            <a:gd name="connsiteX1" fmla="*/ 8793 w 12985"/>
            <a:gd name="connsiteY1" fmla="*/ 9666 h 10937"/>
            <a:gd name="connsiteX2" fmla="*/ 12323 w 12985"/>
            <a:gd name="connsiteY2" fmla="*/ 9082 h 10937"/>
            <a:gd name="connsiteX3" fmla="*/ 11847 w 12985"/>
            <a:gd name="connsiteY3" fmla="*/ 4504 h 10937"/>
            <a:gd name="connsiteX4" fmla="*/ 2947 w 12985"/>
            <a:gd name="connsiteY4" fmla="*/ 3394 h 10937"/>
            <a:gd name="connsiteX5" fmla="*/ 106 w 12985"/>
            <a:gd name="connsiteY5" fmla="*/ 2645 h 10937"/>
            <a:gd name="connsiteX6" fmla="*/ 9356 w 12985"/>
            <a:gd name="connsiteY6" fmla="*/ 1904 h 10937"/>
            <a:gd name="connsiteX7" fmla="*/ 4651 w 12985"/>
            <a:gd name="connsiteY7" fmla="*/ 811 h 10937"/>
            <a:gd name="connsiteX8" fmla="*/ 0 w 12985"/>
            <a:gd name="connsiteY8" fmla="*/ 0 h 10937"/>
            <a:gd name="connsiteX0" fmla="*/ 8837 w 12985"/>
            <a:gd name="connsiteY0" fmla="*/ 14013 h 14013"/>
            <a:gd name="connsiteX1" fmla="*/ 8793 w 12985"/>
            <a:gd name="connsiteY1" fmla="*/ 9666 h 14013"/>
            <a:gd name="connsiteX2" fmla="*/ 12323 w 12985"/>
            <a:gd name="connsiteY2" fmla="*/ 9082 h 14013"/>
            <a:gd name="connsiteX3" fmla="*/ 11847 w 12985"/>
            <a:gd name="connsiteY3" fmla="*/ 4504 h 14013"/>
            <a:gd name="connsiteX4" fmla="*/ 2947 w 12985"/>
            <a:gd name="connsiteY4" fmla="*/ 3394 h 14013"/>
            <a:gd name="connsiteX5" fmla="*/ 106 w 12985"/>
            <a:gd name="connsiteY5" fmla="*/ 2645 h 14013"/>
            <a:gd name="connsiteX6" fmla="*/ 9356 w 12985"/>
            <a:gd name="connsiteY6" fmla="*/ 1904 h 14013"/>
            <a:gd name="connsiteX7" fmla="*/ 4651 w 12985"/>
            <a:gd name="connsiteY7" fmla="*/ 811 h 14013"/>
            <a:gd name="connsiteX8" fmla="*/ 0 w 12985"/>
            <a:gd name="connsiteY8" fmla="*/ 0 h 14013"/>
            <a:gd name="connsiteX0" fmla="*/ 8837 w 12383"/>
            <a:gd name="connsiteY0" fmla="*/ 14013 h 14013"/>
            <a:gd name="connsiteX1" fmla="*/ 8793 w 12383"/>
            <a:gd name="connsiteY1" fmla="*/ 9666 h 14013"/>
            <a:gd name="connsiteX2" fmla="*/ 10767 w 12383"/>
            <a:gd name="connsiteY2" fmla="*/ 8271 h 14013"/>
            <a:gd name="connsiteX3" fmla="*/ 11847 w 12383"/>
            <a:gd name="connsiteY3" fmla="*/ 4504 h 14013"/>
            <a:gd name="connsiteX4" fmla="*/ 2947 w 12383"/>
            <a:gd name="connsiteY4" fmla="*/ 3394 h 14013"/>
            <a:gd name="connsiteX5" fmla="*/ 106 w 12383"/>
            <a:gd name="connsiteY5" fmla="*/ 2645 h 14013"/>
            <a:gd name="connsiteX6" fmla="*/ 9356 w 12383"/>
            <a:gd name="connsiteY6" fmla="*/ 1904 h 14013"/>
            <a:gd name="connsiteX7" fmla="*/ 4651 w 12383"/>
            <a:gd name="connsiteY7" fmla="*/ 811 h 14013"/>
            <a:gd name="connsiteX8" fmla="*/ 0 w 12383"/>
            <a:gd name="connsiteY8" fmla="*/ 0 h 14013"/>
            <a:gd name="connsiteX0" fmla="*/ 8837 w 12383"/>
            <a:gd name="connsiteY0" fmla="*/ 12796 h 12796"/>
            <a:gd name="connsiteX1" fmla="*/ 8793 w 12383"/>
            <a:gd name="connsiteY1" fmla="*/ 9666 h 12796"/>
            <a:gd name="connsiteX2" fmla="*/ 10767 w 12383"/>
            <a:gd name="connsiteY2" fmla="*/ 8271 h 12796"/>
            <a:gd name="connsiteX3" fmla="*/ 11847 w 12383"/>
            <a:gd name="connsiteY3" fmla="*/ 4504 h 12796"/>
            <a:gd name="connsiteX4" fmla="*/ 2947 w 12383"/>
            <a:gd name="connsiteY4" fmla="*/ 3394 h 12796"/>
            <a:gd name="connsiteX5" fmla="*/ 106 w 12383"/>
            <a:gd name="connsiteY5" fmla="*/ 2645 h 12796"/>
            <a:gd name="connsiteX6" fmla="*/ 9356 w 12383"/>
            <a:gd name="connsiteY6" fmla="*/ 1904 h 12796"/>
            <a:gd name="connsiteX7" fmla="*/ 4651 w 12383"/>
            <a:gd name="connsiteY7" fmla="*/ 811 h 12796"/>
            <a:gd name="connsiteX8" fmla="*/ 0 w 12383"/>
            <a:gd name="connsiteY8" fmla="*/ 0 h 12796"/>
            <a:gd name="connsiteX0" fmla="*/ 8837 w 12065"/>
            <a:gd name="connsiteY0" fmla="*/ 12796 h 12796"/>
            <a:gd name="connsiteX1" fmla="*/ 8793 w 12065"/>
            <a:gd name="connsiteY1" fmla="*/ 9666 h 12796"/>
            <a:gd name="connsiteX2" fmla="*/ 9037 w 12065"/>
            <a:gd name="connsiteY2" fmla="*/ 6406 h 12796"/>
            <a:gd name="connsiteX3" fmla="*/ 11847 w 12065"/>
            <a:gd name="connsiteY3" fmla="*/ 4504 h 12796"/>
            <a:gd name="connsiteX4" fmla="*/ 2947 w 12065"/>
            <a:gd name="connsiteY4" fmla="*/ 3394 h 12796"/>
            <a:gd name="connsiteX5" fmla="*/ 106 w 12065"/>
            <a:gd name="connsiteY5" fmla="*/ 2645 h 12796"/>
            <a:gd name="connsiteX6" fmla="*/ 9356 w 12065"/>
            <a:gd name="connsiteY6" fmla="*/ 1904 h 12796"/>
            <a:gd name="connsiteX7" fmla="*/ 4651 w 12065"/>
            <a:gd name="connsiteY7" fmla="*/ 811 h 12796"/>
            <a:gd name="connsiteX8" fmla="*/ 0 w 12065"/>
            <a:gd name="connsiteY8" fmla="*/ 0 h 12796"/>
            <a:gd name="connsiteX0" fmla="*/ 8837 w 21304"/>
            <a:gd name="connsiteY0" fmla="*/ 12796 h 12796"/>
            <a:gd name="connsiteX1" fmla="*/ 8793 w 21304"/>
            <a:gd name="connsiteY1" fmla="*/ 9666 h 12796"/>
            <a:gd name="connsiteX2" fmla="*/ 9037 w 21304"/>
            <a:gd name="connsiteY2" fmla="*/ 6406 h 12796"/>
            <a:gd name="connsiteX3" fmla="*/ 21239 w 21304"/>
            <a:gd name="connsiteY3" fmla="*/ 5159 h 12796"/>
            <a:gd name="connsiteX4" fmla="*/ 2947 w 21304"/>
            <a:gd name="connsiteY4" fmla="*/ 3394 h 12796"/>
            <a:gd name="connsiteX5" fmla="*/ 106 w 21304"/>
            <a:gd name="connsiteY5" fmla="*/ 2645 h 12796"/>
            <a:gd name="connsiteX6" fmla="*/ 9356 w 21304"/>
            <a:gd name="connsiteY6" fmla="*/ 1904 h 12796"/>
            <a:gd name="connsiteX7" fmla="*/ 4651 w 21304"/>
            <a:gd name="connsiteY7" fmla="*/ 811 h 12796"/>
            <a:gd name="connsiteX8" fmla="*/ 0 w 21304"/>
            <a:gd name="connsiteY8" fmla="*/ 0 h 12796"/>
            <a:gd name="connsiteX0" fmla="*/ 8837 w 21298"/>
            <a:gd name="connsiteY0" fmla="*/ 12796 h 12796"/>
            <a:gd name="connsiteX1" fmla="*/ 8793 w 21298"/>
            <a:gd name="connsiteY1" fmla="*/ 9666 h 12796"/>
            <a:gd name="connsiteX2" fmla="*/ 9037 w 21298"/>
            <a:gd name="connsiteY2" fmla="*/ 6406 h 12796"/>
            <a:gd name="connsiteX3" fmla="*/ 21239 w 21298"/>
            <a:gd name="connsiteY3" fmla="*/ 5159 h 12796"/>
            <a:gd name="connsiteX4" fmla="*/ 2947 w 21298"/>
            <a:gd name="connsiteY4" fmla="*/ 3394 h 12796"/>
            <a:gd name="connsiteX5" fmla="*/ 106 w 21298"/>
            <a:gd name="connsiteY5" fmla="*/ 2645 h 12796"/>
            <a:gd name="connsiteX6" fmla="*/ 9356 w 21298"/>
            <a:gd name="connsiteY6" fmla="*/ 1904 h 12796"/>
            <a:gd name="connsiteX7" fmla="*/ 4651 w 21298"/>
            <a:gd name="connsiteY7" fmla="*/ 811 h 12796"/>
            <a:gd name="connsiteX8" fmla="*/ 0 w 21298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037 w 28327"/>
            <a:gd name="connsiteY2" fmla="*/ 6406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9037 w 28327"/>
            <a:gd name="connsiteY3" fmla="*/ 6406 h 12796"/>
            <a:gd name="connsiteX4" fmla="*/ 21239 w 28327"/>
            <a:gd name="connsiteY4" fmla="*/ 5159 h 12796"/>
            <a:gd name="connsiteX5" fmla="*/ 27415 w 28327"/>
            <a:gd name="connsiteY5" fmla="*/ 4049 h 12796"/>
            <a:gd name="connsiteX6" fmla="*/ 106 w 28327"/>
            <a:gd name="connsiteY6" fmla="*/ 2645 h 12796"/>
            <a:gd name="connsiteX7" fmla="*/ 9356 w 28327"/>
            <a:gd name="connsiteY7" fmla="*/ 1904 h 12796"/>
            <a:gd name="connsiteX8" fmla="*/ 4651 w 28327"/>
            <a:gd name="connsiteY8" fmla="*/ 811 h 12796"/>
            <a:gd name="connsiteX9" fmla="*/ 0 w 28327"/>
            <a:gd name="connsiteY9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327"/>
            <a:gd name="connsiteY0" fmla="*/ 12796 h 12796"/>
            <a:gd name="connsiteX1" fmla="*/ 8793 w 28327"/>
            <a:gd name="connsiteY1" fmla="*/ 9666 h 12796"/>
            <a:gd name="connsiteX2" fmla="*/ 9145 w 28327"/>
            <a:gd name="connsiteY2" fmla="*/ 6775 h 12796"/>
            <a:gd name="connsiteX3" fmla="*/ 21239 w 28327"/>
            <a:gd name="connsiteY3" fmla="*/ 5159 h 12796"/>
            <a:gd name="connsiteX4" fmla="*/ 27415 w 28327"/>
            <a:gd name="connsiteY4" fmla="*/ 4049 h 12796"/>
            <a:gd name="connsiteX5" fmla="*/ 106 w 28327"/>
            <a:gd name="connsiteY5" fmla="*/ 2645 h 12796"/>
            <a:gd name="connsiteX6" fmla="*/ 9356 w 28327"/>
            <a:gd name="connsiteY6" fmla="*/ 1904 h 12796"/>
            <a:gd name="connsiteX7" fmla="*/ 4651 w 28327"/>
            <a:gd name="connsiteY7" fmla="*/ 811 h 12796"/>
            <a:gd name="connsiteX8" fmla="*/ 0 w 28327"/>
            <a:gd name="connsiteY8" fmla="*/ 0 h 12796"/>
            <a:gd name="connsiteX0" fmla="*/ 8837 w 28219"/>
            <a:gd name="connsiteY0" fmla="*/ 12796 h 12796"/>
            <a:gd name="connsiteX1" fmla="*/ 8793 w 28219"/>
            <a:gd name="connsiteY1" fmla="*/ 9666 h 12796"/>
            <a:gd name="connsiteX2" fmla="*/ 9145 w 28219"/>
            <a:gd name="connsiteY2" fmla="*/ 6775 h 12796"/>
            <a:gd name="connsiteX3" fmla="*/ 20003 w 28219"/>
            <a:gd name="connsiteY3" fmla="*/ 5650 h 12796"/>
            <a:gd name="connsiteX4" fmla="*/ 27415 w 28219"/>
            <a:gd name="connsiteY4" fmla="*/ 4049 h 12796"/>
            <a:gd name="connsiteX5" fmla="*/ 106 w 28219"/>
            <a:gd name="connsiteY5" fmla="*/ 2645 h 12796"/>
            <a:gd name="connsiteX6" fmla="*/ 9356 w 28219"/>
            <a:gd name="connsiteY6" fmla="*/ 1904 h 12796"/>
            <a:gd name="connsiteX7" fmla="*/ 4651 w 28219"/>
            <a:gd name="connsiteY7" fmla="*/ 811 h 12796"/>
            <a:gd name="connsiteX8" fmla="*/ 0 w 28219"/>
            <a:gd name="connsiteY8" fmla="*/ 0 h 12796"/>
            <a:gd name="connsiteX0" fmla="*/ 8837 w 23015"/>
            <a:gd name="connsiteY0" fmla="*/ 12796 h 12796"/>
            <a:gd name="connsiteX1" fmla="*/ 8793 w 23015"/>
            <a:gd name="connsiteY1" fmla="*/ 9666 h 12796"/>
            <a:gd name="connsiteX2" fmla="*/ 9145 w 23015"/>
            <a:gd name="connsiteY2" fmla="*/ 6775 h 12796"/>
            <a:gd name="connsiteX3" fmla="*/ 20003 w 23015"/>
            <a:gd name="connsiteY3" fmla="*/ 5650 h 12796"/>
            <a:gd name="connsiteX4" fmla="*/ 21483 w 23015"/>
            <a:gd name="connsiteY4" fmla="*/ 3133 h 12796"/>
            <a:gd name="connsiteX5" fmla="*/ 106 w 23015"/>
            <a:gd name="connsiteY5" fmla="*/ 2645 h 12796"/>
            <a:gd name="connsiteX6" fmla="*/ 9356 w 23015"/>
            <a:gd name="connsiteY6" fmla="*/ 1904 h 12796"/>
            <a:gd name="connsiteX7" fmla="*/ 4651 w 23015"/>
            <a:gd name="connsiteY7" fmla="*/ 811 h 12796"/>
            <a:gd name="connsiteX8" fmla="*/ 0 w 23015"/>
            <a:gd name="connsiteY8" fmla="*/ 0 h 12796"/>
            <a:gd name="connsiteX0" fmla="*/ 8837 w 23015"/>
            <a:gd name="connsiteY0" fmla="*/ 12796 h 12796"/>
            <a:gd name="connsiteX1" fmla="*/ 8793 w 23015"/>
            <a:gd name="connsiteY1" fmla="*/ 9666 h 12796"/>
            <a:gd name="connsiteX2" fmla="*/ 9145 w 23015"/>
            <a:gd name="connsiteY2" fmla="*/ 6775 h 12796"/>
            <a:gd name="connsiteX3" fmla="*/ 20003 w 23015"/>
            <a:gd name="connsiteY3" fmla="*/ 5650 h 12796"/>
            <a:gd name="connsiteX4" fmla="*/ 21483 w 23015"/>
            <a:gd name="connsiteY4" fmla="*/ 3133 h 12796"/>
            <a:gd name="connsiteX5" fmla="*/ 106 w 23015"/>
            <a:gd name="connsiteY5" fmla="*/ 2645 h 12796"/>
            <a:gd name="connsiteX6" fmla="*/ 9356 w 23015"/>
            <a:gd name="connsiteY6" fmla="*/ 1904 h 12796"/>
            <a:gd name="connsiteX7" fmla="*/ 0 w 23015"/>
            <a:gd name="connsiteY7" fmla="*/ 0 h 12796"/>
            <a:gd name="connsiteX0" fmla="*/ 8731 w 22909"/>
            <a:gd name="connsiteY0" fmla="*/ 10892 h 10892"/>
            <a:gd name="connsiteX1" fmla="*/ 8687 w 22909"/>
            <a:gd name="connsiteY1" fmla="*/ 7762 h 10892"/>
            <a:gd name="connsiteX2" fmla="*/ 9039 w 22909"/>
            <a:gd name="connsiteY2" fmla="*/ 4871 h 10892"/>
            <a:gd name="connsiteX3" fmla="*/ 19897 w 22909"/>
            <a:gd name="connsiteY3" fmla="*/ 3746 h 10892"/>
            <a:gd name="connsiteX4" fmla="*/ 21377 w 22909"/>
            <a:gd name="connsiteY4" fmla="*/ 1229 h 10892"/>
            <a:gd name="connsiteX5" fmla="*/ 0 w 22909"/>
            <a:gd name="connsiteY5" fmla="*/ 741 h 10892"/>
            <a:gd name="connsiteX6" fmla="*/ 9250 w 22909"/>
            <a:gd name="connsiteY6" fmla="*/ 0 h 10892"/>
            <a:gd name="connsiteX0" fmla="*/ 8731 w 22909"/>
            <a:gd name="connsiteY0" fmla="*/ 10151 h 10151"/>
            <a:gd name="connsiteX1" fmla="*/ 8687 w 22909"/>
            <a:gd name="connsiteY1" fmla="*/ 7021 h 10151"/>
            <a:gd name="connsiteX2" fmla="*/ 9039 w 22909"/>
            <a:gd name="connsiteY2" fmla="*/ 4130 h 10151"/>
            <a:gd name="connsiteX3" fmla="*/ 19897 w 22909"/>
            <a:gd name="connsiteY3" fmla="*/ 3005 h 10151"/>
            <a:gd name="connsiteX4" fmla="*/ 21377 w 22909"/>
            <a:gd name="connsiteY4" fmla="*/ 488 h 10151"/>
            <a:gd name="connsiteX5" fmla="*/ 0 w 22909"/>
            <a:gd name="connsiteY5" fmla="*/ 0 h 10151"/>
            <a:gd name="connsiteX0" fmla="*/ 7990 w 22168"/>
            <a:gd name="connsiteY0" fmla="*/ 9889 h 9889"/>
            <a:gd name="connsiteX1" fmla="*/ 7946 w 22168"/>
            <a:gd name="connsiteY1" fmla="*/ 6759 h 9889"/>
            <a:gd name="connsiteX2" fmla="*/ 8298 w 22168"/>
            <a:gd name="connsiteY2" fmla="*/ 3868 h 9889"/>
            <a:gd name="connsiteX3" fmla="*/ 19156 w 22168"/>
            <a:gd name="connsiteY3" fmla="*/ 2743 h 9889"/>
            <a:gd name="connsiteX4" fmla="*/ 20636 w 22168"/>
            <a:gd name="connsiteY4" fmla="*/ 226 h 9889"/>
            <a:gd name="connsiteX5" fmla="*/ 0 w 22168"/>
            <a:gd name="connsiteY5" fmla="*/ 0 h 9889"/>
            <a:gd name="connsiteX0" fmla="*/ 3604 w 10000"/>
            <a:gd name="connsiteY0" fmla="*/ 10000 h 10000"/>
            <a:gd name="connsiteX1" fmla="*/ 3584 w 10000"/>
            <a:gd name="connsiteY1" fmla="*/ 6835 h 10000"/>
            <a:gd name="connsiteX2" fmla="*/ 3743 w 10000"/>
            <a:gd name="connsiteY2" fmla="*/ 3911 h 10000"/>
            <a:gd name="connsiteX3" fmla="*/ 8641 w 10000"/>
            <a:gd name="connsiteY3" fmla="*/ 2774 h 10000"/>
            <a:gd name="connsiteX4" fmla="*/ 9309 w 10000"/>
            <a:gd name="connsiteY4" fmla="*/ 229 h 10000"/>
            <a:gd name="connsiteX5" fmla="*/ 0 w 10000"/>
            <a:gd name="connsiteY5" fmla="*/ 0 h 10000"/>
            <a:gd name="connsiteX0" fmla="*/ 3604 w 9309"/>
            <a:gd name="connsiteY0" fmla="*/ 10000 h 10000"/>
            <a:gd name="connsiteX1" fmla="*/ 3584 w 9309"/>
            <a:gd name="connsiteY1" fmla="*/ 6835 h 10000"/>
            <a:gd name="connsiteX2" fmla="*/ 3743 w 9309"/>
            <a:gd name="connsiteY2" fmla="*/ 3911 h 10000"/>
            <a:gd name="connsiteX3" fmla="*/ 8641 w 9309"/>
            <a:gd name="connsiteY3" fmla="*/ 2774 h 10000"/>
            <a:gd name="connsiteX4" fmla="*/ 9309 w 9309"/>
            <a:gd name="connsiteY4" fmla="*/ 229 h 10000"/>
            <a:gd name="connsiteX5" fmla="*/ 0 w 9309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9282 w 10000"/>
            <a:gd name="connsiteY3" fmla="*/ 2774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9162 w 10000"/>
            <a:gd name="connsiteY3" fmla="*/ 2873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021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8084 w 10000"/>
            <a:gd name="connsiteY3" fmla="*/ 3072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6835 h 10000"/>
            <a:gd name="connsiteX2" fmla="*/ 4500 w 10000"/>
            <a:gd name="connsiteY2" fmla="*/ 3911 h 10000"/>
            <a:gd name="connsiteX3" fmla="*/ 9162 w 10000"/>
            <a:gd name="connsiteY3" fmla="*/ 3138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3872 w 10000"/>
            <a:gd name="connsiteY0" fmla="*/ 10000 h 10000"/>
            <a:gd name="connsiteX1" fmla="*/ 3850 w 10000"/>
            <a:gd name="connsiteY1" fmla="*/ 9019 h 10000"/>
            <a:gd name="connsiteX2" fmla="*/ 4500 w 10000"/>
            <a:gd name="connsiteY2" fmla="*/ 3911 h 10000"/>
            <a:gd name="connsiteX3" fmla="*/ 9162 w 10000"/>
            <a:gd name="connsiteY3" fmla="*/ 3138 h 10000"/>
            <a:gd name="connsiteX4" fmla="*/ 10000 w 10000"/>
            <a:gd name="connsiteY4" fmla="*/ 229 h 10000"/>
            <a:gd name="connsiteX5" fmla="*/ 0 w 10000"/>
            <a:gd name="connsiteY5" fmla="*/ 0 h 10000"/>
            <a:gd name="connsiteX0" fmla="*/ 14531 w 14531"/>
            <a:gd name="connsiteY0" fmla="*/ 10099 h 10099"/>
            <a:gd name="connsiteX1" fmla="*/ 3850 w 14531"/>
            <a:gd name="connsiteY1" fmla="*/ 9019 h 10099"/>
            <a:gd name="connsiteX2" fmla="*/ 4500 w 14531"/>
            <a:gd name="connsiteY2" fmla="*/ 3911 h 10099"/>
            <a:gd name="connsiteX3" fmla="*/ 9162 w 14531"/>
            <a:gd name="connsiteY3" fmla="*/ 3138 h 10099"/>
            <a:gd name="connsiteX4" fmla="*/ 10000 w 14531"/>
            <a:gd name="connsiteY4" fmla="*/ 229 h 10099"/>
            <a:gd name="connsiteX5" fmla="*/ 0 w 14531"/>
            <a:gd name="connsiteY5" fmla="*/ 0 h 10099"/>
            <a:gd name="connsiteX0" fmla="*/ 14531 w 14531"/>
            <a:gd name="connsiteY0" fmla="*/ 10099 h 10099"/>
            <a:gd name="connsiteX1" fmla="*/ 3850 w 14531"/>
            <a:gd name="connsiteY1" fmla="*/ 9019 h 10099"/>
            <a:gd name="connsiteX2" fmla="*/ 4500 w 14531"/>
            <a:gd name="connsiteY2" fmla="*/ 3911 h 10099"/>
            <a:gd name="connsiteX3" fmla="*/ 9162 w 14531"/>
            <a:gd name="connsiteY3" fmla="*/ 3138 h 10099"/>
            <a:gd name="connsiteX4" fmla="*/ 10000 w 14531"/>
            <a:gd name="connsiteY4" fmla="*/ 229 h 10099"/>
            <a:gd name="connsiteX5" fmla="*/ 0 w 14531"/>
            <a:gd name="connsiteY5" fmla="*/ 0 h 10099"/>
            <a:gd name="connsiteX0" fmla="*/ 11178 w 11188"/>
            <a:gd name="connsiteY0" fmla="*/ 10397 h 10397"/>
            <a:gd name="connsiteX1" fmla="*/ 3850 w 11188"/>
            <a:gd name="connsiteY1" fmla="*/ 9019 h 10397"/>
            <a:gd name="connsiteX2" fmla="*/ 4500 w 11188"/>
            <a:gd name="connsiteY2" fmla="*/ 3911 h 10397"/>
            <a:gd name="connsiteX3" fmla="*/ 9162 w 11188"/>
            <a:gd name="connsiteY3" fmla="*/ 3138 h 10397"/>
            <a:gd name="connsiteX4" fmla="*/ 10000 w 11188"/>
            <a:gd name="connsiteY4" fmla="*/ 229 h 10397"/>
            <a:gd name="connsiteX5" fmla="*/ 0 w 11188"/>
            <a:gd name="connsiteY5" fmla="*/ 0 h 10397"/>
            <a:gd name="connsiteX0" fmla="*/ 9861 w 10003"/>
            <a:gd name="connsiteY0" fmla="*/ 10364 h 10364"/>
            <a:gd name="connsiteX1" fmla="*/ 3850 w 10003"/>
            <a:gd name="connsiteY1" fmla="*/ 9019 h 10364"/>
            <a:gd name="connsiteX2" fmla="*/ 4500 w 10003"/>
            <a:gd name="connsiteY2" fmla="*/ 3911 h 10364"/>
            <a:gd name="connsiteX3" fmla="*/ 9162 w 10003"/>
            <a:gd name="connsiteY3" fmla="*/ 3138 h 10364"/>
            <a:gd name="connsiteX4" fmla="*/ 10000 w 10003"/>
            <a:gd name="connsiteY4" fmla="*/ 229 h 10364"/>
            <a:gd name="connsiteX5" fmla="*/ 0 w 10003"/>
            <a:gd name="connsiteY5" fmla="*/ 0 h 10364"/>
            <a:gd name="connsiteX0" fmla="*/ 10220 w 10301"/>
            <a:gd name="connsiteY0" fmla="*/ 10331 h 10331"/>
            <a:gd name="connsiteX1" fmla="*/ 3850 w 10301"/>
            <a:gd name="connsiteY1" fmla="*/ 9019 h 10331"/>
            <a:gd name="connsiteX2" fmla="*/ 4500 w 10301"/>
            <a:gd name="connsiteY2" fmla="*/ 3911 h 10331"/>
            <a:gd name="connsiteX3" fmla="*/ 9162 w 10301"/>
            <a:gd name="connsiteY3" fmla="*/ 3138 h 10331"/>
            <a:gd name="connsiteX4" fmla="*/ 10000 w 10301"/>
            <a:gd name="connsiteY4" fmla="*/ 229 h 10331"/>
            <a:gd name="connsiteX5" fmla="*/ 0 w 10301"/>
            <a:gd name="connsiteY5" fmla="*/ 0 h 10331"/>
            <a:gd name="connsiteX0" fmla="*/ 10220 w 10301"/>
            <a:gd name="connsiteY0" fmla="*/ 10331 h 10331"/>
            <a:gd name="connsiteX1" fmla="*/ 3850 w 10301"/>
            <a:gd name="connsiteY1" fmla="*/ 9019 h 10331"/>
            <a:gd name="connsiteX2" fmla="*/ 9162 w 10301"/>
            <a:gd name="connsiteY2" fmla="*/ 3138 h 10331"/>
            <a:gd name="connsiteX3" fmla="*/ 10000 w 10301"/>
            <a:gd name="connsiteY3" fmla="*/ 229 h 10331"/>
            <a:gd name="connsiteX4" fmla="*/ 0 w 10301"/>
            <a:gd name="connsiteY4" fmla="*/ 0 h 10331"/>
            <a:gd name="connsiteX0" fmla="*/ 10220 w 10301"/>
            <a:gd name="connsiteY0" fmla="*/ 10331 h 10331"/>
            <a:gd name="connsiteX1" fmla="*/ 3850 w 10301"/>
            <a:gd name="connsiteY1" fmla="*/ 9019 h 10331"/>
            <a:gd name="connsiteX2" fmla="*/ 10000 w 10301"/>
            <a:gd name="connsiteY2" fmla="*/ 229 h 10331"/>
            <a:gd name="connsiteX3" fmla="*/ 0 w 10301"/>
            <a:gd name="connsiteY3" fmla="*/ 0 h 10331"/>
            <a:gd name="connsiteX0" fmla="*/ 10220 w 10301"/>
            <a:gd name="connsiteY0" fmla="*/ 10331 h 10331"/>
            <a:gd name="connsiteX1" fmla="*/ 3850 w 10301"/>
            <a:gd name="connsiteY1" fmla="*/ 9019 h 10331"/>
            <a:gd name="connsiteX2" fmla="*/ 4970 w 10301"/>
            <a:gd name="connsiteY2" fmla="*/ 2810 h 10331"/>
            <a:gd name="connsiteX3" fmla="*/ 0 w 10301"/>
            <a:gd name="connsiteY3" fmla="*/ 0 h 10331"/>
            <a:gd name="connsiteX0" fmla="*/ 14532 w 14613"/>
            <a:gd name="connsiteY0" fmla="*/ 7611 h 7611"/>
            <a:gd name="connsiteX1" fmla="*/ 8162 w 14613"/>
            <a:gd name="connsiteY1" fmla="*/ 6299 h 7611"/>
            <a:gd name="connsiteX2" fmla="*/ 9282 w 14613"/>
            <a:gd name="connsiteY2" fmla="*/ 90 h 7611"/>
            <a:gd name="connsiteX3" fmla="*/ 0 w 14613"/>
            <a:gd name="connsiteY3" fmla="*/ 159 h 7611"/>
            <a:gd name="connsiteX0" fmla="*/ 9945 w 10000"/>
            <a:gd name="connsiteY0" fmla="*/ 9791 h 9791"/>
            <a:gd name="connsiteX1" fmla="*/ 5585 w 10000"/>
            <a:gd name="connsiteY1" fmla="*/ 8067 h 9791"/>
            <a:gd name="connsiteX2" fmla="*/ 6257 w 10000"/>
            <a:gd name="connsiteY2" fmla="*/ 739 h 9791"/>
            <a:gd name="connsiteX3" fmla="*/ 0 w 10000"/>
            <a:gd name="connsiteY3" fmla="*/ 0 h 9791"/>
            <a:gd name="connsiteX0" fmla="*/ 9945 w 10000"/>
            <a:gd name="connsiteY0" fmla="*/ 10000 h 10000"/>
            <a:gd name="connsiteX1" fmla="*/ 5585 w 10000"/>
            <a:gd name="connsiteY1" fmla="*/ 8239 h 10000"/>
            <a:gd name="connsiteX2" fmla="*/ 6257 w 10000"/>
            <a:gd name="connsiteY2" fmla="*/ 487 h 10000"/>
            <a:gd name="connsiteX3" fmla="*/ 0 w 10000"/>
            <a:gd name="connsiteY3" fmla="*/ 0 h 10000"/>
            <a:gd name="connsiteX0" fmla="*/ 10326 w 10381"/>
            <a:gd name="connsiteY0" fmla="*/ 9647 h 9647"/>
            <a:gd name="connsiteX1" fmla="*/ 5966 w 10381"/>
            <a:gd name="connsiteY1" fmla="*/ 7886 h 9647"/>
            <a:gd name="connsiteX2" fmla="*/ 6638 w 10381"/>
            <a:gd name="connsiteY2" fmla="*/ 134 h 9647"/>
            <a:gd name="connsiteX3" fmla="*/ 0 w 10381"/>
            <a:gd name="connsiteY3" fmla="*/ 138 h 9647"/>
            <a:gd name="connsiteX0" fmla="*/ 10497 w 10551"/>
            <a:gd name="connsiteY0" fmla="*/ 10000 h 10000"/>
            <a:gd name="connsiteX1" fmla="*/ 6297 w 10551"/>
            <a:gd name="connsiteY1" fmla="*/ 8175 h 10000"/>
            <a:gd name="connsiteX2" fmla="*/ 6944 w 10551"/>
            <a:gd name="connsiteY2" fmla="*/ 139 h 10000"/>
            <a:gd name="connsiteX3" fmla="*/ 0 w 10551"/>
            <a:gd name="connsiteY3" fmla="*/ 143 h 10000"/>
            <a:gd name="connsiteX0" fmla="*/ 10497 w 10551"/>
            <a:gd name="connsiteY0" fmla="*/ 10058 h 10058"/>
            <a:gd name="connsiteX1" fmla="*/ 6297 w 10551"/>
            <a:gd name="connsiteY1" fmla="*/ 8233 h 10058"/>
            <a:gd name="connsiteX2" fmla="*/ 6944 w 10551"/>
            <a:gd name="connsiteY2" fmla="*/ 197 h 10058"/>
            <a:gd name="connsiteX3" fmla="*/ 0 w 10551"/>
            <a:gd name="connsiteY3" fmla="*/ 201 h 10058"/>
            <a:gd name="connsiteX0" fmla="*/ 10497 w 10551"/>
            <a:gd name="connsiteY0" fmla="*/ 10018 h 10018"/>
            <a:gd name="connsiteX1" fmla="*/ 6297 w 10551"/>
            <a:gd name="connsiteY1" fmla="*/ 8193 h 10018"/>
            <a:gd name="connsiteX2" fmla="*/ 6944 w 10551"/>
            <a:gd name="connsiteY2" fmla="*/ 157 h 10018"/>
            <a:gd name="connsiteX3" fmla="*/ 0 w 10551"/>
            <a:gd name="connsiteY3" fmla="*/ 161 h 10018"/>
            <a:gd name="connsiteX0" fmla="*/ 10497 w 10551"/>
            <a:gd name="connsiteY0" fmla="*/ 10049 h 10049"/>
            <a:gd name="connsiteX1" fmla="*/ 6297 w 10551"/>
            <a:gd name="connsiteY1" fmla="*/ 8224 h 10049"/>
            <a:gd name="connsiteX2" fmla="*/ 6485 w 10551"/>
            <a:gd name="connsiteY2" fmla="*/ 142 h 10049"/>
            <a:gd name="connsiteX3" fmla="*/ 0 w 10551"/>
            <a:gd name="connsiteY3" fmla="*/ 192 h 10049"/>
            <a:gd name="connsiteX0" fmla="*/ 10497 w 10551"/>
            <a:gd name="connsiteY0" fmla="*/ 9907 h 9907"/>
            <a:gd name="connsiteX1" fmla="*/ 6297 w 10551"/>
            <a:gd name="connsiteY1" fmla="*/ 8082 h 9907"/>
            <a:gd name="connsiteX2" fmla="*/ 6485 w 10551"/>
            <a:gd name="connsiteY2" fmla="*/ 0 h 9907"/>
            <a:gd name="connsiteX3" fmla="*/ 0 w 10551"/>
            <a:gd name="connsiteY3" fmla="*/ 50 h 9907"/>
            <a:gd name="connsiteX0" fmla="*/ 9949 w 10000"/>
            <a:gd name="connsiteY0" fmla="*/ 9955 h 9955"/>
            <a:gd name="connsiteX1" fmla="*/ 5968 w 10000"/>
            <a:gd name="connsiteY1" fmla="*/ 8113 h 9955"/>
            <a:gd name="connsiteX2" fmla="*/ 6320 w 10000"/>
            <a:gd name="connsiteY2" fmla="*/ 1588 h 9955"/>
            <a:gd name="connsiteX3" fmla="*/ 0 w 10000"/>
            <a:gd name="connsiteY3" fmla="*/ 5 h 9955"/>
            <a:gd name="connsiteX0" fmla="*/ 10210 w 10261"/>
            <a:gd name="connsiteY0" fmla="*/ 8607 h 8607"/>
            <a:gd name="connsiteX1" fmla="*/ 6229 w 10261"/>
            <a:gd name="connsiteY1" fmla="*/ 6757 h 8607"/>
            <a:gd name="connsiteX2" fmla="*/ 6581 w 10261"/>
            <a:gd name="connsiteY2" fmla="*/ 202 h 8607"/>
            <a:gd name="connsiteX3" fmla="*/ 0 w 10261"/>
            <a:gd name="connsiteY3" fmla="*/ 18 h 8607"/>
            <a:gd name="connsiteX0" fmla="*/ 9950 w 9999"/>
            <a:gd name="connsiteY0" fmla="*/ 10000 h 10000"/>
            <a:gd name="connsiteX1" fmla="*/ 6071 w 9999"/>
            <a:gd name="connsiteY1" fmla="*/ 7851 h 10000"/>
            <a:gd name="connsiteX2" fmla="*/ 6414 w 9999"/>
            <a:gd name="connsiteY2" fmla="*/ 235 h 10000"/>
            <a:gd name="connsiteX3" fmla="*/ 0 w 9999"/>
            <a:gd name="connsiteY3" fmla="*/ 21 h 10000"/>
            <a:gd name="connsiteX0" fmla="*/ 10798 w 10847"/>
            <a:gd name="connsiteY0" fmla="*/ 9765 h 9765"/>
            <a:gd name="connsiteX1" fmla="*/ 6919 w 10847"/>
            <a:gd name="connsiteY1" fmla="*/ 7616 h 9765"/>
            <a:gd name="connsiteX2" fmla="*/ 7262 w 10847"/>
            <a:gd name="connsiteY2" fmla="*/ 0 h 9765"/>
            <a:gd name="connsiteX3" fmla="*/ 0 w 10847"/>
            <a:gd name="connsiteY3" fmla="*/ 113 h 9765"/>
            <a:gd name="connsiteX0" fmla="*/ 15033 w 15078"/>
            <a:gd name="connsiteY0" fmla="*/ 10000 h 10000"/>
            <a:gd name="connsiteX1" fmla="*/ 11457 w 15078"/>
            <a:gd name="connsiteY1" fmla="*/ 7799 h 10000"/>
            <a:gd name="connsiteX2" fmla="*/ 11773 w 15078"/>
            <a:gd name="connsiteY2" fmla="*/ 0 h 10000"/>
            <a:gd name="connsiteX3" fmla="*/ 0 w 15078"/>
            <a:gd name="connsiteY3" fmla="*/ 228 h 10000"/>
            <a:gd name="connsiteX0" fmla="*/ 16752 w 16797"/>
            <a:gd name="connsiteY0" fmla="*/ 10000 h 10000"/>
            <a:gd name="connsiteX1" fmla="*/ 13176 w 16797"/>
            <a:gd name="connsiteY1" fmla="*/ 7799 h 10000"/>
            <a:gd name="connsiteX2" fmla="*/ 13492 w 16797"/>
            <a:gd name="connsiteY2" fmla="*/ 0 h 10000"/>
            <a:gd name="connsiteX3" fmla="*/ 0 w 16797"/>
            <a:gd name="connsiteY3" fmla="*/ 116 h 10000"/>
            <a:gd name="connsiteX0" fmla="*/ 18002 w 18047"/>
            <a:gd name="connsiteY0" fmla="*/ 10347 h 10347"/>
            <a:gd name="connsiteX1" fmla="*/ 14426 w 18047"/>
            <a:gd name="connsiteY1" fmla="*/ 8146 h 10347"/>
            <a:gd name="connsiteX2" fmla="*/ 14742 w 18047"/>
            <a:gd name="connsiteY2" fmla="*/ 347 h 10347"/>
            <a:gd name="connsiteX3" fmla="*/ 0 w 18047"/>
            <a:gd name="connsiteY3" fmla="*/ 17 h 10347"/>
            <a:gd name="connsiteX0" fmla="*/ 17924 w 17969"/>
            <a:gd name="connsiteY0" fmla="*/ 10080 h 10080"/>
            <a:gd name="connsiteX1" fmla="*/ 14348 w 17969"/>
            <a:gd name="connsiteY1" fmla="*/ 7879 h 10080"/>
            <a:gd name="connsiteX2" fmla="*/ 14664 w 17969"/>
            <a:gd name="connsiteY2" fmla="*/ 80 h 10080"/>
            <a:gd name="connsiteX3" fmla="*/ 0 w 17969"/>
            <a:gd name="connsiteY3" fmla="*/ 29 h 10080"/>
            <a:gd name="connsiteX0" fmla="*/ 17991 w 18036"/>
            <a:gd name="connsiteY0" fmla="*/ 10000 h 10000"/>
            <a:gd name="connsiteX1" fmla="*/ 14415 w 18036"/>
            <a:gd name="connsiteY1" fmla="*/ 7799 h 10000"/>
            <a:gd name="connsiteX2" fmla="*/ 14731 w 18036"/>
            <a:gd name="connsiteY2" fmla="*/ 0 h 10000"/>
            <a:gd name="connsiteX3" fmla="*/ 0 w 18036"/>
            <a:gd name="connsiteY3" fmla="*/ 17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036" h="10000">
              <a:moveTo>
                <a:pt x="17991" y="10000"/>
              </a:moveTo>
              <a:cubicBezTo>
                <a:pt x="18021" y="7631"/>
                <a:pt x="18620" y="7999"/>
                <a:pt x="14415" y="7799"/>
              </a:cubicBezTo>
              <a:cubicBezTo>
                <a:pt x="14394" y="4973"/>
                <a:pt x="14700" y="2523"/>
                <a:pt x="14731" y="0"/>
              </a:cubicBezTo>
              <a:cubicBezTo>
                <a:pt x="13204" y="206"/>
                <a:pt x="2145" y="45"/>
                <a:pt x="0" y="179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112155</xdr:colOff>
      <xdr:row>59</xdr:row>
      <xdr:rowOff>168648</xdr:rowOff>
    </xdr:from>
    <xdr:ext cx="511299" cy="327806"/>
    <xdr:sp macro="" textlink="">
      <xdr:nvSpPr>
        <xdr:cNvPr id="602" name="Text Box 1664">
          <a:extLst>
            <a:ext uri="{FF2B5EF4-FFF2-40B4-BE49-F238E27FC236}">
              <a16:creationId xmlns:a16="http://schemas.microsoft.com/office/drawing/2014/main" xmlns="" id="{4B0262E6-E8DC-4A66-9492-7E659AC5B5D7}"/>
            </a:ext>
          </a:extLst>
        </xdr:cNvPr>
        <xdr:cNvSpPr txBox="1">
          <a:spLocks noChangeArrowheads="1"/>
        </xdr:cNvSpPr>
      </xdr:nvSpPr>
      <xdr:spPr bwMode="auto">
        <a:xfrm>
          <a:off x="2245755" y="10448028"/>
          <a:ext cx="511299" cy="32780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後瀬山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46266</xdr:colOff>
      <xdr:row>60</xdr:row>
      <xdr:rowOff>129469</xdr:rowOff>
    </xdr:from>
    <xdr:to>
      <xdr:col>4</xdr:col>
      <xdr:colOff>222847</xdr:colOff>
      <xdr:row>62</xdr:row>
      <xdr:rowOff>60191</xdr:rowOff>
    </xdr:to>
    <xdr:sp macro="" textlink="">
      <xdr:nvSpPr>
        <xdr:cNvPr id="603" name="Text Box 1664">
          <a:extLst>
            <a:ext uri="{FF2B5EF4-FFF2-40B4-BE49-F238E27FC236}">
              <a16:creationId xmlns:a16="http://schemas.microsoft.com/office/drawing/2014/main" xmlns="" id="{F7F6D401-742B-429E-A709-07488CD855C0}"/>
            </a:ext>
          </a:extLst>
        </xdr:cNvPr>
        <xdr:cNvSpPr txBox="1">
          <a:spLocks noChangeArrowheads="1"/>
        </xdr:cNvSpPr>
      </xdr:nvSpPr>
      <xdr:spPr bwMode="auto">
        <a:xfrm>
          <a:off x="2179866" y="10584109"/>
          <a:ext cx="176581" cy="28124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527403</xdr:colOff>
      <xdr:row>57</xdr:row>
      <xdr:rowOff>89957</xdr:rowOff>
    </xdr:from>
    <xdr:to>
      <xdr:col>4</xdr:col>
      <xdr:colOff>61820</xdr:colOff>
      <xdr:row>57</xdr:row>
      <xdr:rowOff>113094</xdr:rowOff>
    </xdr:to>
    <xdr:sp macro="" textlink="">
      <xdr:nvSpPr>
        <xdr:cNvPr id="604" name="Line 120">
          <a:extLst>
            <a:ext uri="{FF2B5EF4-FFF2-40B4-BE49-F238E27FC236}">
              <a16:creationId xmlns:a16="http://schemas.microsoft.com/office/drawing/2014/main" xmlns="" id="{48B6A6BE-6406-4608-90BF-821195BC079C}"/>
            </a:ext>
          </a:extLst>
        </xdr:cNvPr>
        <xdr:cNvSpPr>
          <a:spLocks noChangeShapeType="1"/>
        </xdr:cNvSpPr>
      </xdr:nvSpPr>
      <xdr:spPr bwMode="auto">
        <a:xfrm rot="10800000">
          <a:off x="1967583" y="10018817"/>
          <a:ext cx="227837" cy="231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606154</xdr:colOff>
      <xdr:row>63</xdr:row>
      <xdr:rowOff>147823</xdr:rowOff>
    </xdr:from>
    <xdr:to>
      <xdr:col>6</xdr:col>
      <xdr:colOff>4329</xdr:colOff>
      <xdr:row>64</xdr:row>
      <xdr:rowOff>82880</xdr:rowOff>
    </xdr:to>
    <xdr:sp macro="" textlink="">
      <xdr:nvSpPr>
        <xdr:cNvPr id="605" name="Line 120">
          <a:extLst>
            <a:ext uri="{FF2B5EF4-FFF2-40B4-BE49-F238E27FC236}">
              <a16:creationId xmlns:a16="http://schemas.microsoft.com/office/drawing/2014/main" xmlns="" id="{EAB29A75-885C-4ACA-B37D-92779B58E87A}"/>
            </a:ext>
          </a:extLst>
        </xdr:cNvPr>
        <xdr:cNvSpPr>
          <a:spLocks noChangeShapeType="1"/>
        </xdr:cNvSpPr>
      </xdr:nvSpPr>
      <xdr:spPr bwMode="auto">
        <a:xfrm rot="10800000">
          <a:off x="3433174" y="11128243"/>
          <a:ext cx="91595" cy="1103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92360</xdr:colOff>
      <xdr:row>63</xdr:row>
      <xdr:rowOff>148050</xdr:rowOff>
    </xdr:from>
    <xdr:to>
      <xdr:col>5</xdr:col>
      <xdr:colOff>339142</xdr:colOff>
      <xdr:row>63</xdr:row>
      <xdr:rowOff>161039</xdr:rowOff>
    </xdr:to>
    <xdr:sp macro="" textlink="">
      <xdr:nvSpPr>
        <xdr:cNvPr id="606" name="Line 120">
          <a:extLst>
            <a:ext uri="{FF2B5EF4-FFF2-40B4-BE49-F238E27FC236}">
              <a16:creationId xmlns:a16="http://schemas.microsoft.com/office/drawing/2014/main" xmlns="" id="{C6214CB4-33EA-4B6A-9581-93AA9FD6DF5E}"/>
            </a:ext>
          </a:extLst>
        </xdr:cNvPr>
        <xdr:cNvSpPr>
          <a:spLocks noChangeShapeType="1"/>
        </xdr:cNvSpPr>
      </xdr:nvSpPr>
      <xdr:spPr bwMode="auto">
        <a:xfrm rot="10800000" flipV="1">
          <a:off x="2919380" y="11128470"/>
          <a:ext cx="246782" cy="129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654916</xdr:colOff>
      <xdr:row>60</xdr:row>
      <xdr:rowOff>118852</xdr:rowOff>
    </xdr:from>
    <xdr:to>
      <xdr:col>6</xdr:col>
      <xdr:colOff>88638</xdr:colOff>
      <xdr:row>61</xdr:row>
      <xdr:rowOff>47917</xdr:rowOff>
    </xdr:to>
    <xdr:sp macro="" textlink="">
      <xdr:nvSpPr>
        <xdr:cNvPr id="607" name="Freeform 395">
          <a:extLst>
            <a:ext uri="{FF2B5EF4-FFF2-40B4-BE49-F238E27FC236}">
              <a16:creationId xmlns:a16="http://schemas.microsoft.com/office/drawing/2014/main" xmlns="" id="{D8EB8906-2692-4F2D-A27B-2F28F451018F}"/>
            </a:ext>
          </a:extLst>
        </xdr:cNvPr>
        <xdr:cNvSpPr>
          <a:spLocks/>
        </xdr:cNvSpPr>
      </xdr:nvSpPr>
      <xdr:spPr bwMode="auto">
        <a:xfrm rot="741758" flipV="1">
          <a:off x="3481936" y="10573492"/>
          <a:ext cx="127142" cy="104325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617006</xdr:colOff>
      <xdr:row>61</xdr:row>
      <xdr:rowOff>48373</xdr:rowOff>
    </xdr:from>
    <xdr:ext cx="106431" cy="650815"/>
    <xdr:sp macro="" textlink="">
      <xdr:nvSpPr>
        <xdr:cNvPr id="608" name="Text Box 1300">
          <a:extLst>
            <a:ext uri="{FF2B5EF4-FFF2-40B4-BE49-F238E27FC236}">
              <a16:creationId xmlns:a16="http://schemas.microsoft.com/office/drawing/2014/main" xmlns="" id="{7BF9F000-9DE1-41DD-BDC0-AE46E86B3DCB}"/>
            </a:ext>
          </a:extLst>
        </xdr:cNvPr>
        <xdr:cNvSpPr txBox="1">
          <a:spLocks noChangeArrowheads="1"/>
        </xdr:cNvSpPr>
      </xdr:nvSpPr>
      <xdr:spPr bwMode="auto">
        <a:xfrm rot="629258">
          <a:off x="3444026" y="10678273"/>
          <a:ext cx="106431" cy="650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0000"/>
          </a:srgb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464711</xdr:colOff>
      <xdr:row>62</xdr:row>
      <xdr:rowOff>18269</xdr:rowOff>
    </xdr:from>
    <xdr:to>
      <xdr:col>5</xdr:col>
      <xdr:colOff>595297</xdr:colOff>
      <xdr:row>63</xdr:row>
      <xdr:rowOff>139746</xdr:rowOff>
    </xdr:to>
    <xdr:sp macro="" textlink="">
      <xdr:nvSpPr>
        <xdr:cNvPr id="609" name="Text Box 1664">
          <a:extLst>
            <a:ext uri="{FF2B5EF4-FFF2-40B4-BE49-F238E27FC236}">
              <a16:creationId xmlns:a16="http://schemas.microsoft.com/office/drawing/2014/main" xmlns="" id="{A7469AFF-FE47-418C-AED3-2FB81932EE3C}"/>
            </a:ext>
          </a:extLst>
        </xdr:cNvPr>
        <xdr:cNvSpPr txBox="1">
          <a:spLocks noChangeArrowheads="1"/>
        </xdr:cNvSpPr>
      </xdr:nvSpPr>
      <xdr:spPr bwMode="auto">
        <a:xfrm>
          <a:off x="3291731" y="10823429"/>
          <a:ext cx="130586" cy="29673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196784</xdr:colOff>
      <xdr:row>59</xdr:row>
      <xdr:rowOff>18756</xdr:rowOff>
    </xdr:from>
    <xdr:to>
      <xdr:col>6</xdr:col>
      <xdr:colOff>305673</xdr:colOff>
      <xdr:row>59</xdr:row>
      <xdr:rowOff>72130</xdr:rowOff>
    </xdr:to>
    <xdr:sp macro="" textlink="">
      <xdr:nvSpPr>
        <xdr:cNvPr id="610" name="Text Box 1664">
          <a:extLst>
            <a:ext uri="{FF2B5EF4-FFF2-40B4-BE49-F238E27FC236}">
              <a16:creationId xmlns:a16="http://schemas.microsoft.com/office/drawing/2014/main" xmlns="" id="{DEF4B4B5-BDD6-4069-86F1-329673721731}"/>
            </a:ext>
          </a:extLst>
        </xdr:cNvPr>
        <xdr:cNvSpPr txBox="1">
          <a:spLocks noChangeArrowheads="1"/>
        </xdr:cNvSpPr>
      </xdr:nvSpPr>
      <xdr:spPr bwMode="auto">
        <a:xfrm rot="5160766">
          <a:off x="3744982" y="10270378"/>
          <a:ext cx="53374" cy="10888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34630</xdr:colOff>
      <xdr:row>59</xdr:row>
      <xdr:rowOff>10688</xdr:rowOff>
    </xdr:from>
    <xdr:to>
      <xdr:col>6</xdr:col>
      <xdr:colOff>223844</xdr:colOff>
      <xdr:row>59</xdr:row>
      <xdr:rowOff>75630</xdr:rowOff>
    </xdr:to>
    <xdr:sp macro="" textlink="">
      <xdr:nvSpPr>
        <xdr:cNvPr id="611" name="Line 72">
          <a:extLst>
            <a:ext uri="{FF2B5EF4-FFF2-40B4-BE49-F238E27FC236}">
              <a16:creationId xmlns:a16="http://schemas.microsoft.com/office/drawing/2014/main" xmlns="" id="{8041C276-0693-4A07-BD3C-E8230E2C48C7}"/>
            </a:ext>
          </a:extLst>
        </xdr:cNvPr>
        <xdr:cNvSpPr>
          <a:spLocks noChangeShapeType="1"/>
        </xdr:cNvSpPr>
      </xdr:nvSpPr>
      <xdr:spPr bwMode="auto">
        <a:xfrm flipV="1">
          <a:off x="2861650" y="10290068"/>
          <a:ext cx="882634" cy="64942"/>
        </a:xfrm>
        <a:custGeom>
          <a:avLst/>
          <a:gdLst>
            <a:gd name="connsiteX0" fmla="*/ 0 w 1125678"/>
            <a:gd name="connsiteY0" fmla="*/ 0 h 34644"/>
            <a:gd name="connsiteX1" fmla="*/ 1125678 w 1125678"/>
            <a:gd name="connsiteY1" fmla="*/ 34644 h 34644"/>
            <a:gd name="connsiteX0" fmla="*/ 0 w 1125678"/>
            <a:gd name="connsiteY0" fmla="*/ 14415 h 49059"/>
            <a:gd name="connsiteX1" fmla="*/ 588813 w 1125678"/>
            <a:gd name="connsiteY1" fmla="*/ 1435 h 49059"/>
            <a:gd name="connsiteX2" fmla="*/ 1125678 w 1125678"/>
            <a:gd name="connsiteY2" fmla="*/ 49059 h 49059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48052"/>
            <a:gd name="connsiteX1" fmla="*/ 588813 w 1125678"/>
            <a:gd name="connsiteY1" fmla="*/ 100428 h 148052"/>
            <a:gd name="connsiteX2" fmla="*/ 1125678 w 1125678"/>
            <a:gd name="connsiteY2" fmla="*/ 148052 h 148052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13408 h 165370"/>
            <a:gd name="connsiteX1" fmla="*/ 588813 w 1125678"/>
            <a:gd name="connsiteY1" fmla="*/ 100428 h 165370"/>
            <a:gd name="connsiteX2" fmla="*/ 1125678 w 1125678"/>
            <a:gd name="connsiteY2" fmla="*/ 165370 h 165370"/>
            <a:gd name="connsiteX0" fmla="*/ 0 w 1125678"/>
            <a:gd name="connsiteY0" fmla="*/ 12980 h 64942"/>
            <a:gd name="connsiteX1" fmla="*/ 588813 w 1125678"/>
            <a:gd name="connsiteY1" fmla="*/ 0 h 64942"/>
            <a:gd name="connsiteX2" fmla="*/ 1125678 w 1125678"/>
            <a:gd name="connsiteY2" fmla="*/ 64942 h 64942"/>
            <a:gd name="connsiteX0" fmla="*/ 0 w 1125678"/>
            <a:gd name="connsiteY0" fmla="*/ 12980 h 64942"/>
            <a:gd name="connsiteX1" fmla="*/ 588813 w 1125678"/>
            <a:gd name="connsiteY1" fmla="*/ 0 h 64942"/>
            <a:gd name="connsiteX2" fmla="*/ 1125678 w 1125678"/>
            <a:gd name="connsiteY2" fmla="*/ 64942 h 64942"/>
            <a:gd name="connsiteX0" fmla="*/ 0 w 962555"/>
            <a:gd name="connsiteY0" fmla="*/ 27091 h 64942"/>
            <a:gd name="connsiteX1" fmla="*/ 425690 w 962555"/>
            <a:gd name="connsiteY1" fmla="*/ 0 h 64942"/>
            <a:gd name="connsiteX2" fmla="*/ 962555 w 962555"/>
            <a:gd name="connsiteY2" fmla="*/ 64942 h 64942"/>
            <a:gd name="connsiteX0" fmla="*/ 0 w 951433"/>
            <a:gd name="connsiteY0" fmla="*/ 16507 h 64942"/>
            <a:gd name="connsiteX1" fmla="*/ 414568 w 951433"/>
            <a:gd name="connsiteY1" fmla="*/ 0 h 64942"/>
            <a:gd name="connsiteX2" fmla="*/ 951433 w 951433"/>
            <a:gd name="connsiteY2" fmla="*/ 64942 h 649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1433" h="64942">
              <a:moveTo>
                <a:pt x="0" y="16507"/>
              </a:moveTo>
              <a:cubicBezTo>
                <a:pt x="191941" y="23726"/>
                <a:pt x="110059" y="5769"/>
                <a:pt x="414568" y="0"/>
              </a:cubicBezTo>
              <a:cubicBezTo>
                <a:pt x="837425" y="20198"/>
                <a:pt x="706093" y="5769"/>
                <a:pt x="951433" y="6494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77005</xdr:colOff>
      <xdr:row>58</xdr:row>
      <xdr:rowOff>15084</xdr:rowOff>
    </xdr:from>
    <xdr:to>
      <xdr:col>6</xdr:col>
      <xdr:colOff>215529</xdr:colOff>
      <xdr:row>58</xdr:row>
      <xdr:rowOff>137738</xdr:rowOff>
    </xdr:to>
    <xdr:sp macro="" textlink="">
      <xdr:nvSpPr>
        <xdr:cNvPr id="612" name="六角形 611">
          <a:extLst>
            <a:ext uri="{FF2B5EF4-FFF2-40B4-BE49-F238E27FC236}">
              <a16:creationId xmlns:a16="http://schemas.microsoft.com/office/drawing/2014/main" xmlns="" id="{27809EA0-E3CA-43F2-B8A1-4B0F5C94A9C4}"/>
            </a:ext>
          </a:extLst>
        </xdr:cNvPr>
        <xdr:cNvSpPr/>
      </xdr:nvSpPr>
      <xdr:spPr bwMode="auto">
        <a:xfrm>
          <a:off x="3597445" y="10119204"/>
          <a:ext cx="138524" cy="12265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189433</xdr:colOff>
      <xdr:row>58</xdr:row>
      <xdr:rowOff>168870</xdr:rowOff>
    </xdr:from>
    <xdr:to>
      <xdr:col>5</xdr:col>
      <xdr:colOff>297798</xdr:colOff>
      <xdr:row>59</xdr:row>
      <xdr:rowOff>111463</xdr:rowOff>
    </xdr:to>
    <xdr:sp macro="" textlink="">
      <xdr:nvSpPr>
        <xdr:cNvPr id="613" name="六角形 612">
          <a:extLst>
            <a:ext uri="{FF2B5EF4-FFF2-40B4-BE49-F238E27FC236}">
              <a16:creationId xmlns:a16="http://schemas.microsoft.com/office/drawing/2014/main" xmlns="" id="{1B4ABD38-FA05-4A1F-95E3-112358E7A70B}"/>
            </a:ext>
          </a:extLst>
        </xdr:cNvPr>
        <xdr:cNvSpPr/>
      </xdr:nvSpPr>
      <xdr:spPr bwMode="auto">
        <a:xfrm>
          <a:off x="3016453" y="10272990"/>
          <a:ext cx="108365" cy="1178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278314</xdr:colOff>
      <xdr:row>59</xdr:row>
      <xdr:rowOff>77652</xdr:rowOff>
    </xdr:from>
    <xdr:to>
      <xdr:col>5</xdr:col>
      <xdr:colOff>421025</xdr:colOff>
      <xdr:row>61</xdr:row>
      <xdr:rowOff>103011</xdr:rowOff>
    </xdr:to>
    <xdr:sp macro="" textlink="">
      <xdr:nvSpPr>
        <xdr:cNvPr id="614" name="AutoShape 1653">
          <a:extLst>
            <a:ext uri="{FF2B5EF4-FFF2-40B4-BE49-F238E27FC236}">
              <a16:creationId xmlns:a16="http://schemas.microsoft.com/office/drawing/2014/main" xmlns="" id="{68D7C44A-7F07-466A-BC30-3256BE34F73D}"/>
            </a:ext>
          </a:extLst>
        </xdr:cNvPr>
        <xdr:cNvSpPr>
          <a:spLocks/>
        </xdr:cNvSpPr>
      </xdr:nvSpPr>
      <xdr:spPr bwMode="auto">
        <a:xfrm flipH="1">
          <a:off x="3105334" y="10357032"/>
          <a:ext cx="142711" cy="37587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558685</xdr:colOff>
      <xdr:row>57</xdr:row>
      <xdr:rowOff>6406</xdr:rowOff>
    </xdr:from>
    <xdr:to>
      <xdr:col>10</xdr:col>
      <xdr:colOff>108591</xdr:colOff>
      <xdr:row>64</xdr:row>
      <xdr:rowOff>173866</xdr:rowOff>
    </xdr:to>
    <xdr:sp macro="" textlink="">
      <xdr:nvSpPr>
        <xdr:cNvPr id="615" name="Freeform 570">
          <a:extLst>
            <a:ext uri="{FF2B5EF4-FFF2-40B4-BE49-F238E27FC236}">
              <a16:creationId xmlns:a16="http://schemas.microsoft.com/office/drawing/2014/main" xmlns="" id="{0F75C1BE-FCEA-4BD5-918A-A9AF1B6128D8}"/>
            </a:ext>
          </a:extLst>
        </xdr:cNvPr>
        <xdr:cNvSpPr>
          <a:spLocks/>
        </xdr:cNvSpPr>
      </xdr:nvSpPr>
      <xdr:spPr bwMode="auto">
        <a:xfrm>
          <a:off x="6159385" y="9935266"/>
          <a:ext cx="243326" cy="1394280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13159"/>
            <a:gd name="connsiteY0" fmla="*/ 11373 h 11373"/>
            <a:gd name="connsiteX1" fmla="*/ 117 w 13159"/>
            <a:gd name="connsiteY1" fmla="*/ 4931 h 11373"/>
            <a:gd name="connsiteX2" fmla="*/ 13159 w 13159"/>
            <a:gd name="connsiteY2" fmla="*/ 0 h 11373"/>
            <a:gd name="connsiteX0" fmla="*/ 0 w 13685"/>
            <a:gd name="connsiteY0" fmla="*/ 15631 h 15631"/>
            <a:gd name="connsiteX1" fmla="*/ 643 w 13685"/>
            <a:gd name="connsiteY1" fmla="*/ 4931 h 15631"/>
            <a:gd name="connsiteX2" fmla="*/ 13685 w 13685"/>
            <a:gd name="connsiteY2" fmla="*/ 0 h 15631"/>
            <a:gd name="connsiteX0" fmla="*/ 0 w 14211"/>
            <a:gd name="connsiteY0" fmla="*/ 15082 h 15082"/>
            <a:gd name="connsiteX1" fmla="*/ 1169 w 14211"/>
            <a:gd name="connsiteY1" fmla="*/ 4931 h 15082"/>
            <a:gd name="connsiteX2" fmla="*/ 14211 w 14211"/>
            <a:gd name="connsiteY2" fmla="*/ 0 h 15082"/>
            <a:gd name="connsiteX0" fmla="*/ 0 w 14211"/>
            <a:gd name="connsiteY0" fmla="*/ 15082 h 15082"/>
            <a:gd name="connsiteX1" fmla="*/ 1169 w 14211"/>
            <a:gd name="connsiteY1" fmla="*/ 4931 h 15082"/>
            <a:gd name="connsiteX2" fmla="*/ 14211 w 14211"/>
            <a:gd name="connsiteY2" fmla="*/ 0 h 15082"/>
            <a:gd name="connsiteX0" fmla="*/ 0 w 13685"/>
            <a:gd name="connsiteY0" fmla="*/ 14670 h 14670"/>
            <a:gd name="connsiteX1" fmla="*/ 643 w 13685"/>
            <a:gd name="connsiteY1" fmla="*/ 4931 h 14670"/>
            <a:gd name="connsiteX2" fmla="*/ 13685 w 13685"/>
            <a:gd name="connsiteY2" fmla="*/ 0 h 14670"/>
            <a:gd name="connsiteX0" fmla="*/ 0 w 13290"/>
            <a:gd name="connsiteY0" fmla="*/ 14807 h 14807"/>
            <a:gd name="connsiteX1" fmla="*/ 248 w 13290"/>
            <a:gd name="connsiteY1" fmla="*/ 4931 h 14807"/>
            <a:gd name="connsiteX2" fmla="*/ 13290 w 13290"/>
            <a:gd name="connsiteY2" fmla="*/ 0 h 14807"/>
            <a:gd name="connsiteX0" fmla="*/ 0 w 13290"/>
            <a:gd name="connsiteY0" fmla="*/ 14807 h 14807"/>
            <a:gd name="connsiteX1" fmla="*/ 248 w 13290"/>
            <a:gd name="connsiteY1" fmla="*/ 4931 h 14807"/>
            <a:gd name="connsiteX2" fmla="*/ 13290 w 13290"/>
            <a:gd name="connsiteY2" fmla="*/ 0 h 14807"/>
            <a:gd name="connsiteX0" fmla="*/ 0 w 14251"/>
            <a:gd name="connsiteY0" fmla="*/ 15347 h 15347"/>
            <a:gd name="connsiteX1" fmla="*/ 248 w 14251"/>
            <a:gd name="connsiteY1" fmla="*/ 5471 h 15347"/>
            <a:gd name="connsiteX2" fmla="*/ 14251 w 14251"/>
            <a:gd name="connsiteY2" fmla="*/ 0 h 15347"/>
            <a:gd name="connsiteX0" fmla="*/ 0 w 1801"/>
            <a:gd name="connsiteY0" fmla="*/ 34941 h 34941"/>
            <a:gd name="connsiteX1" fmla="*/ 248 w 1801"/>
            <a:gd name="connsiteY1" fmla="*/ 25065 h 34941"/>
            <a:gd name="connsiteX2" fmla="*/ 1788 w 1801"/>
            <a:gd name="connsiteY2" fmla="*/ 0 h 34941"/>
            <a:gd name="connsiteX0" fmla="*/ 9021 w 18949"/>
            <a:gd name="connsiteY0" fmla="*/ 10000 h 10000"/>
            <a:gd name="connsiteX1" fmla="*/ 10398 w 18949"/>
            <a:gd name="connsiteY1" fmla="*/ 7174 h 10000"/>
            <a:gd name="connsiteX2" fmla="*/ 18949 w 18949"/>
            <a:gd name="connsiteY2" fmla="*/ 0 h 10000"/>
            <a:gd name="connsiteX0" fmla="*/ 21252 w 31180"/>
            <a:gd name="connsiteY0" fmla="*/ 10000 h 10000"/>
            <a:gd name="connsiteX1" fmla="*/ 22629 w 31180"/>
            <a:gd name="connsiteY1" fmla="*/ 7174 h 10000"/>
            <a:gd name="connsiteX2" fmla="*/ 64 w 31180"/>
            <a:gd name="connsiteY2" fmla="*/ 4627 h 10000"/>
            <a:gd name="connsiteX3" fmla="*/ 31180 w 31180"/>
            <a:gd name="connsiteY3" fmla="*/ 0 h 10000"/>
            <a:gd name="connsiteX0" fmla="*/ 21310 w 31238"/>
            <a:gd name="connsiteY0" fmla="*/ 10000 h 10000"/>
            <a:gd name="connsiteX1" fmla="*/ 22687 w 31238"/>
            <a:gd name="connsiteY1" fmla="*/ 7174 h 10000"/>
            <a:gd name="connsiteX2" fmla="*/ 122 w 31238"/>
            <a:gd name="connsiteY2" fmla="*/ 4627 h 10000"/>
            <a:gd name="connsiteX3" fmla="*/ 13126 w 31238"/>
            <a:gd name="connsiteY3" fmla="*/ 1045 h 10000"/>
            <a:gd name="connsiteX4" fmla="*/ 31238 w 31238"/>
            <a:gd name="connsiteY4" fmla="*/ 0 h 10000"/>
            <a:gd name="connsiteX0" fmla="*/ 28175 w 38103"/>
            <a:gd name="connsiteY0" fmla="*/ 10000 h 10000"/>
            <a:gd name="connsiteX1" fmla="*/ 29552 w 38103"/>
            <a:gd name="connsiteY1" fmla="*/ 7174 h 10000"/>
            <a:gd name="connsiteX2" fmla="*/ 6987 w 38103"/>
            <a:gd name="connsiteY2" fmla="*/ 4627 h 10000"/>
            <a:gd name="connsiteX3" fmla="*/ 485 w 38103"/>
            <a:gd name="connsiteY3" fmla="*/ 2073 h 10000"/>
            <a:gd name="connsiteX4" fmla="*/ 19991 w 38103"/>
            <a:gd name="connsiteY4" fmla="*/ 1045 h 10000"/>
            <a:gd name="connsiteX5" fmla="*/ 38103 w 38103"/>
            <a:gd name="connsiteY5" fmla="*/ 0 h 10000"/>
            <a:gd name="connsiteX0" fmla="*/ 28175 w 38103"/>
            <a:gd name="connsiteY0" fmla="*/ 10000 h 10000"/>
            <a:gd name="connsiteX1" fmla="*/ 29552 w 38103"/>
            <a:gd name="connsiteY1" fmla="*/ 7174 h 10000"/>
            <a:gd name="connsiteX2" fmla="*/ 6987 w 38103"/>
            <a:gd name="connsiteY2" fmla="*/ 4627 h 10000"/>
            <a:gd name="connsiteX3" fmla="*/ 485 w 38103"/>
            <a:gd name="connsiteY3" fmla="*/ 2073 h 10000"/>
            <a:gd name="connsiteX4" fmla="*/ 19991 w 38103"/>
            <a:gd name="connsiteY4" fmla="*/ 1045 h 10000"/>
            <a:gd name="connsiteX5" fmla="*/ 38103 w 38103"/>
            <a:gd name="connsiteY5" fmla="*/ 0 h 10000"/>
            <a:gd name="connsiteX0" fmla="*/ 28175 w 30276"/>
            <a:gd name="connsiteY0" fmla="*/ 10029 h 10029"/>
            <a:gd name="connsiteX1" fmla="*/ 29552 w 30276"/>
            <a:gd name="connsiteY1" fmla="*/ 7203 h 10029"/>
            <a:gd name="connsiteX2" fmla="*/ 6987 w 30276"/>
            <a:gd name="connsiteY2" fmla="*/ 4656 h 10029"/>
            <a:gd name="connsiteX3" fmla="*/ 485 w 30276"/>
            <a:gd name="connsiteY3" fmla="*/ 2102 h 10029"/>
            <a:gd name="connsiteX4" fmla="*/ 19991 w 30276"/>
            <a:gd name="connsiteY4" fmla="*/ 1074 h 10029"/>
            <a:gd name="connsiteX5" fmla="*/ 28814 w 30276"/>
            <a:gd name="connsiteY5" fmla="*/ 0 h 10029"/>
            <a:gd name="connsiteX0" fmla="*/ 28175 w 30276"/>
            <a:gd name="connsiteY0" fmla="*/ 10264 h 10264"/>
            <a:gd name="connsiteX1" fmla="*/ 29552 w 30276"/>
            <a:gd name="connsiteY1" fmla="*/ 7438 h 10264"/>
            <a:gd name="connsiteX2" fmla="*/ 6987 w 30276"/>
            <a:gd name="connsiteY2" fmla="*/ 4891 h 10264"/>
            <a:gd name="connsiteX3" fmla="*/ 485 w 30276"/>
            <a:gd name="connsiteY3" fmla="*/ 2337 h 10264"/>
            <a:gd name="connsiteX4" fmla="*/ 19991 w 30276"/>
            <a:gd name="connsiteY4" fmla="*/ 1309 h 10264"/>
            <a:gd name="connsiteX5" fmla="*/ 27421 w 30276"/>
            <a:gd name="connsiteY5" fmla="*/ 0 h 10264"/>
            <a:gd name="connsiteX0" fmla="*/ 28175 w 35744"/>
            <a:gd name="connsiteY0" fmla="*/ 10264 h 10264"/>
            <a:gd name="connsiteX1" fmla="*/ 29552 w 35744"/>
            <a:gd name="connsiteY1" fmla="*/ 7438 h 10264"/>
            <a:gd name="connsiteX2" fmla="*/ 6987 w 35744"/>
            <a:gd name="connsiteY2" fmla="*/ 4891 h 10264"/>
            <a:gd name="connsiteX3" fmla="*/ 485 w 35744"/>
            <a:gd name="connsiteY3" fmla="*/ 2337 h 10264"/>
            <a:gd name="connsiteX4" fmla="*/ 19991 w 35744"/>
            <a:gd name="connsiteY4" fmla="*/ 1309 h 10264"/>
            <a:gd name="connsiteX5" fmla="*/ 27421 w 35744"/>
            <a:gd name="connsiteY5" fmla="*/ 0 h 10264"/>
            <a:gd name="connsiteX0" fmla="*/ 28175 w 35744"/>
            <a:gd name="connsiteY0" fmla="*/ 10264 h 10264"/>
            <a:gd name="connsiteX1" fmla="*/ 29552 w 35744"/>
            <a:gd name="connsiteY1" fmla="*/ 7438 h 10264"/>
            <a:gd name="connsiteX2" fmla="*/ 6987 w 35744"/>
            <a:gd name="connsiteY2" fmla="*/ 4891 h 10264"/>
            <a:gd name="connsiteX3" fmla="*/ 485 w 35744"/>
            <a:gd name="connsiteY3" fmla="*/ 2337 h 10264"/>
            <a:gd name="connsiteX4" fmla="*/ 19991 w 35744"/>
            <a:gd name="connsiteY4" fmla="*/ 1309 h 10264"/>
            <a:gd name="connsiteX5" fmla="*/ 27421 w 35744"/>
            <a:gd name="connsiteY5" fmla="*/ 0 h 10264"/>
            <a:gd name="connsiteX0" fmla="*/ 28175 w 34801"/>
            <a:gd name="connsiteY0" fmla="*/ 10264 h 10264"/>
            <a:gd name="connsiteX1" fmla="*/ 29552 w 34801"/>
            <a:gd name="connsiteY1" fmla="*/ 7438 h 10264"/>
            <a:gd name="connsiteX2" fmla="*/ 6987 w 34801"/>
            <a:gd name="connsiteY2" fmla="*/ 4891 h 10264"/>
            <a:gd name="connsiteX3" fmla="*/ 485 w 34801"/>
            <a:gd name="connsiteY3" fmla="*/ 2337 h 10264"/>
            <a:gd name="connsiteX4" fmla="*/ 19991 w 34801"/>
            <a:gd name="connsiteY4" fmla="*/ 1309 h 10264"/>
            <a:gd name="connsiteX5" fmla="*/ 27421 w 34801"/>
            <a:gd name="connsiteY5" fmla="*/ 0 h 10264"/>
            <a:gd name="connsiteX0" fmla="*/ 28175 w 34412"/>
            <a:gd name="connsiteY0" fmla="*/ 10352 h 10352"/>
            <a:gd name="connsiteX1" fmla="*/ 29552 w 34412"/>
            <a:gd name="connsiteY1" fmla="*/ 7526 h 10352"/>
            <a:gd name="connsiteX2" fmla="*/ 6987 w 34412"/>
            <a:gd name="connsiteY2" fmla="*/ 4979 h 10352"/>
            <a:gd name="connsiteX3" fmla="*/ 485 w 34412"/>
            <a:gd name="connsiteY3" fmla="*/ 2425 h 10352"/>
            <a:gd name="connsiteX4" fmla="*/ 19991 w 34412"/>
            <a:gd name="connsiteY4" fmla="*/ 1397 h 10352"/>
            <a:gd name="connsiteX5" fmla="*/ 26028 w 34412"/>
            <a:gd name="connsiteY5" fmla="*/ 0 h 10352"/>
            <a:gd name="connsiteX0" fmla="*/ 28175 w 30276"/>
            <a:gd name="connsiteY0" fmla="*/ 10352 h 10352"/>
            <a:gd name="connsiteX1" fmla="*/ 29552 w 30276"/>
            <a:gd name="connsiteY1" fmla="*/ 7526 h 10352"/>
            <a:gd name="connsiteX2" fmla="*/ 6987 w 30276"/>
            <a:gd name="connsiteY2" fmla="*/ 4979 h 10352"/>
            <a:gd name="connsiteX3" fmla="*/ 485 w 30276"/>
            <a:gd name="connsiteY3" fmla="*/ 2425 h 10352"/>
            <a:gd name="connsiteX4" fmla="*/ 19991 w 30276"/>
            <a:gd name="connsiteY4" fmla="*/ 1397 h 10352"/>
            <a:gd name="connsiteX5" fmla="*/ 26028 w 30276"/>
            <a:gd name="connsiteY5" fmla="*/ 0 h 10352"/>
            <a:gd name="connsiteX0" fmla="*/ 28175 w 30276"/>
            <a:gd name="connsiteY0" fmla="*/ 10352 h 10352"/>
            <a:gd name="connsiteX1" fmla="*/ 29552 w 30276"/>
            <a:gd name="connsiteY1" fmla="*/ 7526 h 10352"/>
            <a:gd name="connsiteX2" fmla="*/ 6987 w 30276"/>
            <a:gd name="connsiteY2" fmla="*/ 4979 h 10352"/>
            <a:gd name="connsiteX3" fmla="*/ 485 w 30276"/>
            <a:gd name="connsiteY3" fmla="*/ 2425 h 10352"/>
            <a:gd name="connsiteX4" fmla="*/ 19991 w 30276"/>
            <a:gd name="connsiteY4" fmla="*/ 1397 h 10352"/>
            <a:gd name="connsiteX5" fmla="*/ 26028 w 30276"/>
            <a:gd name="connsiteY5" fmla="*/ 0 h 10352"/>
            <a:gd name="connsiteX0" fmla="*/ 28175 w 35544"/>
            <a:gd name="connsiteY0" fmla="*/ 10352 h 10352"/>
            <a:gd name="connsiteX1" fmla="*/ 29552 w 35544"/>
            <a:gd name="connsiteY1" fmla="*/ 7526 h 10352"/>
            <a:gd name="connsiteX2" fmla="*/ 6987 w 35544"/>
            <a:gd name="connsiteY2" fmla="*/ 4979 h 10352"/>
            <a:gd name="connsiteX3" fmla="*/ 485 w 35544"/>
            <a:gd name="connsiteY3" fmla="*/ 2425 h 10352"/>
            <a:gd name="connsiteX4" fmla="*/ 19991 w 35544"/>
            <a:gd name="connsiteY4" fmla="*/ 1397 h 10352"/>
            <a:gd name="connsiteX5" fmla="*/ 26028 w 35544"/>
            <a:gd name="connsiteY5" fmla="*/ 0 h 10352"/>
            <a:gd name="connsiteX0" fmla="*/ 28175 w 33893"/>
            <a:gd name="connsiteY0" fmla="*/ 10352 h 10352"/>
            <a:gd name="connsiteX1" fmla="*/ 29552 w 33893"/>
            <a:gd name="connsiteY1" fmla="*/ 7526 h 10352"/>
            <a:gd name="connsiteX2" fmla="*/ 6987 w 33893"/>
            <a:gd name="connsiteY2" fmla="*/ 4979 h 10352"/>
            <a:gd name="connsiteX3" fmla="*/ 485 w 33893"/>
            <a:gd name="connsiteY3" fmla="*/ 2425 h 10352"/>
            <a:gd name="connsiteX4" fmla="*/ 19991 w 33893"/>
            <a:gd name="connsiteY4" fmla="*/ 1397 h 10352"/>
            <a:gd name="connsiteX5" fmla="*/ 26028 w 33893"/>
            <a:gd name="connsiteY5" fmla="*/ 0 h 10352"/>
            <a:gd name="connsiteX0" fmla="*/ 28175 w 30276"/>
            <a:gd name="connsiteY0" fmla="*/ 10352 h 10352"/>
            <a:gd name="connsiteX1" fmla="*/ 29552 w 30276"/>
            <a:gd name="connsiteY1" fmla="*/ 7526 h 10352"/>
            <a:gd name="connsiteX2" fmla="*/ 6987 w 30276"/>
            <a:gd name="connsiteY2" fmla="*/ 4979 h 10352"/>
            <a:gd name="connsiteX3" fmla="*/ 485 w 30276"/>
            <a:gd name="connsiteY3" fmla="*/ 2425 h 10352"/>
            <a:gd name="connsiteX4" fmla="*/ 19991 w 30276"/>
            <a:gd name="connsiteY4" fmla="*/ 1397 h 10352"/>
            <a:gd name="connsiteX5" fmla="*/ 26028 w 30276"/>
            <a:gd name="connsiteY5" fmla="*/ 0 h 10352"/>
            <a:gd name="connsiteX0" fmla="*/ 28175 w 33067"/>
            <a:gd name="connsiteY0" fmla="*/ 10352 h 10352"/>
            <a:gd name="connsiteX1" fmla="*/ 29552 w 33067"/>
            <a:gd name="connsiteY1" fmla="*/ 7526 h 10352"/>
            <a:gd name="connsiteX2" fmla="*/ 6987 w 33067"/>
            <a:gd name="connsiteY2" fmla="*/ 4979 h 10352"/>
            <a:gd name="connsiteX3" fmla="*/ 485 w 33067"/>
            <a:gd name="connsiteY3" fmla="*/ 2425 h 10352"/>
            <a:gd name="connsiteX4" fmla="*/ 19991 w 33067"/>
            <a:gd name="connsiteY4" fmla="*/ 1397 h 10352"/>
            <a:gd name="connsiteX5" fmla="*/ 26028 w 33067"/>
            <a:gd name="connsiteY5" fmla="*/ 0 h 10352"/>
            <a:gd name="connsiteX0" fmla="*/ 28175 w 33174"/>
            <a:gd name="connsiteY0" fmla="*/ 10352 h 10352"/>
            <a:gd name="connsiteX1" fmla="*/ 29552 w 33174"/>
            <a:gd name="connsiteY1" fmla="*/ 7526 h 10352"/>
            <a:gd name="connsiteX2" fmla="*/ 6987 w 33174"/>
            <a:gd name="connsiteY2" fmla="*/ 4979 h 10352"/>
            <a:gd name="connsiteX3" fmla="*/ 485 w 33174"/>
            <a:gd name="connsiteY3" fmla="*/ 2425 h 10352"/>
            <a:gd name="connsiteX4" fmla="*/ 19991 w 33174"/>
            <a:gd name="connsiteY4" fmla="*/ 1397 h 10352"/>
            <a:gd name="connsiteX5" fmla="*/ 26028 w 33174"/>
            <a:gd name="connsiteY5" fmla="*/ 0 h 10352"/>
            <a:gd name="connsiteX0" fmla="*/ 28175 w 31844"/>
            <a:gd name="connsiteY0" fmla="*/ 10352 h 10352"/>
            <a:gd name="connsiteX1" fmla="*/ 29552 w 31844"/>
            <a:gd name="connsiteY1" fmla="*/ 7526 h 10352"/>
            <a:gd name="connsiteX2" fmla="*/ 6987 w 31844"/>
            <a:gd name="connsiteY2" fmla="*/ 4979 h 10352"/>
            <a:gd name="connsiteX3" fmla="*/ 485 w 31844"/>
            <a:gd name="connsiteY3" fmla="*/ 2425 h 10352"/>
            <a:gd name="connsiteX4" fmla="*/ 18133 w 31844"/>
            <a:gd name="connsiteY4" fmla="*/ 1514 h 10352"/>
            <a:gd name="connsiteX5" fmla="*/ 26028 w 31844"/>
            <a:gd name="connsiteY5" fmla="*/ 0 h 10352"/>
            <a:gd name="connsiteX0" fmla="*/ 28175 w 32255"/>
            <a:gd name="connsiteY0" fmla="*/ 10352 h 10352"/>
            <a:gd name="connsiteX1" fmla="*/ 29552 w 32255"/>
            <a:gd name="connsiteY1" fmla="*/ 7526 h 10352"/>
            <a:gd name="connsiteX2" fmla="*/ 6987 w 32255"/>
            <a:gd name="connsiteY2" fmla="*/ 4979 h 10352"/>
            <a:gd name="connsiteX3" fmla="*/ 485 w 32255"/>
            <a:gd name="connsiteY3" fmla="*/ 2425 h 10352"/>
            <a:gd name="connsiteX4" fmla="*/ 18133 w 32255"/>
            <a:gd name="connsiteY4" fmla="*/ 1514 h 10352"/>
            <a:gd name="connsiteX5" fmla="*/ 26028 w 32255"/>
            <a:gd name="connsiteY5" fmla="*/ 0 h 10352"/>
            <a:gd name="connsiteX0" fmla="*/ 28175 w 32255"/>
            <a:gd name="connsiteY0" fmla="*/ 10352 h 10352"/>
            <a:gd name="connsiteX1" fmla="*/ 29552 w 32255"/>
            <a:gd name="connsiteY1" fmla="*/ 7526 h 10352"/>
            <a:gd name="connsiteX2" fmla="*/ 6987 w 32255"/>
            <a:gd name="connsiteY2" fmla="*/ 4979 h 10352"/>
            <a:gd name="connsiteX3" fmla="*/ 485 w 32255"/>
            <a:gd name="connsiteY3" fmla="*/ 2425 h 10352"/>
            <a:gd name="connsiteX4" fmla="*/ 18133 w 32255"/>
            <a:gd name="connsiteY4" fmla="*/ 1514 h 10352"/>
            <a:gd name="connsiteX5" fmla="*/ 26028 w 32255"/>
            <a:gd name="connsiteY5" fmla="*/ 0 h 10352"/>
            <a:gd name="connsiteX0" fmla="*/ 28175 w 32607"/>
            <a:gd name="connsiteY0" fmla="*/ 10352 h 10352"/>
            <a:gd name="connsiteX1" fmla="*/ 29552 w 32607"/>
            <a:gd name="connsiteY1" fmla="*/ 7526 h 10352"/>
            <a:gd name="connsiteX2" fmla="*/ 6987 w 32607"/>
            <a:gd name="connsiteY2" fmla="*/ 4979 h 10352"/>
            <a:gd name="connsiteX3" fmla="*/ 485 w 32607"/>
            <a:gd name="connsiteY3" fmla="*/ 2425 h 10352"/>
            <a:gd name="connsiteX4" fmla="*/ 18133 w 32607"/>
            <a:gd name="connsiteY4" fmla="*/ 1514 h 10352"/>
            <a:gd name="connsiteX5" fmla="*/ 26028 w 32607"/>
            <a:gd name="connsiteY5" fmla="*/ 0 h 10352"/>
            <a:gd name="connsiteX0" fmla="*/ 28175 w 32727"/>
            <a:gd name="connsiteY0" fmla="*/ 10352 h 10352"/>
            <a:gd name="connsiteX1" fmla="*/ 29552 w 32727"/>
            <a:gd name="connsiteY1" fmla="*/ 7526 h 10352"/>
            <a:gd name="connsiteX2" fmla="*/ 6987 w 32727"/>
            <a:gd name="connsiteY2" fmla="*/ 4979 h 10352"/>
            <a:gd name="connsiteX3" fmla="*/ 485 w 32727"/>
            <a:gd name="connsiteY3" fmla="*/ 2425 h 10352"/>
            <a:gd name="connsiteX4" fmla="*/ 18133 w 32727"/>
            <a:gd name="connsiteY4" fmla="*/ 1514 h 10352"/>
            <a:gd name="connsiteX5" fmla="*/ 26028 w 32727"/>
            <a:gd name="connsiteY5" fmla="*/ 0 h 10352"/>
            <a:gd name="connsiteX0" fmla="*/ 28175 w 32727"/>
            <a:gd name="connsiteY0" fmla="*/ 10352 h 10352"/>
            <a:gd name="connsiteX1" fmla="*/ 29552 w 32727"/>
            <a:gd name="connsiteY1" fmla="*/ 7526 h 10352"/>
            <a:gd name="connsiteX2" fmla="*/ 23242 w 32727"/>
            <a:gd name="connsiteY2" fmla="*/ 5742 h 10352"/>
            <a:gd name="connsiteX3" fmla="*/ 6987 w 32727"/>
            <a:gd name="connsiteY3" fmla="*/ 4979 h 10352"/>
            <a:gd name="connsiteX4" fmla="*/ 485 w 32727"/>
            <a:gd name="connsiteY4" fmla="*/ 2425 h 10352"/>
            <a:gd name="connsiteX5" fmla="*/ 18133 w 32727"/>
            <a:gd name="connsiteY5" fmla="*/ 1514 h 10352"/>
            <a:gd name="connsiteX6" fmla="*/ 26028 w 32727"/>
            <a:gd name="connsiteY6" fmla="*/ 0 h 10352"/>
            <a:gd name="connsiteX0" fmla="*/ 28175 w 32727"/>
            <a:gd name="connsiteY0" fmla="*/ 10352 h 10352"/>
            <a:gd name="connsiteX1" fmla="*/ 29552 w 32727"/>
            <a:gd name="connsiteY1" fmla="*/ 7526 h 10352"/>
            <a:gd name="connsiteX2" fmla="*/ 23242 w 32727"/>
            <a:gd name="connsiteY2" fmla="*/ 5742 h 10352"/>
            <a:gd name="connsiteX3" fmla="*/ 6987 w 32727"/>
            <a:gd name="connsiteY3" fmla="*/ 4979 h 10352"/>
            <a:gd name="connsiteX4" fmla="*/ 485 w 32727"/>
            <a:gd name="connsiteY4" fmla="*/ 2425 h 10352"/>
            <a:gd name="connsiteX5" fmla="*/ 18133 w 32727"/>
            <a:gd name="connsiteY5" fmla="*/ 1514 h 10352"/>
            <a:gd name="connsiteX6" fmla="*/ 26028 w 32727"/>
            <a:gd name="connsiteY6" fmla="*/ 0 h 10352"/>
            <a:gd name="connsiteX0" fmla="*/ 27958 w 32510"/>
            <a:gd name="connsiteY0" fmla="*/ 10352 h 10352"/>
            <a:gd name="connsiteX1" fmla="*/ 29335 w 32510"/>
            <a:gd name="connsiteY1" fmla="*/ 7526 h 10352"/>
            <a:gd name="connsiteX2" fmla="*/ 23025 w 32510"/>
            <a:gd name="connsiteY2" fmla="*/ 5742 h 10352"/>
            <a:gd name="connsiteX3" fmla="*/ 12807 w 32510"/>
            <a:gd name="connsiteY3" fmla="*/ 4245 h 10352"/>
            <a:gd name="connsiteX4" fmla="*/ 268 w 32510"/>
            <a:gd name="connsiteY4" fmla="*/ 2425 h 10352"/>
            <a:gd name="connsiteX5" fmla="*/ 17916 w 32510"/>
            <a:gd name="connsiteY5" fmla="*/ 1514 h 10352"/>
            <a:gd name="connsiteX6" fmla="*/ 25811 w 32510"/>
            <a:gd name="connsiteY6" fmla="*/ 0 h 10352"/>
            <a:gd name="connsiteX0" fmla="*/ 27958 w 32510"/>
            <a:gd name="connsiteY0" fmla="*/ 10352 h 10352"/>
            <a:gd name="connsiteX1" fmla="*/ 29335 w 32510"/>
            <a:gd name="connsiteY1" fmla="*/ 7526 h 10352"/>
            <a:gd name="connsiteX2" fmla="*/ 23025 w 32510"/>
            <a:gd name="connsiteY2" fmla="*/ 5742 h 10352"/>
            <a:gd name="connsiteX3" fmla="*/ 12807 w 32510"/>
            <a:gd name="connsiteY3" fmla="*/ 4245 h 10352"/>
            <a:gd name="connsiteX4" fmla="*/ 268 w 32510"/>
            <a:gd name="connsiteY4" fmla="*/ 2425 h 10352"/>
            <a:gd name="connsiteX5" fmla="*/ 17916 w 32510"/>
            <a:gd name="connsiteY5" fmla="*/ 1514 h 10352"/>
            <a:gd name="connsiteX6" fmla="*/ 25811 w 32510"/>
            <a:gd name="connsiteY6" fmla="*/ 0 h 10352"/>
            <a:gd name="connsiteX0" fmla="*/ 27958 w 33600"/>
            <a:gd name="connsiteY0" fmla="*/ 10469 h 10469"/>
            <a:gd name="connsiteX1" fmla="*/ 29335 w 33600"/>
            <a:gd name="connsiteY1" fmla="*/ 7643 h 10469"/>
            <a:gd name="connsiteX2" fmla="*/ 23025 w 33600"/>
            <a:gd name="connsiteY2" fmla="*/ 5859 h 10469"/>
            <a:gd name="connsiteX3" fmla="*/ 12807 w 33600"/>
            <a:gd name="connsiteY3" fmla="*/ 4362 h 10469"/>
            <a:gd name="connsiteX4" fmla="*/ 268 w 33600"/>
            <a:gd name="connsiteY4" fmla="*/ 2542 h 10469"/>
            <a:gd name="connsiteX5" fmla="*/ 17916 w 33600"/>
            <a:gd name="connsiteY5" fmla="*/ 1631 h 10469"/>
            <a:gd name="connsiteX6" fmla="*/ 29062 w 33600"/>
            <a:gd name="connsiteY6" fmla="*/ 0 h 10469"/>
            <a:gd name="connsiteX0" fmla="*/ 27958 w 31616"/>
            <a:gd name="connsiteY0" fmla="*/ 10469 h 10469"/>
            <a:gd name="connsiteX1" fmla="*/ 29335 w 31616"/>
            <a:gd name="connsiteY1" fmla="*/ 7643 h 10469"/>
            <a:gd name="connsiteX2" fmla="*/ 23025 w 31616"/>
            <a:gd name="connsiteY2" fmla="*/ 5859 h 10469"/>
            <a:gd name="connsiteX3" fmla="*/ 12807 w 31616"/>
            <a:gd name="connsiteY3" fmla="*/ 4362 h 10469"/>
            <a:gd name="connsiteX4" fmla="*/ 268 w 31616"/>
            <a:gd name="connsiteY4" fmla="*/ 2542 h 10469"/>
            <a:gd name="connsiteX5" fmla="*/ 17916 w 31616"/>
            <a:gd name="connsiteY5" fmla="*/ 1631 h 10469"/>
            <a:gd name="connsiteX6" fmla="*/ 29062 w 31616"/>
            <a:gd name="connsiteY6" fmla="*/ 0 h 10469"/>
            <a:gd name="connsiteX0" fmla="*/ 27958 w 30185"/>
            <a:gd name="connsiteY0" fmla="*/ 10469 h 10469"/>
            <a:gd name="connsiteX1" fmla="*/ 29335 w 30185"/>
            <a:gd name="connsiteY1" fmla="*/ 7643 h 10469"/>
            <a:gd name="connsiteX2" fmla="*/ 23025 w 30185"/>
            <a:gd name="connsiteY2" fmla="*/ 5859 h 10469"/>
            <a:gd name="connsiteX3" fmla="*/ 12807 w 30185"/>
            <a:gd name="connsiteY3" fmla="*/ 4362 h 10469"/>
            <a:gd name="connsiteX4" fmla="*/ 268 w 30185"/>
            <a:gd name="connsiteY4" fmla="*/ 2542 h 10469"/>
            <a:gd name="connsiteX5" fmla="*/ 17916 w 30185"/>
            <a:gd name="connsiteY5" fmla="*/ 1631 h 10469"/>
            <a:gd name="connsiteX6" fmla="*/ 29062 w 30185"/>
            <a:gd name="connsiteY6" fmla="*/ 0 h 10469"/>
            <a:gd name="connsiteX0" fmla="*/ 27958 w 33685"/>
            <a:gd name="connsiteY0" fmla="*/ 10469 h 10469"/>
            <a:gd name="connsiteX1" fmla="*/ 29335 w 33685"/>
            <a:gd name="connsiteY1" fmla="*/ 7643 h 10469"/>
            <a:gd name="connsiteX2" fmla="*/ 23025 w 33685"/>
            <a:gd name="connsiteY2" fmla="*/ 5859 h 10469"/>
            <a:gd name="connsiteX3" fmla="*/ 12807 w 33685"/>
            <a:gd name="connsiteY3" fmla="*/ 4362 h 10469"/>
            <a:gd name="connsiteX4" fmla="*/ 268 w 33685"/>
            <a:gd name="connsiteY4" fmla="*/ 2542 h 10469"/>
            <a:gd name="connsiteX5" fmla="*/ 17916 w 33685"/>
            <a:gd name="connsiteY5" fmla="*/ 1631 h 10469"/>
            <a:gd name="connsiteX6" fmla="*/ 29062 w 33685"/>
            <a:gd name="connsiteY6" fmla="*/ 0 h 10469"/>
            <a:gd name="connsiteX0" fmla="*/ 27958 w 30059"/>
            <a:gd name="connsiteY0" fmla="*/ 10469 h 10469"/>
            <a:gd name="connsiteX1" fmla="*/ 29335 w 30059"/>
            <a:gd name="connsiteY1" fmla="*/ 7643 h 10469"/>
            <a:gd name="connsiteX2" fmla="*/ 23025 w 30059"/>
            <a:gd name="connsiteY2" fmla="*/ 5859 h 10469"/>
            <a:gd name="connsiteX3" fmla="*/ 12807 w 30059"/>
            <a:gd name="connsiteY3" fmla="*/ 4362 h 10469"/>
            <a:gd name="connsiteX4" fmla="*/ 268 w 30059"/>
            <a:gd name="connsiteY4" fmla="*/ 2542 h 10469"/>
            <a:gd name="connsiteX5" fmla="*/ 17916 w 30059"/>
            <a:gd name="connsiteY5" fmla="*/ 1631 h 10469"/>
            <a:gd name="connsiteX6" fmla="*/ 23489 w 30059"/>
            <a:gd name="connsiteY6" fmla="*/ 809 h 10469"/>
            <a:gd name="connsiteX7" fmla="*/ 29062 w 30059"/>
            <a:gd name="connsiteY7" fmla="*/ 0 h 10469"/>
            <a:gd name="connsiteX0" fmla="*/ 27958 w 31615"/>
            <a:gd name="connsiteY0" fmla="*/ 10469 h 10469"/>
            <a:gd name="connsiteX1" fmla="*/ 29335 w 31615"/>
            <a:gd name="connsiteY1" fmla="*/ 7643 h 10469"/>
            <a:gd name="connsiteX2" fmla="*/ 23025 w 31615"/>
            <a:gd name="connsiteY2" fmla="*/ 5859 h 10469"/>
            <a:gd name="connsiteX3" fmla="*/ 12807 w 31615"/>
            <a:gd name="connsiteY3" fmla="*/ 4362 h 10469"/>
            <a:gd name="connsiteX4" fmla="*/ 268 w 31615"/>
            <a:gd name="connsiteY4" fmla="*/ 2542 h 10469"/>
            <a:gd name="connsiteX5" fmla="*/ 17916 w 31615"/>
            <a:gd name="connsiteY5" fmla="*/ 1631 h 10469"/>
            <a:gd name="connsiteX6" fmla="*/ 23489 w 31615"/>
            <a:gd name="connsiteY6" fmla="*/ 809 h 10469"/>
            <a:gd name="connsiteX7" fmla="*/ 29062 w 31615"/>
            <a:gd name="connsiteY7" fmla="*/ 0 h 10469"/>
            <a:gd name="connsiteX0" fmla="*/ 27958 w 33774"/>
            <a:gd name="connsiteY0" fmla="*/ 10469 h 10469"/>
            <a:gd name="connsiteX1" fmla="*/ 29335 w 33774"/>
            <a:gd name="connsiteY1" fmla="*/ 7643 h 10469"/>
            <a:gd name="connsiteX2" fmla="*/ 23025 w 33774"/>
            <a:gd name="connsiteY2" fmla="*/ 5859 h 10469"/>
            <a:gd name="connsiteX3" fmla="*/ 12807 w 33774"/>
            <a:gd name="connsiteY3" fmla="*/ 4362 h 10469"/>
            <a:gd name="connsiteX4" fmla="*/ 268 w 33774"/>
            <a:gd name="connsiteY4" fmla="*/ 2542 h 10469"/>
            <a:gd name="connsiteX5" fmla="*/ 25347 w 33774"/>
            <a:gd name="connsiteY5" fmla="*/ 1690 h 10469"/>
            <a:gd name="connsiteX6" fmla="*/ 23489 w 33774"/>
            <a:gd name="connsiteY6" fmla="*/ 809 h 10469"/>
            <a:gd name="connsiteX7" fmla="*/ 29062 w 33774"/>
            <a:gd name="connsiteY7" fmla="*/ 0 h 10469"/>
            <a:gd name="connsiteX0" fmla="*/ 27958 w 32578"/>
            <a:gd name="connsiteY0" fmla="*/ 10469 h 10469"/>
            <a:gd name="connsiteX1" fmla="*/ 29335 w 32578"/>
            <a:gd name="connsiteY1" fmla="*/ 7643 h 10469"/>
            <a:gd name="connsiteX2" fmla="*/ 23025 w 32578"/>
            <a:gd name="connsiteY2" fmla="*/ 5859 h 10469"/>
            <a:gd name="connsiteX3" fmla="*/ 12807 w 32578"/>
            <a:gd name="connsiteY3" fmla="*/ 4362 h 10469"/>
            <a:gd name="connsiteX4" fmla="*/ 268 w 32578"/>
            <a:gd name="connsiteY4" fmla="*/ 2542 h 10469"/>
            <a:gd name="connsiteX5" fmla="*/ 21632 w 32578"/>
            <a:gd name="connsiteY5" fmla="*/ 1573 h 10469"/>
            <a:gd name="connsiteX6" fmla="*/ 23489 w 32578"/>
            <a:gd name="connsiteY6" fmla="*/ 809 h 10469"/>
            <a:gd name="connsiteX7" fmla="*/ 29062 w 32578"/>
            <a:gd name="connsiteY7" fmla="*/ 0 h 10469"/>
            <a:gd name="connsiteX0" fmla="*/ 27958 w 33543"/>
            <a:gd name="connsiteY0" fmla="*/ 10469 h 10469"/>
            <a:gd name="connsiteX1" fmla="*/ 29335 w 33543"/>
            <a:gd name="connsiteY1" fmla="*/ 7643 h 10469"/>
            <a:gd name="connsiteX2" fmla="*/ 23025 w 33543"/>
            <a:gd name="connsiteY2" fmla="*/ 5859 h 10469"/>
            <a:gd name="connsiteX3" fmla="*/ 12807 w 33543"/>
            <a:gd name="connsiteY3" fmla="*/ 4362 h 10469"/>
            <a:gd name="connsiteX4" fmla="*/ 268 w 33543"/>
            <a:gd name="connsiteY4" fmla="*/ 2542 h 10469"/>
            <a:gd name="connsiteX5" fmla="*/ 21632 w 33543"/>
            <a:gd name="connsiteY5" fmla="*/ 1573 h 10469"/>
            <a:gd name="connsiteX6" fmla="*/ 23489 w 33543"/>
            <a:gd name="connsiteY6" fmla="*/ 809 h 10469"/>
            <a:gd name="connsiteX7" fmla="*/ 29062 w 33543"/>
            <a:gd name="connsiteY7" fmla="*/ 0 h 10469"/>
            <a:gd name="connsiteX0" fmla="*/ 27958 w 32175"/>
            <a:gd name="connsiteY0" fmla="*/ 10469 h 10469"/>
            <a:gd name="connsiteX1" fmla="*/ 29335 w 32175"/>
            <a:gd name="connsiteY1" fmla="*/ 7643 h 10469"/>
            <a:gd name="connsiteX2" fmla="*/ 23025 w 32175"/>
            <a:gd name="connsiteY2" fmla="*/ 5859 h 10469"/>
            <a:gd name="connsiteX3" fmla="*/ 12807 w 32175"/>
            <a:gd name="connsiteY3" fmla="*/ 4362 h 10469"/>
            <a:gd name="connsiteX4" fmla="*/ 268 w 32175"/>
            <a:gd name="connsiteY4" fmla="*/ 2542 h 10469"/>
            <a:gd name="connsiteX5" fmla="*/ 16988 w 32175"/>
            <a:gd name="connsiteY5" fmla="*/ 1514 h 10469"/>
            <a:gd name="connsiteX6" fmla="*/ 23489 w 32175"/>
            <a:gd name="connsiteY6" fmla="*/ 809 h 10469"/>
            <a:gd name="connsiteX7" fmla="*/ 29062 w 32175"/>
            <a:gd name="connsiteY7" fmla="*/ 0 h 10469"/>
            <a:gd name="connsiteX0" fmla="*/ 27958 w 31940"/>
            <a:gd name="connsiteY0" fmla="*/ 10469 h 10469"/>
            <a:gd name="connsiteX1" fmla="*/ 29335 w 31940"/>
            <a:gd name="connsiteY1" fmla="*/ 7643 h 10469"/>
            <a:gd name="connsiteX2" fmla="*/ 23025 w 31940"/>
            <a:gd name="connsiteY2" fmla="*/ 5859 h 10469"/>
            <a:gd name="connsiteX3" fmla="*/ 12807 w 31940"/>
            <a:gd name="connsiteY3" fmla="*/ 4362 h 10469"/>
            <a:gd name="connsiteX4" fmla="*/ 268 w 31940"/>
            <a:gd name="connsiteY4" fmla="*/ 2542 h 10469"/>
            <a:gd name="connsiteX5" fmla="*/ 16988 w 31940"/>
            <a:gd name="connsiteY5" fmla="*/ 1514 h 10469"/>
            <a:gd name="connsiteX6" fmla="*/ 31851 w 31940"/>
            <a:gd name="connsiteY6" fmla="*/ 1285 h 10469"/>
            <a:gd name="connsiteX7" fmla="*/ 23489 w 31940"/>
            <a:gd name="connsiteY7" fmla="*/ 809 h 10469"/>
            <a:gd name="connsiteX8" fmla="*/ 29062 w 31940"/>
            <a:gd name="connsiteY8" fmla="*/ 0 h 10469"/>
            <a:gd name="connsiteX0" fmla="*/ 27958 w 32051"/>
            <a:gd name="connsiteY0" fmla="*/ 10469 h 10469"/>
            <a:gd name="connsiteX1" fmla="*/ 29335 w 32051"/>
            <a:gd name="connsiteY1" fmla="*/ 7643 h 10469"/>
            <a:gd name="connsiteX2" fmla="*/ 23025 w 32051"/>
            <a:gd name="connsiteY2" fmla="*/ 5859 h 10469"/>
            <a:gd name="connsiteX3" fmla="*/ 12807 w 32051"/>
            <a:gd name="connsiteY3" fmla="*/ 4362 h 10469"/>
            <a:gd name="connsiteX4" fmla="*/ 268 w 32051"/>
            <a:gd name="connsiteY4" fmla="*/ 2542 h 10469"/>
            <a:gd name="connsiteX5" fmla="*/ 16988 w 32051"/>
            <a:gd name="connsiteY5" fmla="*/ 1514 h 10469"/>
            <a:gd name="connsiteX6" fmla="*/ 31851 w 32051"/>
            <a:gd name="connsiteY6" fmla="*/ 1285 h 10469"/>
            <a:gd name="connsiteX7" fmla="*/ 23489 w 32051"/>
            <a:gd name="connsiteY7" fmla="*/ 809 h 10469"/>
            <a:gd name="connsiteX8" fmla="*/ 29062 w 32051"/>
            <a:gd name="connsiteY8" fmla="*/ 0 h 10469"/>
            <a:gd name="connsiteX0" fmla="*/ 27958 w 32051"/>
            <a:gd name="connsiteY0" fmla="*/ 10469 h 10469"/>
            <a:gd name="connsiteX1" fmla="*/ 29335 w 32051"/>
            <a:gd name="connsiteY1" fmla="*/ 7643 h 10469"/>
            <a:gd name="connsiteX2" fmla="*/ 23025 w 32051"/>
            <a:gd name="connsiteY2" fmla="*/ 5859 h 10469"/>
            <a:gd name="connsiteX3" fmla="*/ 12807 w 32051"/>
            <a:gd name="connsiteY3" fmla="*/ 4362 h 10469"/>
            <a:gd name="connsiteX4" fmla="*/ 268 w 32051"/>
            <a:gd name="connsiteY4" fmla="*/ 2542 h 10469"/>
            <a:gd name="connsiteX5" fmla="*/ 16988 w 32051"/>
            <a:gd name="connsiteY5" fmla="*/ 1514 h 10469"/>
            <a:gd name="connsiteX6" fmla="*/ 31851 w 32051"/>
            <a:gd name="connsiteY6" fmla="*/ 1285 h 10469"/>
            <a:gd name="connsiteX7" fmla="*/ 23489 w 32051"/>
            <a:gd name="connsiteY7" fmla="*/ 809 h 10469"/>
            <a:gd name="connsiteX8" fmla="*/ 29062 w 32051"/>
            <a:gd name="connsiteY8" fmla="*/ 0 h 10469"/>
            <a:gd name="connsiteX0" fmla="*/ 27958 w 32051"/>
            <a:gd name="connsiteY0" fmla="*/ 10522 h 10522"/>
            <a:gd name="connsiteX1" fmla="*/ 29335 w 32051"/>
            <a:gd name="connsiteY1" fmla="*/ 7696 h 10522"/>
            <a:gd name="connsiteX2" fmla="*/ 23025 w 32051"/>
            <a:gd name="connsiteY2" fmla="*/ 5912 h 10522"/>
            <a:gd name="connsiteX3" fmla="*/ 12807 w 32051"/>
            <a:gd name="connsiteY3" fmla="*/ 4415 h 10522"/>
            <a:gd name="connsiteX4" fmla="*/ 268 w 32051"/>
            <a:gd name="connsiteY4" fmla="*/ 2595 h 10522"/>
            <a:gd name="connsiteX5" fmla="*/ 16988 w 32051"/>
            <a:gd name="connsiteY5" fmla="*/ 1567 h 10522"/>
            <a:gd name="connsiteX6" fmla="*/ 31851 w 32051"/>
            <a:gd name="connsiteY6" fmla="*/ 1338 h 10522"/>
            <a:gd name="connsiteX7" fmla="*/ 23489 w 32051"/>
            <a:gd name="connsiteY7" fmla="*/ 862 h 10522"/>
            <a:gd name="connsiteX8" fmla="*/ 30103 w 32051"/>
            <a:gd name="connsiteY8" fmla="*/ 0 h 10522"/>
            <a:gd name="connsiteX0" fmla="*/ 27958 w 32044"/>
            <a:gd name="connsiteY0" fmla="*/ 10522 h 10522"/>
            <a:gd name="connsiteX1" fmla="*/ 29335 w 32044"/>
            <a:gd name="connsiteY1" fmla="*/ 7696 h 10522"/>
            <a:gd name="connsiteX2" fmla="*/ 23025 w 32044"/>
            <a:gd name="connsiteY2" fmla="*/ 5912 h 10522"/>
            <a:gd name="connsiteX3" fmla="*/ 12807 w 32044"/>
            <a:gd name="connsiteY3" fmla="*/ 4415 h 10522"/>
            <a:gd name="connsiteX4" fmla="*/ 268 w 32044"/>
            <a:gd name="connsiteY4" fmla="*/ 2595 h 10522"/>
            <a:gd name="connsiteX5" fmla="*/ 16988 w 32044"/>
            <a:gd name="connsiteY5" fmla="*/ 1567 h 10522"/>
            <a:gd name="connsiteX6" fmla="*/ 31851 w 32044"/>
            <a:gd name="connsiteY6" fmla="*/ 1338 h 10522"/>
            <a:gd name="connsiteX7" fmla="*/ 23073 w 32044"/>
            <a:gd name="connsiteY7" fmla="*/ 717 h 10522"/>
            <a:gd name="connsiteX8" fmla="*/ 30103 w 32044"/>
            <a:gd name="connsiteY8" fmla="*/ 0 h 10522"/>
            <a:gd name="connsiteX0" fmla="*/ 27958 w 32037"/>
            <a:gd name="connsiteY0" fmla="*/ 10522 h 10522"/>
            <a:gd name="connsiteX1" fmla="*/ 29335 w 32037"/>
            <a:gd name="connsiteY1" fmla="*/ 7696 h 10522"/>
            <a:gd name="connsiteX2" fmla="*/ 23025 w 32037"/>
            <a:gd name="connsiteY2" fmla="*/ 5912 h 10522"/>
            <a:gd name="connsiteX3" fmla="*/ 12807 w 32037"/>
            <a:gd name="connsiteY3" fmla="*/ 4415 h 10522"/>
            <a:gd name="connsiteX4" fmla="*/ 268 w 32037"/>
            <a:gd name="connsiteY4" fmla="*/ 2595 h 10522"/>
            <a:gd name="connsiteX5" fmla="*/ 16988 w 32037"/>
            <a:gd name="connsiteY5" fmla="*/ 1567 h 10522"/>
            <a:gd name="connsiteX6" fmla="*/ 31851 w 32037"/>
            <a:gd name="connsiteY6" fmla="*/ 1338 h 10522"/>
            <a:gd name="connsiteX7" fmla="*/ 23073 w 32037"/>
            <a:gd name="connsiteY7" fmla="*/ 717 h 10522"/>
            <a:gd name="connsiteX8" fmla="*/ 30103 w 32037"/>
            <a:gd name="connsiteY8" fmla="*/ 0 h 10522"/>
            <a:gd name="connsiteX0" fmla="*/ 27958 w 32220"/>
            <a:gd name="connsiteY0" fmla="*/ 10522 h 10522"/>
            <a:gd name="connsiteX1" fmla="*/ 29335 w 32220"/>
            <a:gd name="connsiteY1" fmla="*/ 7696 h 10522"/>
            <a:gd name="connsiteX2" fmla="*/ 23025 w 32220"/>
            <a:gd name="connsiteY2" fmla="*/ 5912 h 10522"/>
            <a:gd name="connsiteX3" fmla="*/ 12807 w 32220"/>
            <a:gd name="connsiteY3" fmla="*/ 4415 h 10522"/>
            <a:gd name="connsiteX4" fmla="*/ 268 w 32220"/>
            <a:gd name="connsiteY4" fmla="*/ 2595 h 10522"/>
            <a:gd name="connsiteX5" fmla="*/ 16988 w 32220"/>
            <a:gd name="connsiteY5" fmla="*/ 1567 h 10522"/>
            <a:gd name="connsiteX6" fmla="*/ 31851 w 32220"/>
            <a:gd name="connsiteY6" fmla="*/ 1338 h 10522"/>
            <a:gd name="connsiteX7" fmla="*/ 23073 w 32220"/>
            <a:gd name="connsiteY7" fmla="*/ 717 h 10522"/>
            <a:gd name="connsiteX8" fmla="*/ 30103 w 32220"/>
            <a:gd name="connsiteY8" fmla="*/ 0 h 10522"/>
            <a:gd name="connsiteX0" fmla="*/ 27958 w 32166"/>
            <a:gd name="connsiteY0" fmla="*/ 10522 h 10522"/>
            <a:gd name="connsiteX1" fmla="*/ 29335 w 32166"/>
            <a:gd name="connsiteY1" fmla="*/ 7696 h 10522"/>
            <a:gd name="connsiteX2" fmla="*/ 23025 w 32166"/>
            <a:gd name="connsiteY2" fmla="*/ 5912 h 10522"/>
            <a:gd name="connsiteX3" fmla="*/ 12807 w 32166"/>
            <a:gd name="connsiteY3" fmla="*/ 4415 h 10522"/>
            <a:gd name="connsiteX4" fmla="*/ 268 w 32166"/>
            <a:gd name="connsiteY4" fmla="*/ 2595 h 10522"/>
            <a:gd name="connsiteX5" fmla="*/ 16988 w 32166"/>
            <a:gd name="connsiteY5" fmla="*/ 1567 h 10522"/>
            <a:gd name="connsiteX6" fmla="*/ 31851 w 32166"/>
            <a:gd name="connsiteY6" fmla="*/ 1338 h 10522"/>
            <a:gd name="connsiteX7" fmla="*/ 23073 w 32166"/>
            <a:gd name="connsiteY7" fmla="*/ 717 h 10522"/>
            <a:gd name="connsiteX8" fmla="*/ 30103 w 32166"/>
            <a:gd name="connsiteY8" fmla="*/ 0 h 10522"/>
            <a:gd name="connsiteX0" fmla="*/ 27958 w 32166"/>
            <a:gd name="connsiteY0" fmla="*/ 10522 h 10522"/>
            <a:gd name="connsiteX1" fmla="*/ 29335 w 32166"/>
            <a:gd name="connsiteY1" fmla="*/ 7696 h 10522"/>
            <a:gd name="connsiteX2" fmla="*/ 23025 w 32166"/>
            <a:gd name="connsiteY2" fmla="*/ 5912 h 10522"/>
            <a:gd name="connsiteX3" fmla="*/ 12807 w 32166"/>
            <a:gd name="connsiteY3" fmla="*/ 4415 h 10522"/>
            <a:gd name="connsiteX4" fmla="*/ 268 w 32166"/>
            <a:gd name="connsiteY4" fmla="*/ 2595 h 10522"/>
            <a:gd name="connsiteX5" fmla="*/ 16988 w 32166"/>
            <a:gd name="connsiteY5" fmla="*/ 1567 h 10522"/>
            <a:gd name="connsiteX6" fmla="*/ 31851 w 32166"/>
            <a:gd name="connsiteY6" fmla="*/ 1338 h 10522"/>
            <a:gd name="connsiteX7" fmla="*/ 23073 w 32166"/>
            <a:gd name="connsiteY7" fmla="*/ 717 h 10522"/>
            <a:gd name="connsiteX8" fmla="*/ 30103 w 32166"/>
            <a:gd name="connsiteY8" fmla="*/ 0 h 10522"/>
            <a:gd name="connsiteX0" fmla="*/ 27958 w 32158"/>
            <a:gd name="connsiteY0" fmla="*/ 10522 h 10522"/>
            <a:gd name="connsiteX1" fmla="*/ 29335 w 32158"/>
            <a:gd name="connsiteY1" fmla="*/ 7696 h 10522"/>
            <a:gd name="connsiteX2" fmla="*/ 23025 w 32158"/>
            <a:gd name="connsiteY2" fmla="*/ 5912 h 10522"/>
            <a:gd name="connsiteX3" fmla="*/ 12807 w 32158"/>
            <a:gd name="connsiteY3" fmla="*/ 4415 h 10522"/>
            <a:gd name="connsiteX4" fmla="*/ 268 w 32158"/>
            <a:gd name="connsiteY4" fmla="*/ 2595 h 10522"/>
            <a:gd name="connsiteX5" fmla="*/ 16988 w 32158"/>
            <a:gd name="connsiteY5" fmla="*/ 1567 h 10522"/>
            <a:gd name="connsiteX6" fmla="*/ 31851 w 32158"/>
            <a:gd name="connsiteY6" fmla="*/ 1338 h 10522"/>
            <a:gd name="connsiteX7" fmla="*/ 22657 w 32158"/>
            <a:gd name="connsiteY7" fmla="*/ 558 h 10522"/>
            <a:gd name="connsiteX8" fmla="*/ 30103 w 32158"/>
            <a:gd name="connsiteY8" fmla="*/ 0 h 10522"/>
            <a:gd name="connsiteX0" fmla="*/ 27958 w 32188"/>
            <a:gd name="connsiteY0" fmla="*/ 10522 h 10522"/>
            <a:gd name="connsiteX1" fmla="*/ 29335 w 32188"/>
            <a:gd name="connsiteY1" fmla="*/ 7696 h 10522"/>
            <a:gd name="connsiteX2" fmla="*/ 23025 w 32188"/>
            <a:gd name="connsiteY2" fmla="*/ 5912 h 10522"/>
            <a:gd name="connsiteX3" fmla="*/ 12807 w 32188"/>
            <a:gd name="connsiteY3" fmla="*/ 4415 h 10522"/>
            <a:gd name="connsiteX4" fmla="*/ 268 w 32188"/>
            <a:gd name="connsiteY4" fmla="*/ 2595 h 10522"/>
            <a:gd name="connsiteX5" fmla="*/ 16988 w 32188"/>
            <a:gd name="connsiteY5" fmla="*/ 1567 h 10522"/>
            <a:gd name="connsiteX6" fmla="*/ 31851 w 32188"/>
            <a:gd name="connsiteY6" fmla="*/ 1338 h 10522"/>
            <a:gd name="connsiteX7" fmla="*/ 22657 w 32188"/>
            <a:gd name="connsiteY7" fmla="*/ 558 h 10522"/>
            <a:gd name="connsiteX8" fmla="*/ 30103 w 32188"/>
            <a:gd name="connsiteY8" fmla="*/ 0 h 10522"/>
            <a:gd name="connsiteX0" fmla="*/ 27958 w 32188"/>
            <a:gd name="connsiteY0" fmla="*/ 10496 h 10496"/>
            <a:gd name="connsiteX1" fmla="*/ 29335 w 32188"/>
            <a:gd name="connsiteY1" fmla="*/ 7670 h 10496"/>
            <a:gd name="connsiteX2" fmla="*/ 23025 w 32188"/>
            <a:gd name="connsiteY2" fmla="*/ 5886 h 10496"/>
            <a:gd name="connsiteX3" fmla="*/ 12807 w 32188"/>
            <a:gd name="connsiteY3" fmla="*/ 4389 h 10496"/>
            <a:gd name="connsiteX4" fmla="*/ 268 w 32188"/>
            <a:gd name="connsiteY4" fmla="*/ 2569 h 10496"/>
            <a:gd name="connsiteX5" fmla="*/ 16988 w 32188"/>
            <a:gd name="connsiteY5" fmla="*/ 1541 h 10496"/>
            <a:gd name="connsiteX6" fmla="*/ 31851 w 32188"/>
            <a:gd name="connsiteY6" fmla="*/ 1312 h 10496"/>
            <a:gd name="connsiteX7" fmla="*/ 22657 w 32188"/>
            <a:gd name="connsiteY7" fmla="*/ 532 h 10496"/>
            <a:gd name="connsiteX8" fmla="*/ 26564 w 32188"/>
            <a:gd name="connsiteY8" fmla="*/ 0 h 10496"/>
            <a:gd name="connsiteX0" fmla="*/ 27958 w 32188"/>
            <a:gd name="connsiteY0" fmla="*/ 10549 h 10549"/>
            <a:gd name="connsiteX1" fmla="*/ 29335 w 32188"/>
            <a:gd name="connsiteY1" fmla="*/ 7723 h 10549"/>
            <a:gd name="connsiteX2" fmla="*/ 23025 w 32188"/>
            <a:gd name="connsiteY2" fmla="*/ 5939 h 10549"/>
            <a:gd name="connsiteX3" fmla="*/ 12807 w 32188"/>
            <a:gd name="connsiteY3" fmla="*/ 4442 h 10549"/>
            <a:gd name="connsiteX4" fmla="*/ 268 w 32188"/>
            <a:gd name="connsiteY4" fmla="*/ 2622 h 10549"/>
            <a:gd name="connsiteX5" fmla="*/ 16988 w 32188"/>
            <a:gd name="connsiteY5" fmla="*/ 1594 h 10549"/>
            <a:gd name="connsiteX6" fmla="*/ 31851 w 32188"/>
            <a:gd name="connsiteY6" fmla="*/ 1365 h 10549"/>
            <a:gd name="connsiteX7" fmla="*/ 22657 w 32188"/>
            <a:gd name="connsiteY7" fmla="*/ 585 h 10549"/>
            <a:gd name="connsiteX8" fmla="*/ 26772 w 32188"/>
            <a:gd name="connsiteY8" fmla="*/ 0 h 10549"/>
            <a:gd name="connsiteX0" fmla="*/ 27958 w 32188"/>
            <a:gd name="connsiteY0" fmla="*/ 10549 h 10549"/>
            <a:gd name="connsiteX1" fmla="*/ 29335 w 32188"/>
            <a:gd name="connsiteY1" fmla="*/ 7723 h 10549"/>
            <a:gd name="connsiteX2" fmla="*/ 23441 w 32188"/>
            <a:gd name="connsiteY2" fmla="*/ 5794 h 10549"/>
            <a:gd name="connsiteX3" fmla="*/ 12807 w 32188"/>
            <a:gd name="connsiteY3" fmla="*/ 4442 h 10549"/>
            <a:gd name="connsiteX4" fmla="*/ 268 w 32188"/>
            <a:gd name="connsiteY4" fmla="*/ 2622 h 10549"/>
            <a:gd name="connsiteX5" fmla="*/ 16988 w 32188"/>
            <a:gd name="connsiteY5" fmla="*/ 1594 h 10549"/>
            <a:gd name="connsiteX6" fmla="*/ 31851 w 32188"/>
            <a:gd name="connsiteY6" fmla="*/ 1365 h 10549"/>
            <a:gd name="connsiteX7" fmla="*/ 22657 w 32188"/>
            <a:gd name="connsiteY7" fmla="*/ 585 h 10549"/>
            <a:gd name="connsiteX8" fmla="*/ 26772 w 32188"/>
            <a:gd name="connsiteY8" fmla="*/ 0 h 10549"/>
            <a:gd name="connsiteX0" fmla="*/ 27931 w 32161"/>
            <a:gd name="connsiteY0" fmla="*/ 10549 h 10549"/>
            <a:gd name="connsiteX1" fmla="*/ 29308 w 32161"/>
            <a:gd name="connsiteY1" fmla="*/ 7723 h 10549"/>
            <a:gd name="connsiteX2" fmla="*/ 23414 w 32161"/>
            <a:gd name="connsiteY2" fmla="*/ 5794 h 10549"/>
            <a:gd name="connsiteX3" fmla="*/ 14237 w 32161"/>
            <a:gd name="connsiteY3" fmla="*/ 4389 h 10549"/>
            <a:gd name="connsiteX4" fmla="*/ 241 w 32161"/>
            <a:gd name="connsiteY4" fmla="*/ 2622 h 10549"/>
            <a:gd name="connsiteX5" fmla="*/ 16961 w 32161"/>
            <a:gd name="connsiteY5" fmla="*/ 1594 h 10549"/>
            <a:gd name="connsiteX6" fmla="*/ 31824 w 32161"/>
            <a:gd name="connsiteY6" fmla="*/ 1365 h 10549"/>
            <a:gd name="connsiteX7" fmla="*/ 22630 w 32161"/>
            <a:gd name="connsiteY7" fmla="*/ 585 h 10549"/>
            <a:gd name="connsiteX8" fmla="*/ 26745 w 32161"/>
            <a:gd name="connsiteY8" fmla="*/ 0 h 10549"/>
            <a:gd name="connsiteX0" fmla="*/ 27113 w 31343"/>
            <a:gd name="connsiteY0" fmla="*/ 10549 h 10549"/>
            <a:gd name="connsiteX1" fmla="*/ 28490 w 31343"/>
            <a:gd name="connsiteY1" fmla="*/ 7723 h 10549"/>
            <a:gd name="connsiteX2" fmla="*/ 22596 w 31343"/>
            <a:gd name="connsiteY2" fmla="*/ 5794 h 10549"/>
            <a:gd name="connsiteX3" fmla="*/ 13419 w 31343"/>
            <a:gd name="connsiteY3" fmla="*/ 4389 h 10549"/>
            <a:gd name="connsiteX4" fmla="*/ 256 w 31343"/>
            <a:gd name="connsiteY4" fmla="*/ 2648 h 10549"/>
            <a:gd name="connsiteX5" fmla="*/ 16143 w 31343"/>
            <a:gd name="connsiteY5" fmla="*/ 1594 h 10549"/>
            <a:gd name="connsiteX6" fmla="*/ 31006 w 31343"/>
            <a:gd name="connsiteY6" fmla="*/ 1365 h 10549"/>
            <a:gd name="connsiteX7" fmla="*/ 21812 w 31343"/>
            <a:gd name="connsiteY7" fmla="*/ 585 h 10549"/>
            <a:gd name="connsiteX8" fmla="*/ 25927 w 31343"/>
            <a:gd name="connsiteY8" fmla="*/ 0 h 10549"/>
            <a:gd name="connsiteX0" fmla="*/ 26858 w 31088"/>
            <a:gd name="connsiteY0" fmla="*/ 10549 h 10549"/>
            <a:gd name="connsiteX1" fmla="*/ 28235 w 31088"/>
            <a:gd name="connsiteY1" fmla="*/ 7723 h 10549"/>
            <a:gd name="connsiteX2" fmla="*/ 22341 w 31088"/>
            <a:gd name="connsiteY2" fmla="*/ 5794 h 10549"/>
            <a:gd name="connsiteX3" fmla="*/ 13164 w 31088"/>
            <a:gd name="connsiteY3" fmla="*/ 4389 h 10549"/>
            <a:gd name="connsiteX4" fmla="*/ 1 w 31088"/>
            <a:gd name="connsiteY4" fmla="*/ 2648 h 10549"/>
            <a:gd name="connsiteX5" fmla="*/ 15888 w 31088"/>
            <a:gd name="connsiteY5" fmla="*/ 1594 h 10549"/>
            <a:gd name="connsiteX6" fmla="*/ 30751 w 31088"/>
            <a:gd name="connsiteY6" fmla="*/ 1365 h 10549"/>
            <a:gd name="connsiteX7" fmla="*/ 21557 w 31088"/>
            <a:gd name="connsiteY7" fmla="*/ 585 h 10549"/>
            <a:gd name="connsiteX8" fmla="*/ 25672 w 31088"/>
            <a:gd name="connsiteY8" fmla="*/ 0 h 10549"/>
            <a:gd name="connsiteX0" fmla="*/ 26858 w 31088"/>
            <a:gd name="connsiteY0" fmla="*/ 10549 h 10549"/>
            <a:gd name="connsiteX1" fmla="*/ 28235 w 31088"/>
            <a:gd name="connsiteY1" fmla="*/ 7723 h 10549"/>
            <a:gd name="connsiteX2" fmla="*/ 22341 w 31088"/>
            <a:gd name="connsiteY2" fmla="*/ 5794 h 10549"/>
            <a:gd name="connsiteX3" fmla="*/ 13164 w 31088"/>
            <a:gd name="connsiteY3" fmla="*/ 4389 h 10549"/>
            <a:gd name="connsiteX4" fmla="*/ 1 w 31088"/>
            <a:gd name="connsiteY4" fmla="*/ 2648 h 10549"/>
            <a:gd name="connsiteX5" fmla="*/ 15888 w 31088"/>
            <a:gd name="connsiteY5" fmla="*/ 1594 h 10549"/>
            <a:gd name="connsiteX6" fmla="*/ 30751 w 31088"/>
            <a:gd name="connsiteY6" fmla="*/ 1365 h 10549"/>
            <a:gd name="connsiteX7" fmla="*/ 21557 w 31088"/>
            <a:gd name="connsiteY7" fmla="*/ 585 h 10549"/>
            <a:gd name="connsiteX8" fmla="*/ 25672 w 31088"/>
            <a:gd name="connsiteY8" fmla="*/ 0 h 105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31088" h="10549">
              <a:moveTo>
                <a:pt x="26858" y="10549"/>
              </a:moveTo>
              <a:cubicBezTo>
                <a:pt x="30734" y="9241"/>
                <a:pt x="28018" y="8873"/>
                <a:pt x="28235" y="7723"/>
              </a:cubicBezTo>
              <a:cubicBezTo>
                <a:pt x="23311" y="7346"/>
                <a:pt x="26102" y="6219"/>
                <a:pt x="22341" y="5794"/>
              </a:cubicBezTo>
              <a:cubicBezTo>
                <a:pt x="6040" y="5428"/>
                <a:pt x="15177" y="4981"/>
                <a:pt x="13164" y="4389"/>
              </a:cubicBezTo>
              <a:cubicBezTo>
                <a:pt x="10725" y="3478"/>
                <a:pt x="-84" y="3364"/>
                <a:pt x="1" y="2648"/>
              </a:cubicBezTo>
              <a:cubicBezTo>
                <a:pt x="2168" y="2051"/>
                <a:pt x="11179" y="1975"/>
                <a:pt x="15888" y="1594"/>
              </a:cubicBezTo>
              <a:cubicBezTo>
                <a:pt x="21013" y="1385"/>
                <a:pt x="30917" y="1641"/>
                <a:pt x="30751" y="1365"/>
              </a:cubicBezTo>
              <a:cubicBezTo>
                <a:pt x="33292" y="826"/>
                <a:pt x="20634" y="1354"/>
                <a:pt x="21557" y="585"/>
              </a:cubicBezTo>
              <a:cubicBezTo>
                <a:pt x="23415" y="313"/>
                <a:pt x="25750" y="140"/>
                <a:pt x="2567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669018</xdr:colOff>
      <xdr:row>57</xdr:row>
      <xdr:rowOff>26460</xdr:rowOff>
    </xdr:from>
    <xdr:to>
      <xdr:col>10</xdr:col>
      <xdr:colOff>102052</xdr:colOff>
      <xdr:row>62</xdr:row>
      <xdr:rowOff>166013</xdr:rowOff>
    </xdr:to>
    <xdr:sp macro="" textlink="">
      <xdr:nvSpPr>
        <xdr:cNvPr id="616" name="Line 927">
          <a:extLst>
            <a:ext uri="{FF2B5EF4-FFF2-40B4-BE49-F238E27FC236}">
              <a16:creationId xmlns:a16="http://schemas.microsoft.com/office/drawing/2014/main" xmlns="" id="{2C1E0DF7-BCD3-444B-B54D-FCFFE99C9E1E}"/>
            </a:ext>
          </a:extLst>
        </xdr:cNvPr>
        <xdr:cNvSpPr>
          <a:spLocks noChangeShapeType="1"/>
        </xdr:cNvSpPr>
      </xdr:nvSpPr>
      <xdr:spPr bwMode="auto">
        <a:xfrm flipH="1" flipV="1">
          <a:off x="6269718" y="9955320"/>
          <a:ext cx="126454" cy="1015853"/>
        </a:xfrm>
        <a:custGeom>
          <a:avLst/>
          <a:gdLst>
            <a:gd name="connsiteX0" fmla="*/ 0 w 84525"/>
            <a:gd name="connsiteY0" fmla="*/ 0 h 479428"/>
            <a:gd name="connsiteX1" fmla="*/ 84525 w 84525"/>
            <a:gd name="connsiteY1" fmla="*/ 479428 h 479428"/>
            <a:gd name="connsiteX0" fmla="*/ 0 w 84525"/>
            <a:gd name="connsiteY0" fmla="*/ 0 h 479428"/>
            <a:gd name="connsiteX1" fmla="*/ 84525 w 84525"/>
            <a:gd name="connsiteY1" fmla="*/ 479428 h 479428"/>
            <a:gd name="connsiteX0" fmla="*/ 0 w 84525"/>
            <a:gd name="connsiteY0" fmla="*/ 0 h 479428"/>
            <a:gd name="connsiteX1" fmla="*/ 84525 w 84525"/>
            <a:gd name="connsiteY1" fmla="*/ 479428 h 4794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4525" h="479428">
              <a:moveTo>
                <a:pt x="0" y="0"/>
              </a:moveTo>
              <a:cubicBezTo>
                <a:pt x="15475" y="204259"/>
                <a:pt x="37300" y="338669"/>
                <a:pt x="84525" y="47942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640989</xdr:colOff>
      <xdr:row>57</xdr:row>
      <xdr:rowOff>160444</xdr:rowOff>
    </xdr:from>
    <xdr:to>
      <xdr:col>10</xdr:col>
      <xdr:colOff>84003</xdr:colOff>
      <xdr:row>58</xdr:row>
      <xdr:rowOff>122622</xdr:rowOff>
    </xdr:to>
    <xdr:sp macro="" textlink="">
      <xdr:nvSpPr>
        <xdr:cNvPr id="617" name="Oval 565">
          <a:extLst>
            <a:ext uri="{FF2B5EF4-FFF2-40B4-BE49-F238E27FC236}">
              <a16:creationId xmlns:a16="http://schemas.microsoft.com/office/drawing/2014/main" xmlns="" id="{75F3E75D-2D05-4A42-980C-B2C74D90A877}"/>
            </a:ext>
          </a:extLst>
        </xdr:cNvPr>
        <xdr:cNvSpPr>
          <a:spLocks noChangeArrowheads="1"/>
        </xdr:cNvSpPr>
      </xdr:nvSpPr>
      <xdr:spPr bwMode="auto">
        <a:xfrm>
          <a:off x="6241689" y="10089304"/>
          <a:ext cx="136434" cy="1374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178393</xdr:colOff>
      <xdr:row>63</xdr:row>
      <xdr:rowOff>49145</xdr:rowOff>
    </xdr:from>
    <xdr:ext cx="312979" cy="294822"/>
    <xdr:grpSp>
      <xdr:nvGrpSpPr>
        <xdr:cNvPr id="618" name="Group 6672">
          <a:extLst>
            <a:ext uri="{FF2B5EF4-FFF2-40B4-BE49-F238E27FC236}">
              <a16:creationId xmlns:a16="http://schemas.microsoft.com/office/drawing/2014/main" xmlns="" id="{7AB1DC99-2651-4BCB-9FAB-688D999EF84A}"/>
            </a:ext>
          </a:extLst>
        </xdr:cNvPr>
        <xdr:cNvGrpSpPr>
          <a:grpSpLocks/>
        </xdr:cNvGrpSpPr>
      </xdr:nvGrpSpPr>
      <xdr:grpSpPr bwMode="auto">
        <a:xfrm>
          <a:off x="7152054" y="10717145"/>
          <a:ext cx="312979" cy="294822"/>
          <a:chOff x="536" y="109"/>
          <a:chExt cx="46" cy="44"/>
        </a:xfrm>
      </xdr:grpSpPr>
      <xdr:pic>
        <xdr:nvPicPr>
          <xdr:cNvPr id="619" name="Picture 6673" descr="route2">
            <a:extLst>
              <a:ext uri="{FF2B5EF4-FFF2-40B4-BE49-F238E27FC236}">
                <a16:creationId xmlns:a16="http://schemas.microsoft.com/office/drawing/2014/main" xmlns="" id="{0FC5CC45-928D-91C5-F239-5E7FAFA5DF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0" name="Text Box 6674">
            <a:extLst>
              <a:ext uri="{FF2B5EF4-FFF2-40B4-BE49-F238E27FC236}">
                <a16:creationId xmlns:a16="http://schemas.microsoft.com/office/drawing/2014/main" xmlns="" id="{715F04EB-6F09-D486-0D31-6ACC018B7E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18285</xdr:colOff>
      <xdr:row>63</xdr:row>
      <xdr:rowOff>38891</xdr:rowOff>
    </xdr:from>
    <xdr:to>
      <xdr:col>10</xdr:col>
      <xdr:colOff>168370</xdr:colOff>
      <xdr:row>64</xdr:row>
      <xdr:rowOff>0</xdr:rowOff>
    </xdr:to>
    <xdr:sp macro="" textlink="">
      <xdr:nvSpPr>
        <xdr:cNvPr id="621" name="AutoShape 70">
          <a:extLst>
            <a:ext uri="{FF2B5EF4-FFF2-40B4-BE49-F238E27FC236}">
              <a16:creationId xmlns:a16="http://schemas.microsoft.com/office/drawing/2014/main" xmlns="" id="{1E6C1E00-5313-41A6-BA0A-C9F8E157A5C4}"/>
            </a:ext>
          </a:extLst>
        </xdr:cNvPr>
        <xdr:cNvSpPr>
          <a:spLocks noChangeArrowheads="1"/>
        </xdr:cNvSpPr>
      </xdr:nvSpPr>
      <xdr:spPr bwMode="auto">
        <a:xfrm>
          <a:off x="6312405" y="11019311"/>
          <a:ext cx="150085" cy="1363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60325</xdr:colOff>
      <xdr:row>5</xdr:row>
      <xdr:rowOff>88900</xdr:rowOff>
    </xdr:from>
    <xdr:to>
      <xdr:col>14</xdr:col>
      <xdr:colOff>687194</xdr:colOff>
      <xdr:row>5</xdr:row>
      <xdr:rowOff>92324</xdr:rowOff>
    </xdr:to>
    <xdr:sp macro="" textlink="">
      <xdr:nvSpPr>
        <xdr:cNvPr id="622" name="Line 120">
          <a:extLst>
            <a:ext uri="{FF2B5EF4-FFF2-40B4-BE49-F238E27FC236}">
              <a16:creationId xmlns:a16="http://schemas.microsoft.com/office/drawing/2014/main" xmlns="" id="{F90A4367-05B5-4BCC-B24F-650F1936AD4D}"/>
            </a:ext>
          </a:extLst>
        </xdr:cNvPr>
        <xdr:cNvSpPr>
          <a:spLocks noChangeShapeType="1"/>
        </xdr:cNvSpPr>
      </xdr:nvSpPr>
      <xdr:spPr bwMode="auto">
        <a:xfrm>
          <a:off x="9128125" y="965200"/>
          <a:ext cx="626869" cy="34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9030</xdr:colOff>
      <xdr:row>5</xdr:row>
      <xdr:rowOff>12700</xdr:rowOff>
    </xdr:from>
    <xdr:to>
      <xdr:col>14</xdr:col>
      <xdr:colOff>143192</xdr:colOff>
      <xdr:row>5</xdr:row>
      <xdr:rowOff>158173</xdr:rowOff>
    </xdr:to>
    <xdr:sp macro="" textlink="">
      <xdr:nvSpPr>
        <xdr:cNvPr id="623" name="Oval 383">
          <a:extLst>
            <a:ext uri="{FF2B5EF4-FFF2-40B4-BE49-F238E27FC236}">
              <a16:creationId xmlns:a16="http://schemas.microsoft.com/office/drawing/2014/main" xmlns="" id="{0C442CA4-F748-4CBA-B7D7-E68DCEF10351}"/>
            </a:ext>
          </a:extLst>
        </xdr:cNvPr>
        <xdr:cNvSpPr>
          <a:spLocks noChangeArrowheads="1"/>
        </xdr:cNvSpPr>
      </xdr:nvSpPr>
      <xdr:spPr bwMode="auto">
        <a:xfrm>
          <a:off x="9076830" y="889000"/>
          <a:ext cx="134162" cy="1454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711731</xdr:colOff>
      <xdr:row>6</xdr:row>
      <xdr:rowOff>41793</xdr:rowOff>
    </xdr:from>
    <xdr:to>
      <xdr:col>14</xdr:col>
      <xdr:colOff>158598</xdr:colOff>
      <xdr:row>7</xdr:row>
      <xdr:rowOff>11907</xdr:rowOff>
    </xdr:to>
    <xdr:sp macro="" textlink="">
      <xdr:nvSpPr>
        <xdr:cNvPr id="624" name="AutoShape 70">
          <a:extLst>
            <a:ext uri="{FF2B5EF4-FFF2-40B4-BE49-F238E27FC236}">
              <a16:creationId xmlns:a16="http://schemas.microsoft.com/office/drawing/2014/main" xmlns="" id="{F456BD35-1310-4414-A059-E0E805472C3E}"/>
            </a:ext>
          </a:extLst>
        </xdr:cNvPr>
        <xdr:cNvSpPr>
          <a:spLocks noChangeArrowheads="1"/>
        </xdr:cNvSpPr>
      </xdr:nvSpPr>
      <xdr:spPr bwMode="auto">
        <a:xfrm>
          <a:off x="9070871" y="1093353"/>
          <a:ext cx="155527" cy="14537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290368</xdr:colOff>
      <xdr:row>4</xdr:row>
      <xdr:rowOff>29370</xdr:rowOff>
    </xdr:from>
    <xdr:to>
      <xdr:col>13</xdr:col>
      <xdr:colOff>468168</xdr:colOff>
      <xdr:row>5</xdr:row>
      <xdr:rowOff>23020</xdr:rowOff>
    </xdr:to>
    <xdr:sp macro="" textlink="">
      <xdr:nvSpPr>
        <xdr:cNvPr id="625" name="六角形 624">
          <a:extLst>
            <a:ext uri="{FF2B5EF4-FFF2-40B4-BE49-F238E27FC236}">
              <a16:creationId xmlns:a16="http://schemas.microsoft.com/office/drawing/2014/main" xmlns="" id="{818E5771-9803-4133-9BF4-8B30AD762179}"/>
            </a:ext>
          </a:extLst>
        </xdr:cNvPr>
        <xdr:cNvSpPr/>
      </xdr:nvSpPr>
      <xdr:spPr bwMode="auto">
        <a:xfrm>
          <a:off x="8664748" y="730410"/>
          <a:ext cx="177800" cy="16891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156368</xdr:colOff>
      <xdr:row>6</xdr:row>
      <xdr:rowOff>29768</xdr:rowOff>
    </xdr:from>
    <xdr:to>
      <xdr:col>14</xdr:col>
      <xdr:colOff>334168</xdr:colOff>
      <xdr:row>7</xdr:row>
      <xdr:rowOff>22228</xdr:rowOff>
    </xdr:to>
    <xdr:sp macro="" textlink="">
      <xdr:nvSpPr>
        <xdr:cNvPr id="626" name="六角形 625">
          <a:extLst>
            <a:ext uri="{FF2B5EF4-FFF2-40B4-BE49-F238E27FC236}">
              <a16:creationId xmlns:a16="http://schemas.microsoft.com/office/drawing/2014/main" xmlns="" id="{48ED8E14-9B63-435B-88F1-07298EF06722}"/>
            </a:ext>
          </a:extLst>
        </xdr:cNvPr>
        <xdr:cNvSpPr/>
      </xdr:nvSpPr>
      <xdr:spPr bwMode="auto">
        <a:xfrm>
          <a:off x="9224168" y="1081328"/>
          <a:ext cx="177800" cy="1677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387350</xdr:colOff>
      <xdr:row>5</xdr:row>
      <xdr:rowOff>63102</xdr:rowOff>
    </xdr:from>
    <xdr:to>
      <xdr:col>14</xdr:col>
      <xdr:colOff>609938</xdr:colOff>
      <xdr:row>6</xdr:row>
      <xdr:rowOff>55647</xdr:rowOff>
    </xdr:to>
    <xdr:sp macro="" textlink="">
      <xdr:nvSpPr>
        <xdr:cNvPr id="627" name="六角形 626">
          <a:extLst>
            <a:ext uri="{FF2B5EF4-FFF2-40B4-BE49-F238E27FC236}">
              <a16:creationId xmlns:a16="http://schemas.microsoft.com/office/drawing/2014/main" xmlns="" id="{6FC62BBB-50DA-49FC-A45D-6CC24DD479D3}"/>
            </a:ext>
          </a:extLst>
        </xdr:cNvPr>
        <xdr:cNvSpPr/>
      </xdr:nvSpPr>
      <xdr:spPr bwMode="auto">
        <a:xfrm>
          <a:off x="9455150" y="939402"/>
          <a:ext cx="222588" cy="1678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333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533228</xdr:colOff>
      <xdr:row>3</xdr:row>
      <xdr:rowOff>3135</xdr:rowOff>
    </xdr:from>
    <xdr:to>
      <xdr:col>16</xdr:col>
      <xdr:colOff>143932</xdr:colOff>
      <xdr:row>8</xdr:row>
      <xdr:rowOff>127000</xdr:rowOff>
    </xdr:to>
    <xdr:sp macro="" textlink="">
      <xdr:nvSpPr>
        <xdr:cNvPr id="628" name="Line 75">
          <a:extLst>
            <a:ext uri="{FF2B5EF4-FFF2-40B4-BE49-F238E27FC236}">
              <a16:creationId xmlns:a16="http://schemas.microsoft.com/office/drawing/2014/main" xmlns="" id="{CFBD04D8-EB76-4D7D-B4BF-02C45E51F4BB}"/>
            </a:ext>
          </a:extLst>
        </xdr:cNvPr>
        <xdr:cNvSpPr>
          <a:spLocks noChangeShapeType="1"/>
        </xdr:cNvSpPr>
      </xdr:nvSpPr>
      <xdr:spPr bwMode="auto">
        <a:xfrm flipH="1" flipV="1">
          <a:off x="10294448" y="528915"/>
          <a:ext cx="304124" cy="100016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47848 w 47994"/>
            <a:gd name="connsiteY0" fmla="*/ 0 h 10455"/>
            <a:gd name="connsiteX1" fmla="*/ 147 w 47994"/>
            <a:gd name="connsiteY1" fmla="*/ 10455 h 10455"/>
            <a:gd name="connsiteX0" fmla="*/ 55115 w 55212"/>
            <a:gd name="connsiteY0" fmla="*/ 0 h 10455"/>
            <a:gd name="connsiteX1" fmla="*/ 7414 w 55212"/>
            <a:gd name="connsiteY1" fmla="*/ 10455 h 10455"/>
            <a:gd name="connsiteX0" fmla="*/ 53929 w 53930"/>
            <a:gd name="connsiteY0" fmla="*/ 0 h 10455"/>
            <a:gd name="connsiteX1" fmla="*/ 42292 w 53930"/>
            <a:gd name="connsiteY1" fmla="*/ 3961 h 10455"/>
            <a:gd name="connsiteX2" fmla="*/ 6228 w 53930"/>
            <a:gd name="connsiteY2" fmla="*/ 10455 h 10455"/>
            <a:gd name="connsiteX0" fmla="*/ 58134 w 58134"/>
            <a:gd name="connsiteY0" fmla="*/ 0 h 10455"/>
            <a:gd name="connsiteX1" fmla="*/ 46497 w 58134"/>
            <a:gd name="connsiteY1" fmla="*/ 3961 h 10455"/>
            <a:gd name="connsiteX2" fmla="*/ 10433 w 58134"/>
            <a:gd name="connsiteY2" fmla="*/ 10455 h 10455"/>
            <a:gd name="connsiteX0" fmla="*/ 5279 w 95273"/>
            <a:gd name="connsiteY0" fmla="*/ 0 h 11039"/>
            <a:gd name="connsiteX1" fmla="*/ 87407 w 95273"/>
            <a:gd name="connsiteY1" fmla="*/ 4545 h 11039"/>
            <a:gd name="connsiteX2" fmla="*/ 51343 w 95273"/>
            <a:gd name="connsiteY2" fmla="*/ 11039 h 11039"/>
            <a:gd name="connsiteX0" fmla="*/ 13253 w 103247"/>
            <a:gd name="connsiteY0" fmla="*/ 0 h 11039"/>
            <a:gd name="connsiteX1" fmla="*/ 95381 w 103247"/>
            <a:gd name="connsiteY1" fmla="*/ 4545 h 11039"/>
            <a:gd name="connsiteX2" fmla="*/ 59317 w 103247"/>
            <a:gd name="connsiteY2" fmla="*/ 11039 h 11039"/>
            <a:gd name="connsiteX0" fmla="*/ 13253 w 95381"/>
            <a:gd name="connsiteY0" fmla="*/ 0 h 11039"/>
            <a:gd name="connsiteX1" fmla="*/ 95381 w 95381"/>
            <a:gd name="connsiteY1" fmla="*/ 4545 h 11039"/>
            <a:gd name="connsiteX2" fmla="*/ 59317 w 95381"/>
            <a:gd name="connsiteY2" fmla="*/ 11039 h 11039"/>
            <a:gd name="connsiteX0" fmla="*/ 13253 w 95381"/>
            <a:gd name="connsiteY0" fmla="*/ 0 h 11039"/>
            <a:gd name="connsiteX1" fmla="*/ 95381 w 95381"/>
            <a:gd name="connsiteY1" fmla="*/ 4545 h 11039"/>
            <a:gd name="connsiteX2" fmla="*/ 59317 w 95381"/>
            <a:gd name="connsiteY2" fmla="*/ 11039 h 11039"/>
            <a:gd name="connsiteX0" fmla="*/ 13253 w 95381"/>
            <a:gd name="connsiteY0" fmla="*/ 0 h 11234"/>
            <a:gd name="connsiteX1" fmla="*/ 95381 w 95381"/>
            <a:gd name="connsiteY1" fmla="*/ 4545 h 11234"/>
            <a:gd name="connsiteX2" fmla="*/ 37679 w 95381"/>
            <a:gd name="connsiteY2" fmla="*/ 11234 h 11234"/>
            <a:gd name="connsiteX0" fmla="*/ 6080 w 109846"/>
            <a:gd name="connsiteY0" fmla="*/ 0 h 11364"/>
            <a:gd name="connsiteX1" fmla="*/ 109846 w 109846"/>
            <a:gd name="connsiteY1" fmla="*/ 4675 h 11364"/>
            <a:gd name="connsiteX2" fmla="*/ 52144 w 109846"/>
            <a:gd name="connsiteY2" fmla="*/ 11364 h 11364"/>
            <a:gd name="connsiteX0" fmla="*/ 6080 w 109846"/>
            <a:gd name="connsiteY0" fmla="*/ 0 h 11364"/>
            <a:gd name="connsiteX1" fmla="*/ 109846 w 109846"/>
            <a:gd name="connsiteY1" fmla="*/ 4675 h 11364"/>
            <a:gd name="connsiteX2" fmla="*/ 52144 w 109846"/>
            <a:gd name="connsiteY2" fmla="*/ 11364 h 11364"/>
            <a:gd name="connsiteX0" fmla="*/ 6919 w 110685"/>
            <a:gd name="connsiteY0" fmla="*/ 0 h 11364"/>
            <a:gd name="connsiteX1" fmla="*/ 110685 w 110685"/>
            <a:gd name="connsiteY1" fmla="*/ 4675 h 11364"/>
            <a:gd name="connsiteX2" fmla="*/ 52983 w 110685"/>
            <a:gd name="connsiteY2" fmla="*/ 11364 h 11364"/>
            <a:gd name="connsiteX0" fmla="*/ 7811 w 111577"/>
            <a:gd name="connsiteY0" fmla="*/ 0 h 11364"/>
            <a:gd name="connsiteX1" fmla="*/ 111577 w 111577"/>
            <a:gd name="connsiteY1" fmla="*/ 4675 h 11364"/>
            <a:gd name="connsiteX2" fmla="*/ 53875 w 111577"/>
            <a:gd name="connsiteY2" fmla="*/ 11364 h 11364"/>
            <a:gd name="connsiteX0" fmla="*/ 6081 w 109847"/>
            <a:gd name="connsiteY0" fmla="*/ 0 h 11364"/>
            <a:gd name="connsiteX1" fmla="*/ 109847 w 109847"/>
            <a:gd name="connsiteY1" fmla="*/ 4675 h 11364"/>
            <a:gd name="connsiteX2" fmla="*/ 52145 w 109847"/>
            <a:gd name="connsiteY2" fmla="*/ 11364 h 11364"/>
            <a:gd name="connsiteX0" fmla="*/ 0 w 46064"/>
            <a:gd name="connsiteY0" fmla="*/ 0 h 11364"/>
            <a:gd name="connsiteX1" fmla="*/ 46064 w 46064"/>
            <a:gd name="connsiteY1" fmla="*/ 11364 h 11364"/>
            <a:gd name="connsiteX0" fmla="*/ 0 w 46064"/>
            <a:gd name="connsiteY0" fmla="*/ 0 h 11364"/>
            <a:gd name="connsiteX1" fmla="*/ 12924 w 46064"/>
            <a:gd name="connsiteY1" fmla="*/ 5250 h 11364"/>
            <a:gd name="connsiteX2" fmla="*/ 46064 w 46064"/>
            <a:gd name="connsiteY2" fmla="*/ 11364 h 11364"/>
            <a:gd name="connsiteX0" fmla="*/ 294366 w 340430"/>
            <a:gd name="connsiteY0" fmla="*/ 0 h 11364"/>
            <a:gd name="connsiteX1" fmla="*/ 307290 w 340430"/>
            <a:gd name="connsiteY1" fmla="*/ 5250 h 11364"/>
            <a:gd name="connsiteX2" fmla="*/ 57 w 340430"/>
            <a:gd name="connsiteY2" fmla="*/ 5029 h 11364"/>
            <a:gd name="connsiteX3" fmla="*/ 340430 w 340430"/>
            <a:gd name="connsiteY3" fmla="*/ 11364 h 11364"/>
            <a:gd name="connsiteX0" fmla="*/ 294365 w 340429"/>
            <a:gd name="connsiteY0" fmla="*/ 0 h 11364"/>
            <a:gd name="connsiteX1" fmla="*/ 317200 w 340429"/>
            <a:gd name="connsiteY1" fmla="*/ 4808 h 11364"/>
            <a:gd name="connsiteX2" fmla="*/ 56 w 340429"/>
            <a:gd name="connsiteY2" fmla="*/ 5029 h 11364"/>
            <a:gd name="connsiteX3" fmla="*/ 340429 w 340429"/>
            <a:gd name="connsiteY3" fmla="*/ 11364 h 11364"/>
            <a:gd name="connsiteX0" fmla="*/ 294309 w 340373"/>
            <a:gd name="connsiteY0" fmla="*/ 0 h 11364"/>
            <a:gd name="connsiteX1" fmla="*/ 317144 w 340373"/>
            <a:gd name="connsiteY1" fmla="*/ 4808 h 11364"/>
            <a:gd name="connsiteX2" fmla="*/ 0 w 340373"/>
            <a:gd name="connsiteY2" fmla="*/ 5029 h 11364"/>
            <a:gd name="connsiteX3" fmla="*/ 340373 w 340373"/>
            <a:gd name="connsiteY3" fmla="*/ 11364 h 11364"/>
            <a:gd name="connsiteX0" fmla="*/ 294309 w 340373"/>
            <a:gd name="connsiteY0" fmla="*/ 0 h 11364"/>
            <a:gd name="connsiteX1" fmla="*/ 317144 w 340373"/>
            <a:gd name="connsiteY1" fmla="*/ 4808 h 11364"/>
            <a:gd name="connsiteX2" fmla="*/ 0 w 340373"/>
            <a:gd name="connsiteY2" fmla="*/ 5029 h 11364"/>
            <a:gd name="connsiteX3" fmla="*/ 340373 w 340373"/>
            <a:gd name="connsiteY3" fmla="*/ 11364 h 11364"/>
            <a:gd name="connsiteX0" fmla="*/ 328997 w 340373"/>
            <a:gd name="connsiteY0" fmla="*/ 0 h 11276"/>
            <a:gd name="connsiteX1" fmla="*/ 317144 w 340373"/>
            <a:gd name="connsiteY1" fmla="*/ 4720 h 11276"/>
            <a:gd name="connsiteX2" fmla="*/ 0 w 340373"/>
            <a:gd name="connsiteY2" fmla="*/ 4941 h 11276"/>
            <a:gd name="connsiteX3" fmla="*/ 340373 w 340373"/>
            <a:gd name="connsiteY3" fmla="*/ 11276 h 11276"/>
            <a:gd name="connsiteX0" fmla="*/ 328997 w 331406"/>
            <a:gd name="connsiteY0" fmla="*/ 0 h 10303"/>
            <a:gd name="connsiteX1" fmla="*/ 317144 w 331406"/>
            <a:gd name="connsiteY1" fmla="*/ 4720 h 10303"/>
            <a:gd name="connsiteX2" fmla="*/ 0 w 331406"/>
            <a:gd name="connsiteY2" fmla="*/ 4941 h 10303"/>
            <a:gd name="connsiteX3" fmla="*/ 8363 w 331406"/>
            <a:gd name="connsiteY3" fmla="*/ 10303 h 10303"/>
            <a:gd name="connsiteX0" fmla="*/ 328997 w 332123"/>
            <a:gd name="connsiteY0" fmla="*/ 0 h 10303"/>
            <a:gd name="connsiteX1" fmla="*/ 321571 w 332123"/>
            <a:gd name="connsiteY1" fmla="*/ 4940 h 10303"/>
            <a:gd name="connsiteX2" fmla="*/ 0 w 332123"/>
            <a:gd name="connsiteY2" fmla="*/ 4941 h 10303"/>
            <a:gd name="connsiteX3" fmla="*/ 8363 w 332123"/>
            <a:gd name="connsiteY3" fmla="*/ 10303 h 103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32123" h="10303">
              <a:moveTo>
                <a:pt x="328997" y="0"/>
              </a:moveTo>
              <a:cubicBezTo>
                <a:pt x="336609" y="1603"/>
                <a:pt x="328825" y="4973"/>
                <a:pt x="321571" y="4940"/>
              </a:cubicBezTo>
              <a:lnTo>
                <a:pt x="0" y="4941"/>
              </a:lnTo>
              <a:lnTo>
                <a:pt x="8363" y="10303"/>
              </a:ln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473872</xdr:colOff>
      <xdr:row>6</xdr:row>
      <xdr:rowOff>100236</xdr:rowOff>
    </xdr:from>
    <xdr:to>
      <xdr:col>15</xdr:col>
      <xdr:colOff>608025</xdr:colOff>
      <xdr:row>7</xdr:row>
      <xdr:rowOff>52374</xdr:rowOff>
    </xdr:to>
    <xdr:sp macro="" textlink="">
      <xdr:nvSpPr>
        <xdr:cNvPr id="629" name="AutoShape 4802">
          <a:extLst>
            <a:ext uri="{FF2B5EF4-FFF2-40B4-BE49-F238E27FC236}">
              <a16:creationId xmlns:a16="http://schemas.microsoft.com/office/drawing/2014/main" xmlns="" id="{8449FB7A-4632-412C-81C8-8564D6CFB537}"/>
            </a:ext>
          </a:extLst>
        </xdr:cNvPr>
        <xdr:cNvSpPr>
          <a:spLocks noChangeArrowheads="1"/>
        </xdr:cNvSpPr>
      </xdr:nvSpPr>
      <xdr:spPr bwMode="auto">
        <a:xfrm>
          <a:off x="10235092" y="1151796"/>
          <a:ext cx="134153" cy="1273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319063</xdr:colOff>
      <xdr:row>7</xdr:row>
      <xdr:rowOff>85762</xdr:rowOff>
    </xdr:from>
    <xdr:to>
      <xdr:col>15</xdr:col>
      <xdr:colOff>496863</xdr:colOff>
      <xdr:row>8</xdr:row>
      <xdr:rowOff>79411</xdr:rowOff>
    </xdr:to>
    <xdr:sp macro="" textlink="">
      <xdr:nvSpPr>
        <xdr:cNvPr id="630" name="六角形 629">
          <a:extLst>
            <a:ext uri="{FF2B5EF4-FFF2-40B4-BE49-F238E27FC236}">
              <a16:creationId xmlns:a16="http://schemas.microsoft.com/office/drawing/2014/main" xmlns="" id="{CAAC0593-ACD9-4F5D-9572-11C9490F60EB}"/>
            </a:ext>
          </a:extLst>
        </xdr:cNvPr>
        <xdr:cNvSpPr/>
      </xdr:nvSpPr>
      <xdr:spPr bwMode="auto">
        <a:xfrm>
          <a:off x="10080283" y="1312582"/>
          <a:ext cx="177800" cy="1689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72666</xdr:colOff>
      <xdr:row>61</xdr:row>
      <xdr:rowOff>159204</xdr:rowOff>
    </xdr:from>
    <xdr:ext cx="723338" cy="326243"/>
    <xdr:sp macro="" textlink="">
      <xdr:nvSpPr>
        <xdr:cNvPr id="631" name="Text Box 616">
          <a:extLst>
            <a:ext uri="{FF2B5EF4-FFF2-40B4-BE49-F238E27FC236}">
              <a16:creationId xmlns:a16="http://schemas.microsoft.com/office/drawing/2014/main" xmlns="" id="{FE85AA05-3C59-472E-99D6-53E22D7F970E}"/>
            </a:ext>
          </a:extLst>
        </xdr:cNvPr>
        <xdr:cNvSpPr txBox="1">
          <a:spLocks noChangeArrowheads="1"/>
        </xdr:cNvSpPr>
      </xdr:nvSpPr>
      <xdr:spPr bwMode="auto">
        <a:xfrm>
          <a:off x="4286526" y="10789104"/>
          <a:ext cx="723338" cy="32624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ﾌｧﾐﾘｰﾏｰﾄ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小浜伏原店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20</xdr:col>
      <xdr:colOff>51095</xdr:colOff>
      <xdr:row>5</xdr:row>
      <xdr:rowOff>21283</xdr:rowOff>
    </xdr:from>
    <xdr:to>
      <xdr:col>20</xdr:col>
      <xdr:colOff>691173</xdr:colOff>
      <xdr:row>5</xdr:row>
      <xdr:rowOff>66429</xdr:rowOff>
    </xdr:to>
    <xdr:sp macro="" textlink="">
      <xdr:nvSpPr>
        <xdr:cNvPr id="632" name="Line 120">
          <a:extLst>
            <a:ext uri="{FF2B5EF4-FFF2-40B4-BE49-F238E27FC236}">
              <a16:creationId xmlns:a16="http://schemas.microsoft.com/office/drawing/2014/main" xmlns="" id="{4D2A0756-3DB3-49D2-B134-81ABDAE612A5}"/>
            </a:ext>
          </a:extLst>
        </xdr:cNvPr>
        <xdr:cNvSpPr>
          <a:spLocks noChangeShapeType="1"/>
        </xdr:cNvSpPr>
      </xdr:nvSpPr>
      <xdr:spPr bwMode="auto">
        <a:xfrm>
          <a:off x="13287035" y="897583"/>
          <a:ext cx="640078" cy="4514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9826"/>
            <a:gd name="connsiteY0" fmla="*/ 52105 h 52241"/>
            <a:gd name="connsiteX1" fmla="*/ 9826 w 9826"/>
            <a:gd name="connsiteY1" fmla="*/ 136 h 52241"/>
            <a:gd name="connsiteX0" fmla="*/ 0 w 10000"/>
            <a:gd name="connsiteY0" fmla="*/ 9948 h 9995"/>
            <a:gd name="connsiteX1" fmla="*/ 10000 w 10000"/>
            <a:gd name="connsiteY1" fmla="*/ 0 h 99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9995">
              <a:moveTo>
                <a:pt x="0" y="9948"/>
              </a:moveTo>
              <a:cubicBezTo>
                <a:pt x="3392" y="10586"/>
                <a:pt x="6608" y="4634"/>
                <a:pt x="10000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9828</xdr:colOff>
      <xdr:row>4</xdr:row>
      <xdr:rowOff>161396</xdr:rowOff>
    </xdr:from>
    <xdr:to>
      <xdr:col>20</xdr:col>
      <xdr:colOff>148166</xdr:colOff>
      <xdr:row>5</xdr:row>
      <xdr:rowOff>140229</xdr:rowOff>
    </xdr:to>
    <xdr:sp macro="" textlink="">
      <xdr:nvSpPr>
        <xdr:cNvPr id="633" name="Oval 383">
          <a:extLst>
            <a:ext uri="{FF2B5EF4-FFF2-40B4-BE49-F238E27FC236}">
              <a16:creationId xmlns:a16="http://schemas.microsoft.com/office/drawing/2014/main" xmlns="" id="{9CF2DBBA-7F66-44B4-8E85-4F21FD7CDBE5}"/>
            </a:ext>
          </a:extLst>
        </xdr:cNvPr>
        <xdr:cNvSpPr>
          <a:spLocks noChangeArrowheads="1"/>
        </xdr:cNvSpPr>
      </xdr:nvSpPr>
      <xdr:spPr bwMode="auto">
        <a:xfrm>
          <a:off x="13245768" y="862436"/>
          <a:ext cx="138338" cy="15409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198469</xdr:colOff>
      <xdr:row>5</xdr:row>
      <xdr:rowOff>11918</xdr:rowOff>
    </xdr:from>
    <xdr:to>
      <xdr:col>20</xdr:col>
      <xdr:colOff>85328</xdr:colOff>
      <xdr:row>8</xdr:row>
      <xdr:rowOff>101204</xdr:rowOff>
    </xdr:to>
    <xdr:sp macro="" textlink="">
      <xdr:nvSpPr>
        <xdr:cNvPr id="634" name="Freeform 527">
          <a:extLst>
            <a:ext uri="{FF2B5EF4-FFF2-40B4-BE49-F238E27FC236}">
              <a16:creationId xmlns:a16="http://schemas.microsoft.com/office/drawing/2014/main" xmlns="" id="{5F39F6A9-29DD-4E7B-AFF8-FD61B0F72C1D}"/>
            </a:ext>
          </a:extLst>
        </xdr:cNvPr>
        <xdr:cNvSpPr>
          <a:spLocks/>
        </xdr:cNvSpPr>
      </xdr:nvSpPr>
      <xdr:spPr bwMode="auto">
        <a:xfrm flipH="1">
          <a:off x="12740989" y="888218"/>
          <a:ext cx="580279" cy="61506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911"/>
            <a:gd name="connsiteY0" fmla="*/ 10986 h 10986"/>
            <a:gd name="connsiteX1" fmla="*/ 0 w 9911"/>
            <a:gd name="connsiteY1" fmla="*/ 986 h 10986"/>
            <a:gd name="connsiteX2" fmla="*/ 9911 w 9911"/>
            <a:gd name="connsiteY2" fmla="*/ 0 h 10986"/>
            <a:gd name="connsiteX0" fmla="*/ 0 w 10000"/>
            <a:gd name="connsiteY0" fmla="*/ 10000 h 10000"/>
            <a:gd name="connsiteX1" fmla="*/ 0 w 10000"/>
            <a:gd name="connsiteY1" fmla="*/ 898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898"/>
              </a:lnTo>
              <a:cubicBezTo>
                <a:pt x="3363" y="898"/>
                <a:pt x="6369" y="359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331845</xdr:colOff>
      <xdr:row>4</xdr:row>
      <xdr:rowOff>32130</xdr:rowOff>
    </xdr:from>
    <xdr:to>
      <xdr:col>19</xdr:col>
      <xdr:colOff>546164</xdr:colOff>
      <xdr:row>5</xdr:row>
      <xdr:rowOff>44036</xdr:rowOff>
    </xdr:to>
    <xdr:sp macro="" textlink="">
      <xdr:nvSpPr>
        <xdr:cNvPr id="635" name="六角形 634">
          <a:extLst>
            <a:ext uri="{FF2B5EF4-FFF2-40B4-BE49-F238E27FC236}">
              <a16:creationId xmlns:a16="http://schemas.microsoft.com/office/drawing/2014/main" xmlns="" id="{85E7B651-F03E-489F-AE1C-988F54D2184A}"/>
            </a:ext>
          </a:extLst>
        </xdr:cNvPr>
        <xdr:cNvSpPr/>
      </xdr:nvSpPr>
      <xdr:spPr bwMode="auto">
        <a:xfrm>
          <a:off x="12874365" y="733170"/>
          <a:ext cx="214319" cy="1871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113107</xdr:colOff>
      <xdr:row>7</xdr:row>
      <xdr:rowOff>83346</xdr:rowOff>
    </xdr:from>
    <xdr:to>
      <xdr:col>20</xdr:col>
      <xdr:colOff>335695</xdr:colOff>
      <xdr:row>8</xdr:row>
      <xdr:rowOff>75892</xdr:rowOff>
    </xdr:to>
    <xdr:sp macro="" textlink="">
      <xdr:nvSpPr>
        <xdr:cNvPr id="636" name="六角形 635">
          <a:extLst>
            <a:ext uri="{FF2B5EF4-FFF2-40B4-BE49-F238E27FC236}">
              <a16:creationId xmlns:a16="http://schemas.microsoft.com/office/drawing/2014/main" xmlns="" id="{7C665024-70FF-4302-B1B0-A9D489B83C78}"/>
            </a:ext>
          </a:extLst>
        </xdr:cNvPr>
        <xdr:cNvSpPr/>
      </xdr:nvSpPr>
      <xdr:spPr bwMode="auto">
        <a:xfrm>
          <a:off x="13349047" y="1310166"/>
          <a:ext cx="222588" cy="1678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237707</xdr:colOff>
      <xdr:row>4</xdr:row>
      <xdr:rowOff>52141</xdr:rowOff>
    </xdr:from>
    <xdr:to>
      <xdr:col>20</xdr:col>
      <xdr:colOff>442923</xdr:colOff>
      <xdr:row>5</xdr:row>
      <xdr:rowOff>49107</xdr:rowOff>
    </xdr:to>
    <xdr:sp macro="" textlink="">
      <xdr:nvSpPr>
        <xdr:cNvPr id="637" name="六角形 636">
          <a:extLst>
            <a:ext uri="{FF2B5EF4-FFF2-40B4-BE49-F238E27FC236}">
              <a16:creationId xmlns:a16="http://schemas.microsoft.com/office/drawing/2014/main" xmlns="" id="{315A6838-C63F-450F-993E-C0D7AD330597}"/>
            </a:ext>
          </a:extLst>
        </xdr:cNvPr>
        <xdr:cNvSpPr/>
      </xdr:nvSpPr>
      <xdr:spPr bwMode="auto">
        <a:xfrm>
          <a:off x="13473647" y="753181"/>
          <a:ext cx="205216" cy="1722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513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202418</xdr:colOff>
      <xdr:row>5</xdr:row>
      <xdr:rowOff>107157</xdr:rowOff>
    </xdr:from>
    <xdr:ext cx="609600" cy="165173"/>
    <xdr:sp macro="" textlink="">
      <xdr:nvSpPr>
        <xdr:cNvPr id="638" name="Text Box 1620">
          <a:extLst>
            <a:ext uri="{FF2B5EF4-FFF2-40B4-BE49-F238E27FC236}">
              <a16:creationId xmlns:a16="http://schemas.microsoft.com/office/drawing/2014/main" xmlns="" id="{C78274BF-EE52-4008-8529-106A820A1E1F}"/>
            </a:ext>
          </a:extLst>
        </xdr:cNvPr>
        <xdr:cNvSpPr txBox="1">
          <a:spLocks noChangeArrowheads="1"/>
        </xdr:cNvSpPr>
      </xdr:nvSpPr>
      <xdr:spPr bwMode="auto">
        <a:xfrm>
          <a:off x="12744938" y="983457"/>
          <a:ext cx="60960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木之本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110477</xdr:colOff>
      <xdr:row>6</xdr:row>
      <xdr:rowOff>52915</xdr:rowOff>
    </xdr:from>
    <xdr:ext cx="354014" cy="152872"/>
    <xdr:sp macro="" textlink="">
      <xdr:nvSpPr>
        <xdr:cNvPr id="639" name="Text Box 1620">
          <a:extLst>
            <a:ext uri="{FF2B5EF4-FFF2-40B4-BE49-F238E27FC236}">
              <a16:creationId xmlns:a16="http://schemas.microsoft.com/office/drawing/2014/main" xmlns="" id="{614452C4-B527-48D4-8FB3-6166B2BBD23E}"/>
            </a:ext>
          </a:extLst>
        </xdr:cNvPr>
        <xdr:cNvSpPr txBox="1">
          <a:spLocks noChangeArrowheads="1"/>
        </xdr:cNvSpPr>
      </xdr:nvSpPr>
      <xdr:spPr bwMode="auto">
        <a:xfrm flipV="1">
          <a:off x="13346417" y="1104475"/>
          <a:ext cx="354014" cy="15287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奥琵琶湖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ﾊﾟｰｸｳｴｲ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66975</xdr:colOff>
      <xdr:row>12</xdr:row>
      <xdr:rowOff>48790</xdr:rowOff>
    </xdr:from>
    <xdr:ext cx="278163" cy="257090"/>
    <xdr:grpSp>
      <xdr:nvGrpSpPr>
        <xdr:cNvPr id="640" name="Group 6672">
          <a:extLst>
            <a:ext uri="{FF2B5EF4-FFF2-40B4-BE49-F238E27FC236}">
              <a16:creationId xmlns:a16="http://schemas.microsoft.com/office/drawing/2014/main" xmlns="" id="{D5F8968F-4017-49A9-B4F9-8105018D7C4D}"/>
            </a:ext>
          </a:extLst>
        </xdr:cNvPr>
        <xdr:cNvGrpSpPr>
          <a:grpSpLocks/>
        </xdr:cNvGrpSpPr>
      </xdr:nvGrpSpPr>
      <xdr:grpSpPr bwMode="auto">
        <a:xfrm>
          <a:off x="7809439" y="2089861"/>
          <a:ext cx="278163" cy="257090"/>
          <a:chOff x="536" y="112"/>
          <a:chExt cx="46" cy="44"/>
        </a:xfrm>
      </xdr:grpSpPr>
      <xdr:pic>
        <xdr:nvPicPr>
          <xdr:cNvPr id="641" name="Picture 6673" descr="route2">
            <a:extLst>
              <a:ext uri="{FF2B5EF4-FFF2-40B4-BE49-F238E27FC236}">
                <a16:creationId xmlns:a16="http://schemas.microsoft.com/office/drawing/2014/main" xmlns="" id="{9F08B754-032B-6F19-09EE-141AAA0583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2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42" name="Text Box 6674">
            <a:extLst>
              <a:ext uri="{FF2B5EF4-FFF2-40B4-BE49-F238E27FC236}">
                <a16:creationId xmlns:a16="http://schemas.microsoft.com/office/drawing/2014/main" xmlns="" id="{8DE9EBD5-0F49-FE9C-776A-F52D2B89A5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3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13</xdr:col>
      <xdr:colOff>592549</xdr:colOff>
      <xdr:row>15</xdr:row>
      <xdr:rowOff>101083</xdr:rowOff>
    </xdr:from>
    <xdr:ext cx="453331" cy="272447"/>
    <xdr:sp macro="" textlink="">
      <xdr:nvSpPr>
        <xdr:cNvPr id="643" name="Text Box 1664">
          <a:extLst>
            <a:ext uri="{FF2B5EF4-FFF2-40B4-BE49-F238E27FC236}">
              <a16:creationId xmlns:a16="http://schemas.microsoft.com/office/drawing/2014/main" xmlns="" id="{BDD6F568-FE9F-4AAB-A406-C55EE35064A4}"/>
            </a:ext>
          </a:extLst>
        </xdr:cNvPr>
        <xdr:cNvSpPr txBox="1">
          <a:spLocks noChangeArrowheads="1"/>
        </xdr:cNvSpPr>
      </xdr:nvSpPr>
      <xdr:spPr bwMode="auto">
        <a:xfrm>
          <a:off x="8966929" y="2714743"/>
          <a:ext cx="453331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大津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米原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551962</xdr:colOff>
      <xdr:row>12</xdr:row>
      <xdr:rowOff>156307</xdr:rowOff>
    </xdr:from>
    <xdr:to>
      <xdr:col>14</xdr:col>
      <xdr:colOff>555623</xdr:colOff>
      <xdr:row>15</xdr:row>
      <xdr:rowOff>75999</xdr:rowOff>
    </xdr:to>
    <xdr:sp macro="" textlink="">
      <xdr:nvSpPr>
        <xdr:cNvPr id="644" name="Line 72">
          <a:extLst>
            <a:ext uri="{FF2B5EF4-FFF2-40B4-BE49-F238E27FC236}">
              <a16:creationId xmlns:a16="http://schemas.microsoft.com/office/drawing/2014/main" xmlns="" id="{2381EBC3-BB2E-4ACA-A526-C27653D30794}"/>
            </a:ext>
          </a:extLst>
        </xdr:cNvPr>
        <xdr:cNvSpPr>
          <a:spLocks noChangeShapeType="1"/>
        </xdr:cNvSpPr>
      </xdr:nvSpPr>
      <xdr:spPr bwMode="auto">
        <a:xfrm rot="16200000" flipV="1">
          <a:off x="9406477" y="2472712"/>
          <a:ext cx="430232" cy="36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405299</xdr:colOff>
      <xdr:row>14</xdr:row>
      <xdr:rowOff>129789</xdr:rowOff>
    </xdr:from>
    <xdr:to>
      <xdr:col>13</xdr:col>
      <xdr:colOff>583224</xdr:colOff>
      <xdr:row>16</xdr:row>
      <xdr:rowOff>142901</xdr:rowOff>
    </xdr:to>
    <xdr:sp macro="" textlink="">
      <xdr:nvSpPr>
        <xdr:cNvPr id="645" name="Freeform 527">
          <a:extLst>
            <a:ext uri="{FF2B5EF4-FFF2-40B4-BE49-F238E27FC236}">
              <a16:creationId xmlns:a16="http://schemas.microsoft.com/office/drawing/2014/main" xmlns="" id="{10179561-F659-4E9B-8201-08EF10A03407}"/>
            </a:ext>
          </a:extLst>
        </xdr:cNvPr>
        <xdr:cNvSpPr>
          <a:spLocks/>
        </xdr:cNvSpPr>
      </xdr:nvSpPr>
      <xdr:spPr bwMode="auto">
        <a:xfrm>
          <a:off x="8779679" y="2568189"/>
          <a:ext cx="177925" cy="36363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2933"/>
            <a:gd name="connsiteY0" fmla="*/ 6630 h 6630"/>
            <a:gd name="connsiteX1" fmla="*/ 105 w 12933"/>
            <a:gd name="connsiteY1" fmla="*/ 1109 h 6630"/>
            <a:gd name="connsiteX2" fmla="*/ 12933 w 12933"/>
            <a:gd name="connsiteY2" fmla="*/ 0 h 6630"/>
            <a:gd name="connsiteX0" fmla="*/ 0 w 10000"/>
            <a:gd name="connsiteY0" fmla="*/ 10000 h 10000"/>
            <a:gd name="connsiteX1" fmla="*/ 81 w 10000"/>
            <a:gd name="connsiteY1" fmla="*/ 1673 h 10000"/>
            <a:gd name="connsiteX2" fmla="*/ 10000 w 10000"/>
            <a:gd name="connsiteY2" fmla="*/ 0 h 10000"/>
            <a:gd name="connsiteX0" fmla="*/ 626 w 10626"/>
            <a:gd name="connsiteY0" fmla="*/ 10000 h 10000"/>
            <a:gd name="connsiteX1" fmla="*/ 831 w 10626"/>
            <a:gd name="connsiteY1" fmla="*/ 5308 h 10000"/>
            <a:gd name="connsiteX2" fmla="*/ 707 w 10626"/>
            <a:gd name="connsiteY2" fmla="*/ 1673 h 10000"/>
            <a:gd name="connsiteX3" fmla="*/ 10626 w 10626"/>
            <a:gd name="connsiteY3" fmla="*/ 0 h 10000"/>
            <a:gd name="connsiteX0" fmla="*/ 831 w 10626"/>
            <a:gd name="connsiteY0" fmla="*/ 5308 h 5308"/>
            <a:gd name="connsiteX1" fmla="*/ 707 w 10626"/>
            <a:gd name="connsiteY1" fmla="*/ 1673 h 5308"/>
            <a:gd name="connsiteX2" fmla="*/ 10626 w 10626"/>
            <a:gd name="connsiteY2" fmla="*/ 0 h 5308"/>
            <a:gd name="connsiteX0" fmla="*/ 117 w 9335"/>
            <a:gd name="connsiteY0" fmla="*/ 10000 h 10000"/>
            <a:gd name="connsiteX1" fmla="*/ 0 w 9335"/>
            <a:gd name="connsiteY1" fmla="*/ 3152 h 10000"/>
            <a:gd name="connsiteX2" fmla="*/ 9335 w 9335"/>
            <a:gd name="connsiteY2" fmla="*/ 0 h 10000"/>
            <a:gd name="connsiteX0" fmla="*/ 125 w 4252"/>
            <a:gd name="connsiteY0" fmla="*/ 8668 h 8668"/>
            <a:gd name="connsiteX1" fmla="*/ 0 w 4252"/>
            <a:gd name="connsiteY1" fmla="*/ 1820 h 8668"/>
            <a:gd name="connsiteX2" fmla="*/ 4252 w 4252"/>
            <a:gd name="connsiteY2" fmla="*/ 0 h 8668"/>
            <a:gd name="connsiteX0" fmla="*/ 294 w 10176"/>
            <a:gd name="connsiteY0" fmla="*/ 10000 h 10000"/>
            <a:gd name="connsiteX1" fmla="*/ 0 w 10176"/>
            <a:gd name="connsiteY1" fmla="*/ 2100 h 10000"/>
            <a:gd name="connsiteX2" fmla="*/ 10000 w 10176"/>
            <a:gd name="connsiteY2" fmla="*/ 0 h 10000"/>
            <a:gd name="connsiteX0" fmla="*/ 294 w 9420"/>
            <a:gd name="connsiteY0" fmla="*/ 11756 h 11756"/>
            <a:gd name="connsiteX1" fmla="*/ 0 w 9420"/>
            <a:gd name="connsiteY1" fmla="*/ 3856 h 11756"/>
            <a:gd name="connsiteX2" fmla="*/ 8748 w 9420"/>
            <a:gd name="connsiteY2" fmla="*/ 0 h 11756"/>
            <a:gd name="connsiteX0" fmla="*/ 312 w 8824"/>
            <a:gd name="connsiteY0" fmla="*/ 10653 h 10653"/>
            <a:gd name="connsiteX1" fmla="*/ 0 w 8824"/>
            <a:gd name="connsiteY1" fmla="*/ 3933 h 10653"/>
            <a:gd name="connsiteX2" fmla="*/ 6895 w 8824"/>
            <a:gd name="connsiteY2" fmla="*/ 0 h 10653"/>
            <a:gd name="connsiteX0" fmla="*/ 354 w 10633"/>
            <a:gd name="connsiteY0" fmla="*/ 10000 h 10000"/>
            <a:gd name="connsiteX1" fmla="*/ 0 w 10633"/>
            <a:gd name="connsiteY1" fmla="*/ 3692 h 10000"/>
            <a:gd name="connsiteX2" fmla="*/ 7814 w 10633"/>
            <a:gd name="connsiteY2" fmla="*/ 0 h 10000"/>
            <a:gd name="connsiteX0" fmla="*/ 354 w 8369"/>
            <a:gd name="connsiteY0" fmla="*/ 10000 h 10000"/>
            <a:gd name="connsiteX1" fmla="*/ 0 w 8369"/>
            <a:gd name="connsiteY1" fmla="*/ 3692 h 10000"/>
            <a:gd name="connsiteX2" fmla="*/ 7814 w 8369"/>
            <a:gd name="connsiteY2" fmla="*/ 0 h 10000"/>
            <a:gd name="connsiteX0" fmla="*/ 423 w 10402"/>
            <a:gd name="connsiteY0" fmla="*/ 9825 h 9825"/>
            <a:gd name="connsiteX1" fmla="*/ 0 w 10402"/>
            <a:gd name="connsiteY1" fmla="*/ 3517 h 9825"/>
            <a:gd name="connsiteX2" fmla="*/ 9877 w 10402"/>
            <a:gd name="connsiteY2" fmla="*/ 0 h 9825"/>
            <a:gd name="connsiteX0" fmla="*/ 407 w 9693"/>
            <a:gd name="connsiteY0" fmla="*/ 10000 h 10000"/>
            <a:gd name="connsiteX1" fmla="*/ 0 w 9693"/>
            <a:gd name="connsiteY1" fmla="*/ 3580 h 10000"/>
            <a:gd name="connsiteX2" fmla="*/ 9495 w 9693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693" h="10000">
              <a:moveTo>
                <a:pt x="407" y="10000"/>
              </a:moveTo>
              <a:cubicBezTo>
                <a:pt x="449" y="7548"/>
                <a:pt x="591" y="7238"/>
                <a:pt x="0" y="3580"/>
              </a:cubicBezTo>
              <a:cubicBezTo>
                <a:pt x="12251" y="3618"/>
                <a:pt x="9345" y="3943"/>
                <a:pt x="949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348540</xdr:colOff>
      <xdr:row>15</xdr:row>
      <xdr:rowOff>166922</xdr:rowOff>
    </xdr:from>
    <xdr:to>
      <xdr:col>13</xdr:col>
      <xdr:colOff>485352</xdr:colOff>
      <xdr:row>16</xdr:row>
      <xdr:rowOff>108537</xdr:rowOff>
    </xdr:to>
    <xdr:sp macro="" textlink="">
      <xdr:nvSpPr>
        <xdr:cNvPr id="646" name="AutoShape 70">
          <a:extLst>
            <a:ext uri="{FF2B5EF4-FFF2-40B4-BE49-F238E27FC236}">
              <a16:creationId xmlns:a16="http://schemas.microsoft.com/office/drawing/2014/main" xmlns="" id="{DA1DDB96-FC36-48A3-819B-464561129C6B}"/>
            </a:ext>
          </a:extLst>
        </xdr:cNvPr>
        <xdr:cNvSpPr>
          <a:spLocks noChangeArrowheads="1"/>
        </xdr:cNvSpPr>
      </xdr:nvSpPr>
      <xdr:spPr bwMode="auto">
        <a:xfrm>
          <a:off x="8722920" y="2780582"/>
          <a:ext cx="136812" cy="1168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23218</xdr:colOff>
      <xdr:row>15</xdr:row>
      <xdr:rowOff>74916</xdr:rowOff>
    </xdr:from>
    <xdr:to>
      <xdr:col>13</xdr:col>
      <xdr:colOff>422740</xdr:colOff>
      <xdr:row>15</xdr:row>
      <xdr:rowOff>149032</xdr:rowOff>
    </xdr:to>
    <xdr:sp macro="" textlink="">
      <xdr:nvSpPr>
        <xdr:cNvPr id="647" name="Line 120">
          <a:extLst>
            <a:ext uri="{FF2B5EF4-FFF2-40B4-BE49-F238E27FC236}">
              <a16:creationId xmlns:a16="http://schemas.microsoft.com/office/drawing/2014/main" xmlns="" id="{6FA9F126-61CF-448A-BC68-A57F4E4AE661}"/>
            </a:ext>
          </a:extLst>
        </xdr:cNvPr>
        <xdr:cNvSpPr>
          <a:spLocks noChangeShapeType="1"/>
        </xdr:cNvSpPr>
      </xdr:nvSpPr>
      <xdr:spPr bwMode="auto">
        <a:xfrm flipV="1">
          <a:off x="8397598" y="2688576"/>
          <a:ext cx="399522" cy="741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479103</xdr:colOff>
      <xdr:row>14</xdr:row>
      <xdr:rowOff>119600</xdr:rowOff>
    </xdr:from>
    <xdr:to>
      <xdr:col>14</xdr:col>
      <xdr:colOff>611655</xdr:colOff>
      <xdr:row>15</xdr:row>
      <xdr:rowOff>74707</xdr:rowOff>
    </xdr:to>
    <xdr:sp macro="" textlink="">
      <xdr:nvSpPr>
        <xdr:cNvPr id="648" name="Oval 383">
          <a:extLst>
            <a:ext uri="{FF2B5EF4-FFF2-40B4-BE49-F238E27FC236}">
              <a16:creationId xmlns:a16="http://schemas.microsoft.com/office/drawing/2014/main" xmlns="" id="{E9020622-2ED4-4E70-AD0D-807F37ABAB6C}"/>
            </a:ext>
          </a:extLst>
        </xdr:cNvPr>
        <xdr:cNvSpPr>
          <a:spLocks noChangeArrowheads="1"/>
        </xdr:cNvSpPr>
      </xdr:nvSpPr>
      <xdr:spPr bwMode="auto">
        <a:xfrm>
          <a:off x="9546903" y="2558000"/>
          <a:ext cx="132552" cy="1303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24998</xdr:colOff>
      <xdr:row>14</xdr:row>
      <xdr:rowOff>94855</xdr:rowOff>
    </xdr:from>
    <xdr:ext cx="242976" cy="249684"/>
    <xdr:grpSp>
      <xdr:nvGrpSpPr>
        <xdr:cNvPr id="649" name="Group 6672">
          <a:extLst>
            <a:ext uri="{FF2B5EF4-FFF2-40B4-BE49-F238E27FC236}">
              <a16:creationId xmlns:a16="http://schemas.microsoft.com/office/drawing/2014/main" xmlns="" id="{09ED8F0C-C0F5-45E9-80D2-B86AEE56127F}"/>
            </a:ext>
          </a:extLst>
        </xdr:cNvPr>
        <xdr:cNvGrpSpPr>
          <a:grpSpLocks/>
        </xdr:cNvGrpSpPr>
      </xdr:nvGrpSpPr>
      <xdr:grpSpPr bwMode="auto">
        <a:xfrm>
          <a:off x="9305069" y="2469301"/>
          <a:ext cx="242976" cy="249684"/>
          <a:chOff x="536" y="108"/>
          <a:chExt cx="37" cy="36"/>
        </a:xfrm>
      </xdr:grpSpPr>
      <xdr:pic>
        <xdr:nvPicPr>
          <xdr:cNvPr id="650" name="Picture 6673" descr="route2">
            <a:extLst>
              <a:ext uri="{FF2B5EF4-FFF2-40B4-BE49-F238E27FC236}">
                <a16:creationId xmlns:a16="http://schemas.microsoft.com/office/drawing/2014/main" xmlns="" id="{879F1E57-3BED-61B3-AFC0-52F1845E95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1" name="Text Box 6674">
            <a:extLst>
              <a:ext uri="{FF2B5EF4-FFF2-40B4-BE49-F238E27FC236}">
                <a16:creationId xmlns:a16="http://schemas.microsoft.com/office/drawing/2014/main" xmlns="" id="{13D793A5-1E5B-DCE4-4431-2EA3DB9850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oneCellAnchor>
    <xdr:from>
      <xdr:col>14</xdr:col>
      <xdr:colOff>229011</xdr:colOff>
      <xdr:row>14</xdr:row>
      <xdr:rowOff>144220</xdr:rowOff>
    </xdr:from>
    <xdr:ext cx="242976" cy="242748"/>
    <xdr:grpSp>
      <xdr:nvGrpSpPr>
        <xdr:cNvPr id="652" name="Group 6672">
          <a:extLst>
            <a:ext uri="{FF2B5EF4-FFF2-40B4-BE49-F238E27FC236}">
              <a16:creationId xmlns:a16="http://schemas.microsoft.com/office/drawing/2014/main" xmlns="" id="{F726DAFA-3723-4A53-8504-E42F535F19CE}"/>
            </a:ext>
          </a:extLst>
        </xdr:cNvPr>
        <xdr:cNvGrpSpPr>
          <a:grpSpLocks/>
        </xdr:cNvGrpSpPr>
      </xdr:nvGrpSpPr>
      <xdr:grpSpPr bwMode="auto">
        <a:xfrm>
          <a:off x="10277886" y="2518666"/>
          <a:ext cx="242976" cy="242748"/>
          <a:chOff x="536" y="109"/>
          <a:chExt cx="37" cy="35"/>
        </a:xfrm>
      </xdr:grpSpPr>
      <xdr:pic>
        <xdr:nvPicPr>
          <xdr:cNvPr id="653" name="Picture 6673" descr="route2">
            <a:extLst>
              <a:ext uri="{FF2B5EF4-FFF2-40B4-BE49-F238E27FC236}">
                <a16:creationId xmlns:a16="http://schemas.microsoft.com/office/drawing/2014/main" xmlns="" id="{9B79B7C6-9597-9A04-0E62-F800ED7777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54" name="Text Box 6674">
            <a:extLst>
              <a:ext uri="{FF2B5EF4-FFF2-40B4-BE49-F238E27FC236}">
                <a16:creationId xmlns:a16="http://schemas.microsoft.com/office/drawing/2014/main" xmlns="" id="{A5C4FD8D-0D03-486E-6F0B-7A669BF784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9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twoCellAnchor>
    <xdr:from>
      <xdr:col>14</xdr:col>
      <xdr:colOff>529235</xdr:colOff>
      <xdr:row>13</xdr:row>
      <xdr:rowOff>53503</xdr:rowOff>
    </xdr:from>
    <xdr:to>
      <xdr:col>14</xdr:col>
      <xdr:colOff>683838</xdr:colOff>
      <xdr:row>14</xdr:row>
      <xdr:rowOff>43951</xdr:rowOff>
    </xdr:to>
    <xdr:sp macro="" textlink="">
      <xdr:nvSpPr>
        <xdr:cNvPr id="655" name="六角形 654">
          <a:extLst>
            <a:ext uri="{FF2B5EF4-FFF2-40B4-BE49-F238E27FC236}">
              <a16:creationId xmlns:a16="http://schemas.microsoft.com/office/drawing/2014/main" xmlns="" id="{05FEE2FF-60A8-4D9A-B951-1D3EA8FC1C49}"/>
            </a:ext>
          </a:extLst>
        </xdr:cNvPr>
        <xdr:cNvSpPr/>
      </xdr:nvSpPr>
      <xdr:spPr bwMode="auto">
        <a:xfrm>
          <a:off x="9597035" y="2331883"/>
          <a:ext cx="154603" cy="1504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481162</xdr:colOff>
      <xdr:row>11</xdr:row>
      <xdr:rowOff>20621</xdr:rowOff>
    </xdr:from>
    <xdr:to>
      <xdr:col>15</xdr:col>
      <xdr:colOff>649246</xdr:colOff>
      <xdr:row>11</xdr:row>
      <xdr:rowOff>142067</xdr:rowOff>
    </xdr:to>
    <xdr:sp macro="" textlink="">
      <xdr:nvSpPr>
        <xdr:cNvPr id="656" name="Freeform 395">
          <a:extLst>
            <a:ext uri="{FF2B5EF4-FFF2-40B4-BE49-F238E27FC236}">
              <a16:creationId xmlns:a16="http://schemas.microsoft.com/office/drawing/2014/main" xmlns="" id="{EBC775DB-2A5A-4029-9AF9-15B97D115892}"/>
            </a:ext>
          </a:extLst>
        </xdr:cNvPr>
        <xdr:cNvSpPr>
          <a:spLocks/>
        </xdr:cNvSpPr>
      </xdr:nvSpPr>
      <xdr:spPr bwMode="auto">
        <a:xfrm rot="20785715">
          <a:off x="10242382" y="1948481"/>
          <a:ext cx="168084" cy="121446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494069</xdr:colOff>
      <xdr:row>9</xdr:row>
      <xdr:rowOff>96062</xdr:rowOff>
    </xdr:from>
    <xdr:to>
      <xdr:col>15</xdr:col>
      <xdr:colOff>599131</xdr:colOff>
      <xdr:row>13</xdr:row>
      <xdr:rowOff>90098</xdr:rowOff>
    </xdr:to>
    <xdr:sp macro="" textlink="">
      <xdr:nvSpPr>
        <xdr:cNvPr id="657" name="Line 73">
          <a:extLst>
            <a:ext uri="{FF2B5EF4-FFF2-40B4-BE49-F238E27FC236}">
              <a16:creationId xmlns:a16="http://schemas.microsoft.com/office/drawing/2014/main" xmlns="" id="{649895A7-D72B-4204-BD14-2984531F25EB}"/>
            </a:ext>
          </a:extLst>
        </xdr:cNvPr>
        <xdr:cNvSpPr>
          <a:spLocks noChangeShapeType="1"/>
        </xdr:cNvSpPr>
      </xdr:nvSpPr>
      <xdr:spPr bwMode="auto">
        <a:xfrm flipV="1">
          <a:off x="10255289" y="1673402"/>
          <a:ext cx="105062" cy="69507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31828 w 331852"/>
            <a:gd name="connsiteY0" fmla="*/ 0 h 9370"/>
            <a:gd name="connsiteX1" fmla="*/ 24 w 331852"/>
            <a:gd name="connsiteY1" fmla="*/ 9370 h 9370"/>
            <a:gd name="connsiteX0" fmla="*/ 15148 w 15148"/>
            <a:gd name="connsiteY0" fmla="*/ 0 h 9916"/>
            <a:gd name="connsiteX1" fmla="*/ 0 w 15148"/>
            <a:gd name="connsiteY1" fmla="*/ 9916 h 9916"/>
            <a:gd name="connsiteX0" fmla="*/ 10000 w 10000"/>
            <a:gd name="connsiteY0" fmla="*/ 0 h 10000"/>
            <a:gd name="connsiteX1" fmla="*/ 0 w 10000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10067" y="3587"/>
                <a:pt x="5599" y="6244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139586</xdr:colOff>
      <xdr:row>15</xdr:row>
      <xdr:rowOff>122887</xdr:rowOff>
    </xdr:from>
    <xdr:ext cx="266069" cy="222032"/>
    <xdr:grpSp>
      <xdr:nvGrpSpPr>
        <xdr:cNvPr id="658" name="Group 6672">
          <a:extLst>
            <a:ext uri="{FF2B5EF4-FFF2-40B4-BE49-F238E27FC236}">
              <a16:creationId xmlns:a16="http://schemas.microsoft.com/office/drawing/2014/main" xmlns="" id="{BB6B4ECE-E2FC-45EB-8BE8-5FD1E2FFF117}"/>
            </a:ext>
          </a:extLst>
        </xdr:cNvPr>
        <xdr:cNvGrpSpPr>
          <a:grpSpLocks/>
        </xdr:cNvGrpSpPr>
      </xdr:nvGrpSpPr>
      <xdr:grpSpPr bwMode="auto">
        <a:xfrm>
          <a:off x="9419657" y="2667423"/>
          <a:ext cx="266069" cy="222032"/>
          <a:chOff x="534" y="111"/>
          <a:chExt cx="44" cy="38"/>
        </a:xfrm>
      </xdr:grpSpPr>
      <xdr:pic>
        <xdr:nvPicPr>
          <xdr:cNvPr id="659" name="Picture 6673" descr="route2">
            <a:extLst>
              <a:ext uri="{FF2B5EF4-FFF2-40B4-BE49-F238E27FC236}">
                <a16:creationId xmlns:a16="http://schemas.microsoft.com/office/drawing/2014/main" xmlns="" id="{EF138C88-BF7A-4B5A-78D8-8391D42868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2"/>
            <a:ext cx="38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0" name="Text Box 6674">
            <a:extLst>
              <a:ext uri="{FF2B5EF4-FFF2-40B4-BE49-F238E27FC236}">
                <a16:creationId xmlns:a16="http://schemas.microsoft.com/office/drawing/2014/main" xmlns="" id="{79314637-A5B7-84AF-4A01-0C8A282BF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15</xdr:col>
      <xdr:colOff>595847</xdr:colOff>
      <xdr:row>13</xdr:row>
      <xdr:rowOff>18657</xdr:rowOff>
    </xdr:from>
    <xdr:to>
      <xdr:col>16</xdr:col>
      <xdr:colOff>425766</xdr:colOff>
      <xdr:row>16</xdr:row>
      <xdr:rowOff>133163</xdr:rowOff>
    </xdr:to>
    <xdr:sp macro="" textlink="">
      <xdr:nvSpPr>
        <xdr:cNvPr id="661" name="Freeform 527">
          <a:extLst>
            <a:ext uri="{FF2B5EF4-FFF2-40B4-BE49-F238E27FC236}">
              <a16:creationId xmlns:a16="http://schemas.microsoft.com/office/drawing/2014/main" xmlns="" id="{9EBD1A63-C428-44D0-B270-F7F95CC68508}"/>
            </a:ext>
          </a:extLst>
        </xdr:cNvPr>
        <xdr:cNvSpPr>
          <a:spLocks/>
        </xdr:cNvSpPr>
      </xdr:nvSpPr>
      <xdr:spPr bwMode="auto">
        <a:xfrm>
          <a:off x="10357067" y="2297037"/>
          <a:ext cx="523339" cy="62504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2933"/>
            <a:gd name="connsiteY0" fmla="*/ 6630 h 6630"/>
            <a:gd name="connsiteX1" fmla="*/ 105 w 12933"/>
            <a:gd name="connsiteY1" fmla="*/ 1109 h 6630"/>
            <a:gd name="connsiteX2" fmla="*/ 12933 w 12933"/>
            <a:gd name="connsiteY2" fmla="*/ 0 h 6630"/>
            <a:gd name="connsiteX0" fmla="*/ 0 w 10000"/>
            <a:gd name="connsiteY0" fmla="*/ 10000 h 10000"/>
            <a:gd name="connsiteX1" fmla="*/ 81 w 10000"/>
            <a:gd name="connsiteY1" fmla="*/ 1673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250" y="8018"/>
                <a:pt x="81" y="9718"/>
                <a:pt x="81" y="1673"/>
              </a:cubicBezTo>
              <a:cubicBezTo>
                <a:pt x="6195" y="1190"/>
                <a:pt x="3145" y="1373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614437</xdr:colOff>
      <xdr:row>15</xdr:row>
      <xdr:rowOff>29769</xdr:rowOff>
    </xdr:from>
    <xdr:ext cx="242976" cy="249684"/>
    <xdr:grpSp>
      <xdr:nvGrpSpPr>
        <xdr:cNvPr id="662" name="Group 6672">
          <a:extLst>
            <a:ext uri="{FF2B5EF4-FFF2-40B4-BE49-F238E27FC236}">
              <a16:creationId xmlns:a16="http://schemas.microsoft.com/office/drawing/2014/main" xmlns="" id="{0C26F606-262B-4495-97AB-6C3C532D8EC4}"/>
            </a:ext>
          </a:extLst>
        </xdr:cNvPr>
        <xdr:cNvGrpSpPr>
          <a:grpSpLocks/>
        </xdr:cNvGrpSpPr>
      </xdr:nvGrpSpPr>
      <xdr:grpSpPr bwMode="auto">
        <a:xfrm>
          <a:off x="11432116" y="2574305"/>
          <a:ext cx="242976" cy="249684"/>
          <a:chOff x="536" y="108"/>
          <a:chExt cx="37" cy="36"/>
        </a:xfrm>
      </xdr:grpSpPr>
      <xdr:pic>
        <xdr:nvPicPr>
          <xdr:cNvPr id="663" name="Picture 6673" descr="route2">
            <a:extLst>
              <a:ext uri="{FF2B5EF4-FFF2-40B4-BE49-F238E27FC236}">
                <a16:creationId xmlns:a16="http://schemas.microsoft.com/office/drawing/2014/main" xmlns="" id="{00F4C29B-0166-E3FB-2789-7A2739633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4" name="Text Box 6674">
            <a:extLst>
              <a:ext uri="{FF2B5EF4-FFF2-40B4-BE49-F238E27FC236}">
                <a16:creationId xmlns:a16="http://schemas.microsoft.com/office/drawing/2014/main" xmlns="" id="{772848E7-F213-FE11-B9F0-41627B6717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oneCellAnchor>
    <xdr:from>
      <xdr:col>15</xdr:col>
      <xdr:colOff>552850</xdr:colOff>
      <xdr:row>9</xdr:row>
      <xdr:rowOff>130974</xdr:rowOff>
    </xdr:from>
    <xdr:ext cx="242976" cy="249684"/>
    <xdr:grpSp>
      <xdr:nvGrpSpPr>
        <xdr:cNvPr id="665" name="Group 6672">
          <a:extLst>
            <a:ext uri="{FF2B5EF4-FFF2-40B4-BE49-F238E27FC236}">
              <a16:creationId xmlns:a16="http://schemas.microsoft.com/office/drawing/2014/main" xmlns="" id="{7E21BE09-A49E-4769-87B5-6AE26CCBAF29}"/>
            </a:ext>
          </a:extLst>
        </xdr:cNvPr>
        <xdr:cNvGrpSpPr>
          <a:grpSpLocks/>
        </xdr:cNvGrpSpPr>
      </xdr:nvGrpSpPr>
      <xdr:grpSpPr bwMode="auto">
        <a:xfrm>
          <a:off x="11370529" y="1661778"/>
          <a:ext cx="242976" cy="249684"/>
          <a:chOff x="536" y="108"/>
          <a:chExt cx="37" cy="36"/>
        </a:xfrm>
      </xdr:grpSpPr>
      <xdr:pic>
        <xdr:nvPicPr>
          <xdr:cNvPr id="666" name="Picture 6673" descr="route2">
            <a:extLst>
              <a:ext uri="{FF2B5EF4-FFF2-40B4-BE49-F238E27FC236}">
                <a16:creationId xmlns:a16="http://schemas.microsoft.com/office/drawing/2014/main" xmlns="" id="{D9D5174A-1221-71A2-804A-0769A26ACCE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67" name="Text Box 6674">
            <a:extLst>
              <a:ext uri="{FF2B5EF4-FFF2-40B4-BE49-F238E27FC236}">
                <a16:creationId xmlns:a16="http://schemas.microsoft.com/office/drawing/2014/main" xmlns="" id="{3798610E-5B2E-EDDE-0329-44382D232F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twoCellAnchor>
    <xdr:from>
      <xdr:col>16</xdr:col>
      <xdr:colOff>107154</xdr:colOff>
      <xdr:row>13</xdr:row>
      <xdr:rowOff>47628</xdr:rowOff>
    </xdr:from>
    <xdr:to>
      <xdr:col>16</xdr:col>
      <xdr:colOff>329742</xdr:colOff>
      <xdr:row>14</xdr:row>
      <xdr:rowOff>40174</xdr:rowOff>
    </xdr:to>
    <xdr:sp macro="" textlink="">
      <xdr:nvSpPr>
        <xdr:cNvPr id="668" name="六角形 667">
          <a:extLst>
            <a:ext uri="{FF2B5EF4-FFF2-40B4-BE49-F238E27FC236}">
              <a16:creationId xmlns:a16="http://schemas.microsoft.com/office/drawing/2014/main" xmlns="" id="{9340FACA-C556-4ABD-92BD-E69D84A35CAD}"/>
            </a:ext>
          </a:extLst>
        </xdr:cNvPr>
        <xdr:cNvSpPr/>
      </xdr:nvSpPr>
      <xdr:spPr bwMode="auto">
        <a:xfrm>
          <a:off x="10561794" y="2326008"/>
          <a:ext cx="222588" cy="1525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336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396871</xdr:colOff>
      <xdr:row>13</xdr:row>
      <xdr:rowOff>125013</xdr:rowOff>
    </xdr:from>
    <xdr:to>
      <xdr:col>15</xdr:col>
      <xdr:colOff>623090</xdr:colOff>
      <xdr:row>16</xdr:row>
      <xdr:rowOff>125014</xdr:rowOff>
    </xdr:to>
    <xdr:sp macro="" textlink="">
      <xdr:nvSpPr>
        <xdr:cNvPr id="669" name="Line 120">
          <a:extLst>
            <a:ext uri="{FF2B5EF4-FFF2-40B4-BE49-F238E27FC236}">
              <a16:creationId xmlns:a16="http://schemas.microsoft.com/office/drawing/2014/main" xmlns="" id="{E61F1C41-712C-4F82-B20C-E57FF589CE5E}"/>
            </a:ext>
          </a:extLst>
        </xdr:cNvPr>
        <xdr:cNvSpPr>
          <a:spLocks noChangeShapeType="1"/>
        </xdr:cNvSpPr>
      </xdr:nvSpPr>
      <xdr:spPr bwMode="auto">
        <a:xfrm flipV="1">
          <a:off x="10158091" y="2403393"/>
          <a:ext cx="226219" cy="510541"/>
        </a:xfrm>
        <a:custGeom>
          <a:avLst/>
          <a:gdLst>
            <a:gd name="connsiteX0" fmla="*/ 0 w 494109"/>
            <a:gd name="connsiteY0" fmla="*/ 0 h 77391"/>
            <a:gd name="connsiteX1" fmla="*/ 494109 w 494109"/>
            <a:gd name="connsiteY1" fmla="*/ 77391 h 77391"/>
            <a:gd name="connsiteX0" fmla="*/ 0 w 226219"/>
            <a:gd name="connsiteY0" fmla="*/ 0 h 517923"/>
            <a:gd name="connsiteX1" fmla="*/ 226219 w 226219"/>
            <a:gd name="connsiteY1" fmla="*/ 517923 h 517923"/>
            <a:gd name="connsiteX0" fmla="*/ 0 w 226219"/>
            <a:gd name="connsiteY0" fmla="*/ 0 h 517923"/>
            <a:gd name="connsiteX1" fmla="*/ 226219 w 226219"/>
            <a:gd name="connsiteY1" fmla="*/ 517923 h 5179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6219" h="517923">
              <a:moveTo>
                <a:pt x="0" y="0"/>
              </a:moveTo>
              <a:cubicBezTo>
                <a:pt x="63500" y="466328"/>
                <a:pt x="61516" y="492126"/>
                <a:pt x="226219" y="5179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75364</xdr:colOff>
      <xdr:row>12</xdr:row>
      <xdr:rowOff>104244</xdr:rowOff>
    </xdr:from>
    <xdr:to>
      <xdr:col>18</xdr:col>
      <xdr:colOff>300597</xdr:colOff>
      <xdr:row>13</xdr:row>
      <xdr:rowOff>120133</xdr:rowOff>
    </xdr:to>
    <xdr:grpSp>
      <xdr:nvGrpSpPr>
        <xdr:cNvPr id="670" name="グループ化 1728">
          <a:extLst>
            <a:ext uri="{FF2B5EF4-FFF2-40B4-BE49-F238E27FC236}">
              <a16:creationId xmlns:a16="http://schemas.microsoft.com/office/drawing/2014/main" xmlns="" id="{1044C832-3288-4D86-9665-4EE4988809DB}"/>
            </a:ext>
          </a:extLst>
        </xdr:cNvPr>
        <xdr:cNvGrpSpPr>
          <a:grpSpLocks/>
        </xdr:cNvGrpSpPr>
      </xdr:nvGrpSpPr>
      <xdr:grpSpPr bwMode="auto">
        <a:xfrm rot="21098623">
          <a:off x="13213060" y="2145315"/>
          <a:ext cx="225233" cy="185979"/>
          <a:chOff x="1456766" y="5311588"/>
          <a:chExt cx="156881" cy="106456"/>
        </a:xfrm>
      </xdr:grpSpPr>
      <xdr:sp macro="" textlink="">
        <xdr:nvSpPr>
          <xdr:cNvPr id="671" name="Line 2970">
            <a:extLst>
              <a:ext uri="{FF2B5EF4-FFF2-40B4-BE49-F238E27FC236}">
                <a16:creationId xmlns:a16="http://schemas.microsoft.com/office/drawing/2014/main" xmlns="" id="{639E6296-226A-71D1-8170-81E5C2E8CECB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5400" cmpd="dbl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" name="Line 2970">
            <a:extLst>
              <a:ext uri="{FF2B5EF4-FFF2-40B4-BE49-F238E27FC236}">
                <a16:creationId xmlns:a16="http://schemas.microsoft.com/office/drawing/2014/main" xmlns="" id="{105C13E8-6889-07F9-0250-6F88288E1AF1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31750" cmpd="dbl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" name="Line 2970">
            <a:extLst>
              <a:ext uri="{FF2B5EF4-FFF2-40B4-BE49-F238E27FC236}">
                <a16:creationId xmlns:a16="http://schemas.microsoft.com/office/drawing/2014/main" xmlns="" id="{E71E1B87-8F2F-88F9-336C-8EB4F930F407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5400" cmpd="dbl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4" name="Line 2970">
            <a:extLst>
              <a:ext uri="{FF2B5EF4-FFF2-40B4-BE49-F238E27FC236}">
                <a16:creationId xmlns:a16="http://schemas.microsoft.com/office/drawing/2014/main" xmlns="" id="{96470B3E-6E5B-CF6E-8AAC-D36299AB85F6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5400" cmpd="dbl">
            <a:solidFill>
              <a:schemeClr val="tx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374769</xdr:colOff>
      <xdr:row>11</xdr:row>
      <xdr:rowOff>49194</xdr:rowOff>
    </xdr:from>
    <xdr:to>
      <xdr:col>18</xdr:col>
      <xdr:colOff>280852</xdr:colOff>
      <xdr:row>12</xdr:row>
      <xdr:rowOff>69842</xdr:rowOff>
    </xdr:to>
    <xdr:sp macro="" textlink="">
      <xdr:nvSpPr>
        <xdr:cNvPr id="675" name="Text Box 1664">
          <a:extLst>
            <a:ext uri="{FF2B5EF4-FFF2-40B4-BE49-F238E27FC236}">
              <a16:creationId xmlns:a16="http://schemas.microsoft.com/office/drawing/2014/main" xmlns="" id="{2057AE8B-BA9D-43CA-B3F0-61C0FB073748}"/>
            </a:ext>
          </a:extLst>
        </xdr:cNvPr>
        <xdr:cNvSpPr txBox="1">
          <a:spLocks noChangeArrowheads="1"/>
        </xdr:cNvSpPr>
      </xdr:nvSpPr>
      <xdr:spPr bwMode="auto">
        <a:xfrm>
          <a:off x="11522829" y="1977054"/>
          <a:ext cx="607123" cy="19590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賤ケ岳ﾄﾝﾈﾙ迄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1km80m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586755</xdr:colOff>
      <xdr:row>14</xdr:row>
      <xdr:rowOff>56893</xdr:rowOff>
    </xdr:from>
    <xdr:to>
      <xdr:col>18</xdr:col>
      <xdr:colOff>484876</xdr:colOff>
      <xdr:row>16</xdr:row>
      <xdr:rowOff>36434</xdr:rowOff>
    </xdr:to>
    <xdr:sp macro="" textlink="">
      <xdr:nvSpPr>
        <xdr:cNvPr id="676" name="Freeform 1627">
          <a:extLst>
            <a:ext uri="{FF2B5EF4-FFF2-40B4-BE49-F238E27FC236}">
              <a16:creationId xmlns:a16="http://schemas.microsoft.com/office/drawing/2014/main" xmlns="" id="{2AD4CC95-8E55-4228-9C06-83A06F06F7EE}"/>
            </a:ext>
          </a:extLst>
        </xdr:cNvPr>
        <xdr:cNvSpPr>
          <a:spLocks/>
        </xdr:cNvSpPr>
      </xdr:nvSpPr>
      <xdr:spPr bwMode="auto">
        <a:xfrm rot="21344862">
          <a:off x="11734815" y="2495293"/>
          <a:ext cx="599161" cy="330061"/>
        </a:xfrm>
        <a:custGeom>
          <a:avLst/>
          <a:gdLst>
            <a:gd name="T0" fmla="*/ 2147483647 w 19971"/>
            <a:gd name="T1" fmla="*/ 2147483647 h 38995"/>
            <a:gd name="T2" fmla="*/ 2147483647 w 19971"/>
            <a:gd name="T3" fmla="*/ 2147483647 h 38995"/>
            <a:gd name="T4" fmla="*/ 2147483647 w 19971"/>
            <a:gd name="T5" fmla="*/ 2147483647 h 38995"/>
            <a:gd name="T6" fmla="*/ 2147483647 w 19971"/>
            <a:gd name="T7" fmla="*/ 2147483647 h 38995"/>
            <a:gd name="T8" fmla="*/ 2147483647 w 19971"/>
            <a:gd name="T9" fmla="*/ 2147483647 h 38995"/>
            <a:gd name="T10" fmla="*/ 0 w 19971"/>
            <a:gd name="T11" fmla="*/ 2147483647 h 389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6957 w 16957"/>
            <a:gd name="connsiteY0" fmla="*/ 6485 h 23408"/>
            <a:gd name="connsiteX1" fmla="*/ 6346 w 16957"/>
            <a:gd name="connsiteY1" fmla="*/ 2126 h 23408"/>
            <a:gd name="connsiteX2" fmla="*/ 3764 w 16957"/>
            <a:gd name="connsiteY2" fmla="*/ 856 h 23408"/>
            <a:gd name="connsiteX3" fmla="*/ 2133 w 16957"/>
            <a:gd name="connsiteY3" fmla="*/ 17639 h 23408"/>
            <a:gd name="connsiteX4" fmla="*/ 0 w 16957"/>
            <a:gd name="connsiteY4" fmla="*/ 23408 h 23408"/>
            <a:gd name="connsiteX0" fmla="*/ 16210 w 16210"/>
            <a:gd name="connsiteY0" fmla="*/ 6485 h 54897"/>
            <a:gd name="connsiteX1" fmla="*/ 5599 w 16210"/>
            <a:gd name="connsiteY1" fmla="*/ 2126 h 54897"/>
            <a:gd name="connsiteX2" fmla="*/ 3017 w 16210"/>
            <a:gd name="connsiteY2" fmla="*/ 856 h 54897"/>
            <a:gd name="connsiteX3" fmla="*/ 1386 w 16210"/>
            <a:gd name="connsiteY3" fmla="*/ 17639 h 54897"/>
            <a:gd name="connsiteX4" fmla="*/ 0 w 16210"/>
            <a:gd name="connsiteY4" fmla="*/ 54897 h 54897"/>
            <a:gd name="connsiteX0" fmla="*/ 15448 w 15448"/>
            <a:gd name="connsiteY0" fmla="*/ 6485 h 60221"/>
            <a:gd name="connsiteX1" fmla="*/ 4837 w 15448"/>
            <a:gd name="connsiteY1" fmla="*/ 2126 h 60221"/>
            <a:gd name="connsiteX2" fmla="*/ 2255 w 15448"/>
            <a:gd name="connsiteY2" fmla="*/ 856 h 60221"/>
            <a:gd name="connsiteX3" fmla="*/ 624 w 15448"/>
            <a:gd name="connsiteY3" fmla="*/ 17639 h 60221"/>
            <a:gd name="connsiteX4" fmla="*/ 0 w 15448"/>
            <a:gd name="connsiteY4" fmla="*/ 60221 h 60221"/>
            <a:gd name="connsiteX0" fmla="*/ 16452 w 16452"/>
            <a:gd name="connsiteY0" fmla="*/ 6485 h 59673"/>
            <a:gd name="connsiteX1" fmla="*/ 5841 w 16452"/>
            <a:gd name="connsiteY1" fmla="*/ 2126 h 59673"/>
            <a:gd name="connsiteX2" fmla="*/ 3259 w 16452"/>
            <a:gd name="connsiteY2" fmla="*/ 856 h 59673"/>
            <a:gd name="connsiteX3" fmla="*/ 1628 w 16452"/>
            <a:gd name="connsiteY3" fmla="*/ 17639 h 59673"/>
            <a:gd name="connsiteX4" fmla="*/ 0 w 16452"/>
            <a:gd name="connsiteY4" fmla="*/ 59673 h 59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452" h="59673">
              <a:moveTo>
                <a:pt x="16452" y="6485"/>
              </a:moveTo>
              <a:cubicBezTo>
                <a:pt x="16010" y="6485"/>
                <a:pt x="8040" y="3064"/>
                <a:pt x="5841" y="2126"/>
              </a:cubicBezTo>
              <a:cubicBezTo>
                <a:pt x="3642" y="1188"/>
                <a:pt x="4112" y="-1302"/>
                <a:pt x="3259" y="856"/>
              </a:cubicBezTo>
              <a:cubicBezTo>
                <a:pt x="2406" y="3014"/>
                <a:pt x="2007" y="16763"/>
                <a:pt x="1628" y="17639"/>
              </a:cubicBezTo>
              <a:cubicBezTo>
                <a:pt x="743" y="19306"/>
                <a:pt x="796" y="59673"/>
                <a:pt x="0" y="59673"/>
              </a:cubicBezTo>
            </a:path>
          </a:pathLst>
        </a:custGeom>
        <a:noFill/>
        <a:ln w="15875" cap="flat" cmpd="sng">
          <a:solidFill>
            <a:schemeClr val="accent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555722</xdr:colOff>
      <xdr:row>12</xdr:row>
      <xdr:rowOff>61708</xdr:rowOff>
    </xdr:from>
    <xdr:to>
      <xdr:col>18</xdr:col>
      <xdr:colOff>120650</xdr:colOff>
      <xdr:row>14</xdr:row>
      <xdr:rowOff>8467</xdr:rowOff>
    </xdr:to>
    <xdr:sp macro="" textlink="">
      <xdr:nvSpPr>
        <xdr:cNvPr id="677" name="Text Box 1664">
          <a:extLst>
            <a:ext uri="{FF2B5EF4-FFF2-40B4-BE49-F238E27FC236}">
              <a16:creationId xmlns:a16="http://schemas.microsoft.com/office/drawing/2014/main" xmlns="" id="{F397B2E0-61B4-4E5B-B45F-A52CF8ADFEFF}"/>
            </a:ext>
          </a:extLst>
        </xdr:cNvPr>
        <xdr:cNvSpPr txBox="1">
          <a:spLocks noChangeArrowheads="1"/>
        </xdr:cNvSpPr>
      </xdr:nvSpPr>
      <xdr:spPr bwMode="auto">
        <a:xfrm>
          <a:off x="11703782" y="2164828"/>
          <a:ext cx="265968" cy="2820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92m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241145</xdr:colOff>
      <xdr:row>19</xdr:row>
      <xdr:rowOff>131614</xdr:rowOff>
    </xdr:from>
    <xdr:to>
      <xdr:col>12</xdr:col>
      <xdr:colOff>400140</xdr:colOff>
      <xdr:row>23</xdr:row>
      <xdr:rowOff>123137</xdr:rowOff>
    </xdr:to>
    <xdr:grpSp>
      <xdr:nvGrpSpPr>
        <xdr:cNvPr id="678" name="グループ化 677">
          <a:extLst>
            <a:ext uri="{FF2B5EF4-FFF2-40B4-BE49-F238E27FC236}">
              <a16:creationId xmlns:a16="http://schemas.microsoft.com/office/drawing/2014/main" xmlns="" id="{A897F3DB-E956-4113-AF9E-7D723DAD5C79}"/>
            </a:ext>
          </a:extLst>
        </xdr:cNvPr>
        <xdr:cNvGrpSpPr/>
      </xdr:nvGrpSpPr>
      <xdr:grpSpPr>
        <a:xfrm rot="4300223">
          <a:off x="8111569" y="3228547"/>
          <a:ext cx="671880" cy="927799"/>
          <a:chOff x="9896631" y="3218386"/>
          <a:chExt cx="665871" cy="928322"/>
        </a:xfrm>
      </xdr:grpSpPr>
      <xdr:grpSp>
        <xdr:nvGrpSpPr>
          <xdr:cNvPr id="679" name="グループ化 678">
            <a:extLst>
              <a:ext uri="{FF2B5EF4-FFF2-40B4-BE49-F238E27FC236}">
                <a16:creationId xmlns:a16="http://schemas.microsoft.com/office/drawing/2014/main" xmlns="" id="{A101B71B-26E8-0A48-722E-91974930F781}"/>
              </a:ext>
            </a:extLst>
          </xdr:cNvPr>
          <xdr:cNvGrpSpPr/>
        </xdr:nvGrpSpPr>
        <xdr:grpSpPr>
          <a:xfrm>
            <a:off x="9896631" y="3218386"/>
            <a:ext cx="665871" cy="928322"/>
            <a:chOff x="9896631" y="3218386"/>
            <a:chExt cx="665871" cy="928322"/>
          </a:xfrm>
        </xdr:grpSpPr>
        <xdr:sp macro="" textlink="">
          <xdr:nvSpPr>
            <xdr:cNvPr id="681" name="Freeform 1103">
              <a:extLst>
                <a:ext uri="{FF2B5EF4-FFF2-40B4-BE49-F238E27FC236}">
                  <a16:creationId xmlns:a16="http://schemas.microsoft.com/office/drawing/2014/main" xmlns="" id="{1279CB8F-FD52-72B2-FFFB-FACB6DF9DE3A}"/>
                </a:ext>
              </a:extLst>
            </xdr:cNvPr>
            <xdr:cNvSpPr>
              <a:spLocks/>
            </xdr:cNvSpPr>
          </xdr:nvSpPr>
          <xdr:spPr bwMode="auto">
            <a:xfrm rot="6529525">
              <a:off x="9857254" y="3414035"/>
              <a:ext cx="695302" cy="616547"/>
            </a:xfrm>
            <a:custGeom>
              <a:avLst/>
              <a:gdLst>
                <a:gd name="T0" fmla="*/ 2147483647 w 11071"/>
                <a:gd name="T1" fmla="*/ 2147483647 h 16472"/>
                <a:gd name="T2" fmla="*/ 2147483647 w 11071"/>
                <a:gd name="T3" fmla="*/ 2147483647 h 16472"/>
                <a:gd name="T4" fmla="*/ 2147483647 w 11071"/>
                <a:gd name="T5" fmla="*/ 2147483647 h 16472"/>
                <a:gd name="T6" fmla="*/ 2147483647 w 11071"/>
                <a:gd name="T7" fmla="*/ 2147483647 h 16472"/>
                <a:gd name="T8" fmla="*/ 2147483647 w 11071"/>
                <a:gd name="T9" fmla="*/ 2147483647 h 16472"/>
                <a:gd name="T10" fmla="*/ 2147483647 w 11071"/>
                <a:gd name="T11" fmla="*/ 2147483647 h 16472"/>
                <a:gd name="T12" fmla="*/ 0 w 11071"/>
                <a:gd name="T13" fmla="*/ 2147483647 h 1647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connsiteX0" fmla="*/ 12146 w 13053"/>
                <a:gd name="connsiteY0" fmla="*/ 16076 h 17462"/>
                <a:gd name="connsiteX1" fmla="*/ 12476 w 13053"/>
                <a:gd name="connsiteY1" fmla="*/ 11474 h 17462"/>
                <a:gd name="connsiteX2" fmla="*/ 12724 w 13053"/>
                <a:gd name="connsiteY2" fmla="*/ 9323 h 17462"/>
                <a:gd name="connsiteX3" fmla="*/ 13053 w 13053"/>
                <a:gd name="connsiteY3" fmla="*/ 4 h 17462"/>
                <a:gd name="connsiteX4" fmla="*/ 5176 w 13053"/>
                <a:gd name="connsiteY4" fmla="*/ 5028 h 17462"/>
                <a:gd name="connsiteX5" fmla="*/ 4599 w 13053"/>
                <a:gd name="connsiteY5" fmla="*/ 14503 h 17462"/>
                <a:gd name="connsiteX6" fmla="*/ 0 w 13053"/>
                <a:gd name="connsiteY6" fmla="*/ 17462 h 17462"/>
                <a:gd name="connsiteX0" fmla="*/ 12146 w 13053"/>
                <a:gd name="connsiteY0" fmla="*/ 16076 h 17462"/>
                <a:gd name="connsiteX1" fmla="*/ 12476 w 13053"/>
                <a:gd name="connsiteY1" fmla="*/ 11474 h 17462"/>
                <a:gd name="connsiteX2" fmla="*/ 12724 w 13053"/>
                <a:gd name="connsiteY2" fmla="*/ 9323 h 17462"/>
                <a:gd name="connsiteX3" fmla="*/ 13053 w 13053"/>
                <a:gd name="connsiteY3" fmla="*/ 4 h 17462"/>
                <a:gd name="connsiteX4" fmla="*/ 5176 w 13053"/>
                <a:gd name="connsiteY4" fmla="*/ 5028 h 17462"/>
                <a:gd name="connsiteX5" fmla="*/ 4599 w 13053"/>
                <a:gd name="connsiteY5" fmla="*/ 14503 h 17462"/>
                <a:gd name="connsiteX6" fmla="*/ 0 w 13053"/>
                <a:gd name="connsiteY6" fmla="*/ 17462 h 17462"/>
                <a:gd name="connsiteX0" fmla="*/ 12146 w 13053"/>
                <a:gd name="connsiteY0" fmla="*/ 16076 h 17462"/>
                <a:gd name="connsiteX1" fmla="*/ 12476 w 13053"/>
                <a:gd name="connsiteY1" fmla="*/ 11474 h 17462"/>
                <a:gd name="connsiteX2" fmla="*/ 12724 w 13053"/>
                <a:gd name="connsiteY2" fmla="*/ 9323 h 17462"/>
                <a:gd name="connsiteX3" fmla="*/ 13053 w 13053"/>
                <a:gd name="connsiteY3" fmla="*/ 4 h 17462"/>
                <a:gd name="connsiteX4" fmla="*/ 5176 w 13053"/>
                <a:gd name="connsiteY4" fmla="*/ 5028 h 17462"/>
                <a:gd name="connsiteX5" fmla="*/ 4599 w 13053"/>
                <a:gd name="connsiteY5" fmla="*/ 14503 h 17462"/>
                <a:gd name="connsiteX6" fmla="*/ 0 w 13053"/>
                <a:gd name="connsiteY6" fmla="*/ 17462 h 17462"/>
                <a:gd name="connsiteX0" fmla="*/ 12476 w 13053"/>
                <a:gd name="connsiteY0" fmla="*/ 11474 h 17462"/>
                <a:gd name="connsiteX1" fmla="*/ 12724 w 13053"/>
                <a:gd name="connsiteY1" fmla="*/ 9323 h 17462"/>
                <a:gd name="connsiteX2" fmla="*/ 13053 w 13053"/>
                <a:gd name="connsiteY2" fmla="*/ 4 h 17462"/>
                <a:gd name="connsiteX3" fmla="*/ 5176 w 13053"/>
                <a:gd name="connsiteY3" fmla="*/ 5028 h 17462"/>
                <a:gd name="connsiteX4" fmla="*/ 4599 w 13053"/>
                <a:gd name="connsiteY4" fmla="*/ 14503 h 17462"/>
                <a:gd name="connsiteX5" fmla="*/ 0 w 13053"/>
                <a:gd name="connsiteY5" fmla="*/ 17462 h 17462"/>
                <a:gd name="connsiteX0" fmla="*/ 12476 w 13053"/>
                <a:gd name="connsiteY0" fmla="*/ 11474 h 17462"/>
                <a:gd name="connsiteX1" fmla="*/ 12724 w 13053"/>
                <a:gd name="connsiteY1" fmla="*/ 9323 h 17462"/>
                <a:gd name="connsiteX2" fmla="*/ 13053 w 13053"/>
                <a:gd name="connsiteY2" fmla="*/ 4 h 17462"/>
                <a:gd name="connsiteX3" fmla="*/ 5176 w 13053"/>
                <a:gd name="connsiteY3" fmla="*/ 5028 h 17462"/>
                <a:gd name="connsiteX4" fmla="*/ 4599 w 13053"/>
                <a:gd name="connsiteY4" fmla="*/ 14503 h 17462"/>
                <a:gd name="connsiteX5" fmla="*/ 0 w 13053"/>
                <a:gd name="connsiteY5" fmla="*/ 17462 h 17462"/>
                <a:gd name="connsiteX0" fmla="*/ 12724 w 13053"/>
                <a:gd name="connsiteY0" fmla="*/ 9323 h 17462"/>
                <a:gd name="connsiteX1" fmla="*/ 13053 w 13053"/>
                <a:gd name="connsiteY1" fmla="*/ 4 h 17462"/>
                <a:gd name="connsiteX2" fmla="*/ 5176 w 13053"/>
                <a:gd name="connsiteY2" fmla="*/ 5028 h 17462"/>
                <a:gd name="connsiteX3" fmla="*/ 4599 w 13053"/>
                <a:gd name="connsiteY3" fmla="*/ 14503 h 17462"/>
                <a:gd name="connsiteX4" fmla="*/ 0 w 13053"/>
                <a:gd name="connsiteY4" fmla="*/ 17462 h 17462"/>
                <a:gd name="connsiteX0" fmla="*/ 12724 w 13535"/>
                <a:gd name="connsiteY0" fmla="*/ 9323 h 17462"/>
                <a:gd name="connsiteX1" fmla="*/ 12680 w 13535"/>
                <a:gd name="connsiteY1" fmla="*/ 8347 h 17462"/>
                <a:gd name="connsiteX2" fmla="*/ 13053 w 13535"/>
                <a:gd name="connsiteY2" fmla="*/ 4 h 17462"/>
                <a:gd name="connsiteX3" fmla="*/ 5176 w 13535"/>
                <a:gd name="connsiteY3" fmla="*/ 5028 h 17462"/>
                <a:gd name="connsiteX4" fmla="*/ 4599 w 13535"/>
                <a:gd name="connsiteY4" fmla="*/ 14503 h 17462"/>
                <a:gd name="connsiteX5" fmla="*/ 0 w 13535"/>
                <a:gd name="connsiteY5" fmla="*/ 17462 h 17462"/>
                <a:gd name="connsiteX0" fmla="*/ 12724 w 13550"/>
                <a:gd name="connsiteY0" fmla="*/ 9323 h 17462"/>
                <a:gd name="connsiteX1" fmla="*/ 13053 w 13550"/>
                <a:gd name="connsiteY1" fmla="*/ 4 h 17462"/>
                <a:gd name="connsiteX2" fmla="*/ 5176 w 13550"/>
                <a:gd name="connsiteY2" fmla="*/ 5028 h 17462"/>
                <a:gd name="connsiteX3" fmla="*/ 4599 w 13550"/>
                <a:gd name="connsiteY3" fmla="*/ 14503 h 17462"/>
                <a:gd name="connsiteX4" fmla="*/ 0 w 13550"/>
                <a:gd name="connsiteY4" fmla="*/ 17462 h 17462"/>
                <a:gd name="connsiteX0" fmla="*/ 12724 w 13550"/>
                <a:gd name="connsiteY0" fmla="*/ 9323 h 17462"/>
                <a:gd name="connsiteX1" fmla="*/ 13053 w 13550"/>
                <a:gd name="connsiteY1" fmla="*/ 4 h 17462"/>
                <a:gd name="connsiteX2" fmla="*/ 5176 w 13550"/>
                <a:gd name="connsiteY2" fmla="*/ 5028 h 17462"/>
                <a:gd name="connsiteX3" fmla="*/ 4599 w 13550"/>
                <a:gd name="connsiteY3" fmla="*/ 14503 h 17462"/>
                <a:gd name="connsiteX4" fmla="*/ 0 w 13550"/>
                <a:gd name="connsiteY4" fmla="*/ 17462 h 17462"/>
                <a:gd name="connsiteX0" fmla="*/ 13053 w 13053"/>
                <a:gd name="connsiteY0" fmla="*/ 4 h 17462"/>
                <a:gd name="connsiteX1" fmla="*/ 5176 w 13053"/>
                <a:gd name="connsiteY1" fmla="*/ 5028 h 17462"/>
                <a:gd name="connsiteX2" fmla="*/ 4599 w 13053"/>
                <a:gd name="connsiteY2" fmla="*/ 14503 h 17462"/>
                <a:gd name="connsiteX3" fmla="*/ 0 w 13053"/>
                <a:gd name="connsiteY3" fmla="*/ 17462 h 17462"/>
                <a:gd name="connsiteX0" fmla="*/ 11592 w 11592"/>
                <a:gd name="connsiteY0" fmla="*/ 4 h 17193"/>
                <a:gd name="connsiteX1" fmla="*/ 3715 w 11592"/>
                <a:gd name="connsiteY1" fmla="*/ 5028 h 17193"/>
                <a:gd name="connsiteX2" fmla="*/ 3138 w 11592"/>
                <a:gd name="connsiteY2" fmla="*/ 14503 h 17193"/>
                <a:gd name="connsiteX3" fmla="*/ 0 w 11592"/>
                <a:gd name="connsiteY3" fmla="*/ 17193 h 17193"/>
                <a:gd name="connsiteX0" fmla="*/ 10472 w 10472"/>
                <a:gd name="connsiteY0" fmla="*/ 4 h 15943"/>
                <a:gd name="connsiteX1" fmla="*/ 2595 w 10472"/>
                <a:gd name="connsiteY1" fmla="*/ 5028 h 15943"/>
                <a:gd name="connsiteX2" fmla="*/ 2018 w 10472"/>
                <a:gd name="connsiteY2" fmla="*/ 14503 h 15943"/>
                <a:gd name="connsiteX3" fmla="*/ 0 w 10472"/>
                <a:gd name="connsiteY3" fmla="*/ 15943 h 15943"/>
                <a:gd name="connsiteX0" fmla="*/ 8058 w 8058"/>
                <a:gd name="connsiteY0" fmla="*/ 6 h 15169"/>
                <a:gd name="connsiteX1" fmla="*/ 2595 w 8058"/>
                <a:gd name="connsiteY1" fmla="*/ 4254 h 15169"/>
                <a:gd name="connsiteX2" fmla="*/ 2018 w 8058"/>
                <a:gd name="connsiteY2" fmla="*/ 13729 h 15169"/>
                <a:gd name="connsiteX3" fmla="*/ 0 w 8058"/>
                <a:gd name="connsiteY3" fmla="*/ 15169 h 15169"/>
                <a:gd name="connsiteX0" fmla="*/ 10000 w 10000"/>
                <a:gd name="connsiteY0" fmla="*/ 0 h 9996"/>
                <a:gd name="connsiteX1" fmla="*/ 3220 w 10000"/>
                <a:gd name="connsiteY1" fmla="*/ 2800 h 9996"/>
                <a:gd name="connsiteX2" fmla="*/ 2504 w 10000"/>
                <a:gd name="connsiteY2" fmla="*/ 9047 h 9996"/>
                <a:gd name="connsiteX3" fmla="*/ 0 w 10000"/>
                <a:gd name="connsiteY3" fmla="*/ 9996 h 99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000" h="9996">
                  <a:moveTo>
                    <a:pt x="10000" y="0"/>
                  </a:moveTo>
                  <a:cubicBezTo>
                    <a:pt x="7970" y="509"/>
                    <a:pt x="5561" y="1836"/>
                    <a:pt x="3220" y="2800"/>
                  </a:cubicBezTo>
                  <a:cubicBezTo>
                    <a:pt x="1200" y="3883"/>
                    <a:pt x="3165" y="7790"/>
                    <a:pt x="2504" y="9047"/>
                  </a:cubicBezTo>
                  <a:cubicBezTo>
                    <a:pt x="1844" y="10304"/>
                    <a:pt x="269" y="9269"/>
                    <a:pt x="0" y="9996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82" name="Freeform 1147">
              <a:extLst>
                <a:ext uri="{FF2B5EF4-FFF2-40B4-BE49-F238E27FC236}">
                  <a16:creationId xmlns:a16="http://schemas.microsoft.com/office/drawing/2014/main" xmlns="" id="{8FDF6446-A9C9-18B3-F588-D1E8E511A69D}"/>
                </a:ext>
              </a:extLst>
            </xdr:cNvPr>
            <xdr:cNvSpPr>
              <a:spLocks/>
            </xdr:cNvSpPr>
          </xdr:nvSpPr>
          <xdr:spPr bwMode="auto">
            <a:xfrm rot="15722179">
              <a:off x="10074529" y="3658734"/>
              <a:ext cx="928322" cy="47625"/>
            </a:xfrm>
            <a:custGeom>
              <a:avLst/>
              <a:gdLst>
                <a:gd name="T0" fmla="*/ 2147483647 w 6818"/>
                <a:gd name="T1" fmla="*/ 2147483647 h 6000"/>
                <a:gd name="T2" fmla="*/ 2147483647 w 6818"/>
                <a:gd name="T3" fmla="*/ 2147483647 h 6000"/>
                <a:gd name="T4" fmla="*/ 2147483647 w 6818"/>
                <a:gd name="T5" fmla="*/ 2147483647 h 6000"/>
                <a:gd name="T6" fmla="*/ 2147483647 w 6818"/>
                <a:gd name="T7" fmla="*/ 2147483647 h 6000"/>
                <a:gd name="T8" fmla="*/ 2147483647 w 6818"/>
                <a:gd name="T9" fmla="*/ 2147483647 h 6000"/>
                <a:gd name="T10" fmla="*/ 2147483647 w 6818"/>
                <a:gd name="T11" fmla="*/ 2147483647 h 6000"/>
                <a:gd name="T12" fmla="*/ 0 w 6818"/>
                <a:gd name="T13" fmla="*/ 0 h 600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6818" h="6000">
                  <a:moveTo>
                    <a:pt x="6818" y="6000"/>
                  </a:moveTo>
                  <a:cubicBezTo>
                    <a:pt x="6666" y="6000"/>
                    <a:pt x="6060" y="4667"/>
                    <a:pt x="5757" y="4667"/>
                  </a:cubicBezTo>
                  <a:lnTo>
                    <a:pt x="5076" y="4667"/>
                  </a:lnTo>
                  <a:cubicBezTo>
                    <a:pt x="4773" y="4667"/>
                    <a:pt x="4318" y="3333"/>
                    <a:pt x="4015" y="3333"/>
                  </a:cubicBezTo>
                  <a:cubicBezTo>
                    <a:pt x="3712" y="3333"/>
                    <a:pt x="3636" y="5333"/>
                    <a:pt x="3257" y="5333"/>
                  </a:cubicBezTo>
                  <a:cubicBezTo>
                    <a:pt x="2879" y="5333"/>
                    <a:pt x="2348" y="4000"/>
                    <a:pt x="1818" y="3333"/>
                  </a:cubicBezTo>
                  <a:cubicBezTo>
                    <a:pt x="1288" y="2667"/>
                    <a:pt x="833" y="1222"/>
                    <a:pt x="0" y="0"/>
                  </a:cubicBezTo>
                </a:path>
              </a:pathLst>
            </a:custGeom>
            <a:noFill/>
            <a:ln w="158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680" name="Line 1189">
            <a:extLst>
              <a:ext uri="{FF2B5EF4-FFF2-40B4-BE49-F238E27FC236}">
                <a16:creationId xmlns:a16="http://schemas.microsoft.com/office/drawing/2014/main" xmlns="" id="{A2D95CB4-1E93-4A5B-C260-B911D71BDFDB}"/>
              </a:ext>
            </a:extLst>
          </xdr:cNvPr>
          <xdr:cNvSpPr>
            <a:spLocks noChangeShapeType="1"/>
          </xdr:cNvSpPr>
        </xdr:nvSpPr>
        <xdr:spPr bwMode="auto">
          <a:xfrm rot="6529525">
            <a:off x="9910856" y="3748306"/>
            <a:ext cx="31005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19</xdr:col>
      <xdr:colOff>316515</xdr:colOff>
      <xdr:row>11</xdr:row>
      <xdr:rowOff>28100</xdr:rowOff>
    </xdr:from>
    <xdr:ext cx="687307" cy="144589"/>
    <xdr:sp macro="" textlink="">
      <xdr:nvSpPr>
        <xdr:cNvPr id="683" name="Text Box 1664">
          <a:extLst>
            <a:ext uri="{FF2B5EF4-FFF2-40B4-BE49-F238E27FC236}">
              <a16:creationId xmlns:a16="http://schemas.microsoft.com/office/drawing/2014/main" xmlns="" id="{9B82F096-E32B-4CB3-9E67-D0B9F8EA98DD}"/>
            </a:ext>
          </a:extLst>
        </xdr:cNvPr>
        <xdr:cNvSpPr txBox="1">
          <a:spLocks noChangeArrowheads="1"/>
        </xdr:cNvSpPr>
      </xdr:nvSpPr>
      <xdr:spPr bwMode="auto">
        <a:xfrm>
          <a:off x="12859035" y="1955960"/>
          <a:ext cx="687307" cy="14458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さざなみ街道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171853</xdr:colOff>
      <xdr:row>20</xdr:row>
      <xdr:rowOff>58261</xdr:rowOff>
    </xdr:from>
    <xdr:ext cx="190499" cy="460126"/>
    <xdr:sp macro="" textlink="">
      <xdr:nvSpPr>
        <xdr:cNvPr id="684" name="Text Box 1664">
          <a:extLst>
            <a:ext uri="{FF2B5EF4-FFF2-40B4-BE49-F238E27FC236}">
              <a16:creationId xmlns:a16="http://schemas.microsoft.com/office/drawing/2014/main" xmlns="" id="{5EE5E33A-2C13-426F-82D6-1D6A07810711}"/>
            </a:ext>
          </a:extLst>
        </xdr:cNvPr>
        <xdr:cNvSpPr txBox="1">
          <a:spLocks noChangeArrowheads="1"/>
        </xdr:cNvSpPr>
      </xdr:nvSpPr>
      <xdr:spPr bwMode="auto">
        <a:xfrm>
          <a:off x="7852813" y="3548221"/>
          <a:ext cx="190499" cy="4601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豊公園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145438</xdr:colOff>
      <xdr:row>15</xdr:row>
      <xdr:rowOff>136567</xdr:rowOff>
    </xdr:from>
    <xdr:to>
      <xdr:col>20</xdr:col>
      <xdr:colOff>345633</xdr:colOff>
      <xdr:row>16</xdr:row>
      <xdr:rowOff>128604</xdr:rowOff>
    </xdr:to>
    <xdr:sp macro="" textlink="">
      <xdr:nvSpPr>
        <xdr:cNvPr id="685" name="六角形 684">
          <a:extLst>
            <a:ext uri="{FF2B5EF4-FFF2-40B4-BE49-F238E27FC236}">
              <a16:creationId xmlns:a16="http://schemas.microsoft.com/office/drawing/2014/main" xmlns="" id="{40B7F03E-7433-4045-A59A-0FCAB8533BC7}"/>
            </a:ext>
          </a:extLst>
        </xdr:cNvPr>
        <xdr:cNvSpPr/>
      </xdr:nvSpPr>
      <xdr:spPr bwMode="auto">
        <a:xfrm>
          <a:off x="13381378" y="2750227"/>
          <a:ext cx="200195" cy="1672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331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145065</xdr:colOff>
      <xdr:row>23</xdr:row>
      <xdr:rowOff>126769</xdr:rowOff>
    </xdr:from>
    <xdr:to>
      <xdr:col>12</xdr:col>
      <xdr:colOff>520488</xdr:colOff>
      <xdr:row>24</xdr:row>
      <xdr:rowOff>86010</xdr:rowOff>
    </xdr:to>
    <xdr:sp macro="" textlink="">
      <xdr:nvSpPr>
        <xdr:cNvPr id="686" name="Text Box 1620">
          <a:extLst>
            <a:ext uri="{FF2B5EF4-FFF2-40B4-BE49-F238E27FC236}">
              <a16:creationId xmlns:a16="http://schemas.microsoft.com/office/drawing/2014/main" xmlns="" id="{E742D726-AE1C-499B-9D05-3EE392ABF2DF}"/>
            </a:ext>
          </a:extLst>
        </xdr:cNvPr>
        <xdr:cNvSpPr txBox="1">
          <a:spLocks noChangeArrowheads="1"/>
        </xdr:cNvSpPr>
      </xdr:nvSpPr>
      <xdr:spPr bwMode="auto">
        <a:xfrm>
          <a:off x="7826025" y="4142509"/>
          <a:ext cx="375423" cy="13450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琵琶湖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17</xdr:col>
      <xdr:colOff>528195</xdr:colOff>
      <xdr:row>12</xdr:row>
      <xdr:rowOff>129722</xdr:rowOff>
    </xdr:from>
    <xdr:to>
      <xdr:col>18</xdr:col>
      <xdr:colOff>629520</xdr:colOff>
      <xdr:row>16</xdr:row>
      <xdr:rowOff>147803</xdr:rowOff>
    </xdr:to>
    <xdr:sp macro="" textlink="">
      <xdr:nvSpPr>
        <xdr:cNvPr id="687" name="Freeform 527">
          <a:extLst>
            <a:ext uri="{FF2B5EF4-FFF2-40B4-BE49-F238E27FC236}">
              <a16:creationId xmlns:a16="http://schemas.microsoft.com/office/drawing/2014/main" xmlns="" id="{E94F5919-A304-4D4A-B784-FD92E103B3B1}"/>
            </a:ext>
          </a:extLst>
        </xdr:cNvPr>
        <xdr:cNvSpPr>
          <a:spLocks/>
        </xdr:cNvSpPr>
      </xdr:nvSpPr>
      <xdr:spPr bwMode="auto">
        <a:xfrm>
          <a:off x="11676255" y="2232842"/>
          <a:ext cx="802365" cy="70388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2933"/>
            <a:gd name="connsiteY0" fmla="*/ 6630 h 6630"/>
            <a:gd name="connsiteX1" fmla="*/ 105 w 12933"/>
            <a:gd name="connsiteY1" fmla="*/ 1109 h 6630"/>
            <a:gd name="connsiteX2" fmla="*/ 12933 w 12933"/>
            <a:gd name="connsiteY2" fmla="*/ 0 h 6630"/>
            <a:gd name="connsiteX0" fmla="*/ 0 w 10000"/>
            <a:gd name="connsiteY0" fmla="*/ 10000 h 10000"/>
            <a:gd name="connsiteX1" fmla="*/ 81 w 10000"/>
            <a:gd name="connsiteY1" fmla="*/ 1673 h 10000"/>
            <a:gd name="connsiteX2" fmla="*/ 10000 w 10000"/>
            <a:gd name="connsiteY2" fmla="*/ 0 h 10000"/>
            <a:gd name="connsiteX0" fmla="*/ 0 w 9606"/>
            <a:gd name="connsiteY0" fmla="*/ 8965 h 8965"/>
            <a:gd name="connsiteX1" fmla="*/ 81 w 9606"/>
            <a:gd name="connsiteY1" fmla="*/ 638 h 8965"/>
            <a:gd name="connsiteX2" fmla="*/ 9606 w 9606"/>
            <a:gd name="connsiteY2" fmla="*/ 0 h 8965"/>
            <a:gd name="connsiteX0" fmla="*/ 0 w 10000"/>
            <a:gd name="connsiteY0" fmla="*/ 10000 h 10000"/>
            <a:gd name="connsiteX1" fmla="*/ 84 w 10000"/>
            <a:gd name="connsiteY1" fmla="*/ 712 h 10000"/>
            <a:gd name="connsiteX2" fmla="*/ 10000 w 10000"/>
            <a:gd name="connsiteY2" fmla="*/ 0 h 10000"/>
            <a:gd name="connsiteX0" fmla="*/ 0 w 9487"/>
            <a:gd name="connsiteY0" fmla="*/ 9495 h 9495"/>
            <a:gd name="connsiteX1" fmla="*/ 84 w 9487"/>
            <a:gd name="connsiteY1" fmla="*/ 207 h 9495"/>
            <a:gd name="connsiteX2" fmla="*/ 9487 w 9487"/>
            <a:gd name="connsiteY2" fmla="*/ 20 h 9495"/>
            <a:gd name="connsiteX0" fmla="*/ 0 w 10000"/>
            <a:gd name="connsiteY0" fmla="*/ 9979 h 9979"/>
            <a:gd name="connsiteX1" fmla="*/ 89 w 10000"/>
            <a:gd name="connsiteY1" fmla="*/ 197 h 9979"/>
            <a:gd name="connsiteX2" fmla="*/ 10000 w 10000"/>
            <a:gd name="connsiteY2" fmla="*/ 0 h 9979"/>
            <a:gd name="connsiteX0" fmla="*/ 0 w 10000"/>
            <a:gd name="connsiteY0" fmla="*/ 10000 h 10000"/>
            <a:gd name="connsiteX1" fmla="*/ 89 w 10000"/>
            <a:gd name="connsiteY1" fmla="*/ 197 h 10000"/>
            <a:gd name="connsiteX2" fmla="*/ 10000 w 10000"/>
            <a:gd name="connsiteY2" fmla="*/ 0 h 10000"/>
            <a:gd name="connsiteX0" fmla="*/ 0 w 9892"/>
            <a:gd name="connsiteY0" fmla="*/ 9803 h 9803"/>
            <a:gd name="connsiteX1" fmla="*/ 89 w 9892"/>
            <a:gd name="connsiteY1" fmla="*/ 0 h 9803"/>
            <a:gd name="connsiteX2" fmla="*/ 9892 w 9892"/>
            <a:gd name="connsiteY2" fmla="*/ 135 h 9803"/>
            <a:gd name="connsiteX0" fmla="*/ 0 w 10000"/>
            <a:gd name="connsiteY0" fmla="*/ 10000 h 10000"/>
            <a:gd name="connsiteX1" fmla="*/ 90 w 10000"/>
            <a:gd name="connsiteY1" fmla="*/ 0 h 10000"/>
            <a:gd name="connsiteX2" fmla="*/ 10000 w 10000"/>
            <a:gd name="connsiteY2" fmla="*/ 138 h 10000"/>
            <a:gd name="connsiteX0" fmla="*/ 167 w 9910"/>
            <a:gd name="connsiteY0" fmla="*/ 10107 h 10107"/>
            <a:gd name="connsiteX1" fmla="*/ 0 w 9910"/>
            <a:gd name="connsiteY1" fmla="*/ 0 h 10107"/>
            <a:gd name="connsiteX2" fmla="*/ 9910 w 9910"/>
            <a:gd name="connsiteY2" fmla="*/ 138 h 10107"/>
            <a:gd name="connsiteX0" fmla="*/ 169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137 h 10000"/>
            <a:gd name="connsiteX0" fmla="*/ 169 w 16927"/>
            <a:gd name="connsiteY0" fmla="*/ 14295 h 14295"/>
            <a:gd name="connsiteX1" fmla="*/ 0 w 16927"/>
            <a:gd name="connsiteY1" fmla="*/ 4295 h 14295"/>
            <a:gd name="connsiteX2" fmla="*/ 16927 w 16927"/>
            <a:gd name="connsiteY2" fmla="*/ 0 h 14295"/>
            <a:gd name="connsiteX0" fmla="*/ 169 w 16927"/>
            <a:gd name="connsiteY0" fmla="*/ 14295 h 14295"/>
            <a:gd name="connsiteX1" fmla="*/ 0 w 16927"/>
            <a:gd name="connsiteY1" fmla="*/ 4295 h 14295"/>
            <a:gd name="connsiteX2" fmla="*/ 9393 w 16927"/>
            <a:gd name="connsiteY2" fmla="*/ 4791 h 14295"/>
            <a:gd name="connsiteX3" fmla="*/ 16927 w 16927"/>
            <a:gd name="connsiteY3" fmla="*/ 0 h 14295"/>
            <a:gd name="connsiteX0" fmla="*/ 169 w 16927"/>
            <a:gd name="connsiteY0" fmla="*/ 14295 h 14295"/>
            <a:gd name="connsiteX1" fmla="*/ 0 w 16927"/>
            <a:gd name="connsiteY1" fmla="*/ 4295 h 14295"/>
            <a:gd name="connsiteX2" fmla="*/ 9393 w 16927"/>
            <a:gd name="connsiteY2" fmla="*/ 4791 h 14295"/>
            <a:gd name="connsiteX3" fmla="*/ 16927 w 16927"/>
            <a:gd name="connsiteY3" fmla="*/ 0 h 14295"/>
            <a:gd name="connsiteX0" fmla="*/ 169 w 16927"/>
            <a:gd name="connsiteY0" fmla="*/ 14295 h 14295"/>
            <a:gd name="connsiteX1" fmla="*/ 0 w 16927"/>
            <a:gd name="connsiteY1" fmla="*/ 4295 h 14295"/>
            <a:gd name="connsiteX2" fmla="*/ 9393 w 16927"/>
            <a:gd name="connsiteY2" fmla="*/ 4791 h 14295"/>
            <a:gd name="connsiteX3" fmla="*/ 16927 w 16927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224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224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6779 w 16758"/>
            <a:gd name="connsiteY2" fmla="*/ 8222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758"/>
            <a:gd name="connsiteY0" fmla="*/ 14295 h 14295"/>
            <a:gd name="connsiteX1" fmla="*/ 238 w 16758"/>
            <a:gd name="connsiteY1" fmla="*/ 4438 h 14295"/>
            <a:gd name="connsiteX2" fmla="*/ 9360 w 16758"/>
            <a:gd name="connsiteY2" fmla="*/ 4791 h 14295"/>
            <a:gd name="connsiteX3" fmla="*/ 16758 w 16758"/>
            <a:gd name="connsiteY3" fmla="*/ 0 h 14295"/>
            <a:gd name="connsiteX0" fmla="*/ 0 w 16987"/>
            <a:gd name="connsiteY0" fmla="*/ 13763 h 13763"/>
            <a:gd name="connsiteX1" fmla="*/ 238 w 16987"/>
            <a:gd name="connsiteY1" fmla="*/ 3906 h 13763"/>
            <a:gd name="connsiteX2" fmla="*/ 9360 w 16987"/>
            <a:gd name="connsiteY2" fmla="*/ 4259 h 13763"/>
            <a:gd name="connsiteX3" fmla="*/ 16987 w 16987"/>
            <a:gd name="connsiteY3" fmla="*/ 0 h 13763"/>
            <a:gd name="connsiteX0" fmla="*/ 0 w 17101"/>
            <a:gd name="connsiteY0" fmla="*/ 13337 h 13337"/>
            <a:gd name="connsiteX1" fmla="*/ 238 w 17101"/>
            <a:gd name="connsiteY1" fmla="*/ 3480 h 13337"/>
            <a:gd name="connsiteX2" fmla="*/ 9360 w 17101"/>
            <a:gd name="connsiteY2" fmla="*/ 3833 h 13337"/>
            <a:gd name="connsiteX3" fmla="*/ 17101 w 17101"/>
            <a:gd name="connsiteY3" fmla="*/ 0 h 133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101" h="13337">
              <a:moveTo>
                <a:pt x="0" y="13337"/>
              </a:moveTo>
              <a:cubicBezTo>
                <a:pt x="71" y="10609"/>
                <a:pt x="238" y="13038"/>
                <a:pt x="238" y="3480"/>
              </a:cubicBezTo>
              <a:cubicBezTo>
                <a:pt x="5714" y="3778"/>
                <a:pt x="4502" y="3977"/>
                <a:pt x="9360" y="3833"/>
              </a:cubicBezTo>
              <a:cubicBezTo>
                <a:pt x="12588" y="2545"/>
                <a:pt x="14080" y="1967"/>
                <a:pt x="1710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444575</xdr:colOff>
      <xdr:row>14</xdr:row>
      <xdr:rowOff>95244</xdr:rowOff>
    </xdr:from>
    <xdr:to>
      <xdr:col>17</xdr:col>
      <xdr:colOff>622788</xdr:colOff>
      <xdr:row>15</xdr:row>
      <xdr:rowOff>87923</xdr:rowOff>
    </xdr:to>
    <xdr:sp macro="" textlink="">
      <xdr:nvSpPr>
        <xdr:cNvPr id="688" name="AutoShape 70">
          <a:extLst>
            <a:ext uri="{FF2B5EF4-FFF2-40B4-BE49-F238E27FC236}">
              <a16:creationId xmlns:a16="http://schemas.microsoft.com/office/drawing/2014/main" xmlns="" id="{FFA83C52-0628-47C6-8FC6-EBF7EEE805C4}"/>
            </a:ext>
          </a:extLst>
        </xdr:cNvPr>
        <xdr:cNvSpPr>
          <a:spLocks noChangeArrowheads="1"/>
        </xdr:cNvSpPr>
      </xdr:nvSpPr>
      <xdr:spPr bwMode="auto">
        <a:xfrm>
          <a:off x="11592635" y="2533644"/>
          <a:ext cx="178213" cy="1679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253321</xdr:colOff>
      <xdr:row>15</xdr:row>
      <xdr:rowOff>120787</xdr:rowOff>
    </xdr:from>
    <xdr:to>
      <xdr:col>17</xdr:col>
      <xdr:colOff>475909</xdr:colOff>
      <xdr:row>16</xdr:row>
      <xdr:rowOff>113333</xdr:rowOff>
    </xdr:to>
    <xdr:sp macro="" textlink="">
      <xdr:nvSpPr>
        <xdr:cNvPr id="689" name="六角形 688">
          <a:extLst>
            <a:ext uri="{FF2B5EF4-FFF2-40B4-BE49-F238E27FC236}">
              <a16:creationId xmlns:a16="http://schemas.microsoft.com/office/drawing/2014/main" xmlns="" id="{DA9BEC7B-6C84-4CBD-A09C-F2C0E74F5C85}"/>
            </a:ext>
          </a:extLst>
        </xdr:cNvPr>
        <xdr:cNvSpPr/>
      </xdr:nvSpPr>
      <xdr:spPr bwMode="auto">
        <a:xfrm>
          <a:off x="11401381" y="2734447"/>
          <a:ext cx="222588" cy="1678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336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446025</xdr:colOff>
      <xdr:row>13</xdr:row>
      <xdr:rowOff>50928</xdr:rowOff>
    </xdr:from>
    <xdr:to>
      <xdr:col>17</xdr:col>
      <xdr:colOff>608135</xdr:colOff>
      <xdr:row>14</xdr:row>
      <xdr:rowOff>43961</xdr:rowOff>
    </xdr:to>
    <xdr:sp macro="" textlink="">
      <xdr:nvSpPr>
        <xdr:cNvPr id="690" name="Oval 383">
          <a:extLst>
            <a:ext uri="{FF2B5EF4-FFF2-40B4-BE49-F238E27FC236}">
              <a16:creationId xmlns:a16="http://schemas.microsoft.com/office/drawing/2014/main" xmlns="" id="{2DAA1883-FBD9-48A0-8648-32B814E37BCE}"/>
            </a:ext>
          </a:extLst>
        </xdr:cNvPr>
        <xdr:cNvSpPr>
          <a:spLocks noChangeArrowheads="1"/>
        </xdr:cNvSpPr>
      </xdr:nvSpPr>
      <xdr:spPr bwMode="auto">
        <a:xfrm>
          <a:off x="11594085" y="2329308"/>
          <a:ext cx="162110" cy="1530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66055</xdr:colOff>
      <xdr:row>13</xdr:row>
      <xdr:rowOff>49961</xdr:rowOff>
    </xdr:from>
    <xdr:to>
      <xdr:col>17</xdr:col>
      <xdr:colOff>217955</xdr:colOff>
      <xdr:row>14</xdr:row>
      <xdr:rowOff>58986</xdr:rowOff>
    </xdr:to>
    <xdr:sp macro="" textlink="">
      <xdr:nvSpPr>
        <xdr:cNvPr id="691" name="Freeform 395">
          <a:extLst>
            <a:ext uri="{FF2B5EF4-FFF2-40B4-BE49-F238E27FC236}">
              <a16:creationId xmlns:a16="http://schemas.microsoft.com/office/drawing/2014/main" xmlns="" id="{E94E0A54-960B-4120-AF2B-E031C3C6EE69}"/>
            </a:ext>
          </a:extLst>
        </xdr:cNvPr>
        <xdr:cNvSpPr>
          <a:spLocks/>
        </xdr:cNvSpPr>
      </xdr:nvSpPr>
      <xdr:spPr bwMode="auto">
        <a:xfrm rot="5400000" flipV="1">
          <a:off x="11205542" y="2336914"/>
          <a:ext cx="169045" cy="15190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18</xdr:col>
      <xdr:colOff>444237</xdr:colOff>
      <xdr:row>13</xdr:row>
      <xdr:rowOff>124645</xdr:rowOff>
    </xdr:from>
    <xdr:ext cx="213049" cy="208388"/>
    <xdr:grpSp>
      <xdr:nvGrpSpPr>
        <xdr:cNvPr id="692" name="Group 6672">
          <a:extLst>
            <a:ext uri="{FF2B5EF4-FFF2-40B4-BE49-F238E27FC236}">
              <a16:creationId xmlns:a16="http://schemas.microsoft.com/office/drawing/2014/main" xmlns="" id="{4745271F-429C-46AE-BC19-14979653A12C}"/>
            </a:ext>
          </a:extLst>
        </xdr:cNvPr>
        <xdr:cNvGrpSpPr>
          <a:grpSpLocks/>
        </xdr:cNvGrpSpPr>
      </xdr:nvGrpSpPr>
      <xdr:grpSpPr bwMode="auto">
        <a:xfrm>
          <a:off x="13581933" y="2335806"/>
          <a:ext cx="213049" cy="208388"/>
          <a:chOff x="536" y="108"/>
          <a:chExt cx="37" cy="36"/>
        </a:xfrm>
      </xdr:grpSpPr>
      <xdr:pic>
        <xdr:nvPicPr>
          <xdr:cNvPr id="693" name="Picture 6673" descr="route2">
            <a:extLst>
              <a:ext uri="{FF2B5EF4-FFF2-40B4-BE49-F238E27FC236}">
                <a16:creationId xmlns:a16="http://schemas.microsoft.com/office/drawing/2014/main" xmlns="" id="{0CFC9E09-BBE1-C75F-BDC5-54CF4FD62F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4" name="Text Box 6674">
            <a:extLst>
              <a:ext uri="{FF2B5EF4-FFF2-40B4-BE49-F238E27FC236}">
                <a16:creationId xmlns:a16="http://schemas.microsoft.com/office/drawing/2014/main" xmlns="" id="{E41BDDEE-5A0A-01D7-91CB-19464D7A7A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twoCellAnchor>
    <xdr:from>
      <xdr:col>13</xdr:col>
      <xdr:colOff>21714</xdr:colOff>
      <xdr:row>17</xdr:row>
      <xdr:rowOff>6353</xdr:rowOff>
    </xdr:from>
    <xdr:to>
      <xdr:col>14</xdr:col>
      <xdr:colOff>142872</xdr:colOff>
      <xdr:row>25</xdr:row>
      <xdr:rowOff>3</xdr:rowOff>
    </xdr:to>
    <xdr:grpSp>
      <xdr:nvGrpSpPr>
        <xdr:cNvPr id="695" name="グループ化 694">
          <a:extLst>
            <a:ext uri="{FF2B5EF4-FFF2-40B4-BE49-F238E27FC236}">
              <a16:creationId xmlns:a16="http://schemas.microsoft.com/office/drawing/2014/main" xmlns="" id="{7A67CE44-136C-44FC-8471-36384E487645}"/>
            </a:ext>
          </a:extLst>
        </xdr:cNvPr>
        <xdr:cNvGrpSpPr/>
      </xdr:nvGrpSpPr>
      <xdr:grpSpPr>
        <a:xfrm rot="5400000">
          <a:off x="9069583" y="3123269"/>
          <a:ext cx="1354365" cy="889962"/>
          <a:chOff x="13909448" y="4837407"/>
          <a:chExt cx="1407417" cy="933543"/>
        </a:xfrm>
      </xdr:grpSpPr>
      <xdr:grpSp>
        <xdr:nvGrpSpPr>
          <xdr:cNvPr id="696" name="グループ化 695">
            <a:extLst>
              <a:ext uri="{FF2B5EF4-FFF2-40B4-BE49-F238E27FC236}">
                <a16:creationId xmlns:a16="http://schemas.microsoft.com/office/drawing/2014/main" xmlns="" id="{CCDF5BFB-EE65-0402-FBF2-6818FF7BE9C6}"/>
              </a:ext>
            </a:extLst>
          </xdr:cNvPr>
          <xdr:cNvGrpSpPr/>
        </xdr:nvGrpSpPr>
        <xdr:grpSpPr>
          <a:xfrm>
            <a:off x="13909448" y="4837407"/>
            <a:ext cx="1407417" cy="933543"/>
            <a:chOff x="13904036" y="4837407"/>
            <a:chExt cx="1407417" cy="933543"/>
          </a:xfrm>
        </xdr:grpSpPr>
        <xdr:sp macro="" textlink="">
          <xdr:nvSpPr>
            <xdr:cNvPr id="698" name="Freeform 1181">
              <a:extLst>
                <a:ext uri="{FF2B5EF4-FFF2-40B4-BE49-F238E27FC236}">
                  <a16:creationId xmlns:a16="http://schemas.microsoft.com/office/drawing/2014/main" xmlns="" id="{4C2AEF38-E0ED-90B1-2476-54BDF9B970D7}"/>
                </a:ext>
              </a:extLst>
            </xdr:cNvPr>
            <xdr:cNvSpPr>
              <a:spLocks/>
            </xdr:cNvSpPr>
          </xdr:nvSpPr>
          <xdr:spPr bwMode="auto">
            <a:xfrm rot="16200000">
              <a:off x="15177697" y="5345117"/>
              <a:ext cx="31751" cy="204839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699" name="Freeform 2663">
              <a:extLst>
                <a:ext uri="{FF2B5EF4-FFF2-40B4-BE49-F238E27FC236}">
                  <a16:creationId xmlns:a16="http://schemas.microsoft.com/office/drawing/2014/main" xmlns="" id="{4937D8AB-6BA6-34E6-D987-AC8BC53F507D}"/>
                </a:ext>
              </a:extLst>
            </xdr:cNvPr>
            <xdr:cNvSpPr>
              <a:spLocks/>
            </xdr:cNvSpPr>
          </xdr:nvSpPr>
          <xdr:spPr bwMode="auto">
            <a:xfrm rot="10800000">
              <a:off x="13904036" y="4910756"/>
              <a:ext cx="1386159" cy="477117"/>
            </a:xfrm>
            <a:custGeom>
              <a:avLst/>
              <a:gdLst>
                <a:gd name="T0" fmla="*/ 2147483647 w 49"/>
                <a:gd name="T1" fmla="*/ 2147483647 h 76"/>
                <a:gd name="T2" fmla="*/ 2147483647 w 49"/>
                <a:gd name="T3" fmla="*/ 2147483647 h 76"/>
                <a:gd name="T4" fmla="*/ 2147483647 w 49"/>
                <a:gd name="T5" fmla="*/ 2147483647 h 76"/>
                <a:gd name="T6" fmla="*/ 2147483647 w 49"/>
                <a:gd name="T7" fmla="*/ 2147483647 h 76"/>
                <a:gd name="T8" fmla="*/ 2147483647 w 49"/>
                <a:gd name="T9" fmla="*/ 2147483647 h 76"/>
                <a:gd name="T10" fmla="*/ 0 w 49"/>
                <a:gd name="T11" fmla="*/ 0 h 76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connsiteX0" fmla="*/ 18447 w 18447"/>
                <a:gd name="connsiteY0" fmla="*/ 13099 h 13099"/>
                <a:gd name="connsiteX1" fmla="*/ 10000 w 18447"/>
                <a:gd name="connsiteY1" fmla="*/ 7237 h 13099"/>
                <a:gd name="connsiteX2" fmla="*/ 9592 w 18447"/>
                <a:gd name="connsiteY2" fmla="*/ 4342 h 13099"/>
                <a:gd name="connsiteX3" fmla="*/ 6939 w 18447"/>
                <a:gd name="connsiteY3" fmla="*/ 1842 h 13099"/>
                <a:gd name="connsiteX4" fmla="*/ 4082 w 18447"/>
                <a:gd name="connsiteY4" fmla="*/ 921 h 13099"/>
                <a:gd name="connsiteX5" fmla="*/ 0 w 18447"/>
                <a:gd name="connsiteY5" fmla="*/ 0 h 13099"/>
                <a:gd name="connsiteX0" fmla="*/ 18447 w 18447"/>
                <a:gd name="connsiteY0" fmla="*/ 13099 h 13099"/>
                <a:gd name="connsiteX1" fmla="*/ 11631 w 18447"/>
                <a:gd name="connsiteY1" fmla="*/ 11825 h 13099"/>
                <a:gd name="connsiteX2" fmla="*/ 10000 w 18447"/>
                <a:gd name="connsiteY2" fmla="*/ 7237 h 13099"/>
                <a:gd name="connsiteX3" fmla="*/ 9592 w 18447"/>
                <a:gd name="connsiteY3" fmla="*/ 4342 h 13099"/>
                <a:gd name="connsiteX4" fmla="*/ 6939 w 18447"/>
                <a:gd name="connsiteY4" fmla="*/ 1842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9592 w 18447"/>
                <a:gd name="connsiteY3" fmla="*/ 4342 h 13099"/>
                <a:gd name="connsiteX4" fmla="*/ 6939 w 18447"/>
                <a:gd name="connsiteY4" fmla="*/ 1842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9592 w 18447"/>
                <a:gd name="connsiteY3" fmla="*/ 4342 h 13099"/>
                <a:gd name="connsiteX4" fmla="*/ 6939 w 18447"/>
                <a:gd name="connsiteY4" fmla="*/ 1842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9592 w 18447"/>
                <a:gd name="connsiteY3" fmla="*/ 4342 h 13099"/>
                <a:gd name="connsiteX4" fmla="*/ 6939 w 18447"/>
                <a:gd name="connsiteY4" fmla="*/ 1842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5495 w 18447"/>
                <a:gd name="connsiteY3" fmla="*/ 6462 h 13099"/>
                <a:gd name="connsiteX4" fmla="*/ 6939 w 18447"/>
                <a:gd name="connsiteY4" fmla="*/ 1842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5495 w 18447"/>
                <a:gd name="connsiteY3" fmla="*/ 6462 h 13099"/>
                <a:gd name="connsiteX4" fmla="*/ 1124 w 18447"/>
                <a:gd name="connsiteY4" fmla="*/ 6898 h 13099"/>
                <a:gd name="connsiteX5" fmla="*/ 4082 w 18447"/>
                <a:gd name="connsiteY5" fmla="*/ 921 h 13099"/>
                <a:gd name="connsiteX6" fmla="*/ 0 w 18447"/>
                <a:gd name="connsiteY6" fmla="*/ 0 h 13099"/>
                <a:gd name="connsiteX0" fmla="*/ 18447 w 18447"/>
                <a:gd name="connsiteY0" fmla="*/ 13099 h 13099"/>
                <a:gd name="connsiteX1" fmla="*/ 10838 w 18447"/>
                <a:gd name="connsiteY1" fmla="*/ 11173 h 13099"/>
                <a:gd name="connsiteX2" fmla="*/ 10000 w 18447"/>
                <a:gd name="connsiteY2" fmla="*/ 7237 h 13099"/>
                <a:gd name="connsiteX3" fmla="*/ 5495 w 18447"/>
                <a:gd name="connsiteY3" fmla="*/ 6462 h 13099"/>
                <a:gd name="connsiteX4" fmla="*/ 1124 w 18447"/>
                <a:gd name="connsiteY4" fmla="*/ 6898 h 13099"/>
                <a:gd name="connsiteX5" fmla="*/ 0 w 18447"/>
                <a:gd name="connsiteY5" fmla="*/ 0 h 13099"/>
                <a:gd name="connsiteX0" fmla="*/ 22676 w 22676"/>
                <a:gd name="connsiteY0" fmla="*/ 7309 h 7309"/>
                <a:gd name="connsiteX1" fmla="*/ 15067 w 22676"/>
                <a:gd name="connsiteY1" fmla="*/ 5383 h 7309"/>
                <a:gd name="connsiteX2" fmla="*/ 14229 w 22676"/>
                <a:gd name="connsiteY2" fmla="*/ 1447 h 7309"/>
                <a:gd name="connsiteX3" fmla="*/ 9724 w 22676"/>
                <a:gd name="connsiteY3" fmla="*/ 672 h 7309"/>
                <a:gd name="connsiteX4" fmla="*/ 5353 w 22676"/>
                <a:gd name="connsiteY4" fmla="*/ 1108 h 7309"/>
                <a:gd name="connsiteX5" fmla="*/ 0 w 22676"/>
                <a:gd name="connsiteY5" fmla="*/ 0 h 7309"/>
                <a:gd name="connsiteX0" fmla="*/ 10000 w 10000"/>
                <a:gd name="connsiteY0" fmla="*/ 10000 h 10000"/>
                <a:gd name="connsiteX1" fmla="*/ 6644 w 10000"/>
                <a:gd name="connsiteY1" fmla="*/ 7365 h 10000"/>
                <a:gd name="connsiteX2" fmla="*/ 6275 w 10000"/>
                <a:gd name="connsiteY2" fmla="*/ 1980 h 10000"/>
                <a:gd name="connsiteX3" fmla="*/ 4288 w 10000"/>
                <a:gd name="connsiteY3" fmla="*/ 1365 h 10000"/>
                <a:gd name="connsiteX4" fmla="*/ 2361 w 10000"/>
                <a:gd name="connsiteY4" fmla="*/ 1516 h 10000"/>
                <a:gd name="connsiteX5" fmla="*/ 0 w 10000"/>
                <a:gd name="connsiteY5" fmla="*/ 0 h 10000"/>
                <a:gd name="connsiteX0" fmla="*/ 10000 w 10000"/>
                <a:gd name="connsiteY0" fmla="*/ 10000 h 10000"/>
                <a:gd name="connsiteX1" fmla="*/ 6644 w 10000"/>
                <a:gd name="connsiteY1" fmla="*/ 7365 h 10000"/>
                <a:gd name="connsiteX2" fmla="*/ 6275 w 10000"/>
                <a:gd name="connsiteY2" fmla="*/ 1980 h 10000"/>
                <a:gd name="connsiteX3" fmla="*/ 4288 w 10000"/>
                <a:gd name="connsiteY3" fmla="*/ 1365 h 10000"/>
                <a:gd name="connsiteX4" fmla="*/ 2244 w 10000"/>
                <a:gd name="connsiteY4" fmla="*/ 847 h 10000"/>
                <a:gd name="connsiteX5" fmla="*/ 0 w 10000"/>
                <a:gd name="connsiteY5" fmla="*/ 0 h 10000"/>
                <a:gd name="connsiteX0" fmla="*/ 10000 w 10000"/>
                <a:gd name="connsiteY0" fmla="*/ 10000 h 10000"/>
                <a:gd name="connsiteX1" fmla="*/ 6644 w 10000"/>
                <a:gd name="connsiteY1" fmla="*/ 7365 h 10000"/>
                <a:gd name="connsiteX2" fmla="*/ 6275 w 10000"/>
                <a:gd name="connsiteY2" fmla="*/ 1980 h 10000"/>
                <a:gd name="connsiteX3" fmla="*/ 4459 w 10000"/>
                <a:gd name="connsiteY3" fmla="*/ 1945 h 10000"/>
                <a:gd name="connsiteX4" fmla="*/ 2244 w 10000"/>
                <a:gd name="connsiteY4" fmla="*/ 847 h 10000"/>
                <a:gd name="connsiteX5" fmla="*/ 0 w 10000"/>
                <a:gd name="connsiteY5" fmla="*/ 0 h 10000"/>
                <a:gd name="connsiteX0" fmla="*/ 10000 w 10000"/>
                <a:gd name="connsiteY0" fmla="*/ 11126 h 11126"/>
                <a:gd name="connsiteX1" fmla="*/ 6644 w 10000"/>
                <a:gd name="connsiteY1" fmla="*/ 8491 h 11126"/>
                <a:gd name="connsiteX2" fmla="*/ 6275 w 10000"/>
                <a:gd name="connsiteY2" fmla="*/ 3106 h 11126"/>
                <a:gd name="connsiteX3" fmla="*/ 4459 w 10000"/>
                <a:gd name="connsiteY3" fmla="*/ 3071 h 11126"/>
                <a:gd name="connsiteX4" fmla="*/ 4465 w 10000"/>
                <a:gd name="connsiteY4" fmla="*/ 0 h 11126"/>
                <a:gd name="connsiteX5" fmla="*/ 0 w 10000"/>
                <a:gd name="connsiteY5" fmla="*/ 1126 h 11126"/>
                <a:gd name="connsiteX0" fmla="*/ 5541 w 5541"/>
                <a:gd name="connsiteY0" fmla="*/ 17543 h 17543"/>
                <a:gd name="connsiteX1" fmla="*/ 2185 w 5541"/>
                <a:gd name="connsiteY1" fmla="*/ 14908 h 17543"/>
                <a:gd name="connsiteX2" fmla="*/ 1816 w 5541"/>
                <a:gd name="connsiteY2" fmla="*/ 9523 h 17543"/>
                <a:gd name="connsiteX3" fmla="*/ 0 w 5541"/>
                <a:gd name="connsiteY3" fmla="*/ 9488 h 17543"/>
                <a:gd name="connsiteX4" fmla="*/ 6 w 5541"/>
                <a:gd name="connsiteY4" fmla="*/ 6417 h 17543"/>
                <a:gd name="connsiteX5" fmla="*/ 582 w 5541"/>
                <a:gd name="connsiteY5" fmla="*/ 0 h 17543"/>
                <a:gd name="connsiteX0" fmla="*/ 10099 w 10099"/>
                <a:gd name="connsiteY0" fmla="*/ 9590 h 9590"/>
                <a:gd name="connsiteX1" fmla="*/ 3943 w 10099"/>
                <a:gd name="connsiteY1" fmla="*/ 8498 h 9590"/>
                <a:gd name="connsiteX2" fmla="*/ 3277 w 10099"/>
                <a:gd name="connsiteY2" fmla="*/ 5428 h 9590"/>
                <a:gd name="connsiteX3" fmla="*/ 0 w 10099"/>
                <a:gd name="connsiteY3" fmla="*/ 5408 h 9590"/>
                <a:gd name="connsiteX4" fmla="*/ 11 w 10099"/>
                <a:gd name="connsiteY4" fmla="*/ 3658 h 9590"/>
                <a:gd name="connsiteX5" fmla="*/ 1050 w 10099"/>
                <a:gd name="connsiteY5" fmla="*/ 0 h 9590"/>
                <a:gd name="connsiteX0" fmla="*/ 10131 w 10131"/>
                <a:gd name="connsiteY0" fmla="*/ 9371 h 9452"/>
                <a:gd name="connsiteX1" fmla="*/ 3904 w 10131"/>
                <a:gd name="connsiteY1" fmla="*/ 8861 h 9452"/>
                <a:gd name="connsiteX2" fmla="*/ 3245 w 10131"/>
                <a:gd name="connsiteY2" fmla="*/ 5660 h 9452"/>
                <a:gd name="connsiteX3" fmla="*/ 0 w 10131"/>
                <a:gd name="connsiteY3" fmla="*/ 5639 h 9452"/>
                <a:gd name="connsiteX4" fmla="*/ 11 w 10131"/>
                <a:gd name="connsiteY4" fmla="*/ 3814 h 9452"/>
                <a:gd name="connsiteX5" fmla="*/ 1040 w 10131"/>
                <a:gd name="connsiteY5" fmla="*/ 0 h 9452"/>
                <a:gd name="connsiteX0" fmla="*/ 9968 w 9968"/>
                <a:gd name="connsiteY0" fmla="*/ 10234 h 10234"/>
                <a:gd name="connsiteX1" fmla="*/ 3854 w 9968"/>
                <a:gd name="connsiteY1" fmla="*/ 9375 h 10234"/>
                <a:gd name="connsiteX2" fmla="*/ 3203 w 9968"/>
                <a:gd name="connsiteY2" fmla="*/ 5988 h 10234"/>
                <a:gd name="connsiteX3" fmla="*/ 0 w 9968"/>
                <a:gd name="connsiteY3" fmla="*/ 5966 h 10234"/>
                <a:gd name="connsiteX4" fmla="*/ 11 w 9968"/>
                <a:gd name="connsiteY4" fmla="*/ 4035 h 10234"/>
                <a:gd name="connsiteX5" fmla="*/ 1027 w 9968"/>
                <a:gd name="connsiteY5" fmla="*/ 0 h 10234"/>
                <a:gd name="connsiteX0" fmla="*/ 10000 w 10000"/>
                <a:gd name="connsiteY0" fmla="*/ 10000 h 10075"/>
                <a:gd name="connsiteX1" fmla="*/ 3866 w 10000"/>
                <a:gd name="connsiteY1" fmla="*/ 9161 h 10075"/>
                <a:gd name="connsiteX2" fmla="*/ 3213 w 10000"/>
                <a:gd name="connsiteY2" fmla="*/ 5851 h 10075"/>
                <a:gd name="connsiteX3" fmla="*/ 0 w 10000"/>
                <a:gd name="connsiteY3" fmla="*/ 5830 h 10075"/>
                <a:gd name="connsiteX4" fmla="*/ 11 w 10000"/>
                <a:gd name="connsiteY4" fmla="*/ 3943 h 10075"/>
                <a:gd name="connsiteX5" fmla="*/ 1030 w 10000"/>
                <a:gd name="connsiteY5" fmla="*/ 0 h 10075"/>
                <a:gd name="connsiteX0" fmla="*/ 10000 w 10000"/>
                <a:gd name="connsiteY0" fmla="*/ 10000 h 10075"/>
                <a:gd name="connsiteX1" fmla="*/ 3866 w 10000"/>
                <a:gd name="connsiteY1" fmla="*/ 9161 h 10075"/>
                <a:gd name="connsiteX2" fmla="*/ 4802 w 10000"/>
                <a:gd name="connsiteY2" fmla="*/ 5955 h 10075"/>
                <a:gd name="connsiteX3" fmla="*/ 0 w 10000"/>
                <a:gd name="connsiteY3" fmla="*/ 5830 h 10075"/>
                <a:gd name="connsiteX4" fmla="*/ 11 w 10000"/>
                <a:gd name="connsiteY4" fmla="*/ 3943 h 10075"/>
                <a:gd name="connsiteX5" fmla="*/ 1030 w 10000"/>
                <a:gd name="connsiteY5" fmla="*/ 0 h 10075"/>
                <a:gd name="connsiteX0" fmla="*/ 10000 w 10000"/>
                <a:gd name="connsiteY0" fmla="*/ 10000 h 10057"/>
                <a:gd name="connsiteX1" fmla="*/ 4579 w 10000"/>
                <a:gd name="connsiteY1" fmla="*/ 9109 h 10057"/>
                <a:gd name="connsiteX2" fmla="*/ 4802 w 10000"/>
                <a:gd name="connsiteY2" fmla="*/ 5955 h 10057"/>
                <a:gd name="connsiteX3" fmla="*/ 0 w 10000"/>
                <a:gd name="connsiteY3" fmla="*/ 5830 h 10057"/>
                <a:gd name="connsiteX4" fmla="*/ 11 w 10000"/>
                <a:gd name="connsiteY4" fmla="*/ 3943 h 10057"/>
                <a:gd name="connsiteX5" fmla="*/ 1030 w 10000"/>
                <a:gd name="connsiteY5" fmla="*/ 0 h 10057"/>
                <a:gd name="connsiteX0" fmla="*/ 10000 w 10000"/>
                <a:gd name="connsiteY0" fmla="*/ 10000 h 10049"/>
                <a:gd name="connsiteX1" fmla="*/ 5357 w 10000"/>
                <a:gd name="connsiteY1" fmla="*/ 9083 h 10049"/>
                <a:gd name="connsiteX2" fmla="*/ 4802 w 10000"/>
                <a:gd name="connsiteY2" fmla="*/ 5955 h 10049"/>
                <a:gd name="connsiteX3" fmla="*/ 0 w 10000"/>
                <a:gd name="connsiteY3" fmla="*/ 5830 h 10049"/>
                <a:gd name="connsiteX4" fmla="*/ 11 w 10000"/>
                <a:gd name="connsiteY4" fmla="*/ 3943 h 10049"/>
                <a:gd name="connsiteX5" fmla="*/ 1030 w 10000"/>
                <a:gd name="connsiteY5" fmla="*/ 0 h 10049"/>
                <a:gd name="connsiteX0" fmla="*/ 10713 w 10713"/>
                <a:gd name="connsiteY0" fmla="*/ 10000 h 10049"/>
                <a:gd name="connsiteX1" fmla="*/ 6070 w 10713"/>
                <a:gd name="connsiteY1" fmla="*/ 9083 h 10049"/>
                <a:gd name="connsiteX2" fmla="*/ 5515 w 10713"/>
                <a:gd name="connsiteY2" fmla="*/ 5955 h 10049"/>
                <a:gd name="connsiteX3" fmla="*/ 0 w 10713"/>
                <a:gd name="connsiteY3" fmla="*/ 5830 h 10049"/>
                <a:gd name="connsiteX4" fmla="*/ 724 w 10713"/>
                <a:gd name="connsiteY4" fmla="*/ 3943 h 10049"/>
                <a:gd name="connsiteX5" fmla="*/ 1743 w 10713"/>
                <a:gd name="connsiteY5" fmla="*/ 0 h 10049"/>
                <a:gd name="connsiteX0" fmla="*/ 10834 w 10834"/>
                <a:gd name="connsiteY0" fmla="*/ 10000 h 10049"/>
                <a:gd name="connsiteX1" fmla="*/ 6191 w 10834"/>
                <a:gd name="connsiteY1" fmla="*/ 9083 h 10049"/>
                <a:gd name="connsiteX2" fmla="*/ 5636 w 10834"/>
                <a:gd name="connsiteY2" fmla="*/ 5955 h 10049"/>
                <a:gd name="connsiteX3" fmla="*/ 121 w 10834"/>
                <a:gd name="connsiteY3" fmla="*/ 5830 h 10049"/>
                <a:gd name="connsiteX4" fmla="*/ 1864 w 10834"/>
                <a:gd name="connsiteY4" fmla="*/ 0 h 10049"/>
                <a:gd name="connsiteX0" fmla="*/ 11266 w 11266"/>
                <a:gd name="connsiteY0" fmla="*/ 9063 h 9112"/>
                <a:gd name="connsiteX1" fmla="*/ 6623 w 11266"/>
                <a:gd name="connsiteY1" fmla="*/ 8146 h 9112"/>
                <a:gd name="connsiteX2" fmla="*/ 6068 w 11266"/>
                <a:gd name="connsiteY2" fmla="*/ 5018 h 9112"/>
                <a:gd name="connsiteX3" fmla="*/ 553 w 11266"/>
                <a:gd name="connsiteY3" fmla="*/ 4893 h 9112"/>
                <a:gd name="connsiteX4" fmla="*/ 221 w 11266"/>
                <a:gd name="connsiteY4" fmla="*/ 0 h 9112"/>
                <a:gd name="connsiteX0" fmla="*/ 9860 w 9860"/>
                <a:gd name="connsiteY0" fmla="*/ 9917 h 9971"/>
                <a:gd name="connsiteX1" fmla="*/ 5739 w 9860"/>
                <a:gd name="connsiteY1" fmla="*/ 8911 h 9971"/>
                <a:gd name="connsiteX2" fmla="*/ 5246 w 9860"/>
                <a:gd name="connsiteY2" fmla="*/ 5478 h 9971"/>
                <a:gd name="connsiteX3" fmla="*/ 351 w 9860"/>
                <a:gd name="connsiteY3" fmla="*/ 5341 h 9971"/>
                <a:gd name="connsiteX4" fmla="*/ 315 w 9860"/>
                <a:gd name="connsiteY4" fmla="*/ 0 h 9971"/>
                <a:gd name="connsiteX0" fmla="*/ 9821 w 9821"/>
                <a:gd name="connsiteY0" fmla="*/ 9946 h 10000"/>
                <a:gd name="connsiteX1" fmla="*/ 5641 w 9821"/>
                <a:gd name="connsiteY1" fmla="*/ 8937 h 10000"/>
                <a:gd name="connsiteX2" fmla="*/ 5141 w 9821"/>
                <a:gd name="connsiteY2" fmla="*/ 5494 h 10000"/>
                <a:gd name="connsiteX3" fmla="*/ 177 w 9821"/>
                <a:gd name="connsiteY3" fmla="*/ 5357 h 10000"/>
                <a:gd name="connsiteX4" fmla="*/ 140 w 9821"/>
                <a:gd name="connsiteY4" fmla="*/ 0 h 10000"/>
                <a:gd name="connsiteX0" fmla="*/ 9857 w 9857"/>
                <a:gd name="connsiteY0" fmla="*/ 9946 h 10000"/>
                <a:gd name="connsiteX1" fmla="*/ 5601 w 9857"/>
                <a:gd name="connsiteY1" fmla="*/ 8937 h 10000"/>
                <a:gd name="connsiteX2" fmla="*/ 5092 w 9857"/>
                <a:gd name="connsiteY2" fmla="*/ 5494 h 10000"/>
                <a:gd name="connsiteX3" fmla="*/ 37 w 9857"/>
                <a:gd name="connsiteY3" fmla="*/ 5357 h 10000"/>
                <a:gd name="connsiteX4" fmla="*/ 0 w 9857"/>
                <a:gd name="connsiteY4" fmla="*/ 0 h 10000"/>
                <a:gd name="connsiteX0" fmla="*/ 9962 w 9962"/>
                <a:gd name="connsiteY0" fmla="*/ 9946 h 10000"/>
                <a:gd name="connsiteX1" fmla="*/ 5644 w 9962"/>
                <a:gd name="connsiteY1" fmla="*/ 8937 h 10000"/>
                <a:gd name="connsiteX2" fmla="*/ 5128 w 9962"/>
                <a:gd name="connsiteY2" fmla="*/ 5494 h 10000"/>
                <a:gd name="connsiteX3" fmla="*/ 0 w 9962"/>
                <a:gd name="connsiteY3" fmla="*/ 5357 h 10000"/>
                <a:gd name="connsiteX4" fmla="*/ 203 w 9962"/>
                <a:gd name="connsiteY4" fmla="*/ 0 h 10000"/>
                <a:gd name="connsiteX0" fmla="*/ 10000 w 10000"/>
                <a:gd name="connsiteY0" fmla="*/ 9713 h 9767"/>
                <a:gd name="connsiteX1" fmla="*/ 5666 w 10000"/>
                <a:gd name="connsiteY1" fmla="*/ 8704 h 9767"/>
                <a:gd name="connsiteX2" fmla="*/ 5148 w 10000"/>
                <a:gd name="connsiteY2" fmla="*/ 5261 h 9767"/>
                <a:gd name="connsiteX3" fmla="*/ 0 w 10000"/>
                <a:gd name="connsiteY3" fmla="*/ 5124 h 9767"/>
                <a:gd name="connsiteX4" fmla="*/ 204 w 10000"/>
                <a:gd name="connsiteY4" fmla="*/ 0 h 9767"/>
                <a:gd name="connsiteX0" fmla="*/ 12639 w 12639"/>
                <a:gd name="connsiteY0" fmla="*/ 9742 h 9874"/>
                <a:gd name="connsiteX1" fmla="*/ 5666 w 12639"/>
                <a:gd name="connsiteY1" fmla="*/ 8912 h 9874"/>
                <a:gd name="connsiteX2" fmla="*/ 5148 w 12639"/>
                <a:gd name="connsiteY2" fmla="*/ 5387 h 9874"/>
                <a:gd name="connsiteX3" fmla="*/ 0 w 12639"/>
                <a:gd name="connsiteY3" fmla="*/ 5246 h 9874"/>
                <a:gd name="connsiteX4" fmla="*/ 204 w 12639"/>
                <a:gd name="connsiteY4" fmla="*/ 0 h 9874"/>
                <a:gd name="connsiteX0" fmla="*/ 10000 w 10000"/>
                <a:gd name="connsiteY0" fmla="*/ 9866 h 9913"/>
                <a:gd name="connsiteX1" fmla="*/ 4461 w 10000"/>
                <a:gd name="connsiteY1" fmla="*/ 8791 h 9913"/>
                <a:gd name="connsiteX2" fmla="*/ 4073 w 10000"/>
                <a:gd name="connsiteY2" fmla="*/ 5456 h 9913"/>
                <a:gd name="connsiteX3" fmla="*/ 0 w 10000"/>
                <a:gd name="connsiteY3" fmla="*/ 5313 h 9913"/>
                <a:gd name="connsiteX4" fmla="*/ 161 w 10000"/>
                <a:gd name="connsiteY4" fmla="*/ 0 h 9913"/>
                <a:gd name="connsiteX0" fmla="*/ 10000 w 10000"/>
                <a:gd name="connsiteY0" fmla="*/ 9953 h 10001"/>
                <a:gd name="connsiteX1" fmla="*/ 4461 w 10000"/>
                <a:gd name="connsiteY1" fmla="*/ 8868 h 10001"/>
                <a:gd name="connsiteX2" fmla="*/ 3893 w 10000"/>
                <a:gd name="connsiteY2" fmla="*/ 5504 h 10001"/>
                <a:gd name="connsiteX3" fmla="*/ 0 w 10000"/>
                <a:gd name="connsiteY3" fmla="*/ 5360 h 10001"/>
                <a:gd name="connsiteX4" fmla="*/ 161 w 10000"/>
                <a:gd name="connsiteY4" fmla="*/ 0 h 10001"/>
                <a:gd name="connsiteX0" fmla="*/ 10000 w 10000"/>
                <a:gd name="connsiteY0" fmla="*/ 9953 h 9993"/>
                <a:gd name="connsiteX1" fmla="*/ 4326 w 10000"/>
                <a:gd name="connsiteY1" fmla="*/ 8838 h 9993"/>
                <a:gd name="connsiteX2" fmla="*/ 3893 w 10000"/>
                <a:gd name="connsiteY2" fmla="*/ 5504 h 9993"/>
                <a:gd name="connsiteX3" fmla="*/ 0 w 10000"/>
                <a:gd name="connsiteY3" fmla="*/ 5360 h 9993"/>
                <a:gd name="connsiteX4" fmla="*/ 161 w 10000"/>
                <a:gd name="connsiteY4" fmla="*/ 0 h 9993"/>
                <a:gd name="connsiteX0" fmla="*/ 10000 w 10000"/>
                <a:gd name="connsiteY0" fmla="*/ 8922 h 8962"/>
                <a:gd name="connsiteX1" fmla="*/ 4326 w 10000"/>
                <a:gd name="connsiteY1" fmla="*/ 7806 h 8962"/>
                <a:gd name="connsiteX2" fmla="*/ 3893 w 10000"/>
                <a:gd name="connsiteY2" fmla="*/ 4470 h 8962"/>
                <a:gd name="connsiteX3" fmla="*/ 0 w 10000"/>
                <a:gd name="connsiteY3" fmla="*/ 4326 h 8962"/>
                <a:gd name="connsiteX4" fmla="*/ 183 w 10000"/>
                <a:gd name="connsiteY4" fmla="*/ 0 h 8962"/>
                <a:gd name="connsiteX0" fmla="*/ 10000 w 10000"/>
                <a:gd name="connsiteY0" fmla="*/ 5128 h 5173"/>
                <a:gd name="connsiteX1" fmla="*/ 4326 w 10000"/>
                <a:gd name="connsiteY1" fmla="*/ 3883 h 5173"/>
                <a:gd name="connsiteX2" fmla="*/ 3893 w 10000"/>
                <a:gd name="connsiteY2" fmla="*/ 161 h 5173"/>
                <a:gd name="connsiteX3" fmla="*/ 0 w 10000"/>
                <a:gd name="connsiteY3" fmla="*/ 0 h 5173"/>
                <a:gd name="connsiteX0" fmla="*/ 11120 w 11120"/>
                <a:gd name="connsiteY0" fmla="*/ 9913 h 9999"/>
                <a:gd name="connsiteX1" fmla="*/ 5446 w 11120"/>
                <a:gd name="connsiteY1" fmla="*/ 7506 h 9999"/>
                <a:gd name="connsiteX2" fmla="*/ 5013 w 11120"/>
                <a:gd name="connsiteY2" fmla="*/ 311 h 9999"/>
                <a:gd name="connsiteX3" fmla="*/ 0 w 11120"/>
                <a:gd name="connsiteY3" fmla="*/ 0 h 9999"/>
                <a:gd name="connsiteX0" fmla="*/ 8462 w 8462"/>
                <a:gd name="connsiteY0" fmla="*/ 9628 h 9714"/>
                <a:gd name="connsiteX1" fmla="*/ 3359 w 8462"/>
                <a:gd name="connsiteY1" fmla="*/ 7221 h 9714"/>
                <a:gd name="connsiteX2" fmla="*/ 2970 w 8462"/>
                <a:gd name="connsiteY2" fmla="*/ 25 h 9714"/>
                <a:gd name="connsiteX3" fmla="*/ 0 w 8462"/>
                <a:gd name="connsiteY3" fmla="*/ 78 h 9714"/>
                <a:gd name="connsiteX0" fmla="*/ 10000 w 10000"/>
                <a:gd name="connsiteY0" fmla="*/ 10205 h 10294"/>
                <a:gd name="connsiteX1" fmla="*/ 3970 w 10000"/>
                <a:gd name="connsiteY1" fmla="*/ 7728 h 10294"/>
                <a:gd name="connsiteX2" fmla="*/ 3510 w 10000"/>
                <a:gd name="connsiteY2" fmla="*/ 320 h 10294"/>
                <a:gd name="connsiteX3" fmla="*/ 0 w 10000"/>
                <a:gd name="connsiteY3" fmla="*/ 0 h 10294"/>
                <a:gd name="connsiteX0" fmla="*/ 10000 w 10000"/>
                <a:gd name="connsiteY0" fmla="*/ 10080 h 10169"/>
                <a:gd name="connsiteX1" fmla="*/ 3970 w 10000"/>
                <a:gd name="connsiteY1" fmla="*/ 7603 h 10169"/>
                <a:gd name="connsiteX2" fmla="*/ 3510 w 10000"/>
                <a:gd name="connsiteY2" fmla="*/ 195 h 10169"/>
                <a:gd name="connsiteX3" fmla="*/ 0 w 10000"/>
                <a:gd name="connsiteY3" fmla="*/ 0 h 10169"/>
                <a:gd name="connsiteX0" fmla="*/ 10318 w 10318"/>
                <a:gd name="connsiteY0" fmla="*/ 10205 h 10264"/>
                <a:gd name="connsiteX1" fmla="*/ 3970 w 10318"/>
                <a:gd name="connsiteY1" fmla="*/ 7603 h 10264"/>
                <a:gd name="connsiteX2" fmla="*/ 3510 w 10318"/>
                <a:gd name="connsiteY2" fmla="*/ 195 h 10264"/>
                <a:gd name="connsiteX3" fmla="*/ 0 w 10318"/>
                <a:gd name="connsiteY3" fmla="*/ 0 h 10264"/>
                <a:gd name="connsiteX0" fmla="*/ 11045 w 11045"/>
                <a:gd name="connsiteY0" fmla="*/ 10205 h 10264"/>
                <a:gd name="connsiteX1" fmla="*/ 4697 w 11045"/>
                <a:gd name="connsiteY1" fmla="*/ 7603 h 10264"/>
                <a:gd name="connsiteX2" fmla="*/ 4237 w 11045"/>
                <a:gd name="connsiteY2" fmla="*/ 195 h 10264"/>
                <a:gd name="connsiteX3" fmla="*/ 0 w 11045"/>
                <a:gd name="connsiteY3" fmla="*/ 0 h 10264"/>
                <a:gd name="connsiteX0" fmla="*/ 11955 w 11955"/>
                <a:gd name="connsiteY0" fmla="*/ 10205 h 10264"/>
                <a:gd name="connsiteX1" fmla="*/ 4697 w 11955"/>
                <a:gd name="connsiteY1" fmla="*/ 7603 h 10264"/>
                <a:gd name="connsiteX2" fmla="*/ 4237 w 11955"/>
                <a:gd name="connsiteY2" fmla="*/ 195 h 10264"/>
                <a:gd name="connsiteX3" fmla="*/ 0 w 11955"/>
                <a:gd name="connsiteY3" fmla="*/ 0 h 10264"/>
                <a:gd name="connsiteX0" fmla="*/ 11107 w 11107"/>
                <a:gd name="connsiteY0" fmla="*/ 10010 h 10069"/>
                <a:gd name="connsiteX1" fmla="*/ 3849 w 11107"/>
                <a:gd name="connsiteY1" fmla="*/ 7408 h 10069"/>
                <a:gd name="connsiteX2" fmla="*/ 3389 w 11107"/>
                <a:gd name="connsiteY2" fmla="*/ 0 h 10069"/>
                <a:gd name="connsiteX3" fmla="*/ 0 w 11107"/>
                <a:gd name="connsiteY3" fmla="*/ 59 h 10069"/>
                <a:gd name="connsiteX0" fmla="*/ 11107 w 11107"/>
                <a:gd name="connsiteY0" fmla="*/ 10289 h 10348"/>
                <a:gd name="connsiteX1" fmla="*/ 3849 w 11107"/>
                <a:gd name="connsiteY1" fmla="*/ 7687 h 10348"/>
                <a:gd name="connsiteX2" fmla="*/ 3389 w 11107"/>
                <a:gd name="connsiteY2" fmla="*/ 279 h 10348"/>
                <a:gd name="connsiteX3" fmla="*/ 0 w 11107"/>
                <a:gd name="connsiteY3" fmla="*/ 0 h 103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1107" h="10348">
                  <a:moveTo>
                    <a:pt x="11107" y="10289"/>
                  </a:moveTo>
                  <a:cubicBezTo>
                    <a:pt x="10073" y="10281"/>
                    <a:pt x="5377" y="10996"/>
                    <a:pt x="3849" y="7687"/>
                  </a:cubicBezTo>
                  <a:cubicBezTo>
                    <a:pt x="3195" y="5213"/>
                    <a:pt x="3560" y="3100"/>
                    <a:pt x="3389" y="279"/>
                  </a:cubicBezTo>
                  <a:lnTo>
                    <a:pt x="0" y="0"/>
                  </a:lnTo>
                </a:path>
              </a:pathLst>
            </a:custGeom>
            <a:solidFill>
              <a:schemeClr val="bg1"/>
            </a:solidFill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/>
              <a:tailEnd type="none" w="med" len="med"/>
            </a:ln>
          </xdr:spPr>
        </xdr:sp>
        <xdr:sp macro="" textlink="">
          <xdr:nvSpPr>
            <xdr:cNvPr id="700" name="Line 212">
              <a:extLst>
                <a:ext uri="{FF2B5EF4-FFF2-40B4-BE49-F238E27FC236}">
                  <a16:creationId xmlns:a16="http://schemas.microsoft.com/office/drawing/2014/main" xmlns="" id="{8B510304-8E69-B257-9988-AF041C31BD48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H="1" flipV="1">
              <a:off x="14856811" y="5361395"/>
              <a:ext cx="8386" cy="40955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1" name="Freeform 2102">
              <a:extLst>
                <a:ext uri="{FF2B5EF4-FFF2-40B4-BE49-F238E27FC236}">
                  <a16:creationId xmlns:a16="http://schemas.microsoft.com/office/drawing/2014/main" xmlns="" id="{79832453-DAD8-A2DF-BC5F-A44EC008B8C4}"/>
                </a:ext>
              </a:extLst>
            </xdr:cNvPr>
            <xdr:cNvSpPr>
              <a:spLocks/>
            </xdr:cNvSpPr>
          </xdr:nvSpPr>
          <xdr:spPr bwMode="auto">
            <a:xfrm rot="19570798" flipV="1">
              <a:off x="15109014" y="4912020"/>
              <a:ext cx="202439" cy="366650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135 w 10135"/>
                <a:gd name="connsiteY0" fmla="*/ 7150 h 9023"/>
                <a:gd name="connsiteX1" fmla="*/ 7522 w 10135"/>
                <a:gd name="connsiteY1" fmla="*/ 5000 h 9023"/>
                <a:gd name="connsiteX2" fmla="*/ 4513 w 10135"/>
                <a:gd name="connsiteY2" fmla="*/ 0 h 9023"/>
                <a:gd name="connsiteX3" fmla="*/ 2832 w 10135"/>
                <a:gd name="connsiteY3" fmla="*/ 8333 h 9023"/>
                <a:gd name="connsiteX4" fmla="*/ 0 w 10135"/>
                <a:gd name="connsiteY4" fmla="*/ 6667 h 9023"/>
                <a:gd name="connsiteX0" fmla="*/ 10000 w 10000"/>
                <a:gd name="connsiteY0" fmla="*/ 7924 h 8132"/>
                <a:gd name="connsiteX1" fmla="*/ 7422 w 10000"/>
                <a:gd name="connsiteY1" fmla="*/ 5541 h 8132"/>
                <a:gd name="connsiteX2" fmla="*/ 4453 w 10000"/>
                <a:gd name="connsiteY2" fmla="*/ 0 h 8132"/>
                <a:gd name="connsiteX3" fmla="*/ 1861 w 10000"/>
                <a:gd name="connsiteY3" fmla="*/ 5437 h 8132"/>
                <a:gd name="connsiteX4" fmla="*/ 0 w 10000"/>
                <a:gd name="connsiteY4" fmla="*/ 7389 h 8132"/>
                <a:gd name="connsiteX0" fmla="*/ 10000 w 10000"/>
                <a:gd name="connsiteY0" fmla="*/ 9744 h 10000"/>
                <a:gd name="connsiteX1" fmla="*/ 6358 w 10000"/>
                <a:gd name="connsiteY1" fmla="*/ 3282 h 10000"/>
                <a:gd name="connsiteX2" fmla="*/ 4453 w 10000"/>
                <a:gd name="connsiteY2" fmla="*/ 0 h 10000"/>
                <a:gd name="connsiteX3" fmla="*/ 1861 w 10000"/>
                <a:gd name="connsiteY3" fmla="*/ 6686 h 10000"/>
                <a:gd name="connsiteX4" fmla="*/ 0 w 10000"/>
                <a:gd name="connsiteY4" fmla="*/ 9086 h 10000"/>
                <a:gd name="connsiteX0" fmla="*/ 10000 w 10000"/>
                <a:gd name="connsiteY0" fmla="*/ 9744 h 10000"/>
                <a:gd name="connsiteX1" fmla="*/ 6722 w 10000"/>
                <a:gd name="connsiteY1" fmla="*/ 4459 h 10000"/>
                <a:gd name="connsiteX2" fmla="*/ 4453 w 10000"/>
                <a:gd name="connsiteY2" fmla="*/ 0 h 10000"/>
                <a:gd name="connsiteX3" fmla="*/ 1861 w 10000"/>
                <a:gd name="connsiteY3" fmla="*/ 6686 h 10000"/>
                <a:gd name="connsiteX4" fmla="*/ 0 w 10000"/>
                <a:gd name="connsiteY4" fmla="*/ 9086 h 10000"/>
                <a:gd name="connsiteX0" fmla="*/ 10000 w 10000"/>
                <a:gd name="connsiteY0" fmla="*/ 15940 h 16196"/>
                <a:gd name="connsiteX1" fmla="*/ 7058 w 10000"/>
                <a:gd name="connsiteY1" fmla="*/ 52 h 16196"/>
                <a:gd name="connsiteX2" fmla="*/ 6722 w 10000"/>
                <a:gd name="connsiteY2" fmla="*/ 10655 h 16196"/>
                <a:gd name="connsiteX3" fmla="*/ 4453 w 10000"/>
                <a:gd name="connsiteY3" fmla="*/ 6196 h 16196"/>
                <a:gd name="connsiteX4" fmla="*/ 1861 w 10000"/>
                <a:gd name="connsiteY4" fmla="*/ 12882 h 16196"/>
                <a:gd name="connsiteX5" fmla="*/ 0 w 10000"/>
                <a:gd name="connsiteY5" fmla="*/ 15282 h 16196"/>
                <a:gd name="connsiteX0" fmla="*/ 10000 w 10000"/>
                <a:gd name="connsiteY0" fmla="*/ 15951 h 16207"/>
                <a:gd name="connsiteX1" fmla="*/ 7058 w 10000"/>
                <a:gd name="connsiteY1" fmla="*/ 63 h 16207"/>
                <a:gd name="connsiteX2" fmla="*/ 6582 w 10000"/>
                <a:gd name="connsiteY2" fmla="*/ 8704 h 16207"/>
                <a:gd name="connsiteX3" fmla="*/ 4453 w 10000"/>
                <a:gd name="connsiteY3" fmla="*/ 6207 h 16207"/>
                <a:gd name="connsiteX4" fmla="*/ 1861 w 10000"/>
                <a:gd name="connsiteY4" fmla="*/ 12893 h 16207"/>
                <a:gd name="connsiteX5" fmla="*/ 0 w 10000"/>
                <a:gd name="connsiteY5" fmla="*/ 15293 h 16207"/>
                <a:gd name="connsiteX0" fmla="*/ 10000 w 10000"/>
                <a:gd name="connsiteY0" fmla="*/ 15936 h 16192"/>
                <a:gd name="connsiteX1" fmla="*/ 7058 w 10000"/>
                <a:gd name="connsiteY1" fmla="*/ 48 h 16192"/>
                <a:gd name="connsiteX2" fmla="*/ 6582 w 10000"/>
                <a:gd name="connsiteY2" fmla="*/ 8689 h 16192"/>
                <a:gd name="connsiteX3" fmla="*/ 4453 w 10000"/>
                <a:gd name="connsiteY3" fmla="*/ 6192 h 16192"/>
                <a:gd name="connsiteX4" fmla="*/ 1861 w 10000"/>
                <a:gd name="connsiteY4" fmla="*/ 12878 h 16192"/>
                <a:gd name="connsiteX5" fmla="*/ 0 w 10000"/>
                <a:gd name="connsiteY5" fmla="*/ 15278 h 16192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237 h 19493"/>
                <a:gd name="connsiteX1" fmla="*/ 6750 w 10000"/>
                <a:gd name="connsiteY1" fmla="*/ 209 h 19493"/>
                <a:gd name="connsiteX2" fmla="*/ 4453 w 10000"/>
                <a:gd name="connsiteY2" fmla="*/ 9493 h 19493"/>
                <a:gd name="connsiteX3" fmla="*/ 1861 w 10000"/>
                <a:gd name="connsiteY3" fmla="*/ 16179 h 19493"/>
                <a:gd name="connsiteX4" fmla="*/ 0 w 10000"/>
                <a:gd name="connsiteY4" fmla="*/ 18579 h 19493"/>
                <a:gd name="connsiteX0" fmla="*/ 10000 w 10000"/>
                <a:gd name="connsiteY0" fmla="*/ 19431 h 19687"/>
                <a:gd name="connsiteX1" fmla="*/ 6750 w 10000"/>
                <a:gd name="connsiteY1" fmla="*/ 403 h 19687"/>
                <a:gd name="connsiteX2" fmla="*/ 6610 w 10000"/>
                <a:gd name="connsiteY2" fmla="*/ 12178 h 19687"/>
                <a:gd name="connsiteX3" fmla="*/ 4453 w 10000"/>
                <a:gd name="connsiteY3" fmla="*/ 9687 h 19687"/>
                <a:gd name="connsiteX4" fmla="*/ 1861 w 10000"/>
                <a:gd name="connsiteY4" fmla="*/ 16373 h 19687"/>
                <a:gd name="connsiteX5" fmla="*/ 0 w 10000"/>
                <a:gd name="connsiteY5" fmla="*/ 18773 h 19687"/>
                <a:gd name="connsiteX0" fmla="*/ 10000 w 10000"/>
                <a:gd name="connsiteY0" fmla="*/ 19431 h 19687"/>
                <a:gd name="connsiteX1" fmla="*/ 6750 w 10000"/>
                <a:gd name="connsiteY1" fmla="*/ 403 h 19687"/>
                <a:gd name="connsiteX2" fmla="*/ 6610 w 10000"/>
                <a:gd name="connsiteY2" fmla="*/ 12178 h 19687"/>
                <a:gd name="connsiteX3" fmla="*/ 4453 w 10000"/>
                <a:gd name="connsiteY3" fmla="*/ 9687 h 19687"/>
                <a:gd name="connsiteX4" fmla="*/ 1861 w 10000"/>
                <a:gd name="connsiteY4" fmla="*/ 16373 h 19687"/>
                <a:gd name="connsiteX5" fmla="*/ 0 w 10000"/>
                <a:gd name="connsiteY5" fmla="*/ 18773 h 19687"/>
                <a:gd name="connsiteX0" fmla="*/ 10000 w 10000"/>
                <a:gd name="connsiteY0" fmla="*/ 19714 h 19970"/>
                <a:gd name="connsiteX1" fmla="*/ 6750 w 10000"/>
                <a:gd name="connsiteY1" fmla="*/ 686 h 19970"/>
                <a:gd name="connsiteX2" fmla="*/ 6610 w 10000"/>
                <a:gd name="connsiteY2" fmla="*/ 12461 h 19970"/>
                <a:gd name="connsiteX3" fmla="*/ 4453 w 10000"/>
                <a:gd name="connsiteY3" fmla="*/ 9970 h 19970"/>
                <a:gd name="connsiteX4" fmla="*/ 1861 w 10000"/>
                <a:gd name="connsiteY4" fmla="*/ 16656 h 19970"/>
                <a:gd name="connsiteX5" fmla="*/ 0 w 10000"/>
                <a:gd name="connsiteY5" fmla="*/ 19056 h 19970"/>
                <a:gd name="connsiteX0" fmla="*/ 10168 w 10168"/>
                <a:gd name="connsiteY0" fmla="*/ 14219 h 19970"/>
                <a:gd name="connsiteX1" fmla="*/ 6750 w 10168"/>
                <a:gd name="connsiteY1" fmla="*/ 686 h 19970"/>
                <a:gd name="connsiteX2" fmla="*/ 6610 w 10168"/>
                <a:gd name="connsiteY2" fmla="*/ 12461 h 19970"/>
                <a:gd name="connsiteX3" fmla="*/ 4453 w 10168"/>
                <a:gd name="connsiteY3" fmla="*/ 9970 h 19970"/>
                <a:gd name="connsiteX4" fmla="*/ 1861 w 10168"/>
                <a:gd name="connsiteY4" fmla="*/ 16656 h 19970"/>
                <a:gd name="connsiteX5" fmla="*/ 0 w 10168"/>
                <a:gd name="connsiteY5" fmla="*/ 19056 h 19970"/>
                <a:gd name="connsiteX0" fmla="*/ 10168 w 10168"/>
                <a:gd name="connsiteY0" fmla="*/ 13533 h 19284"/>
                <a:gd name="connsiteX1" fmla="*/ 6750 w 10168"/>
                <a:gd name="connsiteY1" fmla="*/ 0 h 19284"/>
                <a:gd name="connsiteX2" fmla="*/ 6610 w 10168"/>
                <a:gd name="connsiteY2" fmla="*/ 11775 h 19284"/>
                <a:gd name="connsiteX3" fmla="*/ 4453 w 10168"/>
                <a:gd name="connsiteY3" fmla="*/ 9284 h 19284"/>
                <a:gd name="connsiteX4" fmla="*/ 1861 w 10168"/>
                <a:gd name="connsiteY4" fmla="*/ 15970 h 19284"/>
                <a:gd name="connsiteX5" fmla="*/ 0 w 10168"/>
                <a:gd name="connsiteY5" fmla="*/ 18370 h 19284"/>
                <a:gd name="connsiteX0" fmla="*/ 10168 w 10168"/>
                <a:gd name="connsiteY0" fmla="*/ 5017 h 10768"/>
                <a:gd name="connsiteX1" fmla="*/ 6610 w 10168"/>
                <a:gd name="connsiteY1" fmla="*/ 3259 h 10768"/>
                <a:gd name="connsiteX2" fmla="*/ 4453 w 10168"/>
                <a:gd name="connsiteY2" fmla="*/ 768 h 10768"/>
                <a:gd name="connsiteX3" fmla="*/ 1861 w 10168"/>
                <a:gd name="connsiteY3" fmla="*/ 7454 h 10768"/>
                <a:gd name="connsiteX4" fmla="*/ 0 w 10168"/>
                <a:gd name="connsiteY4" fmla="*/ 9854 h 10768"/>
                <a:gd name="connsiteX0" fmla="*/ 10677 w 10677"/>
                <a:gd name="connsiteY0" fmla="*/ 19200 h 21803"/>
                <a:gd name="connsiteX1" fmla="*/ 7119 w 10677"/>
                <a:gd name="connsiteY1" fmla="*/ 17442 h 21803"/>
                <a:gd name="connsiteX2" fmla="*/ 4962 w 10677"/>
                <a:gd name="connsiteY2" fmla="*/ 14951 h 21803"/>
                <a:gd name="connsiteX3" fmla="*/ 2370 w 10677"/>
                <a:gd name="connsiteY3" fmla="*/ 21637 h 21803"/>
                <a:gd name="connsiteX4" fmla="*/ 0 w 10677"/>
                <a:gd name="connsiteY4" fmla="*/ 0 h 21803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4962 w 10677"/>
                <a:gd name="connsiteY2" fmla="*/ 14951 h 19200"/>
                <a:gd name="connsiteX3" fmla="*/ 1199 w 10677"/>
                <a:gd name="connsiteY3" fmla="*/ 6437 h 19200"/>
                <a:gd name="connsiteX4" fmla="*/ 0 w 10677"/>
                <a:gd name="connsiteY4" fmla="*/ 0 h 19200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4962 w 10677"/>
                <a:gd name="connsiteY2" fmla="*/ 14951 h 19200"/>
                <a:gd name="connsiteX3" fmla="*/ 1053 w 10677"/>
                <a:gd name="connsiteY3" fmla="*/ 2681 h 19200"/>
                <a:gd name="connsiteX4" fmla="*/ 1199 w 10677"/>
                <a:gd name="connsiteY4" fmla="*/ 6437 h 19200"/>
                <a:gd name="connsiteX5" fmla="*/ 0 w 10677"/>
                <a:gd name="connsiteY5" fmla="*/ 0 h 19200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2289 w 10677"/>
                <a:gd name="connsiteY2" fmla="*/ 3639 h 19200"/>
                <a:gd name="connsiteX3" fmla="*/ 1053 w 10677"/>
                <a:gd name="connsiteY3" fmla="*/ 2681 h 19200"/>
                <a:gd name="connsiteX4" fmla="*/ 1199 w 10677"/>
                <a:gd name="connsiteY4" fmla="*/ 6437 h 19200"/>
                <a:gd name="connsiteX5" fmla="*/ 0 w 10677"/>
                <a:gd name="connsiteY5" fmla="*/ 0 h 19200"/>
                <a:gd name="connsiteX0" fmla="*/ 10677 w 10677"/>
                <a:gd name="connsiteY0" fmla="*/ 19200 h 19200"/>
                <a:gd name="connsiteX1" fmla="*/ 2289 w 10677"/>
                <a:gd name="connsiteY1" fmla="*/ 3639 h 19200"/>
                <a:gd name="connsiteX2" fmla="*/ 1053 w 10677"/>
                <a:gd name="connsiteY2" fmla="*/ 2681 h 19200"/>
                <a:gd name="connsiteX3" fmla="*/ 1199 w 10677"/>
                <a:gd name="connsiteY3" fmla="*/ 6437 h 19200"/>
                <a:gd name="connsiteX4" fmla="*/ 0 w 10677"/>
                <a:gd name="connsiteY4" fmla="*/ 0 h 19200"/>
                <a:gd name="connsiteX0" fmla="*/ 2289 w 2289"/>
                <a:gd name="connsiteY0" fmla="*/ 3639 h 6915"/>
                <a:gd name="connsiteX1" fmla="*/ 1053 w 2289"/>
                <a:gd name="connsiteY1" fmla="*/ 2681 h 6915"/>
                <a:gd name="connsiteX2" fmla="*/ 1199 w 2289"/>
                <a:gd name="connsiteY2" fmla="*/ 6437 h 6915"/>
                <a:gd name="connsiteX3" fmla="*/ 0 w 2289"/>
                <a:gd name="connsiteY3" fmla="*/ 0 h 6915"/>
                <a:gd name="connsiteX0" fmla="*/ 10000 w 10000"/>
                <a:gd name="connsiteY0" fmla="*/ 5262 h 10000"/>
                <a:gd name="connsiteX1" fmla="*/ 5267 w 10000"/>
                <a:gd name="connsiteY1" fmla="*/ 2855 h 10000"/>
                <a:gd name="connsiteX2" fmla="*/ 5238 w 10000"/>
                <a:gd name="connsiteY2" fmla="*/ 9309 h 10000"/>
                <a:gd name="connsiteX3" fmla="*/ 0 w 10000"/>
                <a:gd name="connsiteY3" fmla="*/ 0 h 10000"/>
                <a:gd name="connsiteX0" fmla="*/ 10000 w 10000"/>
                <a:gd name="connsiteY0" fmla="*/ 5262 h 5262"/>
                <a:gd name="connsiteX1" fmla="*/ 5267 w 10000"/>
                <a:gd name="connsiteY1" fmla="*/ 2855 h 5262"/>
                <a:gd name="connsiteX2" fmla="*/ 2457 w 10000"/>
                <a:gd name="connsiteY2" fmla="*/ 3686 h 5262"/>
                <a:gd name="connsiteX3" fmla="*/ 0 w 10000"/>
                <a:gd name="connsiteY3" fmla="*/ 0 h 5262"/>
                <a:gd name="connsiteX0" fmla="*/ 10000 w 10000"/>
                <a:gd name="connsiteY0" fmla="*/ 10000 h 10000"/>
                <a:gd name="connsiteX1" fmla="*/ 5267 w 10000"/>
                <a:gd name="connsiteY1" fmla="*/ 5426 h 10000"/>
                <a:gd name="connsiteX2" fmla="*/ 0 w 10000"/>
                <a:gd name="connsiteY2" fmla="*/ 0 h 10000"/>
                <a:gd name="connsiteX0" fmla="*/ 5267 w 5267"/>
                <a:gd name="connsiteY0" fmla="*/ 5426 h 5426"/>
                <a:gd name="connsiteX1" fmla="*/ 0 w 5267"/>
                <a:gd name="connsiteY1" fmla="*/ 0 h 5426"/>
                <a:gd name="connsiteX0" fmla="*/ 5140 w 5140"/>
                <a:gd name="connsiteY0" fmla="*/ 3948 h 3948"/>
                <a:gd name="connsiteX1" fmla="*/ 0 w 5140"/>
                <a:gd name="connsiteY1" fmla="*/ 0 h 3948"/>
                <a:gd name="connsiteX0" fmla="*/ 30598 w 30598"/>
                <a:gd name="connsiteY0" fmla="*/ 4515 h 4515"/>
                <a:gd name="connsiteX1" fmla="*/ 0 w 30598"/>
                <a:gd name="connsiteY1" fmla="*/ 0 h 4515"/>
                <a:gd name="connsiteX0" fmla="*/ 10000 w 10000"/>
                <a:gd name="connsiteY0" fmla="*/ 23201 h 23201"/>
                <a:gd name="connsiteX1" fmla="*/ 4576 w 10000"/>
                <a:gd name="connsiteY1" fmla="*/ 2263 h 23201"/>
                <a:gd name="connsiteX2" fmla="*/ 0 w 10000"/>
                <a:gd name="connsiteY2" fmla="*/ 13201 h 23201"/>
                <a:gd name="connsiteX0" fmla="*/ 10000 w 10000"/>
                <a:gd name="connsiteY0" fmla="*/ 20938 h 20938"/>
                <a:gd name="connsiteX1" fmla="*/ 4576 w 10000"/>
                <a:gd name="connsiteY1" fmla="*/ 0 h 20938"/>
                <a:gd name="connsiteX2" fmla="*/ 0 w 10000"/>
                <a:gd name="connsiteY2" fmla="*/ 10938 h 20938"/>
                <a:gd name="connsiteX0" fmla="*/ 10000 w 10000"/>
                <a:gd name="connsiteY0" fmla="*/ 23919 h 23919"/>
                <a:gd name="connsiteX1" fmla="*/ 5585 w 10000"/>
                <a:gd name="connsiteY1" fmla="*/ 0 h 23919"/>
                <a:gd name="connsiteX2" fmla="*/ 0 w 10000"/>
                <a:gd name="connsiteY2" fmla="*/ 13919 h 23919"/>
                <a:gd name="connsiteX0" fmla="*/ 10000 w 10000"/>
                <a:gd name="connsiteY0" fmla="*/ 23919 h 23919"/>
                <a:gd name="connsiteX1" fmla="*/ 5585 w 10000"/>
                <a:gd name="connsiteY1" fmla="*/ 0 h 23919"/>
                <a:gd name="connsiteX2" fmla="*/ 0 w 10000"/>
                <a:gd name="connsiteY2" fmla="*/ 13919 h 23919"/>
                <a:gd name="connsiteX0" fmla="*/ 7677 w 7677"/>
                <a:gd name="connsiteY0" fmla="*/ 23919 h 32413"/>
                <a:gd name="connsiteX1" fmla="*/ 3262 w 7677"/>
                <a:gd name="connsiteY1" fmla="*/ 0 h 32413"/>
                <a:gd name="connsiteX2" fmla="*/ 0 w 7677"/>
                <a:gd name="connsiteY2" fmla="*/ 32413 h 32413"/>
                <a:gd name="connsiteX0" fmla="*/ 13163 w 13163"/>
                <a:gd name="connsiteY0" fmla="*/ 7382 h 10003"/>
                <a:gd name="connsiteX1" fmla="*/ 7412 w 13163"/>
                <a:gd name="connsiteY1" fmla="*/ 3 h 10003"/>
                <a:gd name="connsiteX2" fmla="*/ 80 w 13163"/>
                <a:gd name="connsiteY2" fmla="*/ 5000 h 10003"/>
                <a:gd name="connsiteX3" fmla="*/ 3163 w 13163"/>
                <a:gd name="connsiteY3" fmla="*/ 10003 h 10003"/>
                <a:gd name="connsiteX0" fmla="*/ 13121 w 13121"/>
                <a:gd name="connsiteY0" fmla="*/ 7382 h 9073"/>
                <a:gd name="connsiteX1" fmla="*/ 7370 w 13121"/>
                <a:gd name="connsiteY1" fmla="*/ 3 h 9073"/>
                <a:gd name="connsiteX2" fmla="*/ 38 w 13121"/>
                <a:gd name="connsiteY2" fmla="*/ 5000 h 9073"/>
                <a:gd name="connsiteX3" fmla="*/ 8619 w 13121"/>
                <a:gd name="connsiteY3" fmla="*/ 9073 h 9073"/>
                <a:gd name="connsiteX0" fmla="*/ 10036 w 10036"/>
                <a:gd name="connsiteY0" fmla="*/ 8136 h 10633"/>
                <a:gd name="connsiteX1" fmla="*/ 5653 w 10036"/>
                <a:gd name="connsiteY1" fmla="*/ 3 h 10633"/>
                <a:gd name="connsiteX2" fmla="*/ 65 w 10036"/>
                <a:gd name="connsiteY2" fmla="*/ 5511 h 10633"/>
                <a:gd name="connsiteX3" fmla="*/ 1856 w 10036"/>
                <a:gd name="connsiteY3" fmla="*/ 10421 h 10633"/>
                <a:gd name="connsiteX4" fmla="*/ 6605 w 10036"/>
                <a:gd name="connsiteY4" fmla="*/ 10000 h 10633"/>
                <a:gd name="connsiteX0" fmla="*/ 10036 w 10036"/>
                <a:gd name="connsiteY0" fmla="*/ 8136 h 11115"/>
                <a:gd name="connsiteX1" fmla="*/ 5653 w 10036"/>
                <a:gd name="connsiteY1" fmla="*/ 3 h 11115"/>
                <a:gd name="connsiteX2" fmla="*/ 65 w 10036"/>
                <a:gd name="connsiteY2" fmla="*/ 5511 h 11115"/>
                <a:gd name="connsiteX3" fmla="*/ 1856 w 10036"/>
                <a:gd name="connsiteY3" fmla="*/ 10421 h 11115"/>
                <a:gd name="connsiteX4" fmla="*/ 5358 w 10036"/>
                <a:gd name="connsiteY4" fmla="*/ 11115 h 11115"/>
                <a:gd name="connsiteX0" fmla="*/ 10618 w 10618"/>
                <a:gd name="connsiteY0" fmla="*/ 9447 h 11115"/>
                <a:gd name="connsiteX1" fmla="*/ 5653 w 10618"/>
                <a:gd name="connsiteY1" fmla="*/ 3 h 11115"/>
                <a:gd name="connsiteX2" fmla="*/ 65 w 10618"/>
                <a:gd name="connsiteY2" fmla="*/ 5511 h 11115"/>
                <a:gd name="connsiteX3" fmla="*/ 1856 w 10618"/>
                <a:gd name="connsiteY3" fmla="*/ 10421 h 11115"/>
                <a:gd name="connsiteX4" fmla="*/ 5358 w 10618"/>
                <a:gd name="connsiteY4" fmla="*/ 11115 h 11115"/>
                <a:gd name="connsiteX0" fmla="*/ 10618 w 10618"/>
                <a:gd name="connsiteY0" fmla="*/ 8811 h 10479"/>
                <a:gd name="connsiteX1" fmla="*/ 6033 w 10618"/>
                <a:gd name="connsiteY1" fmla="*/ 5 h 10479"/>
                <a:gd name="connsiteX2" fmla="*/ 65 w 10618"/>
                <a:gd name="connsiteY2" fmla="*/ 4875 h 10479"/>
                <a:gd name="connsiteX3" fmla="*/ 1856 w 10618"/>
                <a:gd name="connsiteY3" fmla="*/ 9785 h 10479"/>
                <a:gd name="connsiteX4" fmla="*/ 5358 w 10618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08 h 10474"/>
                <a:gd name="connsiteX1" fmla="*/ 6033 w 10373"/>
                <a:gd name="connsiteY1" fmla="*/ 0 h 10474"/>
                <a:gd name="connsiteX2" fmla="*/ 65 w 10373"/>
                <a:gd name="connsiteY2" fmla="*/ 4870 h 10474"/>
                <a:gd name="connsiteX3" fmla="*/ 1856 w 10373"/>
                <a:gd name="connsiteY3" fmla="*/ 9780 h 10474"/>
                <a:gd name="connsiteX4" fmla="*/ 5358 w 10373"/>
                <a:gd name="connsiteY4" fmla="*/ 10474 h 10474"/>
                <a:gd name="connsiteX0" fmla="*/ 10373 w 10373"/>
                <a:gd name="connsiteY0" fmla="*/ 8908 h 10474"/>
                <a:gd name="connsiteX1" fmla="*/ 6033 w 10373"/>
                <a:gd name="connsiteY1" fmla="*/ 0 h 10474"/>
                <a:gd name="connsiteX2" fmla="*/ 65 w 10373"/>
                <a:gd name="connsiteY2" fmla="*/ 4870 h 10474"/>
                <a:gd name="connsiteX3" fmla="*/ 1856 w 10373"/>
                <a:gd name="connsiteY3" fmla="*/ 9780 h 10474"/>
                <a:gd name="connsiteX4" fmla="*/ 5358 w 10373"/>
                <a:gd name="connsiteY4" fmla="*/ 10474 h 10474"/>
                <a:gd name="connsiteX0" fmla="*/ 10308 w 10308"/>
                <a:gd name="connsiteY0" fmla="*/ 8908 h 10474"/>
                <a:gd name="connsiteX1" fmla="*/ 5968 w 10308"/>
                <a:gd name="connsiteY1" fmla="*/ 0 h 10474"/>
                <a:gd name="connsiteX2" fmla="*/ 0 w 10308"/>
                <a:gd name="connsiteY2" fmla="*/ 4870 h 10474"/>
                <a:gd name="connsiteX3" fmla="*/ 1791 w 10308"/>
                <a:gd name="connsiteY3" fmla="*/ 9780 h 10474"/>
                <a:gd name="connsiteX4" fmla="*/ 5293 w 10308"/>
                <a:gd name="connsiteY4" fmla="*/ 10474 h 10474"/>
                <a:gd name="connsiteX0" fmla="*/ 10308 w 10308"/>
                <a:gd name="connsiteY0" fmla="*/ 8908 h 10474"/>
                <a:gd name="connsiteX1" fmla="*/ 5968 w 10308"/>
                <a:gd name="connsiteY1" fmla="*/ 0 h 10474"/>
                <a:gd name="connsiteX2" fmla="*/ 0 w 10308"/>
                <a:gd name="connsiteY2" fmla="*/ 4870 h 10474"/>
                <a:gd name="connsiteX3" fmla="*/ 1791 w 10308"/>
                <a:gd name="connsiteY3" fmla="*/ 9780 h 10474"/>
                <a:gd name="connsiteX4" fmla="*/ 5293 w 10308"/>
                <a:gd name="connsiteY4" fmla="*/ 10474 h 10474"/>
                <a:gd name="connsiteX0" fmla="*/ 10308 w 10308"/>
                <a:gd name="connsiteY0" fmla="*/ 8908 h 11016"/>
                <a:gd name="connsiteX1" fmla="*/ 5968 w 10308"/>
                <a:gd name="connsiteY1" fmla="*/ 0 h 11016"/>
                <a:gd name="connsiteX2" fmla="*/ 0 w 10308"/>
                <a:gd name="connsiteY2" fmla="*/ 4870 h 11016"/>
                <a:gd name="connsiteX3" fmla="*/ 1791 w 10308"/>
                <a:gd name="connsiteY3" fmla="*/ 9780 h 11016"/>
                <a:gd name="connsiteX4" fmla="*/ 4469 w 10308"/>
                <a:gd name="connsiteY4" fmla="*/ 11016 h 11016"/>
                <a:gd name="connsiteX0" fmla="*/ 9996 w 9996"/>
                <a:gd name="connsiteY0" fmla="*/ 9077 h 11016"/>
                <a:gd name="connsiteX1" fmla="*/ 5968 w 9996"/>
                <a:gd name="connsiteY1" fmla="*/ 0 h 11016"/>
                <a:gd name="connsiteX2" fmla="*/ 0 w 9996"/>
                <a:gd name="connsiteY2" fmla="*/ 4870 h 11016"/>
                <a:gd name="connsiteX3" fmla="*/ 1791 w 9996"/>
                <a:gd name="connsiteY3" fmla="*/ 9780 h 11016"/>
                <a:gd name="connsiteX4" fmla="*/ 4469 w 9996"/>
                <a:gd name="connsiteY4" fmla="*/ 11016 h 11016"/>
                <a:gd name="connsiteX0" fmla="*/ 10000 w 10000"/>
                <a:gd name="connsiteY0" fmla="*/ 8240 h 10000"/>
                <a:gd name="connsiteX1" fmla="*/ 5970 w 10000"/>
                <a:gd name="connsiteY1" fmla="*/ 0 h 10000"/>
                <a:gd name="connsiteX2" fmla="*/ 0 w 10000"/>
                <a:gd name="connsiteY2" fmla="*/ 4421 h 10000"/>
                <a:gd name="connsiteX3" fmla="*/ 1792 w 10000"/>
                <a:gd name="connsiteY3" fmla="*/ 8878 h 10000"/>
                <a:gd name="connsiteX4" fmla="*/ 4471 w 10000"/>
                <a:gd name="connsiteY4" fmla="*/ 10000 h 10000"/>
                <a:gd name="connsiteX0" fmla="*/ 10000 w 10000"/>
                <a:gd name="connsiteY0" fmla="*/ 8240 h 8878"/>
                <a:gd name="connsiteX1" fmla="*/ 5970 w 10000"/>
                <a:gd name="connsiteY1" fmla="*/ 0 h 8878"/>
                <a:gd name="connsiteX2" fmla="*/ 0 w 10000"/>
                <a:gd name="connsiteY2" fmla="*/ 4421 h 8878"/>
                <a:gd name="connsiteX3" fmla="*/ 1792 w 10000"/>
                <a:gd name="connsiteY3" fmla="*/ 8878 h 8878"/>
                <a:gd name="connsiteX0" fmla="*/ 9831 w 9831"/>
                <a:gd name="connsiteY0" fmla="*/ 9458 h 10000"/>
                <a:gd name="connsiteX1" fmla="*/ 5970 w 9831"/>
                <a:gd name="connsiteY1" fmla="*/ 0 h 10000"/>
                <a:gd name="connsiteX2" fmla="*/ 0 w 9831"/>
                <a:gd name="connsiteY2" fmla="*/ 4980 h 10000"/>
                <a:gd name="connsiteX3" fmla="*/ 1792 w 9831"/>
                <a:gd name="connsiteY3" fmla="*/ 10000 h 10000"/>
                <a:gd name="connsiteX0" fmla="*/ 6073 w 6073"/>
                <a:gd name="connsiteY0" fmla="*/ 0 h 10000"/>
                <a:gd name="connsiteX1" fmla="*/ 0 w 6073"/>
                <a:gd name="connsiteY1" fmla="*/ 4980 h 10000"/>
                <a:gd name="connsiteX2" fmla="*/ 1823 w 6073"/>
                <a:gd name="connsiteY2" fmla="*/ 10000 h 10000"/>
                <a:gd name="connsiteX0" fmla="*/ 1991 w 17627"/>
                <a:gd name="connsiteY0" fmla="*/ 0 h 17290"/>
                <a:gd name="connsiteX1" fmla="*/ 14625 w 17627"/>
                <a:gd name="connsiteY1" fmla="*/ 12270 h 17290"/>
                <a:gd name="connsiteX2" fmla="*/ 17627 w 17627"/>
                <a:gd name="connsiteY2" fmla="*/ 17290 h 17290"/>
                <a:gd name="connsiteX0" fmla="*/ 2963 w 18599"/>
                <a:gd name="connsiteY0" fmla="*/ 0 h 17290"/>
                <a:gd name="connsiteX1" fmla="*/ 3274 w 18599"/>
                <a:gd name="connsiteY1" fmla="*/ 3520 h 17290"/>
                <a:gd name="connsiteX2" fmla="*/ 18599 w 18599"/>
                <a:gd name="connsiteY2" fmla="*/ 17290 h 17290"/>
                <a:gd name="connsiteX0" fmla="*/ 2831 w 19634"/>
                <a:gd name="connsiteY0" fmla="*/ 0 h 17199"/>
                <a:gd name="connsiteX1" fmla="*/ 4309 w 19634"/>
                <a:gd name="connsiteY1" fmla="*/ 3429 h 17199"/>
                <a:gd name="connsiteX2" fmla="*/ 19634 w 19634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4604"/>
                <a:gd name="connsiteY0" fmla="*/ 0 h 7480"/>
                <a:gd name="connsiteX1" fmla="*/ 1478 w 4604"/>
                <a:gd name="connsiteY1" fmla="*/ 3429 h 7480"/>
                <a:gd name="connsiteX2" fmla="*/ 4604 w 4604"/>
                <a:gd name="connsiteY2" fmla="*/ 7480 h 748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604" h="7480">
                  <a:moveTo>
                    <a:pt x="0" y="0"/>
                  </a:moveTo>
                  <a:cubicBezTo>
                    <a:pt x="945" y="1623"/>
                    <a:pt x="1795" y="2319"/>
                    <a:pt x="1478" y="3429"/>
                  </a:cubicBezTo>
                  <a:cubicBezTo>
                    <a:pt x="3521" y="6130"/>
                    <a:pt x="1645" y="2483"/>
                    <a:pt x="4604" y="7480"/>
                  </a:cubicBezTo>
                </a:path>
              </a:pathLst>
            </a:custGeom>
            <a:noFill/>
            <a:ln w="12700" cap="flat" cmpd="sng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02" name="Freeform 2102">
              <a:extLst>
                <a:ext uri="{FF2B5EF4-FFF2-40B4-BE49-F238E27FC236}">
                  <a16:creationId xmlns:a16="http://schemas.microsoft.com/office/drawing/2014/main" xmlns="" id="{BACD1588-520B-84EB-0E86-B7814550C32F}"/>
                </a:ext>
              </a:extLst>
            </xdr:cNvPr>
            <xdr:cNvSpPr>
              <a:spLocks/>
            </xdr:cNvSpPr>
          </xdr:nvSpPr>
          <xdr:spPr bwMode="auto">
            <a:xfrm rot="19570798" flipV="1">
              <a:off x="15130341" y="5480765"/>
              <a:ext cx="145968" cy="216465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0135 w 10135"/>
                <a:gd name="connsiteY0" fmla="*/ 7150 h 9023"/>
                <a:gd name="connsiteX1" fmla="*/ 7522 w 10135"/>
                <a:gd name="connsiteY1" fmla="*/ 5000 h 9023"/>
                <a:gd name="connsiteX2" fmla="*/ 4513 w 10135"/>
                <a:gd name="connsiteY2" fmla="*/ 0 h 9023"/>
                <a:gd name="connsiteX3" fmla="*/ 2832 w 10135"/>
                <a:gd name="connsiteY3" fmla="*/ 8333 h 9023"/>
                <a:gd name="connsiteX4" fmla="*/ 0 w 10135"/>
                <a:gd name="connsiteY4" fmla="*/ 6667 h 9023"/>
                <a:gd name="connsiteX0" fmla="*/ 10000 w 10000"/>
                <a:gd name="connsiteY0" fmla="*/ 7924 h 8132"/>
                <a:gd name="connsiteX1" fmla="*/ 7422 w 10000"/>
                <a:gd name="connsiteY1" fmla="*/ 5541 h 8132"/>
                <a:gd name="connsiteX2" fmla="*/ 4453 w 10000"/>
                <a:gd name="connsiteY2" fmla="*/ 0 h 8132"/>
                <a:gd name="connsiteX3" fmla="*/ 1861 w 10000"/>
                <a:gd name="connsiteY3" fmla="*/ 5437 h 8132"/>
                <a:gd name="connsiteX4" fmla="*/ 0 w 10000"/>
                <a:gd name="connsiteY4" fmla="*/ 7389 h 8132"/>
                <a:gd name="connsiteX0" fmla="*/ 10000 w 10000"/>
                <a:gd name="connsiteY0" fmla="*/ 9744 h 10000"/>
                <a:gd name="connsiteX1" fmla="*/ 6358 w 10000"/>
                <a:gd name="connsiteY1" fmla="*/ 3282 h 10000"/>
                <a:gd name="connsiteX2" fmla="*/ 4453 w 10000"/>
                <a:gd name="connsiteY2" fmla="*/ 0 h 10000"/>
                <a:gd name="connsiteX3" fmla="*/ 1861 w 10000"/>
                <a:gd name="connsiteY3" fmla="*/ 6686 h 10000"/>
                <a:gd name="connsiteX4" fmla="*/ 0 w 10000"/>
                <a:gd name="connsiteY4" fmla="*/ 9086 h 10000"/>
                <a:gd name="connsiteX0" fmla="*/ 10000 w 10000"/>
                <a:gd name="connsiteY0" fmla="*/ 9744 h 10000"/>
                <a:gd name="connsiteX1" fmla="*/ 6722 w 10000"/>
                <a:gd name="connsiteY1" fmla="*/ 4459 h 10000"/>
                <a:gd name="connsiteX2" fmla="*/ 4453 w 10000"/>
                <a:gd name="connsiteY2" fmla="*/ 0 h 10000"/>
                <a:gd name="connsiteX3" fmla="*/ 1861 w 10000"/>
                <a:gd name="connsiteY3" fmla="*/ 6686 h 10000"/>
                <a:gd name="connsiteX4" fmla="*/ 0 w 10000"/>
                <a:gd name="connsiteY4" fmla="*/ 9086 h 10000"/>
                <a:gd name="connsiteX0" fmla="*/ 10000 w 10000"/>
                <a:gd name="connsiteY0" fmla="*/ 15940 h 16196"/>
                <a:gd name="connsiteX1" fmla="*/ 7058 w 10000"/>
                <a:gd name="connsiteY1" fmla="*/ 52 h 16196"/>
                <a:gd name="connsiteX2" fmla="*/ 6722 w 10000"/>
                <a:gd name="connsiteY2" fmla="*/ 10655 h 16196"/>
                <a:gd name="connsiteX3" fmla="*/ 4453 w 10000"/>
                <a:gd name="connsiteY3" fmla="*/ 6196 h 16196"/>
                <a:gd name="connsiteX4" fmla="*/ 1861 w 10000"/>
                <a:gd name="connsiteY4" fmla="*/ 12882 h 16196"/>
                <a:gd name="connsiteX5" fmla="*/ 0 w 10000"/>
                <a:gd name="connsiteY5" fmla="*/ 15282 h 16196"/>
                <a:gd name="connsiteX0" fmla="*/ 10000 w 10000"/>
                <a:gd name="connsiteY0" fmla="*/ 15951 h 16207"/>
                <a:gd name="connsiteX1" fmla="*/ 7058 w 10000"/>
                <a:gd name="connsiteY1" fmla="*/ 63 h 16207"/>
                <a:gd name="connsiteX2" fmla="*/ 6582 w 10000"/>
                <a:gd name="connsiteY2" fmla="*/ 8704 h 16207"/>
                <a:gd name="connsiteX3" fmla="*/ 4453 w 10000"/>
                <a:gd name="connsiteY3" fmla="*/ 6207 h 16207"/>
                <a:gd name="connsiteX4" fmla="*/ 1861 w 10000"/>
                <a:gd name="connsiteY4" fmla="*/ 12893 h 16207"/>
                <a:gd name="connsiteX5" fmla="*/ 0 w 10000"/>
                <a:gd name="connsiteY5" fmla="*/ 15293 h 16207"/>
                <a:gd name="connsiteX0" fmla="*/ 10000 w 10000"/>
                <a:gd name="connsiteY0" fmla="*/ 15936 h 16192"/>
                <a:gd name="connsiteX1" fmla="*/ 7058 w 10000"/>
                <a:gd name="connsiteY1" fmla="*/ 48 h 16192"/>
                <a:gd name="connsiteX2" fmla="*/ 6582 w 10000"/>
                <a:gd name="connsiteY2" fmla="*/ 8689 h 16192"/>
                <a:gd name="connsiteX3" fmla="*/ 4453 w 10000"/>
                <a:gd name="connsiteY3" fmla="*/ 6192 h 16192"/>
                <a:gd name="connsiteX4" fmla="*/ 1861 w 10000"/>
                <a:gd name="connsiteY4" fmla="*/ 12878 h 16192"/>
                <a:gd name="connsiteX5" fmla="*/ 0 w 10000"/>
                <a:gd name="connsiteY5" fmla="*/ 15278 h 16192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5888 h 16144"/>
                <a:gd name="connsiteX1" fmla="*/ 7058 w 10000"/>
                <a:gd name="connsiteY1" fmla="*/ 0 h 16144"/>
                <a:gd name="connsiteX2" fmla="*/ 6582 w 10000"/>
                <a:gd name="connsiteY2" fmla="*/ 8641 h 16144"/>
                <a:gd name="connsiteX3" fmla="*/ 4453 w 10000"/>
                <a:gd name="connsiteY3" fmla="*/ 6144 h 16144"/>
                <a:gd name="connsiteX4" fmla="*/ 1861 w 10000"/>
                <a:gd name="connsiteY4" fmla="*/ 12830 h 16144"/>
                <a:gd name="connsiteX5" fmla="*/ 0 w 10000"/>
                <a:gd name="connsiteY5" fmla="*/ 15230 h 1614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028 h 19284"/>
                <a:gd name="connsiteX1" fmla="*/ 6750 w 10000"/>
                <a:gd name="connsiteY1" fmla="*/ 0 h 19284"/>
                <a:gd name="connsiteX2" fmla="*/ 6582 w 10000"/>
                <a:gd name="connsiteY2" fmla="*/ 11781 h 19284"/>
                <a:gd name="connsiteX3" fmla="*/ 4453 w 10000"/>
                <a:gd name="connsiteY3" fmla="*/ 9284 h 19284"/>
                <a:gd name="connsiteX4" fmla="*/ 1861 w 10000"/>
                <a:gd name="connsiteY4" fmla="*/ 15970 h 19284"/>
                <a:gd name="connsiteX5" fmla="*/ 0 w 10000"/>
                <a:gd name="connsiteY5" fmla="*/ 18370 h 19284"/>
                <a:gd name="connsiteX0" fmla="*/ 10000 w 10000"/>
                <a:gd name="connsiteY0" fmla="*/ 19237 h 19493"/>
                <a:gd name="connsiteX1" fmla="*/ 6750 w 10000"/>
                <a:gd name="connsiteY1" fmla="*/ 209 h 19493"/>
                <a:gd name="connsiteX2" fmla="*/ 4453 w 10000"/>
                <a:gd name="connsiteY2" fmla="*/ 9493 h 19493"/>
                <a:gd name="connsiteX3" fmla="*/ 1861 w 10000"/>
                <a:gd name="connsiteY3" fmla="*/ 16179 h 19493"/>
                <a:gd name="connsiteX4" fmla="*/ 0 w 10000"/>
                <a:gd name="connsiteY4" fmla="*/ 18579 h 19493"/>
                <a:gd name="connsiteX0" fmla="*/ 10000 w 10000"/>
                <a:gd name="connsiteY0" fmla="*/ 19431 h 19687"/>
                <a:gd name="connsiteX1" fmla="*/ 6750 w 10000"/>
                <a:gd name="connsiteY1" fmla="*/ 403 h 19687"/>
                <a:gd name="connsiteX2" fmla="*/ 6610 w 10000"/>
                <a:gd name="connsiteY2" fmla="*/ 12178 h 19687"/>
                <a:gd name="connsiteX3" fmla="*/ 4453 w 10000"/>
                <a:gd name="connsiteY3" fmla="*/ 9687 h 19687"/>
                <a:gd name="connsiteX4" fmla="*/ 1861 w 10000"/>
                <a:gd name="connsiteY4" fmla="*/ 16373 h 19687"/>
                <a:gd name="connsiteX5" fmla="*/ 0 w 10000"/>
                <a:gd name="connsiteY5" fmla="*/ 18773 h 19687"/>
                <a:gd name="connsiteX0" fmla="*/ 10000 w 10000"/>
                <a:gd name="connsiteY0" fmla="*/ 19431 h 19687"/>
                <a:gd name="connsiteX1" fmla="*/ 6750 w 10000"/>
                <a:gd name="connsiteY1" fmla="*/ 403 h 19687"/>
                <a:gd name="connsiteX2" fmla="*/ 6610 w 10000"/>
                <a:gd name="connsiteY2" fmla="*/ 12178 h 19687"/>
                <a:gd name="connsiteX3" fmla="*/ 4453 w 10000"/>
                <a:gd name="connsiteY3" fmla="*/ 9687 h 19687"/>
                <a:gd name="connsiteX4" fmla="*/ 1861 w 10000"/>
                <a:gd name="connsiteY4" fmla="*/ 16373 h 19687"/>
                <a:gd name="connsiteX5" fmla="*/ 0 w 10000"/>
                <a:gd name="connsiteY5" fmla="*/ 18773 h 19687"/>
                <a:gd name="connsiteX0" fmla="*/ 10000 w 10000"/>
                <a:gd name="connsiteY0" fmla="*/ 19714 h 19970"/>
                <a:gd name="connsiteX1" fmla="*/ 6750 w 10000"/>
                <a:gd name="connsiteY1" fmla="*/ 686 h 19970"/>
                <a:gd name="connsiteX2" fmla="*/ 6610 w 10000"/>
                <a:gd name="connsiteY2" fmla="*/ 12461 h 19970"/>
                <a:gd name="connsiteX3" fmla="*/ 4453 w 10000"/>
                <a:gd name="connsiteY3" fmla="*/ 9970 h 19970"/>
                <a:gd name="connsiteX4" fmla="*/ 1861 w 10000"/>
                <a:gd name="connsiteY4" fmla="*/ 16656 h 19970"/>
                <a:gd name="connsiteX5" fmla="*/ 0 w 10000"/>
                <a:gd name="connsiteY5" fmla="*/ 19056 h 19970"/>
                <a:gd name="connsiteX0" fmla="*/ 10168 w 10168"/>
                <a:gd name="connsiteY0" fmla="*/ 14219 h 19970"/>
                <a:gd name="connsiteX1" fmla="*/ 6750 w 10168"/>
                <a:gd name="connsiteY1" fmla="*/ 686 h 19970"/>
                <a:gd name="connsiteX2" fmla="*/ 6610 w 10168"/>
                <a:gd name="connsiteY2" fmla="*/ 12461 h 19970"/>
                <a:gd name="connsiteX3" fmla="*/ 4453 w 10168"/>
                <a:gd name="connsiteY3" fmla="*/ 9970 h 19970"/>
                <a:gd name="connsiteX4" fmla="*/ 1861 w 10168"/>
                <a:gd name="connsiteY4" fmla="*/ 16656 h 19970"/>
                <a:gd name="connsiteX5" fmla="*/ 0 w 10168"/>
                <a:gd name="connsiteY5" fmla="*/ 19056 h 19970"/>
                <a:gd name="connsiteX0" fmla="*/ 10168 w 10168"/>
                <a:gd name="connsiteY0" fmla="*/ 13533 h 19284"/>
                <a:gd name="connsiteX1" fmla="*/ 6750 w 10168"/>
                <a:gd name="connsiteY1" fmla="*/ 0 h 19284"/>
                <a:gd name="connsiteX2" fmla="*/ 6610 w 10168"/>
                <a:gd name="connsiteY2" fmla="*/ 11775 h 19284"/>
                <a:gd name="connsiteX3" fmla="*/ 4453 w 10168"/>
                <a:gd name="connsiteY3" fmla="*/ 9284 h 19284"/>
                <a:gd name="connsiteX4" fmla="*/ 1861 w 10168"/>
                <a:gd name="connsiteY4" fmla="*/ 15970 h 19284"/>
                <a:gd name="connsiteX5" fmla="*/ 0 w 10168"/>
                <a:gd name="connsiteY5" fmla="*/ 18370 h 19284"/>
                <a:gd name="connsiteX0" fmla="*/ 10168 w 10168"/>
                <a:gd name="connsiteY0" fmla="*/ 5017 h 10768"/>
                <a:gd name="connsiteX1" fmla="*/ 6610 w 10168"/>
                <a:gd name="connsiteY1" fmla="*/ 3259 h 10768"/>
                <a:gd name="connsiteX2" fmla="*/ 4453 w 10168"/>
                <a:gd name="connsiteY2" fmla="*/ 768 h 10768"/>
                <a:gd name="connsiteX3" fmla="*/ 1861 w 10168"/>
                <a:gd name="connsiteY3" fmla="*/ 7454 h 10768"/>
                <a:gd name="connsiteX4" fmla="*/ 0 w 10168"/>
                <a:gd name="connsiteY4" fmla="*/ 9854 h 10768"/>
                <a:gd name="connsiteX0" fmla="*/ 10677 w 10677"/>
                <a:gd name="connsiteY0" fmla="*/ 19200 h 21803"/>
                <a:gd name="connsiteX1" fmla="*/ 7119 w 10677"/>
                <a:gd name="connsiteY1" fmla="*/ 17442 h 21803"/>
                <a:gd name="connsiteX2" fmla="*/ 4962 w 10677"/>
                <a:gd name="connsiteY2" fmla="*/ 14951 h 21803"/>
                <a:gd name="connsiteX3" fmla="*/ 2370 w 10677"/>
                <a:gd name="connsiteY3" fmla="*/ 21637 h 21803"/>
                <a:gd name="connsiteX4" fmla="*/ 0 w 10677"/>
                <a:gd name="connsiteY4" fmla="*/ 0 h 21803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4962 w 10677"/>
                <a:gd name="connsiteY2" fmla="*/ 14951 h 19200"/>
                <a:gd name="connsiteX3" fmla="*/ 1199 w 10677"/>
                <a:gd name="connsiteY3" fmla="*/ 6437 h 19200"/>
                <a:gd name="connsiteX4" fmla="*/ 0 w 10677"/>
                <a:gd name="connsiteY4" fmla="*/ 0 h 19200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4962 w 10677"/>
                <a:gd name="connsiteY2" fmla="*/ 14951 h 19200"/>
                <a:gd name="connsiteX3" fmla="*/ 1053 w 10677"/>
                <a:gd name="connsiteY3" fmla="*/ 2681 h 19200"/>
                <a:gd name="connsiteX4" fmla="*/ 1199 w 10677"/>
                <a:gd name="connsiteY4" fmla="*/ 6437 h 19200"/>
                <a:gd name="connsiteX5" fmla="*/ 0 w 10677"/>
                <a:gd name="connsiteY5" fmla="*/ 0 h 19200"/>
                <a:gd name="connsiteX0" fmla="*/ 10677 w 10677"/>
                <a:gd name="connsiteY0" fmla="*/ 19200 h 19200"/>
                <a:gd name="connsiteX1" fmla="*/ 7119 w 10677"/>
                <a:gd name="connsiteY1" fmla="*/ 17442 h 19200"/>
                <a:gd name="connsiteX2" fmla="*/ 2289 w 10677"/>
                <a:gd name="connsiteY2" fmla="*/ 3639 h 19200"/>
                <a:gd name="connsiteX3" fmla="*/ 1053 w 10677"/>
                <a:gd name="connsiteY3" fmla="*/ 2681 h 19200"/>
                <a:gd name="connsiteX4" fmla="*/ 1199 w 10677"/>
                <a:gd name="connsiteY4" fmla="*/ 6437 h 19200"/>
                <a:gd name="connsiteX5" fmla="*/ 0 w 10677"/>
                <a:gd name="connsiteY5" fmla="*/ 0 h 19200"/>
                <a:gd name="connsiteX0" fmla="*/ 10677 w 10677"/>
                <a:gd name="connsiteY0" fmla="*/ 19200 h 19200"/>
                <a:gd name="connsiteX1" fmla="*/ 2289 w 10677"/>
                <a:gd name="connsiteY1" fmla="*/ 3639 h 19200"/>
                <a:gd name="connsiteX2" fmla="*/ 1053 w 10677"/>
                <a:gd name="connsiteY2" fmla="*/ 2681 h 19200"/>
                <a:gd name="connsiteX3" fmla="*/ 1199 w 10677"/>
                <a:gd name="connsiteY3" fmla="*/ 6437 h 19200"/>
                <a:gd name="connsiteX4" fmla="*/ 0 w 10677"/>
                <a:gd name="connsiteY4" fmla="*/ 0 h 19200"/>
                <a:gd name="connsiteX0" fmla="*/ 2289 w 2289"/>
                <a:gd name="connsiteY0" fmla="*/ 3639 h 6915"/>
                <a:gd name="connsiteX1" fmla="*/ 1053 w 2289"/>
                <a:gd name="connsiteY1" fmla="*/ 2681 h 6915"/>
                <a:gd name="connsiteX2" fmla="*/ 1199 w 2289"/>
                <a:gd name="connsiteY2" fmla="*/ 6437 h 6915"/>
                <a:gd name="connsiteX3" fmla="*/ 0 w 2289"/>
                <a:gd name="connsiteY3" fmla="*/ 0 h 6915"/>
                <a:gd name="connsiteX0" fmla="*/ 10000 w 10000"/>
                <a:gd name="connsiteY0" fmla="*/ 5262 h 10000"/>
                <a:gd name="connsiteX1" fmla="*/ 5267 w 10000"/>
                <a:gd name="connsiteY1" fmla="*/ 2855 h 10000"/>
                <a:gd name="connsiteX2" fmla="*/ 5238 w 10000"/>
                <a:gd name="connsiteY2" fmla="*/ 9309 h 10000"/>
                <a:gd name="connsiteX3" fmla="*/ 0 w 10000"/>
                <a:gd name="connsiteY3" fmla="*/ 0 h 10000"/>
                <a:gd name="connsiteX0" fmla="*/ 10000 w 10000"/>
                <a:gd name="connsiteY0" fmla="*/ 5262 h 5262"/>
                <a:gd name="connsiteX1" fmla="*/ 5267 w 10000"/>
                <a:gd name="connsiteY1" fmla="*/ 2855 h 5262"/>
                <a:gd name="connsiteX2" fmla="*/ 2457 w 10000"/>
                <a:gd name="connsiteY2" fmla="*/ 3686 h 5262"/>
                <a:gd name="connsiteX3" fmla="*/ 0 w 10000"/>
                <a:gd name="connsiteY3" fmla="*/ 0 h 5262"/>
                <a:gd name="connsiteX0" fmla="*/ 10000 w 10000"/>
                <a:gd name="connsiteY0" fmla="*/ 10000 h 10000"/>
                <a:gd name="connsiteX1" fmla="*/ 5267 w 10000"/>
                <a:gd name="connsiteY1" fmla="*/ 5426 h 10000"/>
                <a:gd name="connsiteX2" fmla="*/ 0 w 10000"/>
                <a:gd name="connsiteY2" fmla="*/ 0 h 10000"/>
                <a:gd name="connsiteX0" fmla="*/ 5267 w 5267"/>
                <a:gd name="connsiteY0" fmla="*/ 5426 h 5426"/>
                <a:gd name="connsiteX1" fmla="*/ 0 w 5267"/>
                <a:gd name="connsiteY1" fmla="*/ 0 h 5426"/>
                <a:gd name="connsiteX0" fmla="*/ 5140 w 5140"/>
                <a:gd name="connsiteY0" fmla="*/ 3948 h 3948"/>
                <a:gd name="connsiteX1" fmla="*/ 0 w 5140"/>
                <a:gd name="connsiteY1" fmla="*/ 0 h 3948"/>
                <a:gd name="connsiteX0" fmla="*/ 30598 w 30598"/>
                <a:gd name="connsiteY0" fmla="*/ 4515 h 4515"/>
                <a:gd name="connsiteX1" fmla="*/ 0 w 30598"/>
                <a:gd name="connsiteY1" fmla="*/ 0 h 4515"/>
                <a:gd name="connsiteX0" fmla="*/ 10000 w 10000"/>
                <a:gd name="connsiteY0" fmla="*/ 23201 h 23201"/>
                <a:gd name="connsiteX1" fmla="*/ 4576 w 10000"/>
                <a:gd name="connsiteY1" fmla="*/ 2263 h 23201"/>
                <a:gd name="connsiteX2" fmla="*/ 0 w 10000"/>
                <a:gd name="connsiteY2" fmla="*/ 13201 h 23201"/>
                <a:gd name="connsiteX0" fmla="*/ 10000 w 10000"/>
                <a:gd name="connsiteY0" fmla="*/ 20938 h 20938"/>
                <a:gd name="connsiteX1" fmla="*/ 4576 w 10000"/>
                <a:gd name="connsiteY1" fmla="*/ 0 h 20938"/>
                <a:gd name="connsiteX2" fmla="*/ 0 w 10000"/>
                <a:gd name="connsiteY2" fmla="*/ 10938 h 20938"/>
                <a:gd name="connsiteX0" fmla="*/ 10000 w 10000"/>
                <a:gd name="connsiteY0" fmla="*/ 23919 h 23919"/>
                <a:gd name="connsiteX1" fmla="*/ 5585 w 10000"/>
                <a:gd name="connsiteY1" fmla="*/ 0 h 23919"/>
                <a:gd name="connsiteX2" fmla="*/ 0 w 10000"/>
                <a:gd name="connsiteY2" fmla="*/ 13919 h 23919"/>
                <a:gd name="connsiteX0" fmla="*/ 10000 w 10000"/>
                <a:gd name="connsiteY0" fmla="*/ 23919 h 23919"/>
                <a:gd name="connsiteX1" fmla="*/ 5585 w 10000"/>
                <a:gd name="connsiteY1" fmla="*/ 0 h 23919"/>
                <a:gd name="connsiteX2" fmla="*/ 0 w 10000"/>
                <a:gd name="connsiteY2" fmla="*/ 13919 h 23919"/>
                <a:gd name="connsiteX0" fmla="*/ 7677 w 7677"/>
                <a:gd name="connsiteY0" fmla="*/ 23919 h 32413"/>
                <a:gd name="connsiteX1" fmla="*/ 3262 w 7677"/>
                <a:gd name="connsiteY1" fmla="*/ 0 h 32413"/>
                <a:gd name="connsiteX2" fmla="*/ 0 w 7677"/>
                <a:gd name="connsiteY2" fmla="*/ 32413 h 32413"/>
                <a:gd name="connsiteX0" fmla="*/ 13163 w 13163"/>
                <a:gd name="connsiteY0" fmla="*/ 7382 h 10003"/>
                <a:gd name="connsiteX1" fmla="*/ 7412 w 13163"/>
                <a:gd name="connsiteY1" fmla="*/ 3 h 10003"/>
                <a:gd name="connsiteX2" fmla="*/ 80 w 13163"/>
                <a:gd name="connsiteY2" fmla="*/ 5000 h 10003"/>
                <a:gd name="connsiteX3" fmla="*/ 3163 w 13163"/>
                <a:gd name="connsiteY3" fmla="*/ 10003 h 10003"/>
                <a:gd name="connsiteX0" fmla="*/ 13121 w 13121"/>
                <a:gd name="connsiteY0" fmla="*/ 7382 h 9073"/>
                <a:gd name="connsiteX1" fmla="*/ 7370 w 13121"/>
                <a:gd name="connsiteY1" fmla="*/ 3 h 9073"/>
                <a:gd name="connsiteX2" fmla="*/ 38 w 13121"/>
                <a:gd name="connsiteY2" fmla="*/ 5000 h 9073"/>
                <a:gd name="connsiteX3" fmla="*/ 8619 w 13121"/>
                <a:gd name="connsiteY3" fmla="*/ 9073 h 9073"/>
                <a:gd name="connsiteX0" fmla="*/ 10036 w 10036"/>
                <a:gd name="connsiteY0" fmla="*/ 8136 h 10633"/>
                <a:gd name="connsiteX1" fmla="*/ 5653 w 10036"/>
                <a:gd name="connsiteY1" fmla="*/ 3 h 10633"/>
                <a:gd name="connsiteX2" fmla="*/ 65 w 10036"/>
                <a:gd name="connsiteY2" fmla="*/ 5511 h 10633"/>
                <a:gd name="connsiteX3" fmla="*/ 1856 w 10036"/>
                <a:gd name="connsiteY3" fmla="*/ 10421 h 10633"/>
                <a:gd name="connsiteX4" fmla="*/ 6605 w 10036"/>
                <a:gd name="connsiteY4" fmla="*/ 10000 h 10633"/>
                <a:gd name="connsiteX0" fmla="*/ 10036 w 10036"/>
                <a:gd name="connsiteY0" fmla="*/ 8136 h 11115"/>
                <a:gd name="connsiteX1" fmla="*/ 5653 w 10036"/>
                <a:gd name="connsiteY1" fmla="*/ 3 h 11115"/>
                <a:gd name="connsiteX2" fmla="*/ 65 w 10036"/>
                <a:gd name="connsiteY2" fmla="*/ 5511 h 11115"/>
                <a:gd name="connsiteX3" fmla="*/ 1856 w 10036"/>
                <a:gd name="connsiteY3" fmla="*/ 10421 h 11115"/>
                <a:gd name="connsiteX4" fmla="*/ 5358 w 10036"/>
                <a:gd name="connsiteY4" fmla="*/ 11115 h 11115"/>
                <a:gd name="connsiteX0" fmla="*/ 10618 w 10618"/>
                <a:gd name="connsiteY0" fmla="*/ 9447 h 11115"/>
                <a:gd name="connsiteX1" fmla="*/ 5653 w 10618"/>
                <a:gd name="connsiteY1" fmla="*/ 3 h 11115"/>
                <a:gd name="connsiteX2" fmla="*/ 65 w 10618"/>
                <a:gd name="connsiteY2" fmla="*/ 5511 h 11115"/>
                <a:gd name="connsiteX3" fmla="*/ 1856 w 10618"/>
                <a:gd name="connsiteY3" fmla="*/ 10421 h 11115"/>
                <a:gd name="connsiteX4" fmla="*/ 5358 w 10618"/>
                <a:gd name="connsiteY4" fmla="*/ 11115 h 11115"/>
                <a:gd name="connsiteX0" fmla="*/ 10618 w 10618"/>
                <a:gd name="connsiteY0" fmla="*/ 8811 h 10479"/>
                <a:gd name="connsiteX1" fmla="*/ 6033 w 10618"/>
                <a:gd name="connsiteY1" fmla="*/ 5 h 10479"/>
                <a:gd name="connsiteX2" fmla="*/ 65 w 10618"/>
                <a:gd name="connsiteY2" fmla="*/ 4875 h 10479"/>
                <a:gd name="connsiteX3" fmla="*/ 1856 w 10618"/>
                <a:gd name="connsiteY3" fmla="*/ 9785 h 10479"/>
                <a:gd name="connsiteX4" fmla="*/ 5358 w 10618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13 h 10479"/>
                <a:gd name="connsiteX1" fmla="*/ 6033 w 10373"/>
                <a:gd name="connsiteY1" fmla="*/ 5 h 10479"/>
                <a:gd name="connsiteX2" fmla="*/ 65 w 10373"/>
                <a:gd name="connsiteY2" fmla="*/ 4875 h 10479"/>
                <a:gd name="connsiteX3" fmla="*/ 1856 w 10373"/>
                <a:gd name="connsiteY3" fmla="*/ 9785 h 10479"/>
                <a:gd name="connsiteX4" fmla="*/ 5358 w 10373"/>
                <a:gd name="connsiteY4" fmla="*/ 10479 h 10479"/>
                <a:gd name="connsiteX0" fmla="*/ 10373 w 10373"/>
                <a:gd name="connsiteY0" fmla="*/ 8908 h 10474"/>
                <a:gd name="connsiteX1" fmla="*/ 6033 w 10373"/>
                <a:gd name="connsiteY1" fmla="*/ 0 h 10474"/>
                <a:gd name="connsiteX2" fmla="*/ 65 w 10373"/>
                <a:gd name="connsiteY2" fmla="*/ 4870 h 10474"/>
                <a:gd name="connsiteX3" fmla="*/ 1856 w 10373"/>
                <a:gd name="connsiteY3" fmla="*/ 9780 h 10474"/>
                <a:gd name="connsiteX4" fmla="*/ 5358 w 10373"/>
                <a:gd name="connsiteY4" fmla="*/ 10474 h 10474"/>
                <a:gd name="connsiteX0" fmla="*/ 10373 w 10373"/>
                <a:gd name="connsiteY0" fmla="*/ 8908 h 10474"/>
                <a:gd name="connsiteX1" fmla="*/ 6033 w 10373"/>
                <a:gd name="connsiteY1" fmla="*/ 0 h 10474"/>
                <a:gd name="connsiteX2" fmla="*/ 65 w 10373"/>
                <a:gd name="connsiteY2" fmla="*/ 4870 h 10474"/>
                <a:gd name="connsiteX3" fmla="*/ 1856 w 10373"/>
                <a:gd name="connsiteY3" fmla="*/ 9780 h 10474"/>
                <a:gd name="connsiteX4" fmla="*/ 5358 w 10373"/>
                <a:gd name="connsiteY4" fmla="*/ 10474 h 10474"/>
                <a:gd name="connsiteX0" fmla="*/ 10308 w 10308"/>
                <a:gd name="connsiteY0" fmla="*/ 8908 h 10474"/>
                <a:gd name="connsiteX1" fmla="*/ 5968 w 10308"/>
                <a:gd name="connsiteY1" fmla="*/ 0 h 10474"/>
                <a:gd name="connsiteX2" fmla="*/ 0 w 10308"/>
                <a:gd name="connsiteY2" fmla="*/ 4870 h 10474"/>
                <a:gd name="connsiteX3" fmla="*/ 1791 w 10308"/>
                <a:gd name="connsiteY3" fmla="*/ 9780 h 10474"/>
                <a:gd name="connsiteX4" fmla="*/ 5293 w 10308"/>
                <a:gd name="connsiteY4" fmla="*/ 10474 h 10474"/>
                <a:gd name="connsiteX0" fmla="*/ 10308 w 10308"/>
                <a:gd name="connsiteY0" fmla="*/ 8908 h 10474"/>
                <a:gd name="connsiteX1" fmla="*/ 5968 w 10308"/>
                <a:gd name="connsiteY1" fmla="*/ 0 h 10474"/>
                <a:gd name="connsiteX2" fmla="*/ 0 w 10308"/>
                <a:gd name="connsiteY2" fmla="*/ 4870 h 10474"/>
                <a:gd name="connsiteX3" fmla="*/ 1791 w 10308"/>
                <a:gd name="connsiteY3" fmla="*/ 9780 h 10474"/>
                <a:gd name="connsiteX4" fmla="*/ 5293 w 10308"/>
                <a:gd name="connsiteY4" fmla="*/ 10474 h 10474"/>
                <a:gd name="connsiteX0" fmla="*/ 10308 w 10308"/>
                <a:gd name="connsiteY0" fmla="*/ 8908 h 11016"/>
                <a:gd name="connsiteX1" fmla="*/ 5968 w 10308"/>
                <a:gd name="connsiteY1" fmla="*/ 0 h 11016"/>
                <a:gd name="connsiteX2" fmla="*/ 0 w 10308"/>
                <a:gd name="connsiteY2" fmla="*/ 4870 h 11016"/>
                <a:gd name="connsiteX3" fmla="*/ 1791 w 10308"/>
                <a:gd name="connsiteY3" fmla="*/ 9780 h 11016"/>
                <a:gd name="connsiteX4" fmla="*/ 4469 w 10308"/>
                <a:gd name="connsiteY4" fmla="*/ 11016 h 11016"/>
                <a:gd name="connsiteX0" fmla="*/ 9996 w 9996"/>
                <a:gd name="connsiteY0" fmla="*/ 9077 h 11016"/>
                <a:gd name="connsiteX1" fmla="*/ 5968 w 9996"/>
                <a:gd name="connsiteY1" fmla="*/ 0 h 11016"/>
                <a:gd name="connsiteX2" fmla="*/ 0 w 9996"/>
                <a:gd name="connsiteY2" fmla="*/ 4870 h 11016"/>
                <a:gd name="connsiteX3" fmla="*/ 1791 w 9996"/>
                <a:gd name="connsiteY3" fmla="*/ 9780 h 11016"/>
                <a:gd name="connsiteX4" fmla="*/ 4469 w 9996"/>
                <a:gd name="connsiteY4" fmla="*/ 11016 h 11016"/>
                <a:gd name="connsiteX0" fmla="*/ 10000 w 10000"/>
                <a:gd name="connsiteY0" fmla="*/ 8240 h 10000"/>
                <a:gd name="connsiteX1" fmla="*/ 5970 w 10000"/>
                <a:gd name="connsiteY1" fmla="*/ 0 h 10000"/>
                <a:gd name="connsiteX2" fmla="*/ 0 w 10000"/>
                <a:gd name="connsiteY2" fmla="*/ 4421 h 10000"/>
                <a:gd name="connsiteX3" fmla="*/ 1792 w 10000"/>
                <a:gd name="connsiteY3" fmla="*/ 8878 h 10000"/>
                <a:gd name="connsiteX4" fmla="*/ 4471 w 10000"/>
                <a:gd name="connsiteY4" fmla="*/ 10000 h 10000"/>
                <a:gd name="connsiteX0" fmla="*/ 10000 w 10000"/>
                <a:gd name="connsiteY0" fmla="*/ 8240 h 8878"/>
                <a:gd name="connsiteX1" fmla="*/ 5970 w 10000"/>
                <a:gd name="connsiteY1" fmla="*/ 0 h 8878"/>
                <a:gd name="connsiteX2" fmla="*/ 0 w 10000"/>
                <a:gd name="connsiteY2" fmla="*/ 4421 h 8878"/>
                <a:gd name="connsiteX3" fmla="*/ 1792 w 10000"/>
                <a:gd name="connsiteY3" fmla="*/ 8878 h 8878"/>
                <a:gd name="connsiteX0" fmla="*/ 9831 w 9831"/>
                <a:gd name="connsiteY0" fmla="*/ 9458 h 10000"/>
                <a:gd name="connsiteX1" fmla="*/ 5970 w 9831"/>
                <a:gd name="connsiteY1" fmla="*/ 0 h 10000"/>
                <a:gd name="connsiteX2" fmla="*/ 0 w 9831"/>
                <a:gd name="connsiteY2" fmla="*/ 4980 h 10000"/>
                <a:gd name="connsiteX3" fmla="*/ 1792 w 9831"/>
                <a:gd name="connsiteY3" fmla="*/ 10000 h 10000"/>
                <a:gd name="connsiteX0" fmla="*/ 6073 w 6073"/>
                <a:gd name="connsiteY0" fmla="*/ 0 h 10000"/>
                <a:gd name="connsiteX1" fmla="*/ 0 w 6073"/>
                <a:gd name="connsiteY1" fmla="*/ 4980 h 10000"/>
                <a:gd name="connsiteX2" fmla="*/ 1823 w 6073"/>
                <a:gd name="connsiteY2" fmla="*/ 10000 h 10000"/>
                <a:gd name="connsiteX0" fmla="*/ 1991 w 17627"/>
                <a:gd name="connsiteY0" fmla="*/ 0 h 17290"/>
                <a:gd name="connsiteX1" fmla="*/ 14625 w 17627"/>
                <a:gd name="connsiteY1" fmla="*/ 12270 h 17290"/>
                <a:gd name="connsiteX2" fmla="*/ 17627 w 17627"/>
                <a:gd name="connsiteY2" fmla="*/ 17290 h 17290"/>
                <a:gd name="connsiteX0" fmla="*/ 2963 w 18599"/>
                <a:gd name="connsiteY0" fmla="*/ 0 h 17290"/>
                <a:gd name="connsiteX1" fmla="*/ 3274 w 18599"/>
                <a:gd name="connsiteY1" fmla="*/ 3520 h 17290"/>
                <a:gd name="connsiteX2" fmla="*/ 18599 w 18599"/>
                <a:gd name="connsiteY2" fmla="*/ 17290 h 17290"/>
                <a:gd name="connsiteX0" fmla="*/ 2831 w 19634"/>
                <a:gd name="connsiteY0" fmla="*/ 0 h 17199"/>
                <a:gd name="connsiteX1" fmla="*/ 4309 w 19634"/>
                <a:gd name="connsiteY1" fmla="*/ 3429 h 17199"/>
                <a:gd name="connsiteX2" fmla="*/ 19634 w 19634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16803"/>
                <a:gd name="connsiteY0" fmla="*/ 0 h 17199"/>
                <a:gd name="connsiteX1" fmla="*/ 1478 w 16803"/>
                <a:gd name="connsiteY1" fmla="*/ 3429 h 17199"/>
                <a:gd name="connsiteX2" fmla="*/ 16803 w 16803"/>
                <a:gd name="connsiteY2" fmla="*/ 17199 h 17199"/>
                <a:gd name="connsiteX0" fmla="*/ 0 w 4604"/>
                <a:gd name="connsiteY0" fmla="*/ 0 h 7480"/>
                <a:gd name="connsiteX1" fmla="*/ 1478 w 4604"/>
                <a:gd name="connsiteY1" fmla="*/ 3429 h 7480"/>
                <a:gd name="connsiteX2" fmla="*/ 4604 w 4604"/>
                <a:gd name="connsiteY2" fmla="*/ 7480 h 7480"/>
                <a:gd name="connsiteX0" fmla="*/ 0 w 14182"/>
                <a:gd name="connsiteY0" fmla="*/ 0 h 11626"/>
                <a:gd name="connsiteX1" fmla="*/ 7392 w 14182"/>
                <a:gd name="connsiteY1" fmla="*/ 6210 h 11626"/>
                <a:gd name="connsiteX2" fmla="*/ 14182 w 14182"/>
                <a:gd name="connsiteY2" fmla="*/ 11626 h 11626"/>
                <a:gd name="connsiteX0" fmla="*/ 0 w 10810"/>
                <a:gd name="connsiteY0" fmla="*/ 0 h 9028"/>
                <a:gd name="connsiteX1" fmla="*/ 4020 w 10810"/>
                <a:gd name="connsiteY1" fmla="*/ 3612 h 9028"/>
                <a:gd name="connsiteX2" fmla="*/ 10810 w 10810"/>
                <a:gd name="connsiteY2" fmla="*/ 9028 h 9028"/>
                <a:gd name="connsiteX0" fmla="*/ 0 w 10000"/>
                <a:gd name="connsiteY0" fmla="*/ 0 h 10000"/>
                <a:gd name="connsiteX1" fmla="*/ 5646 w 10000"/>
                <a:gd name="connsiteY1" fmla="*/ 5829 h 10000"/>
                <a:gd name="connsiteX2" fmla="*/ 10000 w 10000"/>
                <a:gd name="connsiteY2" fmla="*/ 10000 h 10000"/>
                <a:gd name="connsiteX0" fmla="*/ 0 w 6630"/>
                <a:gd name="connsiteY0" fmla="*/ 0 h 7462"/>
                <a:gd name="connsiteX1" fmla="*/ 2276 w 6630"/>
                <a:gd name="connsiteY1" fmla="*/ 3291 h 7462"/>
                <a:gd name="connsiteX2" fmla="*/ 6630 w 6630"/>
                <a:gd name="connsiteY2" fmla="*/ 7462 h 7462"/>
                <a:gd name="connsiteX0" fmla="*/ 0 w 11204"/>
                <a:gd name="connsiteY0" fmla="*/ 0 h 9249"/>
                <a:gd name="connsiteX1" fmla="*/ 4637 w 11204"/>
                <a:gd name="connsiteY1" fmla="*/ 3659 h 9249"/>
                <a:gd name="connsiteX2" fmla="*/ 11204 w 11204"/>
                <a:gd name="connsiteY2" fmla="*/ 9249 h 9249"/>
                <a:gd name="connsiteX0" fmla="*/ 0 w 10000"/>
                <a:gd name="connsiteY0" fmla="*/ 0 h 10000"/>
                <a:gd name="connsiteX1" fmla="*/ 4139 w 10000"/>
                <a:gd name="connsiteY1" fmla="*/ 3956 h 10000"/>
                <a:gd name="connsiteX2" fmla="*/ 10000 w 10000"/>
                <a:gd name="connsiteY2" fmla="*/ 10000 h 100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10000">
                  <a:moveTo>
                    <a:pt x="0" y="0"/>
                  </a:moveTo>
                  <a:cubicBezTo>
                    <a:pt x="2556" y="3484"/>
                    <a:pt x="4996" y="1574"/>
                    <a:pt x="4139" y="3956"/>
                  </a:cubicBezTo>
                  <a:cubicBezTo>
                    <a:pt x="9664" y="9752"/>
                    <a:pt x="7235" y="7214"/>
                    <a:pt x="10000" y="10000"/>
                  </a:cubicBezTo>
                </a:path>
              </a:pathLst>
            </a:custGeom>
            <a:noFill/>
            <a:ln w="12700" cap="flat" cmpd="sng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03" name="Line 212">
              <a:extLst>
                <a:ext uri="{FF2B5EF4-FFF2-40B4-BE49-F238E27FC236}">
                  <a16:creationId xmlns:a16="http://schemas.microsoft.com/office/drawing/2014/main" xmlns="" id="{3911A870-3C6E-9C82-9506-416E2B04D4CB}"/>
                </a:ext>
              </a:extLst>
            </xdr:cNvPr>
            <xdr:cNvSpPr>
              <a:spLocks noChangeShapeType="1"/>
            </xdr:cNvSpPr>
          </xdr:nvSpPr>
          <xdr:spPr bwMode="auto">
            <a:xfrm rot="10800000" flipH="1" flipV="1">
              <a:off x="14276167" y="4922078"/>
              <a:ext cx="4033" cy="83270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4" name="Oval 820">
              <a:extLst>
                <a:ext uri="{FF2B5EF4-FFF2-40B4-BE49-F238E27FC236}">
                  <a16:creationId xmlns:a16="http://schemas.microsoft.com/office/drawing/2014/main" xmlns="" id="{C173023F-FDDE-568C-7BF2-3472067E4A5A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14202024" y="4842513"/>
              <a:ext cx="151962" cy="14174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705" name="Freeform 1182">
              <a:extLst>
                <a:ext uri="{FF2B5EF4-FFF2-40B4-BE49-F238E27FC236}">
                  <a16:creationId xmlns:a16="http://schemas.microsoft.com/office/drawing/2014/main" xmlns="" id="{DD0DB5C2-AB01-B313-41E9-82D3D8E42DF8}"/>
                </a:ext>
              </a:extLst>
            </xdr:cNvPr>
            <xdr:cNvSpPr>
              <a:spLocks/>
            </xdr:cNvSpPr>
          </xdr:nvSpPr>
          <xdr:spPr bwMode="auto">
            <a:xfrm rot="16200000" flipH="1" flipV="1">
              <a:off x="15178728" y="5206823"/>
              <a:ext cx="37524" cy="204839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6" name="Oval 820">
              <a:extLst>
                <a:ext uri="{FF2B5EF4-FFF2-40B4-BE49-F238E27FC236}">
                  <a16:creationId xmlns:a16="http://schemas.microsoft.com/office/drawing/2014/main" xmlns="" id="{A88D01B6-BEB3-EF39-529D-0DCE6B7F54C6}"/>
                </a:ext>
              </a:extLst>
            </xdr:cNvPr>
            <xdr:cNvSpPr>
              <a:spLocks noChangeArrowheads="1"/>
            </xdr:cNvSpPr>
          </xdr:nvSpPr>
          <xdr:spPr bwMode="auto">
            <a:xfrm rot="16200000">
              <a:off x="14790680" y="5299614"/>
              <a:ext cx="152052" cy="15389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sp macro="" textlink="">
        <xdr:nvSpPr>
          <xdr:cNvPr id="697" name="Oval 820">
            <a:extLst>
              <a:ext uri="{FF2B5EF4-FFF2-40B4-BE49-F238E27FC236}">
                <a16:creationId xmlns:a16="http://schemas.microsoft.com/office/drawing/2014/main" xmlns="" id="{791EFBA2-5309-7FA0-6A2D-EEE52E3FC857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4228481" y="5312474"/>
            <a:ext cx="118280" cy="11703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</xdr:grpSp>
    <xdr:clientData/>
  </xdr:twoCellAnchor>
  <xdr:twoCellAnchor>
    <xdr:from>
      <xdr:col>13</xdr:col>
      <xdr:colOff>302199</xdr:colOff>
      <xdr:row>22</xdr:row>
      <xdr:rowOff>169764</xdr:rowOff>
    </xdr:from>
    <xdr:to>
      <xdr:col>13</xdr:col>
      <xdr:colOff>439208</xdr:colOff>
      <xdr:row>23</xdr:row>
      <xdr:rowOff>119061</xdr:rowOff>
    </xdr:to>
    <xdr:sp macro="" textlink="">
      <xdr:nvSpPr>
        <xdr:cNvPr id="707" name="AutoShape 829">
          <a:extLst>
            <a:ext uri="{FF2B5EF4-FFF2-40B4-BE49-F238E27FC236}">
              <a16:creationId xmlns:a16="http://schemas.microsoft.com/office/drawing/2014/main" xmlns="" id="{3AA8D0D2-0787-4AAE-B3E0-03440479A70F}"/>
            </a:ext>
          </a:extLst>
        </xdr:cNvPr>
        <xdr:cNvSpPr>
          <a:spLocks noChangeArrowheads="1"/>
        </xdr:cNvSpPr>
      </xdr:nvSpPr>
      <xdr:spPr bwMode="auto">
        <a:xfrm>
          <a:off x="8676579" y="4010244"/>
          <a:ext cx="137009" cy="1245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86780</xdr:colOff>
      <xdr:row>22</xdr:row>
      <xdr:rowOff>65685</xdr:rowOff>
    </xdr:from>
    <xdr:to>
      <xdr:col>14</xdr:col>
      <xdr:colOff>403113</xdr:colOff>
      <xdr:row>23</xdr:row>
      <xdr:rowOff>65538</xdr:rowOff>
    </xdr:to>
    <xdr:sp macro="" textlink="">
      <xdr:nvSpPr>
        <xdr:cNvPr id="708" name="Text Box 1118">
          <a:extLst>
            <a:ext uri="{FF2B5EF4-FFF2-40B4-BE49-F238E27FC236}">
              <a16:creationId xmlns:a16="http://schemas.microsoft.com/office/drawing/2014/main" xmlns="" id="{EEFF63FA-78C1-4A52-9545-A35A72C644DC}"/>
            </a:ext>
          </a:extLst>
        </xdr:cNvPr>
        <xdr:cNvSpPr txBox="1">
          <a:spLocks noChangeArrowheads="1"/>
        </xdr:cNvSpPr>
      </xdr:nvSpPr>
      <xdr:spPr bwMode="auto">
        <a:xfrm>
          <a:off x="9154580" y="3906165"/>
          <a:ext cx="316333" cy="17511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315820</xdr:colOff>
      <xdr:row>20</xdr:row>
      <xdr:rowOff>85882</xdr:rowOff>
    </xdr:from>
    <xdr:to>
      <xdr:col>14</xdr:col>
      <xdr:colOff>405605</xdr:colOff>
      <xdr:row>22</xdr:row>
      <xdr:rowOff>54652</xdr:rowOff>
    </xdr:to>
    <xdr:sp macro="" textlink="">
      <xdr:nvSpPr>
        <xdr:cNvPr id="709" name="Text Box 1118">
          <a:extLst>
            <a:ext uri="{FF2B5EF4-FFF2-40B4-BE49-F238E27FC236}">
              <a16:creationId xmlns:a16="http://schemas.microsoft.com/office/drawing/2014/main" xmlns="" id="{1402A4E3-2032-4B40-A487-BC30CC053007}"/>
            </a:ext>
          </a:extLst>
        </xdr:cNvPr>
        <xdr:cNvSpPr txBox="1">
          <a:spLocks noChangeArrowheads="1"/>
        </xdr:cNvSpPr>
      </xdr:nvSpPr>
      <xdr:spPr bwMode="auto">
        <a:xfrm>
          <a:off x="9383620" y="3575842"/>
          <a:ext cx="89785" cy="31929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彦根港</a:t>
          </a:r>
        </a:p>
      </xdr:txBody>
    </xdr:sp>
    <xdr:clientData/>
  </xdr:twoCellAnchor>
  <xdr:twoCellAnchor>
    <xdr:from>
      <xdr:col>14</xdr:col>
      <xdr:colOff>19629</xdr:colOff>
      <xdr:row>20</xdr:row>
      <xdr:rowOff>94527</xdr:rowOff>
    </xdr:from>
    <xdr:to>
      <xdr:col>14</xdr:col>
      <xdr:colOff>139970</xdr:colOff>
      <xdr:row>21</xdr:row>
      <xdr:rowOff>44163</xdr:rowOff>
    </xdr:to>
    <xdr:sp macro="" textlink="">
      <xdr:nvSpPr>
        <xdr:cNvPr id="710" name="六角形 709">
          <a:extLst>
            <a:ext uri="{FF2B5EF4-FFF2-40B4-BE49-F238E27FC236}">
              <a16:creationId xmlns:a16="http://schemas.microsoft.com/office/drawing/2014/main" xmlns="" id="{CF498942-D211-4EBA-9794-C2C4A9243C90}"/>
            </a:ext>
          </a:extLst>
        </xdr:cNvPr>
        <xdr:cNvSpPr/>
      </xdr:nvSpPr>
      <xdr:spPr bwMode="auto">
        <a:xfrm>
          <a:off x="9087429" y="3584487"/>
          <a:ext cx="120341" cy="1248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530206</xdr:colOff>
      <xdr:row>19</xdr:row>
      <xdr:rowOff>96490</xdr:rowOff>
    </xdr:from>
    <xdr:to>
      <xdr:col>14</xdr:col>
      <xdr:colOff>281516</xdr:colOff>
      <xdr:row>23</xdr:row>
      <xdr:rowOff>108892</xdr:rowOff>
    </xdr:to>
    <xdr:sp macro="" textlink="">
      <xdr:nvSpPr>
        <xdr:cNvPr id="711" name="AutoShape 1653">
          <a:extLst>
            <a:ext uri="{FF2B5EF4-FFF2-40B4-BE49-F238E27FC236}">
              <a16:creationId xmlns:a16="http://schemas.microsoft.com/office/drawing/2014/main" xmlns="" id="{56112085-7750-4085-A977-329ACC7B7A80}"/>
            </a:ext>
          </a:extLst>
        </xdr:cNvPr>
        <xdr:cNvSpPr>
          <a:spLocks/>
        </xdr:cNvSpPr>
      </xdr:nvSpPr>
      <xdr:spPr bwMode="auto">
        <a:xfrm rot="2070765">
          <a:off x="8904586" y="3411190"/>
          <a:ext cx="444730" cy="713442"/>
        </a:xfrm>
        <a:prstGeom prst="rightBrace">
          <a:avLst>
            <a:gd name="adj1" fmla="val 42094"/>
            <a:gd name="adj2" fmla="val 559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2499</xdr:colOff>
      <xdr:row>8</xdr:row>
      <xdr:rowOff>85883</xdr:rowOff>
    </xdr:from>
    <xdr:to>
      <xdr:col>20</xdr:col>
      <xdr:colOff>365722</xdr:colOff>
      <xdr:row>16</xdr:row>
      <xdr:rowOff>118412</xdr:rowOff>
    </xdr:to>
    <xdr:grpSp>
      <xdr:nvGrpSpPr>
        <xdr:cNvPr id="712" name="グループ化 711">
          <a:extLst>
            <a:ext uri="{FF2B5EF4-FFF2-40B4-BE49-F238E27FC236}">
              <a16:creationId xmlns:a16="http://schemas.microsoft.com/office/drawing/2014/main" xmlns="" id="{4818AC2D-E9F9-4004-B20C-6AB44B5D7A60}"/>
            </a:ext>
          </a:extLst>
        </xdr:cNvPr>
        <xdr:cNvGrpSpPr/>
      </xdr:nvGrpSpPr>
      <xdr:grpSpPr>
        <a:xfrm rot="4604744">
          <a:off x="13781793" y="1573803"/>
          <a:ext cx="1386440" cy="1132027"/>
          <a:chOff x="13778235" y="3093555"/>
          <a:chExt cx="1390426" cy="1143647"/>
        </a:xfrm>
      </xdr:grpSpPr>
      <xdr:sp macro="" textlink="">
        <xdr:nvSpPr>
          <xdr:cNvPr id="713" name="Line 420">
            <a:extLst>
              <a:ext uri="{FF2B5EF4-FFF2-40B4-BE49-F238E27FC236}">
                <a16:creationId xmlns:a16="http://schemas.microsoft.com/office/drawing/2014/main" xmlns="" id="{48F2BC95-BEF3-C55D-6B9C-A263FEC8D7BE}"/>
              </a:ext>
            </a:extLst>
          </xdr:cNvPr>
          <xdr:cNvSpPr>
            <a:spLocks noChangeShapeType="1"/>
          </xdr:cNvSpPr>
        </xdr:nvSpPr>
        <xdr:spPr bwMode="auto">
          <a:xfrm flipV="1">
            <a:off x="14523078" y="3914450"/>
            <a:ext cx="24997" cy="32275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4" name="六角形 713">
            <a:extLst>
              <a:ext uri="{FF2B5EF4-FFF2-40B4-BE49-F238E27FC236}">
                <a16:creationId xmlns:a16="http://schemas.microsoft.com/office/drawing/2014/main" xmlns="" id="{C28FEF2A-43C6-34FE-689F-6C905DBC67EC}"/>
              </a:ext>
            </a:extLst>
          </xdr:cNvPr>
          <xdr:cNvSpPr/>
        </xdr:nvSpPr>
        <xdr:spPr bwMode="auto">
          <a:xfrm rot="16995256">
            <a:off x="13765772" y="3920491"/>
            <a:ext cx="186095" cy="161169"/>
          </a:xfrm>
          <a:prstGeom prst="hexagon">
            <a:avLst/>
          </a:prstGeom>
          <a:noFill/>
          <a:ln w="1270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0" tIns="0" rIns="0" bIns="0" rtlCol="0" anchor="ctr" upright="1"/>
          <a:lstStyle/>
          <a:p>
            <a:pPr algn="ctr"/>
            <a:r>
              <a:rPr kumimoji="1" lang="en-US" altLang="ja-JP" sz="900" b="1">
                <a:solidFill>
                  <a:schemeClr val="tx1"/>
                </a:solidFill>
                <a:latin typeface="+mj-ea"/>
                <a:ea typeface="+mj-ea"/>
              </a:rPr>
              <a:t>75</a:t>
            </a:r>
          </a:p>
        </xdr:txBody>
      </xdr:sp>
      <xdr:sp macro="" textlink="">
        <xdr:nvSpPr>
          <xdr:cNvPr id="715" name="Freeform 2640">
            <a:extLst>
              <a:ext uri="{FF2B5EF4-FFF2-40B4-BE49-F238E27FC236}">
                <a16:creationId xmlns:a16="http://schemas.microsoft.com/office/drawing/2014/main" xmlns="" id="{8DA38514-330F-9F3C-47BB-6F0AA85F0A8A}"/>
              </a:ext>
            </a:extLst>
          </xdr:cNvPr>
          <xdr:cNvSpPr>
            <a:spLocks/>
          </xdr:cNvSpPr>
        </xdr:nvSpPr>
        <xdr:spPr bwMode="auto">
          <a:xfrm flipH="1">
            <a:off x="14547735" y="3093555"/>
            <a:ext cx="553623" cy="1041131"/>
          </a:xfrm>
          <a:custGeom>
            <a:avLst/>
            <a:gdLst>
              <a:gd name="T0" fmla="*/ 2147483647 w 14065"/>
              <a:gd name="T1" fmla="*/ 2147483647 h 10790"/>
              <a:gd name="T2" fmla="*/ 2147483647 w 14065"/>
              <a:gd name="T3" fmla="*/ 2147483647 h 10790"/>
              <a:gd name="T4" fmla="*/ 2147483647 w 14065"/>
              <a:gd name="T5" fmla="*/ 2147483647 h 10790"/>
              <a:gd name="T6" fmla="*/ 0 w 14065"/>
              <a:gd name="T7" fmla="*/ 2147483647 h 10790"/>
              <a:gd name="T8" fmla="*/ 2147483647 w 14065"/>
              <a:gd name="T9" fmla="*/ 0 h 1079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3037 w 13086"/>
              <a:gd name="connsiteY0" fmla="*/ 10790 h 10790"/>
              <a:gd name="connsiteX1" fmla="*/ 12537 w 13086"/>
              <a:gd name="connsiteY1" fmla="*/ 9313 h 10790"/>
              <a:gd name="connsiteX2" fmla="*/ 9021 w 13086"/>
              <a:gd name="connsiteY2" fmla="*/ 3552 h 10790"/>
              <a:gd name="connsiteX3" fmla="*/ 0 w 13086"/>
              <a:gd name="connsiteY3" fmla="*/ 0 h 10790"/>
              <a:gd name="connsiteX0" fmla="*/ 5054 w 5103"/>
              <a:gd name="connsiteY0" fmla="*/ 11062 h 11062"/>
              <a:gd name="connsiteX1" fmla="*/ 4554 w 5103"/>
              <a:gd name="connsiteY1" fmla="*/ 9585 h 11062"/>
              <a:gd name="connsiteX2" fmla="*/ 1038 w 5103"/>
              <a:gd name="connsiteY2" fmla="*/ 3824 h 11062"/>
              <a:gd name="connsiteX3" fmla="*/ 0 w 5103"/>
              <a:gd name="connsiteY3" fmla="*/ 0 h 11062"/>
              <a:gd name="connsiteX0" fmla="*/ 9904 w 10000"/>
              <a:gd name="connsiteY0" fmla="*/ 10000 h 10000"/>
              <a:gd name="connsiteX1" fmla="*/ 8924 w 10000"/>
              <a:gd name="connsiteY1" fmla="*/ 8665 h 10000"/>
              <a:gd name="connsiteX2" fmla="*/ 2282 w 10000"/>
              <a:gd name="connsiteY2" fmla="*/ 5672 h 10000"/>
              <a:gd name="connsiteX3" fmla="*/ 0 w 10000"/>
              <a:gd name="connsiteY3" fmla="*/ 0 h 10000"/>
              <a:gd name="connsiteX0" fmla="*/ 0 w 24426"/>
              <a:gd name="connsiteY0" fmla="*/ 8195 h 8995"/>
              <a:gd name="connsiteX1" fmla="*/ 24348 w 24426"/>
              <a:gd name="connsiteY1" fmla="*/ 8665 h 8995"/>
              <a:gd name="connsiteX2" fmla="*/ 17706 w 24426"/>
              <a:gd name="connsiteY2" fmla="*/ 5672 h 8995"/>
              <a:gd name="connsiteX3" fmla="*/ 15424 w 24426"/>
              <a:gd name="connsiteY3" fmla="*/ 0 h 8995"/>
              <a:gd name="connsiteX0" fmla="*/ 0 w 7249"/>
              <a:gd name="connsiteY0" fmla="*/ 9111 h 9111"/>
              <a:gd name="connsiteX1" fmla="*/ 5800 w 7249"/>
              <a:gd name="connsiteY1" fmla="*/ 8083 h 9111"/>
              <a:gd name="connsiteX2" fmla="*/ 7249 w 7249"/>
              <a:gd name="connsiteY2" fmla="*/ 6306 h 9111"/>
              <a:gd name="connsiteX3" fmla="*/ 6315 w 7249"/>
              <a:gd name="connsiteY3" fmla="*/ 0 h 9111"/>
              <a:gd name="connsiteX0" fmla="*/ 0 w 10086"/>
              <a:gd name="connsiteY0" fmla="*/ 10000 h 10176"/>
              <a:gd name="connsiteX1" fmla="*/ 8001 w 10086"/>
              <a:gd name="connsiteY1" fmla="*/ 8872 h 10176"/>
              <a:gd name="connsiteX2" fmla="*/ 10000 w 10086"/>
              <a:gd name="connsiteY2" fmla="*/ 6921 h 10176"/>
              <a:gd name="connsiteX3" fmla="*/ 8712 w 10086"/>
              <a:gd name="connsiteY3" fmla="*/ 0 h 10176"/>
              <a:gd name="connsiteX0" fmla="*/ 1 w 10087"/>
              <a:gd name="connsiteY0" fmla="*/ 10000 h 10176"/>
              <a:gd name="connsiteX1" fmla="*/ 8002 w 10087"/>
              <a:gd name="connsiteY1" fmla="*/ 8872 h 10176"/>
              <a:gd name="connsiteX2" fmla="*/ 10001 w 10087"/>
              <a:gd name="connsiteY2" fmla="*/ 6921 h 10176"/>
              <a:gd name="connsiteX3" fmla="*/ 8713 w 10087"/>
              <a:gd name="connsiteY3" fmla="*/ 0 h 10176"/>
              <a:gd name="connsiteX0" fmla="*/ 1 w 10149"/>
              <a:gd name="connsiteY0" fmla="*/ 10000 h 10000"/>
              <a:gd name="connsiteX1" fmla="*/ 8002 w 10149"/>
              <a:gd name="connsiteY1" fmla="*/ 8872 h 10000"/>
              <a:gd name="connsiteX2" fmla="*/ 10001 w 10149"/>
              <a:gd name="connsiteY2" fmla="*/ 6921 h 10000"/>
              <a:gd name="connsiteX3" fmla="*/ 8713 w 10149"/>
              <a:gd name="connsiteY3" fmla="*/ 0 h 10000"/>
              <a:gd name="connsiteX0" fmla="*/ 3 w 10017"/>
              <a:gd name="connsiteY0" fmla="*/ 10000 h 10000"/>
              <a:gd name="connsiteX1" fmla="*/ 6321 w 10017"/>
              <a:gd name="connsiteY1" fmla="*/ 9072 h 10000"/>
              <a:gd name="connsiteX2" fmla="*/ 10003 w 10017"/>
              <a:gd name="connsiteY2" fmla="*/ 6921 h 10000"/>
              <a:gd name="connsiteX3" fmla="*/ 8715 w 10017"/>
              <a:gd name="connsiteY3" fmla="*/ 0 h 10000"/>
              <a:gd name="connsiteX0" fmla="*/ 3 w 10017"/>
              <a:gd name="connsiteY0" fmla="*/ 10000 h 10000"/>
              <a:gd name="connsiteX1" fmla="*/ 6321 w 10017"/>
              <a:gd name="connsiteY1" fmla="*/ 9072 h 10000"/>
              <a:gd name="connsiteX2" fmla="*/ 10003 w 10017"/>
              <a:gd name="connsiteY2" fmla="*/ 6921 h 10000"/>
              <a:gd name="connsiteX3" fmla="*/ 8715 w 10017"/>
              <a:gd name="connsiteY3" fmla="*/ 0 h 10000"/>
              <a:gd name="connsiteX0" fmla="*/ 0 w 3696"/>
              <a:gd name="connsiteY0" fmla="*/ 9072 h 9123"/>
              <a:gd name="connsiteX1" fmla="*/ 3682 w 3696"/>
              <a:gd name="connsiteY1" fmla="*/ 6921 h 9123"/>
              <a:gd name="connsiteX2" fmla="*/ 2394 w 3696"/>
              <a:gd name="connsiteY2" fmla="*/ 0 h 9123"/>
              <a:gd name="connsiteX0" fmla="*/ 0 w 27422"/>
              <a:gd name="connsiteY0" fmla="*/ 9725 h 9796"/>
              <a:gd name="connsiteX1" fmla="*/ 27416 w 27422"/>
              <a:gd name="connsiteY1" fmla="*/ 7586 h 9796"/>
              <a:gd name="connsiteX2" fmla="*/ 23931 w 27422"/>
              <a:gd name="connsiteY2" fmla="*/ 0 h 9796"/>
              <a:gd name="connsiteX0" fmla="*/ 0 w 10291"/>
              <a:gd name="connsiteY0" fmla="*/ 9928 h 10000"/>
              <a:gd name="connsiteX1" fmla="*/ 9998 w 10291"/>
              <a:gd name="connsiteY1" fmla="*/ 7744 h 10000"/>
              <a:gd name="connsiteX2" fmla="*/ 8727 w 10291"/>
              <a:gd name="connsiteY2" fmla="*/ 0 h 10000"/>
              <a:gd name="connsiteX0" fmla="*/ 0 w 10061"/>
              <a:gd name="connsiteY0" fmla="*/ 9816 h 9888"/>
              <a:gd name="connsiteX1" fmla="*/ 9998 w 10061"/>
              <a:gd name="connsiteY1" fmla="*/ 7632 h 9888"/>
              <a:gd name="connsiteX2" fmla="*/ 7205 w 10061"/>
              <a:gd name="connsiteY2" fmla="*/ 0 h 9888"/>
              <a:gd name="connsiteX0" fmla="*/ 0 w 10000"/>
              <a:gd name="connsiteY0" fmla="*/ 9927 h 9927"/>
              <a:gd name="connsiteX1" fmla="*/ 9937 w 10000"/>
              <a:gd name="connsiteY1" fmla="*/ 7718 h 9927"/>
              <a:gd name="connsiteX2" fmla="*/ 7161 w 10000"/>
              <a:gd name="connsiteY2" fmla="*/ 0 h 9927"/>
              <a:gd name="connsiteX0" fmla="*/ 0 w 9965"/>
              <a:gd name="connsiteY0" fmla="*/ 13081 h 13081"/>
              <a:gd name="connsiteX1" fmla="*/ 9937 w 9965"/>
              <a:gd name="connsiteY1" fmla="*/ 10856 h 13081"/>
              <a:gd name="connsiteX2" fmla="*/ 5373 w 9965"/>
              <a:gd name="connsiteY2" fmla="*/ 0 h 13081"/>
              <a:gd name="connsiteX0" fmla="*/ 0 w 9994"/>
              <a:gd name="connsiteY0" fmla="*/ 10000 h 10000"/>
              <a:gd name="connsiteX1" fmla="*/ 9972 w 9994"/>
              <a:gd name="connsiteY1" fmla="*/ 8299 h 10000"/>
              <a:gd name="connsiteX2" fmla="*/ 5392 w 9994"/>
              <a:gd name="connsiteY2" fmla="*/ 0 h 10000"/>
              <a:gd name="connsiteX0" fmla="*/ 0 w 9984"/>
              <a:gd name="connsiteY0" fmla="*/ 10000 h 10000"/>
              <a:gd name="connsiteX1" fmla="*/ 9978 w 9984"/>
              <a:gd name="connsiteY1" fmla="*/ 8299 h 10000"/>
              <a:gd name="connsiteX2" fmla="*/ 5395 w 9984"/>
              <a:gd name="connsiteY2" fmla="*/ 0 h 10000"/>
              <a:gd name="connsiteX0" fmla="*/ 0 w 10000"/>
              <a:gd name="connsiteY0" fmla="*/ 10785 h 10785"/>
              <a:gd name="connsiteX1" fmla="*/ 9994 w 10000"/>
              <a:gd name="connsiteY1" fmla="*/ 8299 h 10785"/>
              <a:gd name="connsiteX2" fmla="*/ 5404 w 10000"/>
              <a:gd name="connsiteY2" fmla="*/ 0 h 10785"/>
              <a:gd name="connsiteX0" fmla="*/ 0 w 10002"/>
              <a:gd name="connsiteY0" fmla="*/ 10785 h 10785"/>
              <a:gd name="connsiteX1" fmla="*/ 9994 w 10002"/>
              <a:gd name="connsiteY1" fmla="*/ 8299 h 10785"/>
              <a:gd name="connsiteX2" fmla="*/ 5404 w 10002"/>
              <a:gd name="connsiteY2" fmla="*/ 0 h 10785"/>
              <a:gd name="connsiteX0" fmla="*/ 0 w 9315"/>
              <a:gd name="connsiteY0" fmla="*/ 10680 h 10680"/>
              <a:gd name="connsiteX1" fmla="*/ 9304 w 9315"/>
              <a:gd name="connsiteY1" fmla="*/ 8299 h 10680"/>
              <a:gd name="connsiteX2" fmla="*/ 4714 w 9315"/>
              <a:gd name="connsiteY2" fmla="*/ 0 h 10680"/>
              <a:gd name="connsiteX0" fmla="*/ 0 w 10000"/>
              <a:gd name="connsiteY0" fmla="*/ 10658 h 10658"/>
              <a:gd name="connsiteX1" fmla="*/ 9988 w 10000"/>
              <a:gd name="connsiteY1" fmla="*/ 8429 h 10658"/>
              <a:gd name="connsiteX2" fmla="*/ 4339 w 10000"/>
              <a:gd name="connsiteY2" fmla="*/ 0 h 10658"/>
              <a:gd name="connsiteX0" fmla="*/ 0 w 10000"/>
              <a:gd name="connsiteY0" fmla="*/ 11273 h 11273"/>
              <a:gd name="connsiteX1" fmla="*/ 9988 w 10000"/>
              <a:gd name="connsiteY1" fmla="*/ 9044 h 11273"/>
              <a:gd name="connsiteX2" fmla="*/ 3978 w 10000"/>
              <a:gd name="connsiteY2" fmla="*/ 0 h 11273"/>
              <a:gd name="connsiteX0" fmla="*/ 0 w 10000"/>
              <a:gd name="connsiteY0" fmla="*/ 10120 h 10120"/>
              <a:gd name="connsiteX1" fmla="*/ 9988 w 10000"/>
              <a:gd name="connsiteY1" fmla="*/ 7891 h 10120"/>
              <a:gd name="connsiteX2" fmla="*/ 4907 w 10000"/>
              <a:gd name="connsiteY2" fmla="*/ 0 h 10120"/>
              <a:gd name="connsiteX0" fmla="*/ 0 w 10000"/>
              <a:gd name="connsiteY0" fmla="*/ 10120 h 10120"/>
              <a:gd name="connsiteX1" fmla="*/ 9988 w 10000"/>
              <a:gd name="connsiteY1" fmla="*/ 7891 h 10120"/>
              <a:gd name="connsiteX2" fmla="*/ 4907 w 10000"/>
              <a:gd name="connsiteY2" fmla="*/ 0 h 10120"/>
              <a:gd name="connsiteX0" fmla="*/ 0 w 10171"/>
              <a:gd name="connsiteY0" fmla="*/ 10120 h 10120"/>
              <a:gd name="connsiteX1" fmla="*/ 10160 w 10171"/>
              <a:gd name="connsiteY1" fmla="*/ 8825 h 10120"/>
              <a:gd name="connsiteX2" fmla="*/ 4907 w 10171"/>
              <a:gd name="connsiteY2" fmla="*/ 0 h 10120"/>
              <a:gd name="connsiteX0" fmla="*/ 0 w 10160"/>
              <a:gd name="connsiteY0" fmla="*/ 10120 h 10120"/>
              <a:gd name="connsiteX1" fmla="*/ 10160 w 10160"/>
              <a:gd name="connsiteY1" fmla="*/ 8825 h 10120"/>
              <a:gd name="connsiteX2" fmla="*/ 4907 w 10160"/>
              <a:gd name="connsiteY2" fmla="*/ 0 h 10120"/>
              <a:gd name="connsiteX0" fmla="*/ 0 w 9495"/>
              <a:gd name="connsiteY0" fmla="*/ 10069 h 10069"/>
              <a:gd name="connsiteX1" fmla="*/ 9495 w 9495"/>
              <a:gd name="connsiteY1" fmla="*/ 8825 h 10069"/>
              <a:gd name="connsiteX2" fmla="*/ 4242 w 9495"/>
              <a:gd name="connsiteY2" fmla="*/ 0 h 10069"/>
              <a:gd name="connsiteX0" fmla="*/ 0 w 10000"/>
              <a:gd name="connsiteY0" fmla="*/ 9861 h 9861"/>
              <a:gd name="connsiteX1" fmla="*/ 10000 w 10000"/>
              <a:gd name="connsiteY1" fmla="*/ 8626 h 9861"/>
              <a:gd name="connsiteX2" fmla="*/ 4041 w 10000"/>
              <a:gd name="connsiteY2" fmla="*/ 0 h 9861"/>
              <a:gd name="connsiteX0" fmla="*/ 0 w 10000"/>
              <a:gd name="connsiteY0" fmla="*/ 10000 h 10000"/>
              <a:gd name="connsiteX1" fmla="*/ 10000 w 10000"/>
              <a:gd name="connsiteY1" fmla="*/ 8748 h 10000"/>
              <a:gd name="connsiteX2" fmla="*/ 4041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lnTo>
                  <a:pt x="10000" y="8748"/>
                </a:lnTo>
                <a:cubicBezTo>
                  <a:pt x="9611" y="2157"/>
                  <a:pt x="5573" y="3329"/>
                  <a:pt x="4041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6" name="Line 2031">
            <a:extLst>
              <a:ext uri="{FF2B5EF4-FFF2-40B4-BE49-F238E27FC236}">
                <a16:creationId xmlns:a16="http://schemas.microsoft.com/office/drawing/2014/main" xmlns="" id="{4FE4E0F3-C3BA-0051-27AF-5E60E54332C6}"/>
              </a:ext>
            </a:extLst>
          </xdr:cNvPr>
          <xdr:cNvSpPr>
            <a:spLocks noChangeShapeType="1"/>
          </xdr:cNvSpPr>
        </xdr:nvSpPr>
        <xdr:spPr bwMode="auto">
          <a:xfrm flipV="1">
            <a:off x="14170551" y="3843158"/>
            <a:ext cx="998110" cy="226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717" name="グループ化 716">
            <a:extLst>
              <a:ext uri="{FF2B5EF4-FFF2-40B4-BE49-F238E27FC236}">
                <a16:creationId xmlns:a16="http://schemas.microsoft.com/office/drawing/2014/main" xmlns="" id="{B8A73CB8-2125-4871-8C0E-AC65A6478CBD}"/>
              </a:ext>
            </a:extLst>
          </xdr:cNvPr>
          <xdr:cNvGrpSpPr/>
        </xdr:nvGrpSpPr>
        <xdr:grpSpPr>
          <a:xfrm>
            <a:off x="14855397" y="3581033"/>
            <a:ext cx="274454" cy="301183"/>
            <a:chOff x="5741728" y="2250243"/>
            <a:chExt cx="277752" cy="251301"/>
          </a:xfrm>
        </xdr:grpSpPr>
        <xdr:pic>
          <xdr:nvPicPr>
            <xdr:cNvPr id="721" name="Picture 6673" descr="route2">
              <a:extLst>
                <a:ext uri="{FF2B5EF4-FFF2-40B4-BE49-F238E27FC236}">
                  <a16:creationId xmlns:a16="http://schemas.microsoft.com/office/drawing/2014/main" xmlns="" id="{A256C235-24C5-9E3B-8D51-63C3BEF3902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16995256">
              <a:off x="5754953" y="2237018"/>
              <a:ext cx="251301" cy="27775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722" name="Text Box 6674">
              <a:extLst>
                <a:ext uri="{FF2B5EF4-FFF2-40B4-BE49-F238E27FC236}">
                  <a16:creationId xmlns:a16="http://schemas.microsoft.com/office/drawing/2014/main" xmlns="" id="{B510F3BA-712D-E830-1C95-DF70F685C124}"/>
                </a:ext>
              </a:extLst>
            </xdr:cNvPr>
            <xdr:cNvSpPr txBox="1">
              <a:spLocks noChangeArrowheads="1"/>
            </xdr:cNvSpPr>
          </xdr:nvSpPr>
          <xdr:spPr bwMode="auto">
            <a:xfrm rot="16995256">
              <a:off x="5779876" y="2246700"/>
              <a:ext cx="183012" cy="241022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FFFFFF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</xdr:grpSp>
      <xdr:sp macro="" textlink="">
        <xdr:nvSpPr>
          <xdr:cNvPr id="718" name="六角形 717">
            <a:extLst>
              <a:ext uri="{FF2B5EF4-FFF2-40B4-BE49-F238E27FC236}">
                <a16:creationId xmlns:a16="http://schemas.microsoft.com/office/drawing/2014/main" xmlns="" id="{7CD2C122-D350-3B4F-6609-7FE139A9E4C2}"/>
              </a:ext>
            </a:extLst>
          </xdr:cNvPr>
          <xdr:cNvSpPr/>
        </xdr:nvSpPr>
        <xdr:spPr bwMode="auto">
          <a:xfrm rot="16995256">
            <a:off x="14804895" y="3263610"/>
            <a:ext cx="160761" cy="136489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69850" cap="flat" cmpd="thinThick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18288" tIns="0" rIns="0" bIns="0" rtlCol="0" anchor="ctr" upright="1"/>
          <a:lstStyle/>
          <a:p>
            <a:pPr algn="ctr"/>
            <a:r>
              <a:rPr kumimoji="1" lang="en-US" altLang="ja-JP" sz="1050" b="1">
                <a:solidFill>
                  <a:schemeClr val="bg1"/>
                </a:solidFill>
                <a:latin typeface="+mj-ea"/>
                <a:ea typeface="+mj-ea"/>
              </a:rPr>
              <a:t>44</a:t>
            </a:r>
            <a:endParaRPr kumimoji="1" lang="ja-JP" altLang="en-US" sz="105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719" name="六角形 718">
            <a:extLst>
              <a:ext uri="{FF2B5EF4-FFF2-40B4-BE49-F238E27FC236}">
                <a16:creationId xmlns:a16="http://schemas.microsoft.com/office/drawing/2014/main" xmlns="" id="{06F6B014-BBF1-2615-B966-228114B17507}"/>
              </a:ext>
            </a:extLst>
          </xdr:cNvPr>
          <xdr:cNvSpPr/>
        </xdr:nvSpPr>
        <xdr:spPr bwMode="auto">
          <a:xfrm rot="16995256">
            <a:off x="14864647" y="3956742"/>
            <a:ext cx="218347" cy="169763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69850" cap="flat" cmpd="thinThick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0" tIns="0" rIns="0" bIns="0" rtlCol="0" anchor="ctr" upright="1"/>
          <a:lstStyle/>
          <a:p>
            <a:pPr algn="ctr"/>
            <a:r>
              <a:rPr kumimoji="1" lang="en-US" altLang="ja-JP" sz="900" b="1">
                <a:solidFill>
                  <a:schemeClr val="bg1"/>
                </a:solidFill>
                <a:latin typeface="+mj-ea"/>
                <a:ea typeface="+mj-ea"/>
              </a:rPr>
              <a:t>514</a:t>
            </a:r>
            <a:endParaRPr kumimoji="1" lang="ja-JP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720" name="Oval 461">
            <a:extLst>
              <a:ext uri="{FF2B5EF4-FFF2-40B4-BE49-F238E27FC236}">
                <a16:creationId xmlns:a16="http://schemas.microsoft.com/office/drawing/2014/main" xmlns="" id="{8CC7EFD1-15F1-3D69-054F-D261307B97BA}"/>
              </a:ext>
            </a:extLst>
          </xdr:cNvPr>
          <xdr:cNvSpPr>
            <a:spLocks noChangeArrowheads="1"/>
          </xdr:cNvSpPr>
        </xdr:nvSpPr>
        <xdr:spPr bwMode="auto">
          <a:xfrm>
            <a:off x="14497764" y="3782780"/>
            <a:ext cx="117584" cy="13050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121989</xdr:colOff>
      <xdr:row>19</xdr:row>
      <xdr:rowOff>7709</xdr:rowOff>
    </xdr:from>
    <xdr:to>
      <xdr:col>13</xdr:col>
      <xdr:colOff>246772</xdr:colOff>
      <xdr:row>19</xdr:row>
      <xdr:rowOff>104410</xdr:rowOff>
    </xdr:to>
    <xdr:sp macro="" textlink="">
      <xdr:nvSpPr>
        <xdr:cNvPr id="723" name="六角形 722">
          <a:extLst>
            <a:ext uri="{FF2B5EF4-FFF2-40B4-BE49-F238E27FC236}">
              <a16:creationId xmlns:a16="http://schemas.microsoft.com/office/drawing/2014/main" xmlns="" id="{EB115186-68B8-4F41-A3F1-33CFF3225B97}"/>
            </a:ext>
          </a:extLst>
        </xdr:cNvPr>
        <xdr:cNvSpPr/>
      </xdr:nvSpPr>
      <xdr:spPr bwMode="auto">
        <a:xfrm>
          <a:off x="8496369" y="3322409"/>
          <a:ext cx="124783" cy="967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212856</xdr:colOff>
      <xdr:row>24</xdr:row>
      <xdr:rowOff>1853</xdr:rowOff>
    </xdr:from>
    <xdr:to>
      <xdr:col>13</xdr:col>
      <xdr:colOff>318744</xdr:colOff>
      <xdr:row>24</xdr:row>
      <xdr:rowOff>111394</xdr:rowOff>
    </xdr:to>
    <xdr:sp macro="" textlink="">
      <xdr:nvSpPr>
        <xdr:cNvPr id="724" name="六角形 723">
          <a:extLst>
            <a:ext uri="{FF2B5EF4-FFF2-40B4-BE49-F238E27FC236}">
              <a16:creationId xmlns:a16="http://schemas.microsoft.com/office/drawing/2014/main" xmlns="" id="{E1BC4FD9-451B-467A-8695-58B6B9A0F22C}"/>
            </a:ext>
          </a:extLst>
        </xdr:cNvPr>
        <xdr:cNvSpPr/>
      </xdr:nvSpPr>
      <xdr:spPr bwMode="auto">
        <a:xfrm>
          <a:off x="8587236" y="4192853"/>
          <a:ext cx="105888" cy="1095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398135</xdr:colOff>
      <xdr:row>17</xdr:row>
      <xdr:rowOff>123425</xdr:rowOff>
    </xdr:from>
    <xdr:to>
      <xdr:col>13</xdr:col>
      <xdr:colOff>486834</xdr:colOff>
      <xdr:row>18</xdr:row>
      <xdr:rowOff>40243</xdr:rowOff>
    </xdr:to>
    <xdr:sp macro="" textlink="">
      <xdr:nvSpPr>
        <xdr:cNvPr id="725" name="六角形 724">
          <a:extLst>
            <a:ext uri="{FF2B5EF4-FFF2-40B4-BE49-F238E27FC236}">
              <a16:creationId xmlns:a16="http://schemas.microsoft.com/office/drawing/2014/main" xmlns="" id="{C4FAADA8-CEEB-479E-BEB7-D3C548C94595}"/>
            </a:ext>
          </a:extLst>
        </xdr:cNvPr>
        <xdr:cNvSpPr/>
      </xdr:nvSpPr>
      <xdr:spPr bwMode="auto">
        <a:xfrm>
          <a:off x="8772515" y="3087605"/>
          <a:ext cx="88699" cy="920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245303</xdr:colOff>
      <xdr:row>19</xdr:row>
      <xdr:rowOff>163095</xdr:rowOff>
    </xdr:from>
    <xdr:to>
      <xdr:col>13</xdr:col>
      <xdr:colOff>362862</xdr:colOff>
      <xdr:row>20</xdr:row>
      <xdr:rowOff>165810</xdr:rowOff>
    </xdr:to>
    <xdr:sp macro="" textlink="">
      <xdr:nvSpPr>
        <xdr:cNvPr id="726" name="Text Box 1118">
          <a:extLst>
            <a:ext uri="{FF2B5EF4-FFF2-40B4-BE49-F238E27FC236}">
              <a16:creationId xmlns:a16="http://schemas.microsoft.com/office/drawing/2014/main" xmlns="" id="{D02E2441-2BA5-4AF0-87E4-E7F50C79E568}"/>
            </a:ext>
          </a:extLst>
        </xdr:cNvPr>
        <xdr:cNvSpPr txBox="1">
          <a:spLocks noChangeArrowheads="1"/>
        </xdr:cNvSpPr>
      </xdr:nvSpPr>
      <xdr:spPr bwMode="auto">
        <a:xfrm>
          <a:off x="8619683" y="3477795"/>
          <a:ext cx="117559" cy="1779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</a:p>
      </xdr:txBody>
    </xdr:sp>
    <xdr:clientData/>
  </xdr:twoCellAnchor>
  <xdr:twoCellAnchor>
    <xdr:from>
      <xdr:col>15</xdr:col>
      <xdr:colOff>285516</xdr:colOff>
      <xdr:row>19</xdr:row>
      <xdr:rowOff>48075</xdr:rowOff>
    </xdr:from>
    <xdr:to>
      <xdr:col>16</xdr:col>
      <xdr:colOff>63698</xdr:colOff>
      <xdr:row>24</xdr:row>
      <xdr:rowOff>139163</xdr:rowOff>
    </xdr:to>
    <xdr:grpSp>
      <xdr:nvGrpSpPr>
        <xdr:cNvPr id="727" name="グループ化 726">
          <a:extLst>
            <a:ext uri="{FF2B5EF4-FFF2-40B4-BE49-F238E27FC236}">
              <a16:creationId xmlns:a16="http://schemas.microsoft.com/office/drawing/2014/main" xmlns="" id="{B3B026E3-19E8-4D84-8D0A-6F9801CE4A5A}"/>
            </a:ext>
          </a:extLst>
        </xdr:cNvPr>
        <xdr:cNvGrpSpPr/>
      </xdr:nvGrpSpPr>
      <xdr:grpSpPr>
        <a:xfrm rot="7933066">
          <a:off x="10905921" y="3470242"/>
          <a:ext cx="941534" cy="546985"/>
          <a:chOff x="11398276" y="713360"/>
          <a:chExt cx="962004" cy="549793"/>
        </a:xfrm>
      </xdr:grpSpPr>
      <xdr:sp macro="" textlink="">
        <xdr:nvSpPr>
          <xdr:cNvPr id="728" name="Freeform 1288">
            <a:extLst>
              <a:ext uri="{FF2B5EF4-FFF2-40B4-BE49-F238E27FC236}">
                <a16:creationId xmlns:a16="http://schemas.microsoft.com/office/drawing/2014/main" xmlns="" id="{B50EC763-B858-1DE0-70F4-6FB114C953A3}"/>
              </a:ext>
            </a:extLst>
          </xdr:cNvPr>
          <xdr:cNvSpPr>
            <a:spLocks/>
          </xdr:cNvSpPr>
        </xdr:nvSpPr>
        <xdr:spPr bwMode="auto">
          <a:xfrm rot="13651182" flipH="1">
            <a:off x="11619963" y="522836"/>
            <a:ext cx="541401" cy="939233"/>
          </a:xfrm>
          <a:custGeom>
            <a:avLst/>
            <a:gdLst>
              <a:gd name="T0" fmla="*/ 0 w 10000"/>
              <a:gd name="T1" fmla="*/ 2147483647 h 14286"/>
              <a:gd name="T2" fmla="*/ 0 w 10000"/>
              <a:gd name="T3" fmla="*/ 2147483647 h 14286"/>
              <a:gd name="T4" fmla="*/ 2147483647 w 10000"/>
              <a:gd name="T5" fmla="*/ 0 h 14286"/>
              <a:gd name="T6" fmla="*/ 0 60000 65536"/>
              <a:gd name="T7" fmla="*/ 0 60000 65536"/>
              <a:gd name="T8" fmla="*/ 0 60000 65536"/>
              <a:gd name="connsiteX0" fmla="*/ 0 w 10000"/>
              <a:gd name="connsiteY0" fmla="*/ 16531 h 16531"/>
              <a:gd name="connsiteX1" fmla="*/ 0 w 10000"/>
              <a:gd name="connsiteY1" fmla="*/ 6531 h 16531"/>
              <a:gd name="connsiteX2" fmla="*/ 10000 w 10000"/>
              <a:gd name="connsiteY2" fmla="*/ 0 h 16531"/>
              <a:gd name="connsiteX0" fmla="*/ 0 w 10000"/>
              <a:gd name="connsiteY0" fmla="*/ 16531 h 16531"/>
              <a:gd name="connsiteX1" fmla="*/ 0 w 10000"/>
              <a:gd name="connsiteY1" fmla="*/ 6531 h 16531"/>
              <a:gd name="connsiteX2" fmla="*/ 10000 w 10000"/>
              <a:gd name="connsiteY2" fmla="*/ 0 h 16531"/>
              <a:gd name="connsiteX0" fmla="*/ 0 w 10000"/>
              <a:gd name="connsiteY0" fmla="*/ 16531 h 16531"/>
              <a:gd name="connsiteX1" fmla="*/ 0 w 10000"/>
              <a:gd name="connsiteY1" fmla="*/ 6531 h 16531"/>
              <a:gd name="connsiteX2" fmla="*/ 10000 w 10000"/>
              <a:gd name="connsiteY2" fmla="*/ 0 h 16531"/>
              <a:gd name="connsiteX0" fmla="*/ 0 w 16765"/>
              <a:gd name="connsiteY0" fmla="*/ 20925 h 20925"/>
              <a:gd name="connsiteX1" fmla="*/ 0 w 16765"/>
              <a:gd name="connsiteY1" fmla="*/ 10925 h 20925"/>
              <a:gd name="connsiteX2" fmla="*/ 16765 w 16765"/>
              <a:gd name="connsiteY2" fmla="*/ 0 h 209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65" h="20925">
                <a:moveTo>
                  <a:pt x="0" y="20925"/>
                </a:moveTo>
                <a:lnTo>
                  <a:pt x="0" y="10925"/>
                </a:lnTo>
                <a:cubicBezTo>
                  <a:pt x="8011" y="5414"/>
                  <a:pt x="7691" y="6327"/>
                  <a:pt x="16765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729" name="グループ化 728">
            <a:extLst>
              <a:ext uri="{FF2B5EF4-FFF2-40B4-BE49-F238E27FC236}">
                <a16:creationId xmlns:a16="http://schemas.microsoft.com/office/drawing/2014/main" xmlns="" id="{BB99C626-FD6D-1B1E-ABD5-4C4FCEB165EE}"/>
              </a:ext>
            </a:extLst>
          </xdr:cNvPr>
          <xdr:cNvGrpSpPr/>
        </xdr:nvGrpSpPr>
        <xdr:grpSpPr>
          <a:xfrm rot="5400000">
            <a:off x="11381526" y="730110"/>
            <a:ext cx="471807" cy="438307"/>
            <a:chOff x="8449649" y="2125428"/>
            <a:chExt cx="475762" cy="447047"/>
          </a:xfrm>
        </xdr:grpSpPr>
        <xdr:sp macro="" textlink="">
          <xdr:nvSpPr>
            <xdr:cNvPr id="730" name="Line 788">
              <a:extLst>
                <a:ext uri="{FF2B5EF4-FFF2-40B4-BE49-F238E27FC236}">
                  <a16:creationId xmlns:a16="http://schemas.microsoft.com/office/drawing/2014/main" xmlns="" id="{D0505AA4-79B0-DE8F-83F9-34171DF3B197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580601" y="2302362"/>
              <a:ext cx="254717" cy="27011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1" name="Oval 820">
              <a:extLst>
                <a:ext uri="{FF2B5EF4-FFF2-40B4-BE49-F238E27FC236}">
                  <a16:creationId xmlns:a16="http://schemas.microsoft.com/office/drawing/2014/main" xmlns="" id="{1A0E109B-652E-77F0-FF0E-AD8578DF15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449649" y="2160093"/>
              <a:ext cx="153676" cy="145453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grpSp>
          <xdr:nvGrpSpPr>
            <xdr:cNvPr id="732" name="Group 1180">
              <a:extLst>
                <a:ext uri="{FF2B5EF4-FFF2-40B4-BE49-F238E27FC236}">
                  <a16:creationId xmlns:a16="http://schemas.microsoft.com/office/drawing/2014/main" xmlns="" id="{E99DB60B-A531-AA09-7419-F33FA214D177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8673679" y="2100935"/>
              <a:ext cx="227240" cy="276225"/>
              <a:chOff x="718" y="97"/>
              <a:chExt cx="23" cy="15"/>
            </a:xfrm>
          </xdr:grpSpPr>
          <xdr:sp macro="" textlink="">
            <xdr:nvSpPr>
              <xdr:cNvPr id="733" name="Freeform 1181">
                <a:extLst>
                  <a:ext uri="{FF2B5EF4-FFF2-40B4-BE49-F238E27FC236}">
                    <a16:creationId xmlns:a16="http://schemas.microsoft.com/office/drawing/2014/main" xmlns="" id="{62A5B8A2-E50D-64E0-6DDD-5698C5BE4DB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18" y="97"/>
                <a:ext cx="4" cy="15"/>
              </a:xfrm>
              <a:custGeom>
                <a:avLst/>
                <a:gdLst>
                  <a:gd name="T0" fmla="*/ 0 w 5"/>
                  <a:gd name="T1" fmla="*/ 0 h 46"/>
                  <a:gd name="T2" fmla="*/ 2 w 5"/>
                  <a:gd name="T3" fmla="*/ 0 h 46"/>
                  <a:gd name="T4" fmla="*/ 2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734" name="Freeform 1182">
                <a:extLst>
                  <a:ext uri="{FF2B5EF4-FFF2-40B4-BE49-F238E27FC236}">
                    <a16:creationId xmlns:a16="http://schemas.microsoft.com/office/drawing/2014/main" xmlns="" id="{7E48A6F2-A282-33A3-089D-48D804C4FF6B}"/>
                  </a:ext>
                </a:extLst>
              </xdr:cNvPr>
              <xdr:cNvSpPr>
                <a:spLocks/>
              </xdr:cNvSpPr>
            </xdr:nvSpPr>
            <xdr:spPr bwMode="auto">
              <a:xfrm flipH="1" flipV="1">
                <a:off x="736" y="97"/>
                <a:ext cx="5" cy="15"/>
              </a:xfrm>
              <a:custGeom>
                <a:avLst/>
                <a:gdLst>
                  <a:gd name="T0" fmla="*/ 0 w 5"/>
                  <a:gd name="T1" fmla="*/ 0 h 46"/>
                  <a:gd name="T2" fmla="*/ 5 w 5"/>
                  <a:gd name="T3" fmla="*/ 0 h 46"/>
                  <a:gd name="T4" fmla="*/ 5 w 5"/>
                  <a:gd name="T5" fmla="*/ 0 h 46"/>
                  <a:gd name="T6" fmla="*/ 1 w 5"/>
                  <a:gd name="T7" fmla="*/ 0 h 4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" h="46">
                    <a:moveTo>
                      <a:pt x="0" y="0"/>
                    </a:moveTo>
                    <a:lnTo>
                      <a:pt x="5" y="5"/>
                    </a:lnTo>
                    <a:lnTo>
                      <a:pt x="5" y="40"/>
                    </a:lnTo>
                    <a:lnTo>
                      <a:pt x="1" y="46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</xdr:grpSp>
    <xdr:clientData/>
  </xdr:twoCellAnchor>
  <xdr:twoCellAnchor>
    <xdr:from>
      <xdr:col>15</xdr:col>
      <xdr:colOff>740894</xdr:colOff>
      <xdr:row>22</xdr:row>
      <xdr:rowOff>157966</xdr:rowOff>
    </xdr:from>
    <xdr:to>
      <xdr:col>16</xdr:col>
      <xdr:colOff>101615</xdr:colOff>
      <xdr:row>23</xdr:row>
      <xdr:rowOff>92966</xdr:rowOff>
    </xdr:to>
    <xdr:sp macro="" textlink="">
      <xdr:nvSpPr>
        <xdr:cNvPr id="735" name="AutoShape 785">
          <a:extLst>
            <a:ext uri="{FF2B5EF4-FFF2-40B4-BE49-F238E27FC236}">
              <a16:creationId xmlns:a16="http://schemas.microsoft.com/office/drawing/2014/main" xmlns="" id="{DF9E47C9-FA5C-43F0-8FAF-B0663FD0531C}"/>
            </a:ext>
          </a:extLst>
        </xdr:cNvPr>
        <xdr:cNvSpPr>
          <a:spLocks noChangeArrowheads="1"/>
        </xdr:cNvSpPr>
      </xdr:nvSpPr>
      <xdr:spPr bwMode="auto">
        <a:xfrm>
          <a:off x="10456394" y="3998446"/>
          <a:ext cx="99861" cy="11026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410794</xdr:colOff>
      <xdr:row>21</xdr:row>
      <xdr:rowOff>87184</xdr:rowOff>
    </xdr:from>
    <xdr:to>
      <xdr:col>15</xdr:col>
      <xdr:colOff>642629</xdr:colOff>
      <xdr:row>22</xdr:row>
      <xdr:rowOff>108169</xdr:rowOff>
    </xdr:to>
    <xdr:sp macro="" textlink="">
      <xdr:nvSpPr>
        <xdr:cNvPr id="736" name="六角形 735">
          <a:extLst>
            <a:ext uri="{FF2B5EF4-FFF2-40B4-BE49-F238E27FC236}">
              <a16:creationId xmlns:a16="http://schemas.microsoft.com/office/drawing/2014/main" xmlns="" id="{829592D0-E8AE-4A1B-9E56-B49A3F1F191C}"/>
            </a:ext>
          </a:extLst>
        </xdr:cNvPr>
        <xdr:cNvSpPr/>
      </xdr:nvSpPr>
      <xdr:spPr bwMode="auto">
        <a:xfrm>
          <a:off x="10172014" y="3752404"/>
          <a:ext cx="231835" cy="1962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26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112301</xdr:colOff>
      <xdr:row>23</xdr:row>
      <xdr:rowOff>81121</xdr:rowOff>
    </xdr:from>
    <xdr:to>
      <xdr:col>16</xdr:col>
      <xdr:colOff>333374</xdr:colOff>
      <xdr:row>24</xdr:row>
      <xdr:rowOff>103189</xdr:rowOff>
    </xdr:to>
    <xdr:sp macro="" textlink="">
      <xdr:nvSpPr>
        <xdr:cNvPr id="737" name="六角形 736">
          <a:extLst>
            <a:ext uri="{FF2B5EF4-FFF2-40B4-BE49-F238E27FC236}">
              <a16:creationId xmlns:a16="http://schemas.microsoft.com/office/drawing/2014/main" xmlns="" id="{D7E554E7-16F8-476D-BBBA-4CD7B480023B}"/>
            </a:ext>
          </a:extLst>
        </xdr:cNvPr>
        <xdr:cNvSpPr/>
      </xdr:nvSpPr>
      <xdr:spPr bwMode="auto">
        <a:xfrm>
          <a:off x="10566941" y="4096861"/>
          <a:ext cx="221073" cy="1973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73910</xdr:colOff>
      <xdr:row>19</xdr:row>
      <xdr:rowOff>156778</xdr:rowOff>
    </xdr:from>
    <xdr:to>
      <xdr:col>16</xdr:col>
      <xdr:colOff>276679</xdr:colOff>
      <xdr:row>20</xdr:row>
      <xdr:rowOff>136076</xdr:rowOff>
    </xdr:to>
    <xdr:sp macro="" textlink="">
      <xdr:nvSpPr>
        <xdr:cNvPr id="738" name="六角形 737">
          <a:extLst>
            <a:ext uri="{FF2B5EF4-FFF2-40B4-BE49-F238E27FC236}">
              <a16:creationId xmlns:a16="http://schemas.microsoft.com/office/drawing/2014/main" xmlns="" id="{6187CC30-1220-4DE7-AF24-E024D4BAE738}"/>
            </a:ext>
          </a:extLst>
        </xdr:cNvPr>
        <xdr:cNvSpPr/>
      </xdr:nvSpPr>
      <xdr:spPr bwMode="auto">
        <a:xfrm>
          <a:off x="10528550" y="3471478"/>
          <a:ext cx="202769" cy="1545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16</xdr:col>
      <xdr:colOff>71445</xdr:colOff>
      <xdr:row>22</xdr:row>
      <xdr:rowOff>76208</xdr:rowOff>
    </xdr:from>
    <xdr:ext cx="524246" cy="165173"/>
    <xdr:sp macro="" textlink="">
      <xdr:nvSpPr>
        <xdr:cNvPr id="739" name="Text Box 972">
          <a:extLst>
            <a:ext uri="{FF2B5EF4-FFF2-40B4-BE49-F238E27FC236}">
              <a16:creationId xmlns:a16="http://schemas.microsoft.com/office/drawing/2014/main" xmlns="" id="{23674B6D-1101-4D4E-9F05-99AB0D73D2CA}"/>
            </a:ext>
          </a:extLst>
        </xdr:cNvPr>
        <xdr:cNvSpPr txBox="1">
          <a:spLocks noChangeArrowheads="1"/>
        </xdr:cNvSpPr>
      </xdr:nvSpPr>
      <xdr:spPr bwMode="auto">
        <a:xfrm>
          <a:off x="10526085" y="3916688"/>
          <a:ext cx="52424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湖岸道路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88654</xdr:colOff>
      <xdr:row>20</xdr:row>
      <xdr:rowOff>3161</xdr:rowOff>
    </xdr:from>
    <xdr:to>
      <xdr:col>15</xdr:col>
      <xdr:colOff>342446</xdr:colOff>
      <xdr:row>21</xdr:row>
      <xdr:rowOff>45757</xdr:rowOff>
    </xdr:to>
    <xdr:sp macro="" textlink="">
      <xdr:nvSpPr>
        <xdr:cNvPr id="740" name="六角形 739">
          <a:extLst>
            <a:ext uri="{FF2B5EF4-FFF2-40B4-BE49-F238E27FC236}">
              <a16:creationId xmlns:a16="http://schemas.microsoft.com/office/drawing/2014/main" xmlns="" id="{78D83660-0C25-41AA-9405-D3DC63186588}"/>
            </a:ext>
          </a:extLst>
        </xdr:cNvPr>
        <xdr:cNvSpPr/>
      </xdr:nvSpPr>
      <xdr:spPr bwMode="auto">
        <a:xfrm>
          <a:off x="9849874" y="3493121"/>
          <a:ext cx="253792" cy="2178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156633</xdr:colOff>
      <xdr:row>23</xdr:row>
      <xdr:rowOff>7342</xdr:rowOff>
    </xdr:from>
    <xdr:ext cx="768653" cy="319434"/>
    <xdr:sp macro="" textlink="">
      <xdr:nvSpPr>
        <xdr:cNvPr id="741" name="Text Box 915">
          <a:extLst>
            <a:ext uri="{FF2B5EF4-FFF2-40B4-BE49-F238E27FC236}">
              <a16:creationId xmlns:a16="http://schemas.microsoft.com/office/drawing/2014/main" xmlns="" id="{961CC85C-D1AD-4D1F-9EB4-F1705EA2E621}"/>
            </a:ext>
          </a:extLst>
        </xdr:cNvPr>
        <xdr:cNvSpPr txBox="1">
          <a:spLocks noChangeArrowheads="1"/>
        </xdr:cNvSpPr>
      </xdr:nvSpPr>
      <xdr:spPr bwMode="auto">
        <a:xfrm>
          <a:off x="11304693" y="4023082"/>
          <a:ext cx="768653" cy="31943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野洲菖蒲店</a:t>
          </a:r>
        </a:p>
      </xdr:txBody>
    </xdr:sp>
    <xdr:clientData/>
  </xdr:oneCellAnchor>
  <xdr:twoCellAnchor>
    <xdr:from>
      <xdr:col>18</xdr:col>
      <xdr:colOff>173636</xdr:colOff>
      <xdr:row>23</xdr:row>
      <xdr:rowOff>99853</xdr:rowOff>
    </xdr:from>
    <xdr:to>
      <xdr:col>18</xdr:col>
      <xdr:colOff>353788</xdr:colOff>
      <xdr:row>24</xdr:row>
      <xdr:rowOff>142875</xdr:rowOff>
    </xdr:to>
    <xdr:sp macro="" textlink="">
      <xdr:nvSpPr>
        <xdr:cNvPr id="742" name="Freeform 916">
          <a:extLst>
            <a:ext uri="{FF2B5EF4-FFF2-40B4-BE49-F238E27FC236}">
              <a16:creationId xmlns:a16="http://schemas.microsoft.com/office/drawing/2014/main" xmlns="" id="{658C2C2C-2141-429D-8F9E-148215085C7E}"/>
            </a:ext>
          </a:extLst>
        </xdr:cNvPr>
        <xdr:cNvSpPr>
          <a:spLocks/>
        </xdr:cNvSpPr>
      </xdr:nvSpPr>
      <xdr:spPr bwMode="auto">
        <a:xfrm>
          <a:off x="12022736" y="4115593"/>
          <a:ext cx="180152" cy="218282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213214</xdr:colOff>
      <xdr:row>21</xdr:row>
      <xdr:rowOff>129254</xdr:rowOff>
    </xdr:from>
    <xdr:to>
      <xdr:col>18</xdr:col>
      <xdr:colOff>358322</xdr:colOff>
      <xdr:row>23</xdr:row>
      <xdr:rowOff>43089</xdr:rowOff>
    </xdr:to>
    <xdr:sp macro="" textlink="">
      <xdr:nvSpPr>
        <xdr:cNvPr id="743" name="Freeform 917">
          <a:extLst>
            <a:ext uri="{FF2B5EF4-FFF2-40B4-BE49-F238E27FC236}">
              <a16:creationId xmlns:a16="http://schemas.microsoft.com/office/drawing/2014/main" xmlns="" id="{D26E3788-6451-4475-930F-DFB838482586}"/>
            </a:ext>
          </a:extLst>
        </xdr:cNvPr>
        <xdr:cNvSpPr>
          <a:spLocks/>
        </xdr:cNvSpPr>
      </xdr:nvSpPr>
      <xdr:spPr bwMode="auto">
        <a:xfrm flipV="1">
          <a:off x="12062314" y="3794474"/>
          <a:ext cx="145108" cy="264355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287743</xdr:colOff>
      <xdr:row>23</xdr:row>
      <xdr:rowOff>139599</xdr:rowOff>
    </xdr:from>
    <xdr:to>
      <xdr:col>18</xdr:col>
      <xdr:colOff>430618</xdr:colOff>
      <xdr:row>24</xdr:row>
      <xdr:rowOff>100592</xdr:rowOff>
    </xdr:to>
    <xdr:sp macro="" textlink="">
      <xdr:nvSpPr>
        <xdr:cNvPr id="744" name="AutoShape 829">
          <a:extLst>
            <a:ext uri="{FF2B5EF4-FFF2-40B4-BE49-F238E27FC236}">
              <a16:creationId xmlns:a16="http://schemas.microsoft.com/office/drawing/2014/main" xmlns="" id="{B836D370-FDE4-48BD-871B-B815ED85CFFE}"/>
            </a:ext>
          </a:extLst>
        </xdr:cNvPr>
        <xdr:cNvSpPr>
          <a:spLocks noChangeArrowheads="1"/>
        </xdr:cNvSpPr>
      </xdr:nvSpPr>
      <xdr:spPr bwMode="auto">
        <a:xfrm>
          <a:off x="12136843" y="4155339"/>
          <a:ext cx="142875" cy="13625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406703</xdr:colOff>
      <xdr:row>23</xdr:row>
      <xdr:rowOff>10852</xdr:rowOff>
    </xdr:from>
    <xdr:to>
      <xdr:col>18</xdr:col>
      <xdr:colOff>647700</xdr:colOff>
      <xdr:row>24</xdr:row>
      <xdr:rowOff>21165</xdr:rowOff>
    </xdr:to>
    <xdr:sp macro="" textlink="">
      <xdr:nvSpPr>
        <xdr:cNvPr id="745" name="六角形 744">
          <a:extLst>
            <a:ext uri="{FF2B5EF4-FFF2-40B4-BE49-F238E27FC236}">
              <a16:creationId xmlns:a16="http://schemas.microsoft.com/office/drawing/2014/main" xmlns="" id="{693C4981-B1F0-45EE-93F4-B49E69D33CE7}"/>
            </a:ext>
          </a:extLst>
        </xdr:cNvPr>
        <xdr:cNvSpPr/>
      </xdr:nvSpPr>
      <xdr:spPr bwMode="auto">
        <a:xfrm>
          <a:off x="12255803" y="4026592"/>
          <a:ext cx="240997" cy="1855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238125</xdr:colOff>
      <xdr:row>27</xdr:row>
      <xdr:rowOff>95250</xdr:rowOff>
    </xdr:from>
    <xdr:to>
      <xdr:col>16</xdr:col>
      <xdr:colOff>323850</xdr:colOff>
      <xdr:row>27</xdr:row>
      <xdr:rowOff>142875</xdr:rowOff>
    </xdr:to>
    <xdr:sp macro="" textlink="">
      <xdr:nvSpPr>
        <xdr:cNvPr id="746" name="Freeform 802">
          <a:extLst>
            <a:ext uri="{FF2B5EF4-FFF2-40B4-BE49-F238E27FC236}">
              <a16:creationId xmlns:a16="http://schemas.microsoft.com/office/drawing/2014/main" xmlns="" id="{6511C941-CDCB-4306-BC75-DC77BAD3642E}"/>
            </a:ext>
          </a:extLst>
        </xdr:cNvPr>
        <xdr:cNvSpPr>
          <a:spLocks/>
        </xdr:cNvSpPr>
      </xdr:nvSpPr>
      <xdr:spPr bwMode="auto">
        <a:xfrm>
          <a:off x="10692765" y="481203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28</xdr:row>
      <xdr:rowOff>133350</xdr:rowOff>
    </xdr:from>
    <xdr:to>
      <xdr:col>16</xdr:col>
      <xdr:colOff>285750</xdr:colOff>
      <xdr:row>30</xdr:row>
      <xdr:rowOff>9525</xdr:rowOff>
    </xdr:to>
    <xdr:sp macro="" textlink="">
      <xdr:nvSpPr>
        <xdr:cNvPr id="747" name="Freeform 805">
          <a:extLst>
            <a:ext uri="{FF2B5EF4-FFF2-40B4-BE49-F238E27FC236}">
              <a16:creationId xmlns:a16="http://schemas.microsoft.com/office/drawing/2014/main" xmlns="" id="{CA58C595-58C6-4023-BDF8-E0E148B8165A}"/>
            </a:ext>
          </a:extLst>
        </xdr:cNvPr>
        <xdr:cNvSpPr>
          <a:spLocks/>
        </xdr:cNvSpPr>
      </xdr:nvSpPr>
      <xdr:spPr bwMode="auto">
        <a:xfrm>
          <a:off x="10654665" y="502539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28</xdr:row>
      <xdr:rowOff>133350</xdr:rowOff>
    </xdr:from>
    <xdr:to>
      <xdr:col>16</xdr:col>
      <xdr:colOff>285750</xdr:colOff>
      <xdr:row>30</xdr:row>
      <xdr:rowOff>9525</xdr:rowOff>
    </xdr:to>
    <xdr:sp macro="" textlink="">
      <xdr:nvSpPr>
        <xdr:cNvPr id="748" name="Freeform 806">
          <a:extLst>
            <a:ext uri="{FF2B5EF4-FFF2-40B4-BE49-F238E27FC236}">
              <a16:creationId xmlns:a16="http://schemas.microsoft.com/office/drawing/2014/main" xmlns="" id="{B44AD5FC-B6AB-41E5-859E-9F23286A4922}"/>
            </a:ext>
          </a:extLst>
        </xdr:cNvPr>
        <xdr:cNvSpPr>
          <a:spLocks/>
        </xdr:cNvSpPr>
      </xdr:nvSpPr>
      <xdr:spPr bwMode="auto">
        <a:xfrm>
          <a:off x="10654665" y="5025390"/>
          <a:ext cx="85725" cy="22669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447859</xdr:colOff>
      <xdr:row>44</xdr:row>
      <xdr:rowOff>13802</xdr:rowOff>
    </xdr:from>
    <xdr:to>
      <xdr:col>11</xdr:col>
      <xdr:colOff>602905</xdr:colOff>
      <xdr:row>45</xdr:row>
      <xdr:rowOff>22996</xdr:rowOff>
    </xdr:to>
    <xdr:sp macro="" textlink="">
      <xdr:nvSpPr>
        <xdr:cNvPr id="749" name="Oval 1349">
          <a:extLst>
            <a:ext uri="{FF2B5EF4-FFF2-40B4-BE49-F238E27FC236}">
              <a16:creationId xmlns:a16="http://schemas.microsoft.com/office/drawing/2014/main" xmlns="" id="{2B049EF1-253A-4700-9745-67CA8B22E470}"/>
            </a:ext>
          </a:extLst>
        </xdr:cNvPr>
        <xdr:cNvSpPr>
          <a:spLocks noChangeArrowheads="1"/>
        </xdr:cNvSpPr>
      </xdr:nvSpPr>
      <xdr:spPr bwMode="auto">
        <a:xfrm rot="21335991">
          <a:off x="7435399" y="7687142"/>
          <a:ext cx="155046" cy="1844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33996</xdr:colOff>
      <xdr:row>45</xdr:row>
      <xdr:rowOff>95915</xdr:rowOff>
    </xdr:from>
    <xdr:to>
      <xdr:col>12</xdr:col>
      <xdr:colOff>190581</xdr:colOff>
      <xdr:row>46</xdr:row>
      <xdr:rowOff>150859</xdr:rowOff>
    </xdr:to>
    <xdr:sp macro="" textlink="">
      <xdr:nvSpPr>
        <xdr:cNvPr id="750" name="Text Box 1118">
          <a:extLst>
            <a:ext uri="{FF2B5EF4-FFF2-40B4-BE49-F238E27FC236}">
              <a16:creationId xmlns:a16="http://schemas.microsoft.com/office/drawing/2014/main" xmlns="" id="{6020B89D-7364-4DE6-865F-B2061F05EAAD}"/>
            </a:ext>
          </a:extLst>
        </xdr:cNvPr>
        <xdr:cNvSpPr txBox="1">
          <a:spLocks noChangeArrowheads="1"/>
        </xdr:cNvSpPr>
      </xdr:nvSpPr>
      <xdr:spPr bwMode="auto">
        <a:xfrm>
          <a:off x="7714956" y="7944515"/>
          <a:ext cx="156585" cy="20734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twoCellAnchor>
  <xdr:twoCellAnchor>
    <xdr:from>
      <xdr:col>11</xdr:col>
      <xdr:colOff>233048</xdr:colOff>
      <xdr:row>44</xdr:row>
      <xdr:rowOff>55999</xdr:rowOff>
    </xdr:from>
    <xdr:to>
      <xdr:col>11</xdr:col>
      <xdr:colOff>416721</xdr:colOff>
      <xdr:row>45</xdr:row>
      <xdr:rowOff>37209</xdr:rowOff>
    </xdr:to>
    <xdr:sp macro="" textlink="">
      <xdr:nvSpPr>
        <xdr:cNvPr id="751" name="六角形 750">
          <a:extLst>
            <a:ext uri="{FF2B5EF4-FFF2-40B4-BE49-F238E27FC236}">
              <a16:creationId xmlns:a16="http://schemas.microsoft.com/office/drawing/2014/main" xmlns="" id="{C74AF631-9CA7-4314-9B25-31319D8D430B}"/>
            </a:ext>
          </a:extLst>
        </xdr:cNvPr>
        <xdr:cNvSpPr/>
      </xdr:nvSpPr>
      <xdr:spPr bwMode="auto">
        <a:xfrm>
          <a:off x="7220588" y="7729339"/>
          <a:ext cx="183673" cy="1564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249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535892</xdr:colOff>
      <xdr:row>43</xdr:row>
      <xdr:rowOff>109346</xdr:rowOff>
    </xdr:from>
    <xdr:to>
      <xdr:col>12</xdr:col>
      <xdr:colOff>269377</xdr:colOff>
      <xdr:row>45</xdr:row>
      <xdr:rowOff>7444</xdr:rowOff>
    </xdr:to>
    <xdr:sp macro="" textlink="">
      <xdr:nvSpPr>
        <xdr:cNvPr id="752" name="AutoShape 1653">
          <a:extLst>
            <a:ext uri="{FF2B5EF4-FFF2-40B4-BE49-F238E27FC236}">
              <a16:creationId xmlns:a16="http://schemas.microsoft.com/office/drawing/2014/main" xmlns="" id="{4EBEF7DB-BFA8-46C4-8207-376018299AE1}"/>
            </a:ext>
          </a:extLst>
        </xdr:cNvPr>
        <xdr:cNvSpPr>
          <a:spLocks/>
        </xdr:cNvSpPr>
      </xdr:nvSpPr>
      <xdr:spPr bwMode="auto">
        <a:xfrm rot="16912522">
          <a:off x="7612576" y="7518282"/>
          <a:ext cx="248618" cy="426905"/>
        </a:xfrm>
        <a:prstGeom prst="rightBrace">
          <a:avLst>
            <a:gd name="adj1" fmla="val 42094"/>
            <a:gd name="adj2" fmla="val 5960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12</xdr:col>
      <xdr:colOff>14398</xdr:colOff>
      <xdr:row>42</xdr:row>
      <xdr:rowOff>166781</xdr:rowOff>
    </xdr:from>
    <xdr:ext cx="328019" cy="126653"/>
    <xdr:sp macro="" textlink="">
      <xdr:nvSpPr>
        <xdr:cNvPr id="753" name="Text Box 303">
          <a:extLst>
            <a:ext uri="{FF2B5EF4-FFF2-40B4-BE49-F238E27FC236}">
              <a16:creationId xmlns:a16="http://schemas.microsoft.com/office/drawing/2014/main" xmlns="" id="{E678489A-F601-4B54-B061-C570F9559DEA}"/>
            </a:ext>
          </a:extLst>
        </xdr:cNvPr>
        <xdr:cNvSpPr txBox="1">
          <a:spLocks noChangeArrowheads="1"/>
        </xdr:cNvSpPr>
      </xdr:nvSpPr>
      <xdr:spPr bwMode="auto">
        <a:xfrm>
          <a:off x="7695358" y="7489601"/>
          <a:ext cx="328019" cy="126653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0.2㎞</a:t>
          </a:r>
        </a:p>
      </xdr:txBody>
    </xdr:sp>
    <xdr:clientData/>
  </xdr:oneCellAnchor>
  <xdr:twoCellAnchor>
    <xdr:from>
      <xdr:col>11</xdr:col>
      <xdr:colOff>492689</xdr:colOff>
      <xdr:row>20</xdr:row>
      <xdr:rowOff>40828</xdr:rowOff>
    </xdr:from>
    <xdr:to>
      <xdr:col>11</xdr:col>
      <xdr:colOff>604002</xdr:colOff>
      <xdr:row>20</xdr:row>
      <xdr:rowOff>147466</xdr:rowOff>
    </xdr:to>
    <xdr:sp macro="" textlink="">
      <xdr:nvSpPr>
        <xdr:cNvPr id="754" name="六角形 753">
          <a:extLst>
            <a:ext uri="{FF2B5EF4-FFF2-40B4-BE49-F238E27FC236}">
              <a16:creationId xmlns:a16="http://schemas.microsoft.com/office/drawing/2014/main" xmlns="" id="{881E897B-DF51-4031-8E8B-9F70439EC261}"/>
            </a:ext>
          </a:extLst>
        </xdr:cNvPr>
        <xdr:cNvSpPr/>
      </xdr:nvSpPr>
      <xdr:spPr bwMode="auto">
        <a:xfrm>
          <a:off x="7480229" y="3530788"/>
          <a:ext cx="111313" cy="10663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224861</xdr:colOff>
      <xdr:row>19</xdr:row>
      <xdr:rowOff>10583</xdr:rowOff>
    </xdr:from>
    <xdr:to>
      <xdr:col>12</xdr:col>
      <xdr:colOff>380039</xdr:colOff>
      <xdr:row>19</xdr:row>
      <xdr:rowOff>125074</xdr:rowOff>
    </xdr:to>
    <xdr:sp macro="" textlink="">
      <xdr:nvSpPr>
        <xdr:cNvPr id="755" name="六角形 754">
          <a:extLst>
            <a:ext uri="{FF2B5EF4-FFF2-40B4-BE49-F238E27FC236}">
              <a16:creationId xmlns:a16="http://schemas.microsoft.com/office/drawing/2014/main" xmlns="" id="{B03B7B6E-1AF8-4C77-82B0-9852E6283188}"/>
            </a:ext>
          </a:extLst>
        </xdr:cNvPr>
        <xdr:cNvSpPr/>
      </xdr:nvSpPr>
      <xdr:spPr bwMode="auto">
        <a:xfrm>
          <a:off x="7905821" y="3325283"/>
          <a:ext cx="155178" cy="1144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159066</xdr:colOff>
      <xdr:row>46</xdr:row>
      <xdr:rowOff>102321</xdr:rowOff>
    </xdr:from>
    <xdr:to>
      <xdr:col>14</xdr:col>
      <xdr:colOff>280458</xdr:colOff>
      <xdr:row>47</xdr:row>
      <xdr:rowOff>46727</xdr:rowOff>
    </xdr:to>
    <xdr:sp macro="" textlink="">
      <xdr:nvSpPr>
        <xdr:cNvPr id="756" name="AutoShape 605">
          <a:extLst>
            <a:ext uri="{FF2B5EF4-FFF2-40B4-BE49-F238E27FC236}">
              <a16:creationId xmlns:a16="http://schemas.microsoft.com/office/drawing/2014/main" xmlns="" id="{2AAB2E08-6DF7-4AF3-8099-DAA50C87BA3B}"/>
            </a:ext>
          </a:extLst>
        </xdr:cNvPr>
        <xdr:cNvSpPr>
          <a:spLocks noChangeArrowheads="1"/>
        </xdr:cNvSpPr>
      </xdr:nvSpPr>
      <xdr:spPr bwMode="auto">
        <a:xfrm>
          <a:off x="9226866" y="8103321"/>
          <a:ext cx="121392" cy="1196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476497</xdr:colOff>
      <xdr:row>47</xdr:row>
      <xdr:rowOff>34119</xdr:rowOff>
    </xdr:from>
    <xdr:ext cx="497212" cy="132322"/>
    <xdr:sp macro="" textlink="">
      <xdr:nvSpPr>
        <xdr:cNvPr id="757" name="Text Box 1620">
          <a:extLst>
            <a:ext uri="{FF2B5EF4-FFF2-40B4-BE49-F238E27FC236}">
              <a16:creationId xmlns:a16="http://schemas.microsoft.com/office/drawing/2014/main" xmlns="" id="{DB7A7488-1F1F-419D-A25A-F4283C1CAADD}"/>
            </a:ext>
          </a:extLst>
        </xdr:cNvPr>
        <xdr:cNvSpPr txBox="1">
          <a:spLocks noChangeArrowheads="1"/>
        </xdr:cNvSpPr>
      </xdr:nvSpPr>
      <xdr:spPr bwMode="auto">
        <a:xfrm>
          <a:off x="8850877" y="8210379"/>
          <a:ext cx="497212" cy="13232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城陽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236145</xdr:colOff>
      <xdr:row>47</xdr:row>
      <xdr:rowOff>109143</xdr:rowOff>
    </xdr:from>
    <xdr:ext cx="449126" cy="68128"/>
    <xdr:sp macro="" textlink="">
      <xdr:nvSpPr>
        <xdr:cNvPr id="758" name="Text Box 1620">
          <a:extLst>
            <a:ext uri="{FF2B5EF4-FFF2-40B4-BE49-F238E27FC236}">
              <a16:creationId xmlns:a16="http://schemas.microsoft.com/office/drawing/2014/main" xmlns="" id="{7B2213B3-5BDF-4E9D-9168-374B2556AF08}"/>
            </a:ext>
          </a:extLst>
        </xdr:cNvPr>
        <xdr:cNvSpPr txBox="1">
          <a:spLocks noChangeArrowheads="1"/>
        </xdr:cNvSpPr>
      </xdr:nvSpPr>
      <xdr:spPr bwMode="auto">
        <a:xfrm>
          <a:off x="9303945" y="8285403"/>
          <a:ext cx="449126" cy="6812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観月橋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12</xdr:col>
      <xdr:colOff>690212</xdr:colOff>
      <xdr:row>44</xdr:row>
      <xdr:rowOff>32244</xdr:rowOff>
    </xdr:from>
    <xdr:to>
      <xdr:col>14</xdr:col>
      <xdr:colOff>682437</xdr:colOff>
      <xdr:row>44</xdr:row>
      <xdr:rowOff>130962</xdr:rowOff>
    </xdr:to>
    <xdr:grpSp>
      <xdr:nvGrpSpPr>
        <xdr:cNvPr id="759" name="グループ化 758">
          <a:extLst>
            <a:ext uri="{FF2B5EF4-FFF2-40B4-BE49-F238E27FC236}">
              <a16:creationId xmlns:a16="http://schemas.microsoft.com/office/drawing/2014/main" xmlns="" id="{6AB23C69-9C22-47EC-9AB5-5244DAC89389}"/>
            </a:ext>
          </a:extLst>
        </xdr:cNvPr>
        <xdr:cNvGrpSpPr/>
      </xdr:nvGrpSpPr>
      <xdr:grpSpPr>
        <a:xfrm rot="5700000">
          <a:off x="9917037" y="6773401"/>
          <a:ext cx="98718" cy="1529832"/>
          <a:chOff x="1261220" y="847582"/>
          <a:chExt cx="69622" cy="1381072"/>
        </a:xfrm>
      </xdr:grpSpPr>
      <xdr:grpSp>
        <xdr:nvGrpSpPr>
          <xdr:cNvPr id="760" name="Group 802">
            <a:extLst>
              <a:ext uri="{FF2B5EF4-FFF2-40B4-BE49-F238E27FC236}">
                <a16:creationId xmlns:a16="http://schemas.microsoft.com/office/drawing/2014/main" xmlns="" id="{028F1727-14BE-98B0-C2F5-18AABAA1D90B}"/>
              </a:ext>
            </a:extLst>
          </xdr:cNvPr>
          <xdr:cNvGrpSpPr>
            <a:grpSpLocks/>
          </xdr:cNvGrpSpPr>
        </xdr:nvGrpSpPr>
        <xdr:grpSpPr bwMode="auto">
          <a:xfrm>
            <a:off x="1261220" y="847582"/>
            <a:ext cx="69622" cy="1381072"/>
            <a:chOff x="1729" y="1694"/>
            <a:chExt cx="21" cy="146"/>
          </a:xfrm>
        </xdr:grpSpPr>
        <xdr:sp macro="" textlink="">
          <xdr:nvSpPr>
            <xdr:cNvPr id="763" name="Line 803">
              <a:extLst>
                <a:ext uri="{FF2B5EF4-FFF2-40B4-BE49-F238E27FC236}">
                  <a16:creationId xmlns:a16="http://schemas.microsoft.com/office/drawing/2014/main" xmlns="" id="{783F2AEA-1DEF-BB44-BC4D-D9808A87ABA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38" y="1694"/>
              <a:ext cx="0" cy="14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4" name="Line 804">
              <a:extLst>
                <a:ext uri="{FF2B5EF4-FFF2-40B4-BE49-F238E27FC236}">
                  <a16:creationId xmlns:a16="http://schemas.microsoft.com/office/drawing/2014/main" xmlns="" id="{7871E7EA-96E4-90C5-10FB-136BCCA253C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694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5" name="Line 805">
              <a:extLst>
                <a:ext uri="{FF2B5EF4-FFF2-40B4-BE49-F238E27FC236}">
                  <a16:creationId xmlns:a16="http://schemas.microsoft.com/office/drawing/2014/main" xmlns="" id="{310ACF29-B6BE-B174-2CA6-27D8D907A8B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0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6" name="Line 806">
              <a:extLst>
                <a:ext uri="{FF2B5EF4-FFF2-40B4-BE49-F238E27FC236}">
                  <a16:creationId xmlns:a16="http://schemas.microsoft.com/office/drawing/2014/main" xmlns="" id="{C7010F0F-0529-F0B9-EF7C-DFAB6A1F5F0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1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7" name="Line 807">
              <a:extLst>
                <a:ext uri="{FF2B5EF4-FFF2-40B4-BE49-F238E27FC236}">
                  <a16:creationId xmlns:a16="http://schemas.microsoft.com/office/drawing/2014/main" xmlns="" id="{8B7968FE-0BE7-CE54-9577-24D8B04D045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4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8" name="Line 808">
              <a:extLst>
                <a:ext uri="{FF2B5EF4-FFF2-40B4-BE49-F238E27FC236}">
                  <a16:creationId xmlns:a16="http://schemas.microsoft.com/office/drawing/2014/main" xmlns="" id="{C9B1DFDE-5A10-26EC-825D-E4E801EC7F7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65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9" name="Line 809">
              <a:extLst>
                <a:ext uri="{FF2B5EF4-FFF2-40B4-BE49-F238E27FC236}">
                  <a16:creationId xmlns:a16="http://schemas.microsoft.com/office/drawing/2014/main" xmlns="" id="{64B8318A-E0D4-2F35-4DC0-FF024586439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7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0" name="Line 810">
              <a:extLst>
                <a:ext uri="{FF2B5EF4-FFF2-40B4-BE49-F238E27FC236}">
                  <a16:creationId xmlns:a16="http://schemas.microsoft.com/office/drawing/2014/main" xmlns="" id="{0E2F39EB-4022-B56A-0B7C-0602890AB8D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2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1" name="Line 811">
              <a:extLst>
                <a:ext uri="{FF2B5EF4-FFF2-40B4-BE49-F238E27FC236}">
                  <a16:creationId xmlns:a16="http://schemas.microsoft.com/office/drawing/2014/main" xmlns="" id="{65DD4551-3CDB-5C97-1742-74801C7F50B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53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2" name="Line 812">
              <a:extLst>
                <a:ext uri="{FF2B5EF4-FFF2-40B4-BE49-F238E27FC236}">
                  <a16:creationId xmlns:a16="http://schemas.microsoft.com/office/drawing/2014/main" xmlns="" id="{32AA255A-19DE-7C86-A100-C234ECDD9E3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787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3" name="Line 813">
              <a:extLst>
                <a:ext uri="{FF2B5EF4-FFF2-40B4-BE49-F238E27FC236}">
                  <a16:creationId xmlns:a16="http://schemas.microsoft.com/office/drawing/2014/main" xmlns="" id="{DC67A21F-3C67-DB46-3550-E3370C5A043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799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4" name="Line 814">
              <a:extLst>
                <a:ext uri="{FF2B5EF4-FFF2-40B4-BE49-F238E27FC236}">
                  <a16:creationId xmlns:a16="http://schemas.microsoft.com/office/drawing/2014/main" xmlns="" id="{21632CF3-1A93-3777-E785-62AC356AB5AD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30" y="1810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75" name="Line 815">
              <a:extLst>
                <a:ext uri="{FF2B5EF4-FFF2-40B4-BE49-F238E27FC236}">
                  <a16:creationId xmlns:a16="http://schemas.microsoft.com/office/drawing/2014/main" xmlns="" id="{978C558F-6B51-F9B2-2A98-CC10C24D938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729" y="1836"/>
              <a:ext cx="2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761" name="Line 813">
            <a:extLst>
              <a:ext uri="{FF2B5EF4-FFF2-40B4-BE49-F238E27FC236}">
                <a16:creationId xmlns:a16="http://schemas.microsoft.com/office/drawing/2014/main" xmlns="" id="{B5176B11-A006-4D75-203D-237506912686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026482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2" name="Line 814">
            <a:extLst>
              <a:ext uri="{FF2B5EF4-FFF2-40B4-BE49-F238E27FC236}">
                <a16:creationId xmlns:a16="http://schemas.microsoft.com/office/drawing/2014/main" xmlns="" id="{4D912F6C-2BC8-D1FF-6671-A2F5DE9359B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61698" y="2114111"/>
            <a:ext cx="6630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14</xdr:col>
      <xdr:colOff>428626</xdr:colOff>
      <xdr:row>44</xdr:row>
      <xdr:rowOff>160722</xdr:rowOff>
    </xdr:from>
    <xdr:ext cx="265906" cy="140892"/>
    <xdr:sp macro="" textlink="">
      <xdr:nvSpPr>
        <xdr:cNvPr id="776" name="Text Box 1664">
          <a:extLst>
            <a:ext uri="{FF2B5EF4-FFF2-40B4-BE49-F238E27FC236}">
              <a16:creationId xmlns:a16="http://schemas.microsoft.com/office/drawing/2014/main" xmlns="" id="{2919F77A-7C04-42F3-841E-F42636544498}"/>
            </a:ext>
          </a:extLst>
        </xdr:cNvPr>
        <xdr:cNvSpPr txBox="1">
          <a:spLocks noChangeArrowheads="1"/>
        </xdr:cNvSpPr>
      </xdr:nvSpPr>
      <xdr:spPr bwMode="auto">
        <a:xfrm>
          <a:off x="9496426" y="7834062"/>
          <a:ext cx="265906" cy="140892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140900</xdr:colOff>
      <xdr:row>45</xdr:row>
      <xdr:rowOff>92222</xdr:rowOff>
    </xdr:from>
    <xdr:to>
      <xdr:col>14</xdr:col>
      <xdr:colOff>303389</xdr:colOff>
      <xdr:row>46</xdr:row>
      <xdr:rowOff>99674</xdr:rowOff>
    </xdr:to>
    <xdr:sp macro="" textlink="">
      <xdr:nvSpPr>
        <xdr:cNvPr id="777" name="Oval 820">
          <a:extLst>
            <a:ext uri="{FF2B5EF4-FFF2-40B4-BE49-F238E27FC236}">
              <a16:creationId xmlns:a16="http://schemas.microsoft.com/office/drawing/2014/main" xmlns="" id="{6F100B3B-5901-4429-8824-2C7B99800139}"/>
            </a:ext>
          </a:extLst>
        </xdr:cNvPr>
        <xdr:cNvSpPr>
          <a:spLocks noChangeArrowheads="1"/>
        </xdr:cNvSpPr>
      </xdr:nvSpPr>
      <xdr:spPr bwMode="auto">
        <a:xfrm rot="5400000">
          <a:off x="9210019" y="7939503"/>
          <a:ext cx="159852" cy="1624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351781</xdr:colOff>
      <xdr:row>46</xdr:row>
      <xdr:rowOff>16255</xdr:rowOff>
    </xdr:from>
    <xdr:to>
      <xdr:col>14</xdr:col>
      <xdr:colOff>492125</xdr:colOff>
      <xdr:row>46</xdr:row>
      <xdr:rowOff>138907</xdr:rowOff>
    </xdr:to>
    <xdr:sp macro="" textlink="">
      <xdr:nvSpPr>
        <xdr:cNvPr id="778" name="六角形 777">
          <a:extLst>
            <a:ext uri="{FF2B5EF4-FFF2-40B4-BE49-F238E27FC236}">
              <a16:creationId xmlns:a16="http://schemas.microsoft.com/office/drawing/2014/main" xmlns="" id="{32EF4580-0FE5-4D0E-B983-1DE5695BD283}"/>
            </a:ext>
          </a:extLst>
        </xdr:cNvPr>
        <xdr:cNvSpPr/>
      </xdr:nvSpPr>
      <xdr:spPr bwMode="auto">
        <a:xfrm>
          <a:off x="9419581" y="8017255"/>
          <a:ext cx="140344" cy="1226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705237</xdr:colOff>
      <xdr:row>46</xdr:row>
      <xdr:rowOff>21850</xdr:rowOff>
    </xdr:from>
    <xdr:to>
      <xdr:col>14</xdr:col>
      <xdr:colOff>130970</xdr:colOff>
      <xdr:row>46</xdr:row>
      <xdr:rowOff>158748</xdr:rowOff>
    </xdr:to>
    <xdr:sp macro="" textlink="">
      <xdr:nvSpPr>
        <xdr:cNvPr id="779" name="六角形 778">
          <a:extLst>
            <a:ext uri="{FF2B5EF4-FFF2-40B4-BE49-F238E27FC236}">
              <a16:creationId xmlns:a16="http://schemas.microsoft.com/office/drawing/2014/main" xmlns="" id="{A64C489D-D03E-413C-90B6-932C3F3AA7C2}"/>
            </a:ext>
          </a:extLst>
        </xdr:cNvPr>
        <xdr:cNvSpPr/>
      </xdr:nvSpPr>
      <xdr:spPr bwMode="auto">
        <a:xfrm>
          <a:off x="9064377" y="8022850"/>
          <a:ext cx="134393" cy="13689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232965</xdr:colOff>
      <xdr:row>45</xdr:row>
      <xdr:rowOff>107981</xdr:rowOff>
    </xdr:from>
    <xdr:to>
      <xdr:col>13</xdr:col>
      <xdr:colOff>383071</xdr:colOff>
      <xdr:row>46</xdr:row>
      <xdr:rowOff>92483</xdr:rowOff>
    </xdr:to>
    <xdr:sp macro="" textlink="">
      <xdr:nvSpPr>
        <xdr:cNvPr id="780" name="Oval 1295">
          <a:extLst>
            <a:ext uri="{FF2B5EF4-FFF2-40B4-BE49-F238E27FC236}">
              <a16:creationId xmlns:a16="http://schemas.microsoft.com/office/drawing/2014/main" xmlns="" id="{39B19274-E646-4977-BF9F-DCC1E66F1314}"/>
            </a:ext>
          </a:extLst>
        </xdr:cNvPr>
        <xdr:cNvSpPr>
          <a:spLocks noChangeArrowheads="1"/>
        </xdr:cNvSpPr>
      </xdr:nvSpPr>
      <xdr:spPr bwMode="auto">
        <a:xfrm>
          <a:off x="8607345" y="7956581"/>
          <a:ext cx="150106" cy="13690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593210</xdr:colOff>
      <xdr:row>45</xdr:row>
      <xdr:rowOff>111567</xdr:rowOff>
    </xdr:from>
    <xdr:to>
      <xdr:col>14</xdr:col>
      <xdr:colOff>750612</xdr:colOff>
      <xdr:row>46</xdr:row>
      <xdr:rowOff>90014</xdr:rowOff>
    </xdr:to>
    <xdr:sp macro="" textlink="">
      <xdr:nvSpPr>
        <xdr:cNvPr id="781" name="Oval 1295">
          <a:extLst>
            <a:ext uri="{FF2B5EF4-FFF2-40B4-BE49-F238E27FC236}">
              <a16:creationId xmlns:a16="http://schemas.microsoft.com/office/drawing/2014/main" xmlns="" id="{FDB4C7DB-23C1-405F-BDAB-FC1141CB4981}"/>
            </a:ext>
          </a:extLst>
        </xdr:cNvPr>
        <xdr:cNvSpPr>
          <a:spLocks noChangeArrowheads="1"/>
        </xdr:cNvSpPr>
      </xdr:nvSpPr>
      <xdr:spPr bwMode="auto">
        <a:xfrm>
          <a:off x="9661010" y="7960167"/>
          <a:ext cx="96442" cy="1308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oneCellAnchor>
    <xdr:from>
      <xdr:col>13</xdr:col>
      <xdr:colOff>5174</xdr:colOff>
      <xdr:row>46</xdr:row>
      <xdr:rowOff>97241</xdr:rowOff>
    </xdr:from>
    <xdr:ext cx="459169" cy="134931"/>
    <xdr:sp macro="" textlink="">
      <xdr:nvSpPr>
        <xdr:cNvPr id="782" name="Text Box 1664">
          <a:extLst>
            <a:ext uri="{FF2B5EF4-FFF2-40B4-BE49-F238E27FC236}">
              <a16:creationId xmlns:a16="http://schemas.microsoft.com/office/drawing/2014/main" xmlns="" id="{27D15BA3-E202-4E24-AC03-BC87ED22C797}"/>
            </a:ext>
          </a:extLst>
        </xdr:cNvPr>
        <xdr:cNvSpPr txBox="1">
          <a:spLocks noChangeArrowheads="1"/>
        </xdr:cNvSpPr>
      </xdr:nvSpPr>
      <xdr:spPr bwMode="auto">
        <a:xfrm>
          <a:off x="8379554" y="8098241"/>
          <a:ext cx="459169" cy="134931"/>
        </a:xfrm>
        <a:prstGeom prst="rect">
          <a:avLst/>
        </a:prstGeom>
        <a:solidFill>
          <a:schemeClr val="bg1"/>
        </a:solidFill>
        <a:ln w="9525">
          <a:solidFill>
            <a:schemeClr val="tx2"/>
          </a:solidFill>
          <a:miter lim="800000"/>
          <a:headEnd/>
          <a:tailEnd/>
        </a:ln>
      </xdr:spPr>
      <xdr:txBody>
        <a:bodyPr vertOverflow="overflow" horzOverflow="overflow" wrap="none" lIns="0" tIns="18288" rIns="0" bIns="0" anchor="b" anchorCtr="0" upright="1">
          <a:noAutofit/>
        </a:bodyPr>
        <a:lstStyle/>
        <a:p>
          <a:pPr algn="ctr" rtl="0">
            <a:lnSpc>
              <a:spcPts val="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小倉西山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39432</xdr:colOff>
      <xdr:row>44</xdr:row>
      <xdr:rowOff>99783</xdr:rowOff>
    </xdr:from>
    <xdr:to>
      <xdr:col>13</xdr:col>
      <xdr:colOff>210344</xdr:colOff>
      <xdr:row>45</xdr:row>
      <xdr:rowOff>67463</xdr:rowOff>
    </xdr:to>
    <xdr:sp macro="" textlink="">
      <xdr:nvSpPr>
        <xdr:cNvPr id="783" name="六角形 782">
          <a:extLst>
            <a:ext uri="{FF2B5EF4-FFF2-40B4-BE49-F238E27FC236}">
              <a16:creationId xmlns:a16="http://schemas.microsoft.com/office/drawing/2014/main" xmlns="" id="{5B00D51C-5425-42B3-8432-0A1D067B9912}"/>
            </a:ext>
          </a:extLst>
        </xdr:cNvPr>
        <xdr:cNvSpPr/>
      </xdr:nvSpPr>
      <xdr:spPr bwMode="auto">
        <a:xfrm>
          <a:off x="8413812" y="7773123"/>
          <a:ext cx="170912" cy="1429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322611</xdr:colOff>
      <xdr:row>44</xdr:row>
      <xdr:rowOff>59481</xdr:rowOff>
    </xdr:from>
    <xdr:ext cx="410137" cy="193515"/>
    <xdr:sp macro="" textlink="">
      <xdr:nvSpPr>
        <xdr:cNvPr id="784" name="Text Box 1563">
          <a:extLst>
            <a:ext uri="{FF2B5EF4-FFF2-40B4-BE49-F238E27FC236}">
              <a16:creationId xmlns:a16="http://schemas.microsoft.com/office/drawing/2014/main" xmlns="" id="{55E0A167-B01B-42EA-B5E3-65DFB163810A}"/>
            </a:ext>
          </a:extLst>
        </xdr:cNvPr>
        <xdr:cNvSpPr txBox="1">
          <a:spLocks noChangeArrowheads="1"/>
        </xdr:cNvSpPr>
      </xdr:nvSpPr>
      <xdr:spPr bwMode="auto">
        <a:xfrm>
          <a:off x="8696991" y="7732821"/>
          <a:ext cx="410137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13</xdr:col>
      <xdr:colOff>310041</xdr:colOff>
      <xdr:row>45</xdr:row>
      <xdr:rowOff>21097</xdr:rowOff>
    </xdr:from>
    <xdr:to>
      <xdr:col>14</xdr:col>
      <xdr:colOff>230133</xdr:colOff>
      <xdr:row>46</xdr:row>
      <xdr:rowOff>33989</xdr:rowOff>
    </xdr:to>
    <xdr:sp macro="" textlink="">
      <xdr:nvSpPr>
        <xdr:cNvPr id="785" name="AutoShape 1653">
          <a:extLst>
            <a:ext uri="{FF2B5EF4-FFF2-40B4-BE49-F238E27FC236}">
              <a16:creationId xmlns:a16="http://schemas.microsoft.com/office/drawing/2014/main" xmlns="" id="{8A57E8BF-B5BC-40C1-A0D8-3B03A5432C19}"/>
            </a:ext>
          </a:extLst>
        </xdr:cNvPr>
        <xdr:cNvSpPr>
          <a:spLocks/>
        </xdr:cNvSpPr>
      </xdr:nvSpPr>
      <xdr:spPr bwMode="auto">
        <a:xfrm rot="5400000" flipH="1">
          <a:off x="8908531" y="7645587"/>
          <a:ext cx="165292" cy="613512"/>
        </a:xfrm>
        <a:prstGeom prst="rightBrace">
          <a:avLst>
            <a:gd name="adj1" fmla="val 42094"/>
            <a:gd name="adj2" fmla="val 688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440811</xdr:colOff>
      <xdr:row>46</xdr:row>
      <xdr:rowOff>46767</xdr:rowOff>
    </xdr:from>
    <xdr:ext cx="248478" cy="129416"/>
    <xdr:sp macro="" textlink="">
      <xdr:nvSpPr>
        <xdr:cNvPr id="786" name="Text Box 1620">
          <a:extLst>
            <a:ext uri="{FF2B5EF4-FFF2-40B4-BE49-F238E27FC236}">
              <a16:creationId xmlns:a16="http://schemas.microsoft.com/office/drawing/2014/main" xmlns="" id="{8497DF94-6B02-46A6-8CAD-CA770797AFA4}"/>
            </a:ext>
          </a:extLst>
        </xdr:cNvPr>
        <xdr:cNvSpPr txBox="1">
          <a:spLocks noChangeArrowheads="1"/>
        </xdr:cNvSpPr>
      </xdr:nvSpPr>
      <xdr:spPr bwMode="auto">
        <a:xfrm>
          <a:off x="8815191" y="8047767"/>
          <a:ext cx="248478" cy="12941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122238</xdr:colOff>
      <xdr:row>43</xdr:row>
      <xdr:rowOff>108740</xdr:rowOff>
    </xdr:from>
    <xdr:to>
      <xdr:col>18</xdr:col>
      <xdr:colOff>415924</xdr:colOff>
      <xdr:row>43</xdr:row>
      <xdr:rowOff>132554</xdr:rowOff>
    </xdr:to>
    <xdr:sp macro="" textlink="">
      <xdr:nvSpPr>
        <xdr:cNvPr id="787" name="Line 267">
          <a:extLst>
            <a:ext uri="{FF2B5EF4-FFF2-40B4-BE49-F238E27FC236}">
              <a16:creationId xmlns:a16="http://schemas.microsoft.com/office/drawing/2014/main" xmlns="" id="{1C3B5410-87F1-4A44-8F42-12BF06941E3B}"/>
            </a:ext>
          </a:extLst>
        </xdr:cNvPr>
        <xdr:cNvSpPr>
          <a:spLocks noChangeShapeType="1"/>
        </xdr:cNvSpPr>
      </xdr:nvSpPr>
      <xdr:spPr bwMode="auto">
        <a:xfrm flipH="1">
          <a:off x="11971338" y="7606820"/>
          <a:ext cx="293686" cy="238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106816</xdr:colOff>
      <xdr:row>41</xdr:row>
      <xdr:rowOff>95304</xdr:rowOff>
    </xdr:from>
    <xdr:to>
      <xdr:col>18</xdr:col>
      <xdr:colOff>106816</xdr:colOff>
      <xdr:row>46</xdr:row>
      <xdr:rowOff>144517</xdr:rowOff>
    </xdr:to>
    <xdr:sp macro="" textlink="">
      <xdr:nvSpPr>
        <xdr:cNvPr id="788" name="Line 267">
          <a:extLst>
            <a:ext uri="{FF2B5EF4-FFF2-40B4-BE49-F238E27FC236}">
              <a16:creationId xmlns:a16="http://schemas.microsoft.com/office/drawing/2014/main" xmlns="" id="{60DEA9DB-D385-4E61-A463-FDDE55597BB6}"/>
            </a:ext>
          </a:extLst>
        </xdr:cNvPr>
        <xdr:cNvSpPr>
          <a:spLocks noChangeShapeType="1"/>
        </xdr:cNvSpPr>
      </xdr:nvSpPr>
      <xdr:spPr bwMode="auto">
        <a:xfrm flipH="1" flipV="1">
          <a:off x="11955916" y="7242864"/>
          <a:ext cx="0" cy="9026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240441</xdr:colOff>
      <xdr:row>45</xdr:row>
      <xdr:rowOff>1229</xdr:rowOff>
    </xdr:from>
    <xdr:to>
      <xdr:col>18</xdr:col>
      <xdr:colOff>556971</xdr:colOff>
      <xdr:row>46</xdr:row>
      <xdr:rowOff>64575</xdr:rowOff>
    </xdr:to>
    <xdr:sp macro="" textlink="">
      <xdr:nvSpPr>
        <xdr:cNvPr id="789" name="Text Box 1423">
          <a:extLst>
            <a:ext uri="{FF2B5EF4-FFF2-40B4-BE49-F238E27FC236}">
              <a16:creationId xmlns:a16="http://schemas.microsoft.com/office/drawing/2014/main" xmlns="" id="{6076D5F0-2162-4755-A167-FFD724681778}"/>
            </a:ext>
          </a:extLst>
        </xdr:cNvPr>
        <xdr:cNvSpPr txBox="1">
          <a:spLocks noChangeArrowheads="1"/>
        </xdr:cNvSpPr>
      </xdr:nvSpPr>
      <xdr:spPr bwMode="auto">
        <a:xfrm>
          <a:off x="12089541" y="7849829"/>
          <a:ext cx="316530" cy="215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狭い　　　</a:t>
          </a:r>
        </a:p>
        <a:p>
          <a:pPr algn="r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99528</xdr:colOff>
      <xdr:row>43</xdr:row>
      <xdr:rowOff>75554</xdr:rowOff>
    </xdr:from>
    <xdr:to>
      <xdr:col>18</xdr:col>
      <xdr:colOff>704187</xdr:colOff>
      <xdr:row>48</xdr:row>
      <xdr:rowOff>113009</xdr:rowOff>
    </xdr:to>
    <xdr:sp macro="" textlink="">
      <xdr:nvSpPr>
        <xdr:cNvPr id="790" name="Freeform 527">
          <a:extLst>
            <a:ext uri="{FF2B5EF4-FFF2-40B4-BE49-F238E27FC236}">
              <a16:creationId xmlns:a16="http://schemas.microsoft.com/office/drawing/2014/main" xmlns="" id="{FBEF3AAB-1C29-4CAE-A688-327934600274}"/>
            </a:ext>
          </a:extLst>
        </xdr:cNvPr>
        <xdr:cNvSpPr>
          <a:spLocks/>
        </xdr:cNvSpPr>
      </xdr:nvSpPr>
      <xdr:spPr bwMode="auto">
        <a:xfrm>
          <a:off x="11948628" y="7573634"/>
          <a:ext cx="597039" cy="89089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2522">
              <a:moveTo>
                <a:pt x="145" y="12522"/>
              </a:moveTo>
              <a:cubicBezTo>
                <a:pt x="145" y="11480"/>
                <a:pt x="0" y="8334"/>
                <a:pt x="0" y="7292"/>
              </a:cubicBezTo>
              <a:cubicBezTo>
                <a:pt x="1421" y="6025"/>
                <a:pt x="3384" y="7813"/>
                <a:pt x="4525" y="417"/>
              </a:cubicBez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9568</xdr:colOff>
      <xdr:row>45</xdr:row>
      <xdr:rowOff>19796</xdr:rowOff>
    </xdr:from>
    <xdr:to>
      <xdr:col>18</xdr:col>
      <xdr:colOff>82230</xdr:colOff>
      <xdr:row>47</xdr:row>
      <xdr:rowOff>118600</xdr:rowOff>
    </xdr:to>
    <xdr:sp macro="" textlink="">
      <xdr:nvSpPr>
        <xdr:cNvPr id="791" name="Text Box 1196">
          <a:extLst>
            <a:ext uri="{FF2B5EF4-FFF2-40B4-BE49-F238E27FC236}">
              <a16:creationId xmlns:a16="http://schemas.microsoft.com/office/drawing/2014/main" xmlns="" id="{0782E7ED-549B-4AEC-AB58-3850A8F7EEA2}"/>
            </a:ext>
          </a:extLst>
        </xdr:cNvPr>
        <xdr:cNvSpPr txBox="1">
          <a:spLocks noChangeArrowheads="1"/>
        </xdr:cNvSpPr>
      </xdr:nvSpPr>
      <xdr:spPr bwMode="auto">
        <a:xfrm>
          <a:off x="11157628" y="7868396"/>
          <a:ext cx="773702" cy="42646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ﾗｲｵﾝｽﾞﾏﾝｼｮﾝ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kyoto Yodo No.2</a:t>
          </a:r>
        </a:p>
      </xdr:txBody>
    </xdr:sp>
    <xdr:clientData/>
  </xdr:twoCellAnchor>
  <xdr:twoCellAnchor>
    <xdr:from>
      <xdr:col>18</xdr:col>
      <xdr:colOff>172773</xdr:colOff>
      <xdr:row>48</xdr:row>
      <xdr:rowOff>17979</xdr:rowOff>
    </xdr:from>
    <xdr:to>
      <xdr:col>18</xdr:col>
      <xdr:colOff>209348</xdr:colOff>
      <xdr:row>48</xdr:row>
      <xdr:rowOff>141294</xdr:rowOff>
    </xdr:to>
    <xdr:sp macro="" textlink="">
      <xdr:nvSpPr>
        <xdr:cNvPr id="792" name="Freeform 1182">
          <a:extLst>
            <a:ext uri="{FF2B5EF4-FFF2-40B4-BE49-F238E27FC236}">
              <a16:creationId xmlns:a16="http://schemas.microsoft.com/office/drawing/2014/main" xmlns="" id="{46009F91-7E45-4A35-9A43-D25DF69360F9}"/>
            </a:ext>
          </a:extLst>
        </xdr:cNvPr>
        <xdr:cNvSpPr>
          <a:spLocks/>
        </xdr:cNvSpPr>
      </xdr:nvSpPr>
      <xdr:spPr bwMode="auto">
        <a:xfrm flipH="1" flipV="1">
          <a:off x="12021873" y="8369499"/>
          <a:ext cx="36575" cy="123315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000 w 10000"/>
            <a:gd name="connsiteY1" fmla="*/ 1087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10000 w 10000"/>
            <a:gd name="connsiteY0" fmla="*/ 0 h 6181"/>
            <a:gd name="connsiteX1" fmla="*/ 10000 w 10000"/>
            <a:gd name="connsiteY1" fmla="*/ 4718 h 6181"/>
            <a:gd name="connsiteX2" fmla="*/ 0 w 10000"/>
            <a:gd name="connsiteY2" fmla="*/ 6181 h 6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6181">
              <a:moveTo>
                <a:pt x="10000" y="0"/>
              </a:moveTo>
              <a:lnTo>
                <a:pt x="10000" y="4718"/>
              </a:lnTo>
              <a:lnTo>
                <a:pt x="0" y="6181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211168</xdr:colOff>
      <xdr:row>47</xdr:row>
      <xdr:rowOff>95637</xdr:rowOff>
    </xdr:from>
    <xdr:to>
      <xdr:col>18</xdr:col>
      <xdr:colOff>585136</xdr:colOff>
      <xdr:row>48</xdr:row>
      <xdr:rowOff>44496</xdr:rowOff>
    </xdr:to>
    <xdr:sp macro="" textlink="">
      <xdr:nvSpPr>
        <xdr:cNvPr id="793" name="Text Box 1445">
          <a:extLst>
            <a:ext uri="{FF2B5EF4-FFF2-40B4-BE49-F238E27FC236}">
              <a16:creationId xmlns:a16="http://schemas.microsoft.com/office/drawing/2014/main" xmlns="" id="{10FE82CC-F7B5-4AA9-B4D8-36529CC07A49}"/>
            </a:ext>
          </a:extLst>
        </xdr:cNvPr>
        <xdr:cNvSpPr txBox="1">
          <a:spLocks noChangeArrowheads="1"/>
        </xdr:cNvSpPr>
      </xdr:nvSpPr>
      <xdr:spPr bwMode="auto">
        <a:xfrm>
          <a:off x="12060268" y="8271897"/>
          <a:ext cx="373968" cy="124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淀大橋</a:t>
          </a:r>
        </a:p>
      </xdr:txBody>
    </xdr:sp>
    <xdr:clientData/>
  </xdr:twoCellAnchor>
  <xdr:twoCellAnchor>
    <xdr:from>
      <xdr:col>17</xdr:col>
      <xdr:colOff>85186</xdr:colOff>
      <xdr:row>48</xdr:row>
      <xdr:rowOff>132894</xdr:rowOff>
    </xdr:from>
    <xdr:to>
      <xdr:col>18</xdr:col>
      <xdr:colOff>2621</xdr:colOff>
      <xdr:row>48</xdr:row>
      <xdr:rowOff>150738</xdr:rowOff>
    </xdr:to>
    <xdr:sp macro="" textlink="">
      <xdr:nvSpPr>
        <xdr:cNvPr id="794" name="Freeform 217">
          <a:extLst>
            <a:ext uri="{FF2B5EF4-FFF2-40B4-BE49-F238E27FC236}">
              <a16:creationId xmlns:a16="http://schemas.microsoft.com/office/drawing/2014/main" xmlns="" id="{3974FA0D-7DFB-44F1-BCE4-80134A52B71F}"/>
            </a:ext>
          </a:extLst>
        </xdr:cNvPr>
        <xdr:cNvSpPr>
          <a:spLocks/>
        </xdr:cNvSpPr>
      </xdr:nvSpPr>
      <xdr:spPr bwMode="auto">
        <a:xfrm>
          <a:off x="11233246" y="8484414"/>
          <a:ext cx="618475" cy="1784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49 w 10000"/>
            <a:gd name="connsiteY2" fmla="*/ 134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8072"/>
            <a:gd name="connsiteX1" fmla="*/ 7522 w 10000"/>
            <a:gd name="connsiteY1" fmla="*/ 4531 h 8072"/>
            <a:gd name="connsiteX2" fmla="*/ 4649 w 10000"/>
            <a:gd name="connsiteY2" fmla="*/ 1827 h 8072"/>
            <a:gd name="connsiteX3" fmla="*/ 2650 w 10000"/>
            <a:gd name="connsiteY3" fmla="*/ 5787 h 8072"/>
            <a:gd name="connsiteX4" fmla="*/ 0 w 10000"/>
            <a:gd name="connsiteY4" fmla="*/ 6797 h 8072"/>
            <a:gd name="connsiteX0" fmla="*/ 10182 w 10182"/>
            <a:gd name="connsiteY0" fmla="*/ 0 h 8015"/>
            <a:gd name="connsiteX1" fmla="*/ 7704 w 10182"/>
            <a:gd name="connsiteY1" fmla="*/ 5613 h 8015"/>
            <a:gd name="connsiteX2" fmla="*/ 4831 w 10182"/>
            <a:gd name="connsiteY2" fmla="*/ 2263 h 8015"/>
            <a:gd name="connsiteX3" fmla="*/ 2832 w 10182"/>
            <a:gd name="connsiteY3" fmla="*/ 7169 h 8015"/>
            <a:gd name="connsiteX4" fmla="*/ 0 w 10182"/>
            <a:gd name="connsiteY4" fmla="*/ 2334 h 8015"/>
            <a:gd name="connsiteX0" fmla="*/ 10134 w 10134"/>
            <a:gd name="connsiteY0" fmla="*/ 0 h 11722"/>
            <a:gd name="connsiteX1" fmla="*/ 7700 w 10134"/>
            <a:gd name="connsiteY1" fmla="*/ 7003 h 11722"/>
            <a:gd name="connsiteX2" fmla="*/ 4879 w 10134"/>
            <a:gd name="connsiteY2" fmla="*/ 2823 h 11722"/>
            <a:gd name="connsiteX3" fmla="*/ 2915 w 10134"/>
            <a:gd name="connsiteY3" fmla="*/ 8944 h 11722"/>
            <a:gd name="connsiteX4" fmla="*/ 0 w 10134"/>
            <a:gd name="connsiteY4" fmla="*/ 9239 h 11722"/>
            <a:gd name="connsiteX0" fmla="*/ 10134 w 10134"/>
            <a:gd name="connsiteY0" fmla="*/ 0 h 11722"/>
            <a:gd name="connsiteX1" fmla="*/ 7700 w 10134"/>
            <a:gd name="connsiteY1" fmla="*/ 7003 h 11722"/>
            <a:gd name="connsiteX2" fmla="*/ 5281 w 10134"/>
            <a:gd name="connsiteY2" fmla="*/ 7885 h 11722"/>
            <a:gd name="connsiteX3" fmla="*/ 2915 w 10134"/>
            <a:gd name="connsiteY3" fmla="*/ 8944 h 11722"/>
            <a:gd name="connsiteX4" fmla="*/ 0 w 10134"/>
            <a:gd name="connsiteY4" fmla="*/ 9239 h 11722"/>
            <a:gd name="connsiteX0" fmla="*/ 10134 w 10134"/>
            <a:gd name="connsiteY0" fmla="*/ 593 h 4722"/>
            <a:gd name="connsiteX1" fmla="*/ 7700 w 10134"/>
            <a:gd name="connsiteY1" fmla="*/ 3 h 4722"/>
            <a:gd name="connsiteX2" fmla="*/ 5281 w 10134"/>
            <a:gd name="connsiteY2" fmla="*/ 885 h 4722"/>
            <a:gd name="connsiteX3" fmla="*/ 2915 w 10134"/>
            <a:gd name="connsiteY3" fmla="*/ 1944 h 4722"/>
            <a:gd name="connsiteX4" fmla="*/ 0 w 10134"/>
            <a:gd name="connsiteY4" fmla="*/ 2239 h 4722"/>
            <a:gd name="connsiteX0" fmla="*/ 10000 w 10000"/>
            <a:gd name="connsiteY0" fmla="*/ 1966 h 14931"/>
            <a:gd name="connsiteX1" fmla="*/ 7598 w 10000"/>
            <a:gd name="connsiteY1" fmla="*/ 716 h 14931"/>
            <a:gd name="connsiteX2" fmla="*/ 5376 w 10000"/>
            <a:gd name="connsiteY2" fmla="*/ 14926 h 14931"/>
            <a:gd name="connsiteX3" fmla="*/ 5211 w 10000"/>
            <a:gd name="connsiteY3" fmla="*/ 2584 h 14931"/>
            <a:gd name="connsiteX4" fmla="*/ 2876 w 10000"/>
            <a:gd name="connsiteY4" fmla="*/ 4827 h 14931"/>
            <a:gd name="connsiteX5" fmla="*/ 0 w 10000"/>
            <a:gd name="connsiteY5" fmla="*/ 5452 h 14931"/>
            <a:gd name="connsiteX0" fmla="*/ 10000 w 10000"/>
            <a:gd name="connsiteY0" fmla="*/ 1966 h 14962"/>
            <a:gd name="connsiteX1" fmla="*/ 7598 w 10000"/>
            <a:gd name="connsiteY1" fmla="*/ 716 h 14962"/>
            <a:gd name="connsiteX2" fmla="*/ 5376 w 10000"/>
            <a:gd name="connsiteY2" fmla="*/ 14926 h 14962"/>
            <a:gd name="connsiteX3" fmla="*/ 2876 w 10000"/>
            <a:gd name="connsiteY3" fmla="*/ 4827 h 14962"/>
            <a:gd name="connsiteX4" fmla="*/ 0 w 10000"/>
            <a:gd name="connsiteY4" fmla="*/ 5452 h 149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4962">
              <a:moveTo>
                <a:pt x="10000" y="1966"/>
              </a:moveTo>
              <a:cubicBezTo>
                <a:pt x="9572" y="1966"/>
                <a:pt x="8369" y="-1444"/>
                <a:pt x="7598" y="716"/>
              </a:cubicBezTo>
              <a:cubicBezTo>
                <a:pt x="6827" y="2876"/>
                <a:pt x="6163" y="14241"/>
                <a:pt x="5376" y="14926"/>
              </a:cubicBezTo>
              <a:cubicBezTo>
                <a:pt x="4589" y="15611"/>
                <a:pt x="3772" y="6406"/>
                <a:pt x="2876" y="4827"/>
              </a:cubicBezTo>
              <a:cubicBezTo>
                <a:pt x="2019" y="12245"/>
                <a:pt x="858" y="12866"/>
                <a:pt x="0" y="545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186507</xdr:colOff>
      <xdr:row>48</xdr:row>
      <xdr:rowOff>67467</xdr:rowOff>
    </xdr:from>
    <xdr:to>
      <xdr:col>18</xdr:col>
      <xdr:colOff>698073</xdr:colOff>
      <xdr:row>48</xdr:row>
      <xdr:rowOff>89539</xdr:rowOff>
    </xdr:to>
    <xdr:sp macro="" textlink="">
      <xdr:nvSpPr>
        <xdr:cNvPr id="795" name="Freeform 217">
          <a:extLst>
            <a:ext uri="{FF2B5EF4-FFF2-40B4-BE49-F238E27FC236}">
              <a16:creationId xmlns:a16="http://schemas.microsoft.com/office/drawing/2014/main" xmlns="" id="{06A6DE0A-2AFE-45A8-86B4-7DDFD9B514F4}"/>
            </a:ext>
          </a:extLst>
        </xdr:cNvPr>
        <xdr:cNvSpPr>
          <a:spLocks/>
        </xdr:cNvSpPr>
      </xdr:nvSpPr>
      <xdr:spPr bwMode="auto">
        <a:xfrm flipV="1">
          <a:off x="12035607" y="8418987"/>
          <a:ext cx="503946" cy="2207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5059 w 10000"/>
            <a:gd name="connsiteY2" fmla="*/ 2528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303 w 10303"/>
            <a:gd name="connsiteY0" fmla="*/ 3216 h 6563"/>
            <a:gd name="connsiteX1" fmla="*/ 7522 w 10303"/>
            <a:gd name="connsiteY1" fmla="*/ 1094 h 6563"/>
            <a:gd name="connsiteX2" fmla="*/ 5059 w 10303"/>
            <a:gd name="connsiteY2" fmla="*/ 0 h 6563"/>
            <a:gd name="connsiteX3" fmla="*/ 2832 w 10303"/>
            <a:gd name="connsiteY3" fmla="*/ 5625 h 6563"/>
            <a:gd name="connsiteX4" fmla="*/ 0 w 10303"/>
            <a:gd name="connsiteY4" fmla="*/ 3360 h 6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303" h="6563">
              <a:moveTo>
                <a:pt x="10303" y="3216"/>
              </a:moveTo>
              <a:cubicBezTo>
                <a:pt x="9861" y="3216"/>
                <a:pt x="8396" y="1630"/>
                <a:pt x="7522" y="1094"/>
              </a:cubicBezTo>
              <a:cubicBezTo>
                <a:pt x="6648" y="558"/>
                <a:pt x="5944" y="0"/>
                <a:pt x="5059" y="0"/>
              </a:cubicBezTo>
              <a:cubicBezTo>
                <a:pt x="4174" y="2266"/>
                <a:pt x="3628" y="5625"/>
                <a:pt x="2832" y="5625"/>
              </a:cubicBezTo>
              <a:cubicBezTo>
                <a:pt x="1947" y="7891"/>
                <a:pt x="885" y="5625"/>
                <a:pt x="0" y="336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175796</xdr:colOff>
      <xdr:row>47</xdr:row>
      <xdr:rowOff>99088</xdr:rowOff>
    </xdr:from>
    <xdr:to>
      <xdr:col>17</xdr:col>
      <xdr:colOff>562551</xdr:colOff>
      <xdr:row>48</xdr:row>
      <xdr:rowOff>91865</xdr:rowOff>
    </xdr:to>
    <xdr:sp macro="" textlink="">
      <xdr:nvSpPr>
        <xdr:cNvPr id="796" name="Text Box 1445">
          <a:extLst>
            <a:ext uri="{FF2B5EF4-FFF2-40B4-BE49-F238E27FC236}">
              <a16:creationId xmlns:a16="http://schemas.microsoft.com/office/drawing/2014/main" xmlns="" id="{6D3694B9-3E03-41DC-A861-8E4164EE6DC5}"/>
            </a:ext>
          </a:extLst>
        </xdr:cNvPr>
        <xdr:cNvSpPr txBox="1">
          <a:spLocks noChangeArrowheads="1"/>
        </xdr:cNvSpPr>
      </xdr:nvSpPr>
      <xdr:spPr bwMode="auto">
        <a:xfrm>
          <a:off x="11323856" y="8275348"/>
          <a:ext cx="386755" cy="168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b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+mn-ea"/>
            </a:rPr>
            <a:t>宇治川</a:t>
          </a:r>
        </a:p>
      </xdr:txBody>
    </xdr:sp>
    <xdr:clientData/>
  </xdr:twoCellAnchor>
  <xdr:twoCellAnchor>
    <xdr:from>
      <xdr:col>18</xdr:col>
      <xdr:colOff>20860</xdr:colOff>
      <xdr:row>43</xdr:row>
      <xdr:rowOff>64576</xdr:rowOff>
    </xdr:from>
    <xdr:to>
      <xdr:col>18</xdr:col>
      <xdr:colOff>161013</xdr:colOff>
      <xdr:row>44</xdr:row>
      <xdr:rowOff>28506</xdr:rowOff>
    </xdr:to>
    <xdr:sp macro="" textlink="">
      <xdr:nvSpPr>
        <xdr:cNvPr id="797" name="Oval 4238">
          <a:extLst>
            <a:ext uri="{FF2B5EF4-FFF2-40B4-BE49-F238E27FC236}">
              <a16:creationId xmlns:a16="http://schemas.microsoft.com/office/drawing/2014/main" xmlns="" id="{59A5F7D4-14CB-49C8-B2FA-3EEAA4E82031}"/>
            </a:ext>
          </a:extLst>
        </xdr:cNvPr>
        <xdr:cNvSpPr>
          <a:spLocks noChangeArrowheads="1"/>
        </xdr:cNvSpPr>
      </xdr:nvSpPr>
      <xdr:spPr bwMode="auto">
        <a:xfrm>
          <a:off x="11869960" y="7562656"/>
          <a:ext cx="140153" cy="1391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18</xdr:col>
      <xdr:colOff>92428</xdr:colOff>
      <xdr:row>43</xdr:row>
      <xdr:rowOff>40926</xdr:rowOff>
    </xdr:from>
    <xdr:to>
      <xdr:col>18</xdr:col>
      <xdr:colOff>679206</xdr:colOff>
      <xdr:row>48</xdr:row>
      <xdr:rowOff>114202</xdr:rowOff>
    </xdr:to>
    <xdr:sp macro="" textlink="">
      <xdr:nvSpPr>
        <xdr:cNvPr id="798" name="Freeform 527">
          <a:extLst>
            <a:ext uri="{FF2B5EF4-FFF2-40B4-BE49-F238E27FC236}">
              <a16:creationId xmlns:a16="http://schemas.microsoft.com/office/drawing/2014/main" xmlns="" id="{F4EEF61F-E9FF-4F56-BDBC-9763D246CEB6}"/>
            </a:ext>
          </a:extLst>
        </xdr:cNvPr>
        <xdr:cNvSpPr>
          <a:spLocks/>
        </xdr:cNvSpPr>
      </xdr:nvSpPr>
      <xdr:spPr bwMode="auto">
        <a:xfrm>
          <a:off x="11941528" y="7539006"/>
          <a:ext cx="586778" cy="92671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  <a:gd name="connsiteX0" fmla="*/ 0 w 9855"/>
            <a:gd name="connsiteY0" fmla="*/ 12522 h 12522"/>
            <a:gd name="connsiteX1" fmla="*/ 100 w 9855"/>
            <a:gd name="connsiteY1" fmla="*/ 920 h 12522"/>
            <a:gd name="connsiteX2" fmla="*/ 4380 w 9855"/>
            <a:gd name="connsiteY2" fmla="*/ 417 h 12522"/>
            <a:gd name="connsiteX3" fmla="*/ 9855 w 9855"/>
            <a:gd name="connsiteY3" fmla="*/ 0 h 12522"/>
            <a:gd name="connsiteX0" fmla="*/ 0 w 10000"/>
            <a:gd name="connsiteY0" fmla="*/ 10000 h 10000"/>
            <a:gd name="connsiteX1" fmla="*/ 101 w 10000"/>
            <a:gd name="connsiteY1" fmla="*/ 735 h 10000"/>
            <a:gd name="connsiteX2" fmla="*/ 4444 w 10000"/>
            <a:gd name="connsiteY2" fmla="*/ 333 h 10000"/>
            <a:gd name="connsiteX3" fmla="*/ 10000 w 10000"/>
            <a:gd name="connsiteY3" fmla="*/ 0 h 10000"/>
            <a:gd name="connsiteX0" fmla="*/ 0 w 10000"/>
            <a:gd name="connsiteY0" fmla="*/ 10207 h 10207"/>
            <a:gd name="connsiteX1" fmla="*/ 101 w 10000"/>
            <a:gd name="connsiteY1" fmla="*/ 942 h 10207"/>
            <a:gd name="connsiteX2" fmla="*/ 10000 w 10000"/>
            <a:gd name="connsiteY2" fmla="*/ 207 h 10207"/>
            <a:gd name="connsiteX0" fmla="*/ 148 w 10148"/>
            <a:gd name="connsiteY0" fmla="*/ 10305 h 10305"/>
            <a:gd name="connsiteX1" fmla="*/ 0 w 10148"/>
            <a:gd name="connsiteY1" fmla="*/ 878 h 10305"/>
            <a:gd name="connsiteX2" fmla="*/ 10148 w 10148"/>
            <a:gd name="connsiteY2" fmla="*/ 305 h 10305"/>
            <a:gd name="connsiteX0" fmla="*/ 148 w 10148"/>
            <a:gd name="connsiteY0" fmla="*/ 10000 h 10000"/>
            <a:gd name="connsiteX1" fmla="*/ 0 w 10148"/>
            <a:gd name="connsiteY1" fmla="*/ 573 h 10000"/>
            <a:gd name="connsiteX2" fmla="*/ 10148 w 10148"/>
            <a:gd name="connsiteY2" fmla="*/ 0 h 10000"/>
            <a:gd name="connsiteX0" fmla="*/ 148 w 8521"/>
            <a:gd name="connsiteY0" fmla="*/ 10000 h 10000"/>
            <a:gd name="connsiteX1" fmla="*/ 0 w 8521"/>
            <a:gd name="connsiteY1" fmla="*/ 573 h 10000"/>
            <a:gd name="connsiteX2" fmla="*/ 8521 w 8521"/>
            <a:gd name="connsiteY2" fmla="*/ 0 h 10000"/>
            <a:gd name="connsiteX0" fmla="*/ 174 w 10000"/>
            <a:gd name="connsiteY0" fmla="*/ 9849 h 9849"/>
            <a:gd name="connsiteX1" fmla="*/ 0 w 10000"/>
            <a:gd name="connsiteY1" fmla="*/ 573 h 9849"/>
            <a:gd name="connsiteX2" fmla="*/ 10000 w 10000"/>
            <a:gd name="connsiteY2" fmla="*/ 0 h 98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849">
              <a:moveTo>
                <a:pt x="174" y="9849"/>
              </a:moveTo>
              <a:cubicBezTo>
                <a:pt x="174" y="9017"/>
                <a:pt x="0" y="1405"/>
                <a:pt x="0" y="573"/>
              </a:cubicBezTo>
              <a:cubicBezTo>
                <a:pt x="3417" y="279"/>
                <a:pt x="7580" y="153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30102</xdr:colOff>
      <xdr:row>44</xdr:row>
      <xdr:rowOff>92892</xdr:rowOff>
    </xdr:from>
    <xdr:to>
      <xdr:col>18</xdr:col>
      <xdr:colOff>170054</xdr:colOff>
      <xdr:row>45</xdr:row>
      <xdr:rowOff>45266</xdr:rowOff>
    </xdr:to>
    <xdr:sp macro="" textlink="">
      <xdr:nvSpPr>
        <xdr:cNvPr id="799" name="AutoShape 93">
          <a:extLst>
            <a:ext uri="{FF2B5EF4-FFF2-40B4-BE49-F238E27FC236}">
              <a16:creationId xmlns:a16="http://schemas.microsoft.com/office/drawing/2014/main" xmlns="" id="{0C66EC48-5FA9-44FB-A709-D604A2EB4CD1}"/>
            </a:ext>
          </a:extLst>
        </xdr:cNvPr>
        <xdr:cNvSpPr>
          <a:spLocks noChangeArrowheads="1"/>
        </xdr:cNvSpPr>
      </xdr:nvSpPr>
      <xdr:spPr bwMode="auto">
        <a:xfrm>
          <a:off x="11879202" y="7766232"/>
          <a:ext cx="139952" cy="12763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26544</xdr:colOff>
      <xdr:row>47</xdr:row>
      <xdr:rowOff>94809</xdr:rowOff>
    </xdr:from>
    <xdr:to>
      <xdr:col>18</xdr:col>
      <xdr:colOff>167570</xdr:colOff>
      <xdr:row>48</xdr:row>
      <xdr:rowOff>57086</xdr:rowOff>
    </xdr:to>
    <xdr:sp macro="" textlink="">
      <xdr:nvSpPr>
        <xdr:cNvPr id="800" name="Oval 453">
          <a:extLst>
            <a:ext uri="{FF2B5EF4-FFF2-40B4-BE49-F238E27FC236}">
              <a16:creationId xmlns:a16="http://schemas.microsoft.com/office/drawing/2014/main" xmlns="" id="{0DEF3862-63A2-4151-99AC-FBCB709C1435}"/>
            </a:ext>
          </a:extLst>
        </xdr:cNvPr>
        <xdr:cNvSpPr>
          <a:spLocks noChangeArrowheads="1"/>
        </xdr:cNvSpPr>
      </xdr:nvSpPr>
      <xdr:spPr bwMode="auto">
        <a:xfrm>
          <a:off x="11875644" y="8271069"/>
          <a:ext cx="141026" cy="1375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242161</xdr:colOff>
      <xdr:row>43</xdr:row>
      <xdr:rowOff>43090</xdr:rowOff>
    </xdr:from>
    <xdr:to>
      <xdr:col>18</xdr:col>
      <xdr:colOff>456406</xdr:colOff>
      <xdr:row>44</xdr:row>
      <xdr:rowOff>52916</xdr:rowOff>
    </xdr:to>
    <xdr:sp macro="" textlink="">
      <xdr:nvSpPr>
        <xdr:cNvPr id="801" name="六角形 800">
          <a:extLst>
            <a:ext uri="{FF2B5EF4-FFF2-40B4-BE49-F238E27FC236}">
              <a16:creationId xmlns:a16="http://schemas.microsoft.com/office/drawing/2014/main" xmlns="" id="{444E3EE0-DFDA-4901-BE02-170C8BD5292D}"/>
            </a:ext>
          </a:extLst>
        </xdr:cNvPr>
        <xdr:cNvSpPr/>
      </xdr:nvSpPr>
      <xdr:spPr bwMode="auto">
        <a:xfrm>
          <a:off x="12091261" y="7541170"/>
          <a:ext cx="214245" cy="1850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621437</xdr:colOff>
      <xdr:row>46</xdr:row>
      <xdr:rowOff>77823</xdr:rowOff>
    </xdr:from>
    <xdr:to>
      <xdr:col>18</xdr:col>
      <xdr:colOff>80266</xdr:colOff>
      <xdr:row>47</xdr:row>
      <xdr:rowOff>62427</xdr:rowOff>
    </xdr:to>
    <xdr:sp macro="" textlink="">
      <xdr:nvSpPr>
        <xdr:cNvPr id="802" name="六角形 801">
          <a:extLst>
            <a:ext uri="{FF2B5EF4-FFF2-40B4-BE49-F238E27FC236}">
              <a16:creationId xmlns:a16="http://schemas.microsoft.com/office/drawing/2014/main" xmlns="" id="{E1FA02FE-A835-4CF7-8898-1630F8A3D24D}"/>
            </a:ext>
          </a:extLst>
        </xdr:cNvPr>
        <xdr:cNvSpPr/>
      </xdr:nvSpPr>
      <xdr:spPr bwMode="auto">
        <a:xfrm>
          <a:off x="11769497" y="8078823"/>
          <a:ext cx="159869" cy="1598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103628</xdr:colOff>
      <xdr:row>43</xdr:row>
      <xdr:rowOff>169556</xdr:rowOff>
    </xdr:from>
    <xdr:to>
      <xdr:col>20</xdr:col>
      <xdr:colOff>440921</xdr:colOff>
      <xdr:row>44</xdr:row>
      <xdr:rowOff>33072</xdr:rowOff>
    </xdr:to>
    <xdr:sp macro="" textlink="">
      <xdr:nvSpPr>
        <xdr:cNvPr id="803" name="Line 1040">
          <a:extLst>
            <a:ext uri="{FF2B5EF4-FFF2-40B4-BE49-F238E27FC236}">
              <a16:creationId xmlns:a16="http://schemas.microsoft.com/office/drawing/2014/main" xmlns="" id="{7EB8E54A-2CEE-434C-89C0-0C01D72FCFFB}"/>
            </a:ext>
          </a:extLst>
        </xdr:cNvPr>
        <xdr:cNvSpPr>
          <a:spLocks noChangeShapeType="1"/>
        </xdr:cNvSpPr>
      </xdr:nvSpPr>
      <xdr:spPr bwMode="auto">
        <a:xfrm flipH="1">
          <a:off x="12646148" y="7667636"/>
          <a:ext cx="1030713" cy="38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53</xdr:row>
      <xdr:rowOff>85725</xdr:rowOff>
    </xdr:from>
    <xdr:to>
      <xdr:col>11</xdr:col>
      <xdr:colOff>0</xdr:colOff>
      <xdr:row>65</xdr:row>
      <xdr:rowOff>161925</xdr:rowOff>
    </xdr:to>
    <xdr:sp macro="" textlink="">
      <xdr:nvSpPr>
        <xdr:cNvPr id="804" name="フリーフォーム 1">
          <a:extLst>
            <a:ext uri="{FF2B5EF4-FFF2-40B4-BE49-F238E27FC236}">
              <a16:creationId xmlns:a16="http://schemas.microsoft.com/office/drawing/2014/main" xmlns="" id="{F4E1664C-0D44-469F-99E2-6F9E381A4DE3}"/>
            </a:ext>
          </a:extLst>
        </xdr:cNvPr>
        <xdr:cNvSpPr>
          <a:spLocks/>
        </xdr:cNvSpPr>
      </xdr:nvSpPr>
      <xdr:spPr bwMode="auto">
        <a:xfrm>
          <a:off x="6987540" y="9313545"/>
          <a:ext cx="0" cy="2179320"/>
        </a:xfrm>
        <a:custGeom>
          <a:avLst/>
          <a:gdLst>
            <a:gd name="T0" fmla="*/ 414738 w 409404"/>
            <a:gd name="T1" fmla="*/ 806615 h 770382"/>
            <a:gd name="T2" fmla="*/ 373384 w 409404"/>
            <a:gd name="T3" fmla="*/ 714008 h 770382"/>
            <a:gd name="T4" fmla="*/ 373384 w 409404"/>
            <a:gd name="T5" fmla="*/ 714008 h 770382"/>
            <a:gd name="T6" fmla="*/ 21879 w 409404"/>
            <a:gd name="T7" fmla="*/ 51517 h 770382"/>
            <a:gd name="T8" fmla="*/ 35672 w 409404"/>
            <a:gd name="T9" fmla="*/ 44394 h 770382"/>
            <a:gd name="T10" fmla="*/ 35672 w 409404"/>
            <a:gd name="T11" fmla="*/ 44394 h 770382"/>
            <a:gd name="T12" fmla="*/ 35672 w 409404"/>
            <a:gd name="T13" fmla="*/ 44394 h 770382"/>
            <a:gd name="T14" fmla="*/ 35672 w 409404"/>
            <a:gd name="T15" fmla="*/ 44394 h 770382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409404" h="770382">
              <a:moveTo>
                <a:pt x="409404" y="770382"/>
              </a:moveTo>
              <a:lnTo>
                <a:pt x="368582" y="681935"/>
              </a:lnTo>
              <a:cubicBezTo>
                <a:pt x="310752" y="576480"/>
                <a:pt x="77162" y="155792"/>
                <a:pt x="21600" y="49203"/>
              </a:cubicBezTo>
              <a:cubicBezTo>
                <a:pt x="-33962" y="-57386"/>
                <a:pt x="35207" y="42400"/>
                <a:pt x="35207" y="42400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99568</xdr:colOff>
      <xdr:row>41</xdr:row>
      <xdr:rowOff>54196</xdr:rowOff>
    </xdr:from>
    <xdr:to>
      <xdr:col>19</xdr:col>
      <xdr:colOff>614845</xdr:colOff>
      <xdr:row>48</xdr:row>
      <xdr:rowOff>122121</xdr:rowOff>
    </xdr:to>
    <xdr:sp macro="" textlink="">
      <xdr:nvSpPr>
        <xdr:cNvPr id="805" name="Freeform 527">
          <a:extLst>
            <a:ext uri="{FF2B5EF4-FFF2-40B4-BE49-F238E27FC236}">
              <a16:creationId xmlns:a16="http://schemas.microsoft.com/office/drawing/2014/main" xmlns="" id="{35ADC59F-A0B4-4C5B-AE03-4EE104FE82FB}"/>
            </a:ext>
          </a:extLst>
        </xdr:cNvPr>
        <xdr:cNvSpPr>
          <a:spLocks/>
        </xdr:cNvSpPr>
      </xdr:nvSpPr>
      <xdr:spPr bwMode="auto">
        <a:xfrm>
          <a:off x="12642088" y="7201756"/>
          <a:ext cx="515277" cy="127188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7292 h 7292"/>
            <a:gd name="connsiteX1" fmla="*/ 4525 w 10000"/>
            <a:gd name="connsiteY1" fmla="*/ 417 h 7292"/>
            <a:gd name="connsiteX2" fmla="*/ 10000 w 10000"/>
            <a:gd name="connsiteY2" fmla="*/ 0 h 7292"/>
            <a:gd name="connsiteX0" fmla="*/ 0 w 9381"/>
            <a:gd name="connsiteY0" fmla="*/ 11531 h 11531"/>
            <a:gd name="connsiteX1" fmla="*/ 3906 w 9381"/>
            <a:gd name="connsiteY1" fmla="*/ 572 h 11531"/>
            <a:gd name="connsiteX2" fmla="*/ 9381 w 9381"/>
            <a:gd name="connsiteY2" fmla="*/ 0 h 11531"/>
            <a:gd name="connsiteX0" fmla="*/ 0 w 10000"/>
            <a:gd name="connsiteY0" fmla="*/ 10000 h 10014"/>
            <a:gd name="connsiteX1" fmla="*/ 4164 w 10000"/>
            <a:gd name="connsiteY1" fmla="*/ 496 h 10014"/>
            <a:gd name="connsiteX2" fmla="*/ 10000 w 10000"/>
            <a:gd name="connsiteY2" fmla="*/ 0 h 10014"/>
            <a:gd name="connsiteX0" fmla="*/ 350 w 4514"/>
            <a:gd name="connsiteY0" fmla="*/ 14250 h 14264"/>
            <a:gd name="connsiteX1" fmla="*/ 4514 w 4514"/>
            <a:gd name="connsiteY1" fmla="*/ 4746 h 14264"/>
            <a:gd name="connsiteX2" fmla="*/ 0 w 4514"/>
            <a:gd name="connsiteY2" fmla="*/ 0 h 14264"/>
            <a:gd name="connsiteX0" fmla="*/ 0 w 18345"/>
            <a:gd name="connsiteY0" fmla="*/ 11517 h 11520"/>
            <a:gd name="connsiteX1" fmla="*/ 18345 w 18345"/>
            <a:gd name="connsiteY1" fmla="*/ 3327 h 11520"/>
            <a:gd name="connsiteX2" fmla="*/ 8345 w 18345"/>
            <a:gd name="connsiteY2" fmla="*/ 0 h 11520"/>
            <a:gd name="connsiteX0" fmla="*/ 0 w 18345"/>
            <a:gd name="connsiteY0" fmla="*/ 11517 h 11517"/>
            <a:gd name="connsiteX1" fmla="*/ 18345 w 18345"/>
            <a:gd name="connsiteY1" fmla="*/ 3327 h 11517"/>
            <a:gd name="connsiteX2" fmla="*/ 8345 w 18345"/>
            <a:gd name="connsiteY2" fmla="*/ 0 h 11517"/>
            <a:gd name="connsiteX0" fmla="*/ 0 w 18647"/>
            <a:gd name="connsiteY0" fmla="*/ 11517 h 11517"/>
            <a:gd name="connsiteX1" fmla="*/ 18345 w 18647"/>
            <a:gd name="connsiteY1" fmla="*/ 3327 h 11517"/>
            <a:gd name="connsiteX2" fmla="*/ 8345 w 18647"/>
            <a:gd name="connsiteY2" fmla="*/ 0 h 11517"/>
            <a:gd name="connsiteX0" fmla="*/ 0 w 18345"/>
            <a:gd name="connsiteY0" fmla="*/ 11517 h 11517"/>
            <a:gd name="connsiteX1" fmla="*/ 18345 w 18345"/>
            <a:gd name="connsiteY1" fmla="*/ 3327 h 11517"/>
            <a:gd name="connsiteX2" fmla="*/ 8345 w 18345"/>
            <a:gd name="connsiteY2" fmla="*/ 0 h 11517"/>
            <a:gd name="connsiteX0" fmla="*/ 0 w 18959"/>
            <a:gd name="connsiteY0" fmla="*/ 11517 h 11517"/>
            <a:gd name="connsiteX1" fmla="*/ 16229 w 18959"/>
            <a:gd name="connsiteY1" fmla="*/ 9974 h 11517"/>
            <a:gd name="connsiteX2" fmla="*/ 18345 w 18959"/>
            <a:gd name="connsiteY2" fmla="*/ 3327 h 11517"/>
            <a:gd name="connsiteX3" fmla="*/ 8345 w 18959"/>
            <a:gd name="connsiteY3" fmla="*/ 0 h 11517"/>
            <a:gd name="connsiteX0" fmla="*/ 0 w 19172"/>
            <a:gd name="connsiteY0" fmla="*/ 11517 h 11517"/>
            <a:gd name="connsiteX1" fmla="*/ 16847 w 19172"/>
            <a:gd name="connsiteY1" fmla="*/ 9879 h 11517"/>
            <a:gd name="connsiteX2" fmla="*/ 18345 w 19172"/>
            <a:gd name="connsiteY2" fmla="*/ 3327 h 11517"/>
            <a:gd name="connsiteX3" fmla="*/ 8345 w 19172"/>
            <a:gd name="connsiteY3" fmla="*/ 0 h 11517"/>
            <a:gd name="connsiteX0" fmla="*/ 0 w 18760"/>
            <a:gd name="connsiteY0" fmla="*/ 11517 h 11517"/>
            <a:gd name="connsiteX1" fmla="*/ 16847 w 18760"/>
            <a:gd name="connsiteY1" fmla="*/ 9879 h 11517"/>
            <a:gd name="connsiteX2" fmla="*/ 18345 w 18760"/>
            <a:gd name="connsiteY2" fmla="*/ 3327 h 11517"/>
            <a:gd name="connsiteX3" fmla="*/ 8345 w 18760"/>
            <a:gd name="connsiteY3" fmla="*/ 0 h 11517"/>
            <a:gd name="connsiteX0" fmla="*/ 0 w 18345"/>
            <a:gd name="connsiteY0" fmla="*/ 11517 h 11517"/>
            <a:gd name="connsiteX1" fmla="*/ 16847 w 18345"/>
            <a:gd name="connsiteY1" fmla="*/ 9879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7465 w 18345"/>
            <a:gd name="connsiteY1" fmla="*/ 9831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7465 w 18345"/>
            <a:gd name="connsiteY1" fmla="*/ 9831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7465 w 18345"/>
            <a:gd name="connsiteY1" fmla="*/ 9831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7465 w 18345"/>
            <a:gd name="connsiteY1" fmla="*/ 9831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7465 w 18345"/>
            <a:gd name="connsiteY1" fmla="*/ 9831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719"/>
            <a:gd name="connsiteY0" fmla="*/ 11517 h 11517"/>
            <a:gd name="connsiteX1" fmla="*/ 18238 w 18719"/>
            <a:gd name="connsiteY1" fmla="*/ 9736 h 11517"/>
            <a:gd name="connsiteX2" fmla="*/ 18345 w 18719"/>
            <a:gd name="connsiteY2" fmla="*/ 3327 h 11517"/>
            <a:gd name="connsiteX3" fmla="*/ 8345 w 18719"/>
            <a:gd name="connsiteY3" fmla="*/ 0 h 11517"/>
            <a:gd name="connsiteX0" fmla="*/ 0 w 18345"/>
            <a:gd name="connsiteY0" fmla="*/ 11517 h 11517"/>
            <a:gd name="connsiteX1" fmla="*/ 18238 w 18345"/>
            <a:gd name="connsiteY1" fmla="*/ 9736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8083 w 18345"/>
            <a:gd name="connsiteY1" fmla="*/ 9450 h 11517"/>
            <a:gd name="connsiteX2" fmla="*/ 18345 w 18345"/>
            <a:gd name="connsiteY2" fmla="*/ 3327 h 11517"/>
            <a:gd name="connsiteX3" fmla="*/ 8345 w 18345"/>
            <a:gd name="connsiteY3" fmla="*/ 0 h 11517"/>
            <a:gd name="connsiteX0" fmla="*/ 0 w 18345"/>
            <a:gd name="connsiteY0" fmla="*/ 11517 h 11517"/>
            <a:gd name="connsiteX1" fmla="*/ 18083 w 18345"/>
            <a:gd name="connsiteY1" fmla="*/ 9450 h 11517"/>
            <a:gd name="connsiteX2" fmla="*/ 18345 w 18345"/>
            <a:gd name="connsiteY2" fmla="*/ 3327 h 11517"/>
            <a:gd name="connsiteX3" fmla="*/ 16547 w 18345"/>
            <a:gd name="connsiteY3" fmla="*/ 2852 h 11517"/>
            <a:gd name="connsiteX4" fmla="*/ 8345 w 18345"/>
            <a:gd name="connsiteY4" fmla="*/ 0 h 11517"/>
            <a:gd name="connsiteX0" fmla="*/ 0 w 18345"/>
            <a:gd name="connsiteY0" fmla="*/ 11517 h 11517"/>
            <a:gd name="connsiteX1" fmla="*/ 18083 w 18345"/>
            <a:gd name="connsiteY1" fmla="*/ 9450 h 11517"/>
            <a:gd name="connsiteX2" fmla="*/ 18345 w 18345"/>
            <a:gd name="connsiteY2" fmla="*/ 3327 h 11517"/>
            <a:gd name="connsiteX3" fmla="*/ 16547 w 18345"/>
            <a:gd name="connsiteY3" fmla="*/ 2852 h 11517"/>
            <a:gd name="connsiteX4" fmla="*/ 8345 w 18345"/>
            <a:gd name="connsiteY4" fmla="*/ 0 h 11517"/>
            <a:gd name="connsiteX0" fmla="*/ 0 w 18345"/>
            <a:gd name="connsiteY0" fmla="*/ 11517 h 11517"/>
            <a:gd name="connsiteX1" fmla="*/ 18083 w 18345"/>
            <a:gd name="connsiteY1" fmla="*/ 9450 h 11517"/>
            <a:gd name="connsiteX2" fmla="*/ 18345 w 18345"/>
            <a:gd name="connsiteY2" fmla="*/ 3327 h 11517"/>
            <a:gd name="connsiteX3" fmla="*/ 16365 w 18345"/>
            <a:gd name="connsiteY3" fmla="*/ 3130 h 11517"/>
            <a:gd name="connsiteX4" fmla="*/ 8345 w 18345"/>
            <a:gd name="connsiteY4" fmla="*/ 0 h 11517"/>
            <a:gd name="connsiteX0" fmla="*/ 0 w 18345"/>
            <a:gd name="connsiteY0" fmla="*/ 12407 h 12407"/>
            <a:gd name="connsiteX1" fmla="*/ 18083 w 18345"/>
            <a:gd name="connsiteY1" fmla="*/ 10340 h 12407"/>
            <a:gd name="connsiteX2" fmla="*/ 18345 w 18345"/>
            <a:gd name="connsiteY2" fmla="*/ 4217 h 12407"/>
            <a:gd name="connsiteX3" fmla="*/ 16365 w 18345"/>
            <a:gd name="connsiteY3" fmla="*/ 4020 h 12407"/>
            <a:gd name="connsiteX4" fmla="*/ 9982 w 18345"/>
            <a:gd name="connsiteY4" fmla="*/ 0 h 12407"/>
            <a:gd name="connsiteX0" fmla="*/ 0 w 18345"/>
            <a:gd name="connsiteY0" fmla="*/ 12407 h 12407"/>
            <a:gd name="connsiteX1" fmla="*/ 18083 w 18345"/>
            <a:gd name="connsiteY1" fmla="*/ 10340 h 12407"/>
            <a:gd name="connsiteX2" fmla="*/ 18345 w 18345"/>
            <a:gd name="connsiteY2" fmla="*/ 4217 h 12407"/>
            <a:gd name="connsiteX3" fmla="*/ 15819 w 18345"/>
            <a:gd name="connsiteY3" fmla="*/ 4020 h 12407"/>
            <a:gd name="connsiteX4" fmla="*/ 9982 w 18345"/>
            <a:gd name="connsiteY4" fmla="*/ 0 h 12407"/>
            <a:gd name="connsiteX0" fmla="*/ 0 w 18345"/>
            <a:gd name="connsiteY0" fmla="*/ 12907 h 12907"/>
            <a:gd name="connsiteX1" fmla="*/ 18083 w 18345"/>
            <a:gd name="connsiteY1" fmla="*/ 10840 h 12907"/>
            <a:gd name="connsiteX2" fmla="*/ 18345 w 18345"/>
            <a:gd name="connsiteY2" fmla="*/ 4717 h 12907"/>
            <a:gd name="connsiteX3" fmla="*/ 15819 w 18345"/>
            <a:gd name="connsiteY3" fmla="*/ 4520 h 12907"/>
            <a:gd name="connsiteX4" fmla="*/ 10346 w 18345"/>
            <a:gd name="connsiteY4" fmla="*/ 0 h 129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345" h="12907">
              <a:moveTo>
                <a:pt x="0" y="12907"/>
              </a:moveTo>
              <a:cubicBezTo>
                <a:pt x="15302" y="11552"/>
                <a:pt x="17963" y="11585"/>
                <a:pt x="18083" y="10840"/>
              </a:cubicBezTo>
              <a:cubicBezTo>
                <a:pt x="18203" y="4846"/>
                <a:pt x="17572" y="10293"/>
                <a:pt x="18345" y="4717"/>
              </a:cubicBezTo>
              <a:cubicBezTo>
                <a:pt x="17746" y="4559"/>
                <a:pt x="15872" y="4845"/>
                <a:pt x="15819" y="4520"/>
              </a:cubicBezTo>
              <a:lnTo>
                <a:pt x="1034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710969</xdr:colOff>
      <xdr:row>46</xdr:row>
      <xdr:rowOff>30151</xdr:rowOff>
    </xdr:from>
    <xdr:to>
      <xdr:col>20</xdr:col>
      <xdr:colOff>38100</xdr:colOff>
      <xdr:row>47</xdr:row>
      <xdr:rowOff>52388</xdr:rowOff>
    </xdr:to>
    <xdr:sp macro="" textlink="">
      <xdr:nvSpPr>
        <xdr:cNvPr id="806" name="Text Box 266">
          <a:extLst>
            <a:ext uri="{FF2B5EF4-FFF2-40B4-BE49-F238E27FC236}">
              <a16:creationId xmlns:a16="http://schemas.microsoft.com/office/drawing/2014/main" xmlns="" id="{B331E5E4-CAB2-42BE-9399-6D6AF423EEF5}"/>
            </a:ext>
          </a:extLst>
        </xdr:cNvPr>
        <xdr:cNvSpPr txBox="1">
          <a:spLocks noChangeArrowheads="1"/>
        </xdr:cNvSpPr>
      </xdr:nvSpPr>
      <xdr:spPr bwMode="auto">
        <a:xfrm>
          <a:off x="13238249" y="8031151"/>
          <a:ext cx="35791" cy="1974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616976</xdr:colOff>
      <xdr:row>42</xdr:row>
      <xdr:rowOff>6613</xdr:rowOff>
    </xdr:from>
    <xdr:to>
      <xdr:col>20</xdr:col>
      <xdr:colOff>90400</xdr:colOff>
      <xdr:row>43</xdr:row>
      <xdr:rowOff>162148</xdr:rowOff>
    </xdr:to>
    <xdr:sp macro="" textlink="">
      <xdr:nvSpPr>
        <xdr:cNvPr id="807" name="Line 267">
          <a:extLst>
            <a:ext uri="{FF2B5EF4-FFF2-40B4-BE49-F238E27FC236}">
              <a16:creationId xmlns:a16="http://schemas.microsoft.com/office/drawing/2014/main" xmlns="" id="{021334E4-855C-4FED-B2C4-8B885F2F7B57}"/>
            </a:ext>
          </a:extLst>
        </xdr:cNvPr>
        <xdr:cNvSpPr>
          <a:spLocks noChangeShapeType="1"/>
        </xdr:cNvSpPr>
      </xdr:nvSpPr>
      <xdr:spPr bwMode="auto">
        <a:xfrm flipH="1">
          <a:off x="13159496" y="7329433"/>
          <a:ext cx="166844" cy="330795"/>
        </a:xfrm>
        <a:custGeom>
          <a:avLst/>
          <a:gdLst>
            <a:gd name="connsiteX0" fmla="*/ 0 w 141496"/>
            <a:gd name="connsiteY0" fmla="*/ 0 h 334129"/>
            <a:gd name="connsiteX1" fmla="*/ 141496 w 141496"/>
            <a:gd name="connsiteY1" fmla="*/ 334129 h 334129"/>
            <a:gd name="connsiteX0" fmla="*/ 0 w 178979"/>
            <a:gd name="connsiteY0" fmla="*/ 0 h 327514"/>
            <a:gd name="connsiteX1" fmla="*/ 178979 w 178979"/>
            <a:gd name="connsiteY1" fmla="*/ 327514 h 327514"/>
            <a:gd name="connsiteX0" fmla="*/ 0 w 178979"/>
            <a:gd name="connsiteY0" fmla="*/ 0 h 327514"/>
            <a:gd name="connsiteX1" fmla="*/ 178979 w 178979"/>
            <a:gd name="connsiteY1" fmla="*/ 327514 h 327514"/>
            <a:gd name="connsiteX0" fmla="*/ 0 w 178979"/>
            <a:gd name="connsiteY0" fmla="*/ 0 h 327514"/>
            <a:gd name="connsiteX1" fmla="*/ 178979 w 178979"/>
            <a:gd name="connsiteY1" fmla="*/ 327514 h 3275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8979" h="327514">
              <a:moveTo>
                <a:pt x="0" y="0"/>
              </a:moveTo>
              <a:cubicBezTo>
                <a:pt x="93467" y="115786"/>
                <a:pt x="147248" y="194089"/>
                <a:pt x="178979" y="32751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614008</xdr:colOff>
      <xdr:row>44</xdr:row>
      <xdr:rowOff>28293</xdr:rowOff>
    </xdr:from>
    <xdr:to>
      <xdr:col>20</xdr:col>
      <xdr:colOff>313091</xdr:colOff>
      <xdr:row>45</xdr:row>
      <xdr:rowOff>70556</xdr:rowOff>
    </xdr:to>
    <xdr:sp macro="" textlink="">
      <xdr:nvSpPr>
        <xdr:cNvPr id="808" name="Line 267">
          <a:extLst>
            <a:ext uri="{FF2B5EF4-FFF2-40B4-BE49-F238E27FC236}">
              <a16:creationId xmlns:a16="http://schemas.microsoft.com/office/drawing/2014/main" xmlns="" id="{342E24CB-CB2B-4194-A022-752BB35765D9}"/>
            </a:ext>
          </a:extLst>
        </xdr:cNvPr>
        <xdr:cNvSpPr>
          <a:spLocks noChangeShapeType="1"/>
        </xdr:cNvSpPr>
      </xdr:nvSpPr>
      <xdr:spPr bwMode="auto">
        <a:xfrm flipH="1" flipV="1">
          <a:off x="13156528" y="7701633"/>
          <a:ext cx="392503" cy="217523"/>
        </a:xfrm>
        <a:custGeom>
          <a:avLst/>
          <a:gdLst>
            <a:gd name="connsiteX0" fmla="*/ 0 w 250297"/>
            <a:gd name="connsiteY0" fmla="*/ 0 h 132662"/>
            <a:gd name="connsiteX1" fmla="*/ 250297 w 250297"/>
            <a:gd name="connsiteY1" fmla="*/ 132662 h 132662"/>
            <a:gd name="connsiteX0" fmla="*/ 0 w 404638"/>
            <a:gd name="connsiteY0" fmla="*/ 0 h 214242"/>
            <a:gd name="connsiteX1" fmla="*/ 404638 w 404638"/>
            <a:gd name="connsiteY1" fmla="*/ 214242 h 214242"/>
            <a:gd name="connsiteX0" fmla="*/ 0 w 404638"/>
            <a:gd name="connsiteY0" fmla="*/ 0 h 214242"/>
            <a:gd name="connsiteX1" fmla="*/ 404638 w 404638"/>
            <a:gd name="connsiteY1" fmla="*/ 214242 h 214242"/>
            <a:gd name="connsiteX0" fmla="*/ 0 w 404638"/>
            <a:gd name="connsiteY0" fmla="*/ 0 h 214242"/>
            <a:gd name="connsiteX1" fmla="*/ 404638 w 404638"/>
            <a:gd name="connsiteY1" fmla="*/ 214242 h 214242"/>
            <a:gd name="connsiteX0" fmla="*/ 0 w 404638"/>
            <a:gd name="connsiteY0" fmla="*/ 0 h 214242"/>
            <a:gd name="connsiteX1" fmla="*/ 404638 w 404638"/>
            <a:gd name="connsiteY1" fmla="*/ 214242 h 214242"/>
            <a:gd name="connsiteX0" fmla="*/ 0 w 404638"/>
            <a:gd name="connsiteY0" fmla="*/ 0 h 214242"/>
            <a:gd name="connsiteX1" fmla="*/ 288837 w 404638"/>
            <a:gd name="connsiteY1" fmla="*/ 90399 h 214242"/>
            <a:gd name="connsiteX2" fmla="*/ 404638 w 404638"/>
            <a:gd name="connsiteY2" fmla="*/ 214242 h 2142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4638" h="214242">
              <a:moveTo>
                <a:pt x="0" y="0"/>
              </a:moveTo>
              <a:cubicBezTo>
                <a:pt x="45200" y="17271"/>
                <a:pt x="232338" y="68810"/>
                <a:pt x="288837" y="90399"/>
              </a:cubicBezTo>
              <a:cubicBezTo>
                <a:pt x="159132" y="29521"/>
                <a:pt x="285193" y="78887"/>
                <a:pt x="404638" y="21424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498300</xdr:colOff>
      <xdr:row>43</xdr:row>
      <xdr:rowOff>114645</xdr:rowOff>
    </xdr:from>
    <xdr:to>
      <xdr:col>19</xdr:col>
      <xdr:colOff>674689</xdr:colOff>
      <xdr:row>44</xdr:row>
      <xdr:rowOff>66137</xdr:rowOff>
    </xdr:to>
    <xdr:sp macro="" textlink="">
      <xdr:nvSpPr>
        <xdr:cNvPr id="809" name="Oval 389">
          <a:extLst>
            <a:ext uri="{FF2B5EF4-FFF2-40B4-BE49-F238E27FC236}">
              <a16:creationId xmlns:a16="http://schemas.microsoft.com/office/drawing/2014/main" xmlns="" id="{EA16EDA6-BC85-4DA8-9E9E-0B73A9463351}"/>
            </a:ext>
          </a:extLst>
        </xdr:cNvPr>
        <xdr:cNvSpPr>
          <a:spLocks noChangeArrowheads="1"/>
        </xdr:cNvSpPr>
      </xdr:nvSpPr>
      <xdr:spPr bwMode="auto">
        <a:xfrm rot="21425152">
          <a:off x="13040820" y="7612725"/>
          <a:ext cx="176389" cy="1267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455614</xdr:colOff>
      <xdr:row>41</xdr:row>
      <xdr:rowOff>5194</xdr:rowOff>
    </xdr:from>
    <xdr:to>
      <xdr:col>20</xdr:col>
      <xdr:colOff>132293</xdr:colOff>
      <xdr:row>41</xdr:row>
      <xdr:rowOff>132302</xdr:rowOff>
    </xdr:to>
    <xdr:sp macro="" textlink="">
      <xdr:nvSpPr>
        <xdr:cNvPr id="810" name="Text Box 1196">
          <a:extLst>
            <a:ext uri="{FF2B5EF4-FFF2-40B4-BE49-F238E27FC236}">
              <a16:creationId xmlns:a16="http://schemas.microsoft.com/office/drawing/2014/main" xmlns="" id="{22AA6972-647B-4916-BC01-638A1A38CAD2}"/>
            </a:ext>
          </a:extLst>
        </xdr:cNvPr>
        <xdr:cNvSpPr txBox="1">
          <a:spLocks noChangeArrowheads="1"/>
        </xdr:cNvSpPr>
      </xdr:nvSpPr>
      <xdr:spPr bwMode="auto">
        <a:xfrm>
          <a:off x="12998134" y="7152754"/>
          <a:ext cx="370099" cy="12710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宮前橋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133445</xdr:colOff>
      <xdr:row>45</xdr:row>
      <xdr:rowOff>54617</xdr:rowOff>
    </xdr:from>
    <xdr:to>
      <xdr:col>20</xdr:col>
      <xdr:colOff>733520</xdr:colOff>
      <xdr:row>46</xdr:row>
      <xdr:rowOff>45091</xdr:rowOff>
    </xdr:to>
    <xdr:sp macro="" textlink="">
      <xdr:nvSpPr>
        <xdr:cNvPr id="811" name="Text Box 1445">
          <a:extLst>
            <a:ext uri="{FF2B5EF4-FFF2-40B4-BE49-F238E27FC236}">
              <a16:creationId xmlns:a16="http://schemas.microsoft.com/office/drawing/2014/main" xmlns="" id="{2AB216EE-4693-4E04-9927-B15A9D01E6A7}"/>
            </a:ext>
          </a:extLst>
        </xdr:cNvPr>
        <xdr:cNvSpPr txBox="1">
          <a:spLocks noChangeArrowheads="1"/>
        </xdr:cNvSpPr>
      </xdr:nvSpPr>
      <xdr:spPr bwMode="auto">
        <a:xfrm>
          <a:off x="13369385" y="7903217"/>
          <a:ext cx="561975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京阪本線</a:t>
          </a:r>
        </a:p>
      </xdr:txBody>
    </xdr:sp>
    <xdr:clientData/>
  </xdr:twoCellAnchor>
  <xdr:twoCellAnchor>
    <xdr:from>
      <xdr:col>20</xdr:col>
      <xdr:colOff>4225</xdr:colOff>
      <xdr:row>47</xdr:row>
      <xdr:rowOff>146750</xdr:rowOff>
    </xdr:from>
    <xdr:to>
      <xdr:col>20</xdr:col>
      <xdr:colOff>631817</xdr:colOff>
      <xdr:row>48</xdr:row>
      <xdr:rowOff>145298</xdr:rowOff>
    </xdr:to>
    <xdr:sp macro="" textlink="">
      <xdr:nvSpPr>
        <xdr:cNvPr id="812" name="Text Box 1445">
          <a:extLst>
            <a:ext uri="{FF2B5EF4-FFF2-40B4-BE49-F238E27FC236}">
              <a16:creationId xmlns:a16="http://schemas.microsoft.com/office/drawing/2014/main" xmlns="" id="{56AD29DA-2DB7-4AFA-8184-7409F2E5C402}"/>
            </a:ext>
          </a:extLst>
        </xdr:cNvPr>
        <xdr:cNvSpPr txBox="1">
          <a:spLocks noChangeArrowheads="1"/>
        </xdr:cNvSpPr>
      </xdr:nvSpPr>
      <xdr:spPr bwMode="auto">
        <a:xfrm>
          <a:off x="13240165" y="8323010"/>
          <a:ext cx="627592" cy="173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京都競馬場</a:t>
          </a:r>
        </a:p>
      </xdr:txBody>
    </xdr:sp>
    <xdr:clientData/>
  </xdr:twoCellAnchor>
  <xdr:twoCellAnchor>
    <xdr:from>
      <xdr:col>19</xdr:col>
      <xdr:colOff>267692</xdr:colOff>
      <xdr:row>41</xdr:row>
      <xdr:rowOff>34335</xdr:rowOff>
    </xdr:from>
    <xdr:to>
      <xdr:col>19</xdr:col>
      <xdr:colOff>356247</xdr:colOff>
      <xdr:row>42</xdr:row>
      <xdr:rowOff>37485</xdr:rowOff>
    </xdr:to>
    <xdr:sp macro="" textlink="">
      <xdr:nvSpPr>
        <xdr:cNvPr id="813" name="Freeform 1182">
          <a:extLst>
            <a:ext uri="{FF2B5EF4-FFF2-40B4-BE49-F238E27FC236}">
              <a16:creationId xmlns:a16="http://schemas.microsoft.com/office/drawing/2014/main" xmlns="" id="{747925C8-5F02-4563-A103-2E809E25F4BB}"/>
            </a:ext>
          </a:extLst>
        </xdr:cNvPr>
        <xdr:cNvSpPr>
          <a:spLocks/>
        </xdr:cNvSpPr>
      </xdr:nvSpPr>
      <xdr:spPr bwMode="auto">
        <a:xfrm rot="9836535" flipH="1" flipV="1">
          <a:off x="12810212" y="7181895"/>
          <a:ext cx="88555" cy="178410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000 w 10000"/>
            <a:gd name="connsiteY1" fmla="*/ 1087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10000 w 10000"/>
            <a:gd name="connsiteY0" fmla="*/ 0 h 6181"/>
            <a:gd name="connsiteX1" fmla="*/ 10000 w 10000"/>
            <a:gd name="connsiteY1" fmla="*/ 4718 h 6181"/>
            <a:gd name="connsiteX2" fmla="*/ 0 w 10000"/>
            <a:gd name="connsiteY2" fmla="*/ 6181 h 6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6181">
              <a:moveTo>
                <a:pt x="10000" y="0"/>
              </a:moveTo>
              <a:lnTo>
                <a:pt x="10000" y="4718"/>
              </a:lnTo>
              <a:lnTo>
                <a:pt x="0" y="6181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472717</xdr:colOff>
      <xdr:row>41</xdr:row>
      <xdr:rowOff>19480</xdr:rowOff>
    </xdr:from>
    <xdr:to>
      <xdr:col>19</xdr:col>
      <xdr:colOff>541738</xdr:colOff>
      <xdr:row>41</xdr:row>
      <xdr:rowOff>147707</xdr:rowOff>
    </xdr:to>
    <xdr:sp macro="" textlink="">
      <xdr:nvSpPr>
        <xdr:cNvPr id="814" name="Freeform 1182">
          <a:extLst>
            <a:ext uri="{FF2B5EF4-FFF2-40B4-BE49-F238E27FC236}">
              <a16:creationId xmlns:a16="http://schemas.microsoft.com/office/drawing/2014/main" xmlns="" id="{AFC9B5A8-DE78-41C6-B7AE-2D0C871873CB}"/>
            </a:ext>
          </a:extLst>
        </xdr:cNvPr>
        <xdr:cNvSpPr>
          <a:spLocks/>
        </xdr:cNvSpPr>
      </xdr:nvSpPr>
      <xdr:spPr bwMode="auto">
        <a:xfrm rot="9836535" flipV="1">
          <a:off x="13015237" y="7167040"/>
          <a:ext cx="69021" cy="128227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000 w 10000"/>
            <a:gd name="connsiteY1" fmla="*/ 1087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10000 w 10000"/>
            <a:gd name="connsiteY0" fmla="*/ 0 h 6181"/>
            <a:gd name="connsiteX1" fmla="*/ 10000 w 10000"/>
            <a:gd name="connsiteY1" fmla="*/ 4718 h 6181"/>
            <a:gd name="connsiteX2" fmla="*/ 0 w 10000"/>
            <a:gd name="connsiteY2" fmla="*/ 6181 h 6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6181">
              <a:moveTo>
                <a:pt x="10000" y="0"/>
              </a:moveTo>
              <a:lnTo>
                <a:pt x="10000" y="4718"/>
              </a:lnTo>
              <a:lnTo>
                <a:pt x="0" y="6181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42419</xdr:colOff>
      <xdr:row>47</xdr:row>
      <xdr:rowOff>56502</xdr:rowOff>
    </xdr:from>
    <xdr:to>
      <xdr:col>19</xdr:col>
      <xdr:colOff>238127</xdr:colOff>
      <xdr:row>48</xdr:row>
      <xdr:rowOff>68792</xdr:rowOff>
    </xdr:to>
    <xdr:sp macro="" textlink="">
      <xdr:nvSpPr>
        <xdr:cNvPr id="815" name="六角形 814">
          <a:extLst>
            <a:ext uri="{FF2B5EF4-FFF2-40B4-BE49-F238E27FC236}">
              <a16:creationId xmlns:a16="http://schemas.microsoft.com/office/drawing/2014/main" xmlns="" id="{418D6020-38EB-49E9-907C-2775FCB18268}"/>
            </a:ext>
          </a:extLst>
        </xdr:cNvPr>
        <xdr:cNvSpPr/>
      </xdr:nvSpPr>
      <xdr:spPr bwMode="auto">
        <a:xfrm>
          <a:off x="12584939" y="8232762"/>
          <a:ext cx="195708" cy="1875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216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517233</xdr:colOff>
      <xdr:row>47</xdr:row>
      <xdr:rowOff>152931</xdr:rowOff>
    </xdr:from>
    <xdr:to>
      <xdr:col>20</xdr:col>
      <xdr:colOff>5292</xdr:colOff>
      <xdr:row>48</xdr:row>
      <xdr:rowOff>125680</xdr:rowOff>
    </xdr:to>
    <xdr:sp macro="" textlink="">
      <xdr:nvSpPr>
        <xdr:cNvPr id="816" name="六角形 815">
          <a:extLst>
            <a:ext uri="{FF2B5EF4-FFF2-40B4-BE49-F238E27FC236}">
              <a16:creationId xmlns:a16="http://schemas.microsoft.com/office/drawing/2014/main" xmlns="" id="{2D8E7894-D8AA-4A2B-8198-84B4E577B147}"/>
            </a:ext>
          </a:extLst>
        </xdr:cNvPr>
        <xdr:cNvSpPr/>
      </xdr:nvSpPr>
      <xdr:spPr bwMode="auto">
        <a:xfrm>
          <a:off x="13059753" y="8329191"/>
          <a:ext cx="181479" cy="1480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402118</xdr:colOff>
      <xdr:row>42</xdr:row>
      <xdr:rowOff>18111</xdr:rowOff>
    </xdr:from>
    <xdr:to>
      <xdr:col>19</xdr:col>
      <xdr:colOff>645934</xdr:colOff>
      <xdr:row>43</xdr:row>
      <xdr:rowOff>36514</xdr:rowOff>
    </xdr:to>
    <xdr:sp macro="" textlink="">
      <xdr:nvSpPr>
        <xdr:cNvPr id="817" name="六角形 816">
          <a:extLst>
            <a:ext uri="{FF2B5EF4-FFF2-40B4-BE49-F238E27FC236}">
              <a16:creationId xmlns:a16="http://schemas.microsoft.com/office/drawing/2014/main" xmlns="" id="{6E0746BA-5477-432D-90AA-1A321085094D}"/>
            </a:ext>
          </a:extLst>
        </xdr:cNvPr>
        <xdr:cNvSpPr/>
      </xdr:nvSpPr>
      <xdr:spPr bwMode="auto">
        <a:xfrm>
          <a:off x="12944638" y="7340931"/>
          <a:ext cx="243816" cy="1936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112563</xdr:colOff>
      <xdr:row>43</xdr:row>
      <xdr:rowOff>49120</xdr:rowOff>
    </xdr:from>
    <xdr:to>
      <xdr:col>20</xdr:col>
      <xdr:colOff>343959</xdr:colOff>
      <xdr:row>44</xdr:row>
      <xdr:rowOff>70555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xmlns="" id="{4D1E051C-9CAE-47A6-81EC-4EA58975E1ED}"/>
            </a:ext>
          </a:extLst>
        </xdr:cNvPr>
        <xdr:cNvSpPr/>
      </xdr:nvSpPr>
      <xdr:spPr bwMode="auto">
        <a:xfrm>
          <a:off x="13348503" y="7547200"/>
          <a:ext cx="231396" cy="1966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174237</xdr:colOff>
      <xdr:row>46</xdr:row>
      <xdr:rowOff>45937</xdr:rowOff>
    </xdr:from>
    <xdr:to>
      <xdr:col>20</xdr:col>
      <xdr:colOff>608174</xdr:colOff>
      <xdr:row>46</xdr:row>
      <xdr:rowOff>132827</xdr:rowOff>
    </xdr:to>
    <xdr:grpSp>
      <xdr:nvGrpSpPr>
        <xdr:cNvPr id="819" name="Group 802">
          <a:extLst>
            <a:ext uri="{FF2B5EF4-FFF2-40B4-BE49-F238E27FC236}">
              <a16:creationId xmlns:a16="http://schemas.microsoft.com/office/drawing/2014/main" xmlns="" id="{4FACBF55-BCB6-4156-BF96-513701151527}"/>
            </a:ext>
          </a:extLst>
        </xdr:cNvPr>
        <xdr:cNvGrpSpPr>
          <a:grpSpLocks/>
        </xdr:cNvGrpSpPr>
      </xdr:nvGrpSpPr>
      <xdr:grpSpPr bwMode="auto">
        <a:xfrm rot="5400000">
          <a:off x="14638663" y="7264493"/>
          <a:ext cx="86890" cy="1202741"/>
          <a:chOff x="1729" y="1692"/>
          <a:chExt cx="21" cy="146"/>
        </a:xfrm>
      </xdr:grpSpPr>
      <xdr:sp macro="" textlink="">
        <xdr:nvSpPr>
          <xdr:cNvPr id="820" name="Line 803">
            <a:extLst>
              <a:ext uri="{FF2B5EF4-FFF2-40B4-BE49-F238E27FC236}">
                <a16:creationId xmlns:a16="http://schemas.microsoft.com/office/drawing/2014/main" xmlns="" id="{E55E84E3-38E1-7795-DE1B-56154B623442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" name="Line 804">
            <a:extLst>
              <a:ext uri="{FF2B5EF4-FFF2-40B4-BE49-F238E27FC236}">
                <a16:creationId xmlns:a16="http://schemas.microsoft.com/office/drawing/2014/main" xmlns="" id="{D52A56E5-89D8-71CE-B0E9-DFBBB2964EF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2" name="Line 805">
            <a:extLst>
              <a:ext uri="{FF2B5EF4-FFF2-40B4-BE49-F238E27FC236}">
                <a16:creationId xmlns:a16="http://schemas.microsoft.com/office/drawing/2014/main" xmlns="" id="{C27DDCA8-3A66-0EAE-C1BE-1A10010036D8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3" name="Line 806">
            <a:extLst>
              <a:ext uri="{FF2B5EF4-FFF2-40B4-BE49-F238E27FC236}">
                <a16:creationId xmlns:a16="http://schemas.microsoft.com/office/drawing/2014/main" xmlns="" id="{695A9E4A-844D-DCB9-7F94-51E8AEFDBA8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4" name="Line 807">
            <a:extLst>
              <a:ext uri="{FF2B5EF4-FFF2-40B4-BE49-F238E27FC236}">
                <a16:creationId xmlns:a16="http://schemas.microsoft.com/office/drawing/2014/main" xmlns="" id="{CB0EC458-1A13-E2CC-66B5-7528568C3573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5" name="Line 808">
            <a:extLst>
              <a:ext uri="{FF2B5EF4-FFF2-40B4-BE49-F238E27FC236}">
                <a16:creationId xmlns:a16="http://schemas.microsoft.com/office/drawing/2014/main" xmlns="" id="{179E6007-376C-174C-5505-59A0E7BB425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6" name="Line 809">
            <a:extLst>
              <a:ext uri="{FF2B5EF4-FFF2-40B4-BE49-F238E27FC236}">
                <a16:creationId xmlns:a16="http://schemas.microsoft.com/office/drawing/2014/main" xmlns="" id="{42211771-1AF8-AEAE-F3D0-E5B9F126B33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7" name="Line 810">
            <a:extLst>
              <a:ext uri="{FF2B5EF4-FFF2-40B4-BE49-F238E27FC236}">
                <a16:creationId xmlns:a16="http://schemas.microsoft.com/office/drawing/2014/main" xmlns="" id="{8C2456CF-BA41-F82B-20B0-7F2DEC738D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8" name="Line 811">
            <a:extLst>
              <a:ext uri="{FF2B5EF4-FFF2-40B4-BE49-F238E27FC236}">
                <a16:creationId xmlns:a16="http://schemas.microsoft.com/office/drawing/2014/main" xmlns="" id="{76BE80B7-EB50-AA1C-D2AA-59177629E60C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9" name="Line 812">
            <a:extLst>
              <a:ext uri="{FF2B5EF4-FFF2-40B4-BE49-F238E27FC236}">
                <a16:creationId xmlns:a16="http://schemas.microsoft.com/office/drawing/2014/main" xmlns="" id="{A31A80C6-FD8A-4134-2979-C88732896A6B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0" name="Line 813">
            <a:extLst>
              <a:ext uri="{FF2B5EF4-FFF2-40B4-BE49-F238E27FC236}">
                <a16:creationId xmlns:a16="http://schemas.microsoft.com/office/drawing/2014/main" xmlns="" id="{E6946A63-4EDE-3346-6340-A8B74088D24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1" name="Line 814">
            <a:extLst>
              <a:ext uri="{FF2B5EF4-FFF2-40B4-BE49-F238E27FC236}">
                <a16:creationId xmlns:a16="http://schemas.microsoft.com/office/drawing/2014/main" xmlns="" id="{A3893D9B-41C6-2683-A017-AF057396D60D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2" name="Line 815">
            <a:extLst>
              <a:ext uri="{FF2B5EF4-FFF2-40B4-BE49-F238E27FC236}">
                <a16:creationId xmlns:a16="http://schemas.microsoft.com/office/drawing/2014/main" xmlns="" id="{F01BF673-E131-106A-8118-5229BAC1A74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3" name="Line 816">
            <a:extLst>
              <a:ext uri="{FF2B5EF4-FFF2-40B4-BE49-F238E27FC236}">
                <a16:creationId xmlns:a16="http://schemas.microsoft.com/office/drawing/2014/main" xmlns="" id="{0F906A06-408A-E35B-CAC4-FF3A06495AD8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653105</xdr:colOff>
      <xdr:row>46</xdr:row>
      <xdr:rowOff>48432</xdr:rowOff>
    </xdr:from>
    <xdr:to>
      <xdr:col>20</xdr:col>
      <xdr:colOff>514814</xdr:colOff>
      <xdr:row>47</xdr:row>
      <xdr:rowOff>31565</xdr:rowOff>
    </xdr:to>
    <xdr:sp macro="" textlink="">
      <xdr:nvSpPr>
        <xdr:cNvPr id="834" name="Text Box 1323">
          <a:extLst>
            <a:ext uri="{FF2B5EF4-FFF2-40B4-BE49-F238E27FC236}">
              <a16:creationId xmlns:a16="http://schemas.microsoft.com/office/drawing/2014/main" xmlns="" id="{D004E8D6-63EB-4A8B-AB26-2A03DF44CCA4}"/>
            </a:ext>
          </a:extLst>
        </xdr:cNvPr>
        <xdr:cNvSpPr txBox="1">
          <a:spLocks noChangeArrowheads="1"/>
        </xdr:cNvSpPr>
      </xdr:nvSpPr>
      <xdr:spPr bwMode="auto">
        <a:xfrm>
          <a:off x="13195625" y="8049432"/>
          <a:ext cx="555129" cy="15839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京阪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淀駅</a:t>
          </a:r>
        </a:p>
      </xdr:txBody>
    </xdr:sp>
    <xdr:clientData/>
  </xdr:twoCellAnchor>
  <xdr:twoCellAnchor editAs="oneCell">
    <xdr:from>
      <xdr:col>15</xdr:col>
      <xdr:colOff>340326</xdr:colOff>
      <xdr:row>57</xdr:row>
      <xdr:rowOff>16114</xdr:rowOff>
    </xdr:from>
    <xdr:to>
      <xdr:col>16</xdr:col>
      <xdr:colOff>64701</xdr:colOff>
      <xdr:row>59</xdr:row>
      <xdr:rowOff>15875</xdr:rowOff>
    </xdr:to>
    <xdr:grpSp>
      <xdr:nvGrpSpPr>
        <xdr:cNvPr id="835" name="Group 6672">
          <a:extLst>
            <a:ext uri="{FF2B5EF4-FFF2-40B4-BE49-F238E27FC236}">
              <a16:creationId xmlns:a16="http://schemas.microsoft.com/office/drawing/2014/main" xmlns="" id="{90918DFE-8316-4F88-AF5C-3A65AD982593}"/>
            </a:ext>
          </a:extLst>
        </xdr:cNvPr>
        <xdr:cNvGrpSpPr>
          <a:grpSpLocks/>
        </xdr:cNvGrpSpPr>
      </xdr:nvGrpSpPr>
      <xdr:grpSpPr bwMode="auto">
        <a:xfrm>
          <a:off x="11158005" y="9663578"/>
          <a:ext cx="493178" cy="339940"/>
          <a:chOff x="530" y="110"/>
          <a:chExt cx="44" cy="37"/>
        </a:xfrm>
      </xdr:grpSpPr>
      <xdr:pic>
        <xdr:nvPicPr>
          <xdr:cNvPr id="836" name="Picture 6673" descr="route2">
            <a:extLst>
              <a:ext uri="{FF2B5EF4-FFF2-40B4-BE49-F238E27FC236}">
                <a16:creationId xmlns:a16="http://schemas.microsoft.com/office/drawing/2014/main" xmlns="" id="{1BFB824C-AE58-2647-6B1E-4E7E5EADB9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7" name="Text Box 6674">
            <a:extLst>
              <a:ext uri="{FF2B5EF4-FFF2-40B4-BE49-F238E27FC236}">
                <a16:creationId xmlns:a16="http://schemas.microsoft.com/office/drawing/2014/main" xmlns="" id="{1BDF8F9A-0A28-1D45-6C4E-598890E961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3"/>
            <a:ext cx="44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>
    <xdr:from>
      <xdr:col>15</xdr:col>
      <xdr:colOff>67513</xdr:colOff>
      <xdr:row>60</xdr:row>
      <xdr:rowOff>154031</xdr:rowOff>
    </xdr:from>
    <xdr:to>
      <xdr:col>15</xdr:col>
      <xdr:colOff>483620</xdr:colOff>
      <xdr:row>62</xdr:row>
      <xdr:rowOff>110501</xdr:rowOff>
    </xdr:to>
    <xdr:sp macro="" textlink="">
      <xdr:nvSpPr>
        <xdr:cNvPr id="838" name="Line 72">
          <a:extLst>
            <a:ext uri="{FF2B5EF4-FFF2-40B4-BE49-F238E27FC236}">
              <a16:creationId xmlns:a16="http://schemas.microsoft.com/office/drawing/2014/main" xmlns="" id="{CB6DA4FC-E29F-4328-B36C-71EF48EC7D44}"/>
            </a:ext>
          </a:extLst>
        </xdr:cNvPr>
        <xdr:cNvSpPr>
          <a:spLocks noChangeShapeType="1"/>
        </xdr:cNvSpPr>
      </xdr:nvSpPr>
      <xdr:spPr bwMode="auto">
        <a:xfrm rot="13899272" flipV="1">
          <a:off x="9883292" y="10554112"/>
          <a:ext cx="306990" cy="416107"/>
        </a:xfrm>
        <a:custGeom>
          <a:avLst/>
          <a:gdLst>
            <a:gd name="connsiteX0" fmla="*/ 0 w 453206"/>
            <a:gd name="connsiteY0" fmla="*/ 0 h 176673"/>
            <a:gd name="connsiteX1" fmla="*/ 453206 w 453206"/>
            <a:gd name="connsiteY1" fmla="*/ 176673 h 176673"/>
            <a:gd name="connsiteX0" fmla="*/ 0 w 453206"/>
            <a:gd name="connsiteY0" fmla="*/ 0 h 176673"/>
            <a:gd name="connsiteX1" fmla="*/ 453206 w 453206"/>
            <a:gd name="connsiteY1" fmla="*/ 176673 h 176673"/>
            <a:gd name="connsiteX0" fmla="*/ 0 w 576109"/>
            <a:gd name="connsiteY0" fmla="*/ 0 h 276532"/>
            <a:gd name="connsiteX1" fmla="*/ 576109 w 576109"/>
            <a:gd name="connsiteY1" fmla="*/ 276532 h 276532"/>
            <a:gd name="connsiteX0" fmla="*/ 0 w 798871"/>
            <a:gd name="connsiteY0" fmla="*/ 0 h 399538"/>
            <a:gd name="connsiteX1" fmla="*/ 798871 w 798871"/>
            <a:gd name="connsiteY1" fmla="*/ 399435 h 399538"/>
            <a:gd name="connsiteX2" fmla="*/ 576109 w 798871"/>
            <a:gd name="connsiteY2" fmla="*/ 276532 h 399538"/>
            <a:gd name="connsiteX0" fmla="*/ 0 w 798871"/>
            <a:gd name="connsiteY0" fmla="*/ 0 h 399538"/>
            <a:gd name="connsiteX1" fmla="*/ 798871 w 798871"/>
            <a:gd name="connsiteY1" fmla="*/ 399435 h 399538"/>
            <a:gd name="connsiteX2" fmla="*/ 576109 w 798871"/>
            <a:gd name="connsiteY2" fmla="*/ 276532 h 399538"/>
            <a:gd name="connsiteX0" fmla="*/ 0 w 576109"/>
            <a:gd name="connsiteY0" fmla="*/ 0 h 276532"/>
            <a:gd name="connsiteX1" fmla="*/ 576109 w 576109"/>
            <a:gd name="connsiteY1" fmla="*/ 276532 h 276532"/>
            <a:gd name="connsiteX0" fmla="*/ 0 w 821916"/>
            <a:gd name="connsiteY0" fmla="*/ 0 h 345665"/>
            <a:gd name="connsiteX1" fmla="*/ 821916 w 821916"/>
            <a:gd name="connsiteY1" fmla="*/ 345665 h 345665"/>
            <a:gd name="connsiteX0" fmla="*/ 0 w 821916"/>
            <a:gd name="connsiteY0" fmla="*/ 0 h 345665"/>
            <a:gd name="connsiteX1" fmla="*/ 821916 w 821916"/>
            <a:gd name="connsiteY1" fmla="*/ 345665 h 345665"/>
            <a:gd name="connsiteX0" fmla="*/ 0 w 859403"/>
            <a:gd name="connsiteY0" fmla="*/ 0 h 552231"/>
            <a:gd name="connsiteX1" fmla="*/ 859403 w 859403"/>
            <a:gd name="connsiteY1" fmla="*/ 552231 h 552231"/>
            <a:gd name="connsiteX0" fmla="*/ 0 w 859403"/>
            <a:gd name="connsiteY0" fmla="*/ 0 h 552231"/>
            <a:gd name="connsiteX1" fmla="*/ 859403 w 859403"/>
            <a:gd name="connsiteY1" fmla="*/ 552231 h 552231"/>
            <a:gd name="connsiteX0" fmla="*/ 0 w 835973"/>
            <a:gd name="connsiteY0" fmla="*/ 0 h 603872"/>
            <a:gd name="connsiteX1" fmla="*/ 835973 w 835973"/>
            <a:gd name="connsiteY1" fmla="*/ 603872 h 603872"/>
            <a:gd name="connsiteX0" fmla="*/ 0 w 835973"/>
            <a:gd name="connsiteY0" fmla="*/ 0 h 603872"/>
            <a:gd name="connsiteX1" fmla="*/ 835973 w 835973"/>
            <a:gd name="connsiteY1" fmla="*/ 603872 h 603872"/>
            <a:gd name="connsiteX0" fmla="*/ 0 w 822575"/>
            <a:gd name="connsiteY0" fmla="*/ 0 h 647883"/>
            <a:gd name="connsiteX1" fmla="*/ 822575 w 822575"/>
            <a:gd name="connsiteY1" fmla="*/ 647883 h 647883"/>
            <a:gd name="connsiteX0" fmla="*/ 0 w 795815"/>
            <a:gd name="connsiteY0" fmla="*/ 0 h 681213"/>
            <a:gd name="connsiteX1" fmla="*/ 795815 w 795815"/>
            <a:gd name="connsiteY1" fmla="*/ 681213 h 681213"/>
            <a:gd name="connsiteX0" fmla="*/ 0 w 795815"/>
            <a:gd name="connsiteY0" fmla="*/ 0 h 681213"/>
            <a:gd name="connsiteX1" fmla="*/ 795815 w 795815"/>
            <a:gd name="connsiteY1" fmla="*/ 681213 h 681213"/>
            <a:gd name="connsiteX0" fmla="*/ 0 w 795815"/>
            <a:gd name="connsiteY0" fmla="*/ 0 h 681213"/>
            <a:gd name="connsiteX1" fmla="*/ 795815 w 795815"/>
            <a:gd name="connsiteY1" fmla="*/ 681213 h 681213"/>
            <a:gd name="connsiteX0" fmla="*/ 0 w 786440"/>
            <a:gd name="connsiteY0" fmla="*/ 0 h 706552"/>
            <a:gd name="connsiteX1" fmla="*/ 786440 w 786440"/>
            <a:gd name="connsiteY1" fmla="*/ 706552 h 706552"/>
            <a:gd name="connsiteX0" fmla="*/ 0 w 786440"/>
            <a:gd name="connsiteY0" fmla="*/ 0 h 706552"/>
            <a:gd name="connsiteX1" fmla="*/ 786440 w 786440"/>
            <a:gd name="connsiteY1" fmla="*/ 706552 h 706552"/>
            <a:gd name="connsiteX0" fmla="*/ 0 w 786440"/>
            <a:gd name="connsiteY0" fmla="*/ 0 h 706552"/>
            <a:gd name="connsiteX1" fmla="*/ 786440 w 786440"/>
            <a:gd name="connsiteY1" fmla="*/ 706552 h 706552"/>
            <a:gd name="connsiteX0" fmla="*/ 0 w 786440"/>
            <a:gd name="connsiteY0" fmla="*/ 0 h 706552"/>
            <a:gd name="connsiteX1" fmla="*/ 786440 w 786440"/>
            <a:gd name="connsiteY1" fmla="*/ 706552 h 706552"/>
            <a:gd name="connsiteX0" fmla="*/ 0 w 744233"/>
            <a:gd name="connsiteY0" fmla="*/ 0 h 770861"/>
            <a:gd name="connsiteX1" fmla="*/ 744233 w 744233"/>
            <a:gd name="connsiteY1" fmla="*/ 770861 h 770861"/>
            <a:gd name="connsiteX0" fmla="*/ 0 w 515335"/>
            <a:gd name="connsiteY0" fmla="*/ 0 h 651913"/>
            <a:gd name="connsiteX1" fmla="*/ 515335 w 515335"/>
            <a:gd name="connsiteY1" fmla="*/ 651913 h 651913"/>
            <a:gd name="connsiteX0" fmla="*/ 16224 w 531559"/>
            <a:gd name="connsiteY0" fmla="*/ 0 h 651913"/>
            <a:gd name="connsiteX1" fmla="*/ 531559 w 531559"/>
            <a:gd name="connsiteY1" fmla="*/ 651913 h 651913"/>
            <a:gd name="connsiteX0" fmla="*/ 28807 w 498228"/>
            <a:gd name="connsiteY0" fmla="*/ 0 h 698485"/>
            <a:gd name="connsiteX1" fmla="*/ 498228 w 498228"/>
            <a:gd name="connsiteY1" fmla="*/ 698485 h 698485"/>
            <a:gd name="connsiteX0" fmla="*/ 4220 w 473641"/>
            <a:gd name="connsiteY0" fmla="*/ 0 h 698485"/>
            <a:gd name="connsiteX1" fmla="*/ 473641 w 473641"/>
            <a:gd name="connsiteY1" fmla="*/ 698485 h 698485"/>
            <a:gd name="connsiteX0" fmla="*/ 5411 w 465580"/>
            <a:gd name="connsiteY0" fmla="*/ 0 h 728173"/>
            <a:gd name="connsiteX1" fmla="*/ 465580 w 465580"/>
            <a:gd name="connsiteY1" fmla="*/ 728173 h 728173"/>
            <a:gd name="connsiteX0" fmla="*/ 852 w 461021"/>
            <a:gd name="connsiteY0" fmla="*/ 0 h 728173"/>
            <a:gd name="connsiteX1" fmla="*/ 461021 w 461021"/>
            <a:gd name="connsiteY1" fmla="*/ 728173 h 728173"/>
            <a:gd name="connsiteX0" fmla="*/ 217 w 460386"/>
            <a:gd name="connsiteY0" fmla="*/ 0 h 728173"/>
            <a:gd name="connsiteX1" fmla="*/ 460386 w 460386"/>
            <a:gd name="connsiteY1" fmla="*/ 728173 h 728173"/>
            <a:gd name="connsiteX0" fmla="*/ 37 w 460206"/>
            <a:gd name="connsiteY0" fmla="*/ 0 h 728173"/>
            <a:gd name="connsiteX1" fmla="*/ 460206 w 460206"/>
            <a:gd name="connsiteY1" fmla="*/ 728173 h 728173"/>
            <a:gd name="connsiteX0" fmla="*/ 101 w 460270"/>
            <a:gd name="connsiteY0" fmla="*/ 0 h 728173"/>
            <a:gd name="connsiteX1" fmla="*/ 460270 w 460270"/>
            <a:gd name="connsiteY1" fmla="*/ 728173 h 728173"/>
            <a:gd name="connsiteX0" fmla="*/ 132 w 447341"/>
            <a:gd name="connsiteY0" fmla="*/ 0 h 740124"/>
            <a:gd name="connsiteX1" fmla="*/ 447341 w 447341"/>
            <a:gd name="connsiteY1" fmla="*/ 740124 h 740124"/>
            <a:gd name="connsiteX0" fmla="*/ 31354 w 478563"/>
            <a:gd name="connsiteY0" fmla="*/ 0 h 740124"/>
            <a:gd name="connsiteX1" fmla="*/ 478563 w 478563"/>
            <a:gd name="connsiteY1" fmla="*/ 740124 h 740124"/>
            <a:gd name="connsiteX0" fmla="*/ 27002 w 474211"/>
            <a:gd name="connsiteY0" fmla="*/ 0 h 740124"/>
            <a:gd name="connsiteX1" fmla="*/ 474211 w 474211"/>
            <a:gd name="connsiteY1" fmla="*/ 740124 h 740124"/>
            <a:gd name="connsiteX0" fmla="*/ 23922 w 471131"/>
            <a:gd name="connsiteY0" fmla="*/ 0 h 740124"/>
            <a:gd name="connsiteX1" fmla="*/ 471131 w 471131"/>
            <a:gd name="connsiteY1" fmla="*/ 740124 h 740124"/>
            <a:gd name="connsiteX0" fmla="*/ 39830 w 487039"/>
            <a:gd name="connsiteY0" fmla="*/ 0 h 740124"/>
            <a:gd name="connsiteX1" fmla="*/ 487039 w 487039"/>
            <a:gd name="connsiteY1" fmla="*/ 740124 h 740124"/>
            <a:gd name="connsiteX0" fmla="*/ 36810 w 517731"/>
            <a:gd name="connsiteY0" fmla="*/ 0 h 797890"/>
            <a:gd name="connsiteX1" fmla="*/ 517731 w 517731"/>
            <a:gd name="connsiteY1" fmla="*/ 797890 h 797890"/>
            <a:gd name="connsiteX0" fmla="*/ 35231 w 516152"/>
            <a:gd name="connsiteY0" fmla="*/ 0 h 797890"/>
            <a:gd name="connsiteX1" fmla="*/ 516152 w 516152"/>
            <a:gd name="connsiteY1" fmla="*/ 797890 h 797890"/>
            <a:gd name="connsiteX0" fmla="*/ 35825 w 516746"/>
            <a:gd name="connsiteY0" fmla="*/ 0 h 797890"/>
            <a:gd name="connsiteX1" fmla="*/ 516746 w 516746"/>
            <a:gd name="connsiteY1" fmla="*/ 797890 h 797890"/>
            <a:gd name="connsiteX0" fmla="*/ 46771 w 419846"/>
            <a:gd name="connsiteY0" fmla="*/ 0 h 296010"/>
            <a:gd name="connsiteX1" fmla="*/ 419846 w 419846"/>
            <a:gd name="connsiteY1" fmla="*/ 296010 h 296010"/>
            <a:gd name="connsiteX0" fmla="*/ 0 w 373075"/>
            <a:gd name="connsiteY0" fmla="*/ 0 h 296010"/>
            <a:gd name="connsiteX1" fmla="*/ 373075 w 373075"/>
            <a:gd name="connsiteY1" fmla="*/ 296010 h 296010"/>
            <a:gd name="connsiteX0" fmla="*/ 0 w 231555"/>
            <a:gd name="connsiteY0" fmla="*/ 0 h 464159"/>
            <a:gd name="connsiteX1" fmla="*/ 231555 w 231555"/>
            <a:gd name="connsiteY1" fmla="*/ 464159 h 464159"/>
            <a:gd name="connsiteX0" fmla="*/ 0 w 231555"/>
            <a:gd name="connsiteY0" fmla="*/ 0 h 464159"/>
            <a:gd name="connsiteX1" fmla="*/ 231555 w 231555"/>
            <a:gd name="connsiteY1" fmla="*/ 464159 h 464159"/>
            <a:gd name="connsiteX0" fmla="*/ 0 w 219774"/>
            <a:gd name="connsiteY0" fmla="*/ 0 h 483879"/>
            <a:gd name="connsiteX1" fmla="*/ 219774 w 219774"/>
            <a:gd name="connsiteY1" fmla="*/ 483879 h 483879"/>
            <a:gd name="connsiteX0" fmla="*/ 0 w 219774"/>
            <a:gd name="connsiteY0" fmla="*/ 0 h 483879"/>
            <a:gd name="connsiteX1" fmla="*/ 219774 w 219774"/>
            <a:gd name="connsiteY1" fmla="*/ 483879 h 4838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9774" h="483879">
              <a:moveTo>
                <a:pt x="0" y="0"/>
              </a:moveTo>
              <a:cubicBezTo>
                <a:pt x="93990" y="259875"/>
                <a:pt x="41909" y="116637"/>
                <a:pt x="219774" y="48387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451250</xdr:colOff>
      <xdr:row>61</xdr:row>
      <xdr:rowOff>39183</xdr:rowOff>
    </xdr:from>
    <xdr:to>
      <xdr:col>15</xdr:col>
      <xdr:colOff>598317</xdr:colOff>
      <xdr:row>62</xdr:row>
      <xdr:rowOff>13978</xdr:rowOff>
    </xdr:to>
    <xdr:sp macro="" textlink="">
      <xdr:nvSpPr>
        <xdr:cNvPr id="839" name="Oval 1295">
          <a:extLst>
            <a:ext uri="{FF2B5EF4-FFF2-40B4-BE49-F238E27FC236}">
              <a16:creationId xmlns:a16="http://schemas.microsoft.com/office/drawing/2014/main" xmlns="" id="{BFE0355B-2608-4C52-8B97-53FB948B4A96}"/>
            </a:ext>
          </a:extLst>
        </xdr:cNvPr>
        <xdr:cNvSpPr>
          <a:spLocks noChangeArrowheads="1"/>
        </xdr:cNvSpPr>
      </xdr:nvSpPr>
      <xdr:spPr bwMode="auto">
        <a:xfrm>
          <a:off x="10212470" y="10669083"/>
          <a:ext cx="147067" cy="1500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152894</xdr:colOff>
      <xdr:row>61</xdr:row>
      <xdr:rowOff>42124</xdr:rowOff>
    </xdr:from>
    <xdr:to>
      <xdr:col>16</xdr:col>
      <xdr:colOff>432981</xdr:colOff>
      <xdr:row>62</xdr:row>
      <xdr:rowOff>15770</xdr:rowOff>
    </xdr:to>
    <xdr:sp macro="" textlink="">
      <xdr:nvSpPr>
        <xdr:cNvPr id="840" name="Text Box 1620">
          <a:extLst>
            <a:ext uri="{FF2B5EF4-FFF2-40B4-BE49-F238E27FC236}">
              <a16:creationId xmlns:a16="http://schemas.microsoft.com/office/drawing/2014/main" xmlns="" id="{C274017B-3B6B-43B7-8492-1B046CE60A89}"/>
            </a:ext>
          </a:extLst>
        </xdr:cNvPr>
        <xdr:cNvSpPr txBox="1">
          <a:spLocks noChangeArrowheads="1"/>
        </xdr:cNvSpPr>
      </xdr:nvSpPr>
      <xdr:spPr bwMode="auto">
        <a:xfrm>
          <a:off x="10607534" y="10672024"/>
          <a:ext cx="280087" cy="14890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稲北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271082</xdr:colOff>
      <xdr:row>57</xdr:row>
      <xdr:rowOff>166806</xdr:rowOff>
    </xdr:from>
    <xdr:to>
      <xdr:col>16</xdr:col>
      <xdr:colOff>49072</xdr:colOff>
      <xdr:row>61</xdr:row>
      <xdr:rowOff>34953</xdr:rowOff>
    </xdr:to>
    <xdr:sp macro="" textlink="">
      <xdr:nvSpPr>
        <xdr:cNvPr id="841" name="Line 72">
          <a:extLst>
            <a:ext uri="{FF2B5EF4-FFF2-40B4-BE49-F238E27FC236}">
              <a16:creationId xmlns:a16="http://schemas.microsoft.com/office/drawing/2014/main" xmlns="" id="{E18D852A-1CAD-47DA-9CED-AA9D3928B588}"/>
            </a:ext>
          </a:extLst>
        </xdr:cNvPr>
        <xdr:cNvSpPr>
          <a:spLocks noChangeShapeType="1"/>
        </xdr:cNvSpPr>
      </xdr:nvSpPr>
      <xdr:spPr bwMode="auto">
        <a:xfrm rot="13656542">
          <a:off x="9983413" y="10144555"/>
          <a:ext cx="569187" cy="471410"/>
        </a:xfrm>
        <a:custGeom>
          <a:avLst/>
          <a:gdLst>
            <a:gd name="connsiteX0" fmla="*/ 0 w 760680"/>
            <a:gd name="connsiteY0" fmla="*/ 0 h 705495"/>
            <a:gd name="connsiteX1" fmla="*/ 760680 w 760680"/>
            <a:gd name="connsiteY1" fmla="*/ 705495 h 705495"/>
            <a:gd name="connsiteX0" fmla="*/ 0 w 760680"/>
            <a:gd name="connsiteY0" fmla="*/ 0 h 705495"/>
            <a:gd name="connsiteX1" fmla="*/ 760680 w 760680"/>
            <a:gd name="connsiteY1" fmla="*/ 705495 h 705495"/>
            <a:gd name="connsiteX0" fmla="*/ 0 w 760680"/>
            <a:gd name="connsiteY0" fmla="*/ 0 h 705495"/>
            <a:gd name="connsiteX1" fmla="*/ 760680 w 760680"/>
            <a:gd name="connsiteY1" fmla="*/ 705495 h 705495"/>
            <a:gd name="connsiteX0" fmla="*/ 0 w 731665"/>
            <a:gd name="connsiteY0" fmla="*/ 0 h 783367"/>
            <a:gd name="connsiteX1" fmla="*/ 731665 w 731665"/>
            <a:gd name="connsiteY1" fmla="*/ 783367 h 783367"/>
            <a:gd name="connsiteX0" fmla="*/ 0 w 467620"/>
            <a:gd name="connsiteY0" fmla="*/ 0 h 523555"/>
            <a:gd name="connsiteX1" fmla="*/ 467620 w 467620"/>
            <a:gd name="connsiteY1" fmla="*/ 523555 h 523555"/>
            <a:gd name="connsiteX0" fmla="*/ 0 w 446547"/>
            <a:gd name="connsiteY0" fmla="*/ 0 h 558733"/>
            <a:gd name="connsiteX1" fmla="*/ 446547 w 446547"/>
            <a:gd name="connsiteY1" fmla="*/ 558733 h 558733"/>
            <a:gd name="connsiteX0" fmla="*/ 0 w 446547"/>
            <a:gd name="connsiteY0" fmla="*/ 0 h 558733"/>
            <a:gd name="connsiteX1" fmla="*/ 446547 w 446547"/>
            <a:gd name="connsiteY1" fmla="*/ 558733 h 558733"/>
            <a:gd name="connsiteX0" fmla="*/ 0 w 446547"/>
            <a:gd name="connsiteY0" fmla="*/ 0 h 558733"/>
            <a:gd name="connsiteX1" fmla="*/ 446547 w 446547"/>
            <a:gd name="connsiteY1" fmla="*/ 558733 h 558733"/>
            <a:gd name="connsiteX0" fmla="*/ 0 w 437934"/>
            <a:gd name="connsiteY0" fmla="*/ 0 h 578999"/>
            <a:gd name="connsiteX1" fmla="*/ 437934 w 437934"/>
            <a:gd name="connsiteY1" fmla="*/ 578999 h 578999"/>
            <a:gd name="connsiteX0" fmla="*/ 0 w 437934"/>
            <a:gd name="connsiteY0" fmla="*/ 0 h 578999"/>
            <a:gd name="connsiteX1" fmla="*/ 437934 w 437934"/>
            <a:gd name="connsiteY1" fmla="*/ 578999 h 5789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37934" h="578999">
              <a:moveTo>
                <a:pt x="0" y="0"/>
              </a:moveTo>
              <a:cubicBezTo>
                <a:pt x="219032" y="283510"/>
                <a:pt x="177100" y="234227"/>
                <a:pt x="437934" y="57899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453265</xdr:colOff>
      <xdr:row>63</xdr:row>
      <xdr:rowOff>128856</xdr:rowOff>
    </xdr:from>
    <xdr:to>
      <xdr:col>15</xdr:col>
      <xdr:colOff>610042</xdr:colOff>
      <xdr:row>64</xdr:row>
      <xdr:rowOff>102057</xdr:rowOff>
    </xdr:to>
    <xdr:sp macro="" textlink="">
      <xdr:nvSpPr>
        <xdr:cNvPr id="842" name="Oval 1295">
          <a:extLst>
            <a:ext uri="{FF2B5EF4-FFF2-40B4-BE49-F238E27FC236}">
              <a16:creationId xmlns:a16="http://schemas.microsoft.com/office/drawing/2014/main" xmlns="" id="{3BE9BE8F-C3EC-46B0-AD7D-2620E1AB2BAA}"/>
            </a:ext>
          </a:extLst>
        </xdr:cNvPr>
        <xdr:cNvSpPr>
          <a:spLocks noChangeArrowheads="1"/>
        </xdr:cNvSpPr>
      </xdr:nvSpPr>
      <xdr:spPr bwMode="auto">
        <a:xfrm rot="679944">
          <a:off x="10214485" y="11109276"/>
          <a:ext cx="156777" cy="14846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15</xdr:col>
      <xdr:colOff>71123</xdr:colOff>
      <xdr:row>61</xdr:row>
      <xdr:rowOff>154085</xdr:rowOff>
    </xdr:from>
    <xdr:to>
      <xdr:col>15</xdr:col>
      <xdr:colOff>287151</xdr:colOff>
      <xdr:row>63</xdr:row>
      <xdr:rowOff>98384</xdr:rowOff>
    </xdr:to>
    <xdr:sp macro="" textlink="">
      <xdr:nvSpPr>
        <xdr:cNvPr id="843" name="Text Box 1620">
          <a:extLst>
            <a:ext uri="{FF2B5EF4-FFF2-40B4-BE49-F238E27FC236}">
              <a16:creationId xmlns:a16="http://schemas.microsoft.com/office/drawing/2014/main" xmlns="" id="{E17620C2-9FA5-49A8-8F88-340808AA3955}"/>
            </a:ext>
          </a:extLst>
        </xdr:cNvPr>
        <xdr:cNvSpPr txBox="1">
          <a:spLocks noChangeArrowheads="1"/>
        </xdr:cNvSpPr>
      </xdr:nvSpPr>
      <xdr:spPr bwMode="auto">
        <a:xfrm>
          <a:off x="9832343" y="10783985"/>
          <a:ext cx="216028" cy="29481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twoCellAnchor>
  <xdr:twoCellAnchor>
    <xdr:from>
      <xdr:col>15</xdr:col>
      <xdr:colOff>128820</xdr:colOff>
      <xdr:row>63</xdr:row>
      <xdr:rowOff>155744</xdr:rowOff>
    </xdr:from>
    <xdr:to>
      <xdr:col>15</xdr:col>
      <xdr:colOff>447281</xdr:colOff>
      <xdr:row>64</xdr:row>
      <xdr:rowOff>116778</xdr:rowOff>
    </xdr:to>
    <xdr:sp macro="" textlink="">
      <xdr:nvSpPr>
        <xdr:cNvPr id="844" name="Text Box 1620">
          <a:extLst>
            <a:ext uri="{FF2B5EF4-FFF2-40B4-BE49-F238E27FC236}">
              <a16:creationId xmlns:a16="http://schemas.microsoft.com/office/drawing/2014/main" xmlns="" id="{8A60CB24-9B60-4EB3-9459-F6544F67D1D9}"/>
            </a:ext>
          </a:extLst>
        </xdr:cNvPr>
        <xdr:cNvSpPr txBox="1">
          <a:spLocks noChangeArrowheads="1"/>
        </xdr:cNvSpPr>
      </xdr:nvSpPr>
      <xdr:spPr bwMode="auto">
        <a:xfrm>
          <a:off x="9890040" y="11136164"/>
          <a:ext cx="318461" cy="1362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萱野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15</xdr:col>
      <xdr:colOff>400439</xdr:colOff>
      <xdr:row>62</xdr:row>
      <xdr:rowOff>20249</xdr:rowOff>
    </xdr:from>
    <xdr:to>
      <xdr:col>16</xdr:col>
      <xdr:colOff>357864</xdr:colOff>
      <xdr:row>63</xdr:row>
      <xdr:rowOff>6715</xdr:rowOff>
    </xdr:to>
    <xdr:sp macro="" textlink="">
      <xdr:nvSpPr>
        <xdr:cNvPr id="845" name="Freeform 527">
          <a:extLst>
            <a:ext uri="{FF2B5EF4-FFF2-40B4-BE49-F238E27FC236}">
              <a16:creationId xmlns:a16="http://schemas.microsoft.com/office/drawing/2014/main" xmlns="" id="{7CDF939A-05FE-463B-94D7-B7542E8328C8}"/>
            </a:ext>
          </a:extLst>
        </xdr:cNvPr>
        <xdr:cNvSpPr>
          <a:spLocks/>
        </xdr:cNvSpPr>
      </xdr:nvSpPr>
      <xdr:spPr bwMode="auto">
        <a:xfrm rot="13656542">
          <a:off x="10406219" y="10580849"/>
          <a:ext cx="161726" cy="65084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5135"/>
            <a:gd name="connsiteY0" fmla="*/ 17689 h 17689"/>
            <a:gd name="connsiteX1" fmla="*/ 0 w 5135"/>
            <a:gd name="connsiteY1" fmla="*/ 7689 h 17689"/>
            <a:gd name="connsiteX2" fmla="*/ 5135 w 5135"/>
            <a:gd name="connsiteY2" fmla="*/ 0 h 17689"/>
            <a:gd name="connsiteX0" fmla="*/ 0 w 10000"/>
            <a:gd name="connsiteY0" fmla="*/ 10000 h 10000"/>
            <a:gd name="connsiteX1" fmla="*/ 0 w 10000"/>
            <a:gd name="connsiteY1" fmla="*/ 4347 h 10000"/>
            <a:gd name="connsiteX2" fmla="*/ 10000 w 10000"/>
            <a:gd name="connsiteY2" fmla="*/ 0 h 10000"/>
            <a:gd name="connsiteX0" fmla="*/ 0 w 9386"/>
            <a:gd name="connsiteY0" fmla="*/ 10186 h 10186"/>
            <a:gd name="connsiteX1" fmla="*/ 0 w 9386"/>
            <a:gd name="connsiteY1" fmla="*/ 4533 h 10186"/>
            <a:gd name="connsiteX2" fmla="*/ 9386 w 9386"/>
            <a:gd name="connsiteY2" fmla="*/ 0 h 10186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2073"/>
            <a:gd name="connsiteY0" fmla="*/ 10987 h 10987"/>
            <a:gd name="connsiteX1" fmla="*/ 0 w 12073"/>
            <a:gd name="connsiteY1" fmla="*/ 5437 h 10987"/>
            <a:gd name="connsiteX2" fmla="*/ 12073 w 12073"/>
            <a:gd name="connsiteY2" fmla="*/ 0 h 10987"/>
            <a:gd name="connsiteX0" fmla="*/ 0 w 10297"/>
            <a:gd name="connsiteY0" fmla="*/ 9622 h 9622"/>
            <a:gd name="connsiteX1" fmla="*/ 0 w 10297"/>
            <a:gd name="connsiteY1" fmla="*/ 4072 h 9622"/>
            <a:gd name="connsiteX2" fmla="*/ 10297 w 10297"/>
            <a:gd name="connsiteY2" fmla="*/ 0 h 9622"/>
            <a:gd name="connsiteX0" fmla="*/ 0 w 9015"/>
            <a:gd name="connsiteY0" fmla="*/ 9891 h 9891"/>
            <a:gd name="connsiteX1" fmla="*/ 0 w 9015"/>
            <a:gd name="connsiteY1" fmla="*/ 4123 h 9891"/>
            <a:gd name="connsiteX2" fmla="*/ 9015 w 9015"/>
            <a:gd name="connsiteY2" fmla="*/ 0 h 9891"/>
            <a:gd name="connsiteX0" fmla="*/ 0 w 9727"/>
            <a:gd name="connsiteY0" fmla="*/ 10000 h 10000"/>
            <a:gd name="connsiteX1" fmla="*/ 0 w 9727"/>
            <a:gd name="connsiteY1" fmla="*/ 4168 h 10000"/>
            <a:gd name="connsiteX2" fmla="*/ 9727 w 9727"/>
            <a:gd name="connsiteY2" fmla="*/ 0 h 10000"/>
            <a:gd name="connsiteX0" fmla="*/ 0 w 10000"/>
            <a:gd name="connsiteY0" fmla="*/ 11072 h 11072"/>
            <a:gd name="connsiteX1" fmla="*/ 0 w 10000"/>
            <a:gd name="connsiteY1" fmla="*/ 4168 h 11072"/>
            <a:gd name="connsiteX2" fmla="*/ 10000 w 10000"/>
            <a:gd name="connsiteY2" fmla="*/ 0 h 11072"/>
            <a:gd name="connsiteX0" fmla="*/ 512 w 2627"/>
            <a:gd name="connsiteY0" fmla="*/ 18369 h 18369"/>
            <a:gd name="connsiteX1" fmla="*/ 512 w 2627"/>
            <a:gd name="connsiteY1" fmla="*/ 11465 h 18369"/>
            <a:gd name="connsiteX2" fmla="*/ 1566 w 2627"/>
            <a:gd name="connsiteY2" fmla="*/ 0 h 18369"/>
            <a:gd name="connsiteX0" fmla="*/ 1950 w 10002"/>
            <a:gd name="connsiteY0" fmla="*/ 10000 h 10000"/>
            <a:gd name="connsiteX1" fmla="*/ 1950 w 10002"/>
            <a:gd name="connsiteY1" fmla="*/ 8159 h 10000"/>
            <a:gd name="connsiteX2" fmla="*/ 5962 w 10002"/>
            <a:gd name="connsiteY2" fmla="*/ 0 h 10000"/>
            <a:gd name="connsiteX0" fmla="*/ 0 w 11884"/>
            <a:gd name="connsiteY0" fmla="*/ 10000 h 10000"/>
            <a:gd name="connsiteX1" fmla="*/ 0 w 11884"/>
            <a:gd name="connsiteY1" fmla="*/ 8159 h 10000"/>
            <a:gd name="connsiteX2" fmla="*/ 4012 w 11884"/>
            <a:gd name="connsiteY2" fmla="*/ 0 h 10000"/>
            <a:gd name="connsiteX0" fmla="*/ 0 w 4197"/>
            <a:gd name="connsiteY0" fmla="*/ 10000 h 10000"/>
            <a:gd name="connsiteX1" fmla="*/ 0 w 4197"/>
            <a:gd name="connsiteY1" fmla="*/ 8159 h 10000"/>
            <a:gd name="connsiteX2" fmla="*/ 1006 w 4197"/>
            <a:gd name="connsiteY2" fmla="*/ 6301 h 10000"/>
            <a:gd name="connsiteX3" fmla="*/ 4012 w 4197"/>
            <a:gd name="connsiteY3" fmla="*/ 0 h 10000"/>
            <a:gd name="connsiteX0" fmla="*/ 0 w 21044"/>
            <a:gd name="connsiteY0" fmla="*/ 10000 h 10000"/>
            <a:gd name="connsiteX1" fmla="*/ 0 w 21044"/>
            <a:gd name="connsiteY1" fmla="*/ 8159 h 10000"/>
            <a:gd name="connsiteX2" fmla="*/ 2397 w 21044"/>
            <a:gd name="connsiteY2" fmla="*/ 6301 h 10000"/>
            <a:gd name="connsiteX3" fmla="*/ 9559 w 21044"/>
            <a:gd name="connsiteY3" fmla="*/ 0 h 10000"/>
            <a:gd name="connsiteX0" fmla="*/ 0 w 10001"/>
            <a:gd name="connsiteY0" fmla="*/ 10000 h 10000"/>
            <a:gd name="connsiteX1" fmla="*/ 0 w 10001"/>
            <a:gd name="connsiteY1" fmla="*/ 8159 h 10000"/>
            <a:gd name="connsiteX2" fmla="*/ 4784 w 10001"/>
            <a:gd name="connsiteY2" fmla="*/ 7055 h 10000"/>
            <a:gd name="connsiteX3" fmla="*/ 2397 w 10001"/>
            <a:gd name="connsiteY3" fmla="*/ 6301 h 10000"/>
            <a:gd name="connsiteX4" fmla="*/ 9559 w 10001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2397 w 22692"/>
            <a:gd name="connsiteY3" fmla="*/ 6301 h 10000"/>
            <a:gd name="connsiteX4" fmla="*/ 9559 w 22692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9559 w 22692"/>
            <a:gd name="connsiteY3" fmla="*/ 0 h 10000"/>
            <a:gd name="connsiteX0" fmla="*/ 0 w 48556"/>
            <a:gd name="connsiteY0" fmla="*/ 10000 h 10000"/>
            <a:gd name="connsiteX1" fmla="*/ 0 w 48556"/>
            <a:gd name="connsiteY1" fmla="*/ 8159 h 10000"/>
            <a:gd name="connsiteX2" fmla="*/ 35809 w 48556"/>
            <a:gd name="connsiteY2" fmla="*/ 1233 h 10000"/>
            <a:gd name="connsiteX3" fmla="*/ 9559 w 48556"/>
            <a:gd name="connsiteY3" fmla="*/ 0 h 10000"/>
            <a:gd name="connsiteX0" fmla="*/ 31022 w 79578"/>
            <a:gd name="connsiteY0" fmla="*/ 10822 h 10822"/>
            <a:gd name="connsiteX1" fmla="*/ 31022 w 79578"/>
            <a:gd name="connsiteY1" fmla="*/ 8981 h 10822"/>
            <a:gd name="connsiteX2" fmla="*/ 66831 w 79578"/>
            <a:gd name="connsiteY2" fmla="*/ 2055 h 10822"/>
            <a:gd name="connsiteX3" fmla="*/ 10 w 7957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1555"/>
            <a:gd name="connsiteY0" fmla="*/ 10822 h 10822"/>
            <a:gd name="connsiteX1" fmla="*/ 31012 w 71555"/>
            <a:gd name="connsiteY1" fmla="*/ 8981 h 10822"/>
            <a:gd name="connsiteX2" fmla="*/ 66821 w 71555"/>
            <a:gd name="connsiteY2" fmla="*/ 2055 h 10822"/>
            <a:gd name="connsiteX3" fmla="*/ 0 w 71555"/>
            <a:gd name="connsiteY3" fmla="*/ 0 h 10822"/>
            <a:gd name="connsiteX0" fmla="*/ 64424 w 71555"/>
            <a:gd name="connsiteY0" fmla="*/ 11370 h 11370"/>
            <a:gd name="connsiteX1" fmla="*/ 31012 w 71555"/>
            <a:gd name="connsiteY1" fmla="*/ 8981 h 11370"/>
            <a:gd name="connsiteX2" fmla="*/ 66821 w 71555"/>
            <a:gd name="connsiteY2" fmla="*/ 2055 h 11370"/>
            <a:gd name="connsiteX3" fmla="*/ 0 w 71555"/>
            <a:gd name="connsiteY3" fmla="*/ 0 h 11370"/>
            <a:gd name="connsiteX0" fmla="*/ 64424 w 74341"/>
            <a:gd name="connsiteY0" fmla="*/ 11370 h 11370"/>
            <a:gd name="connsiteX1" fmla="*/ 57264 w 74341"/>
            <a:gd name="connsiteY1" fmla="*/ 8296 h 11370"/>
            <a:gd name="connsiteX2" fmla="*/ 66821 w 74341"/>
            <a:gd name="connsiteY2" fmla="*/ 2055 h 11370"/>
            <a:gd name="connsiteX3" fmla="*/ 0 w 74341"/>
            <a:gd name="connsiteY3" fmla="*/ 0 h 11370"/>
            <a:gd name="connsiteX0" fmla="*/ 64424 w 66821"/>
            <a:gd name="connsiteY0" fmla="*/ 11370 h 11370"/>
            <a:gd name="connsiteX1" fmla="*/ 57264 w 66821"/>
            <a:gd name="connsiteY1" fmla="*/ 8296 h 11370"/>
            <a:gd name="connsiteX2" fmla="*/ 66821 w 66821"/>
            <a:gd name="connsiteY2" fmla="*/ 2055 h 11370"/>
            <a:gd name="connsiteX3" fmla="*/ 0 w 66821"/>
            <a:gd name="connsiteY3" fmla="*/ 0 h 11370"/>
            <a:gd name="connsiteX0" fmla="*/ 64424 w 66821"/>
            <a:gd name="connsiteY0" fmla="*/ 11370 h 11370"/>
            <a:gd name="connsiteX1" fmla="*/ 54187 w 66821"/>
            <a:gd name="connsiteY1" fmla="*/ 11093 h 11370"/>
            <a:gd name="connsiteX2" fmla="*/ 57264 w 66821"/>
            <a:gd name="connsiteY2" fmla="*/ 8296 h 11370"/>
            <a:gd name="connsiteX3" fmla="*/ 66821 w 66821"/>
            <a:gd name="connsiteY3" fmla="*/ 2055 h 11370"/>
            <a:gd name="connsiteX4" fmla="*/ 0 w 66821"/>
            <a:gd name="connsiteY4" fmla="*/ 0 h 11370"/>
            <a:gd name="connsiteX0" fmla="*/ 54187 w 66821"/>
            <a:gd name="connsiteY0" fmla="*/ 11093 h 11093"/>
            <a:gd name="connsiteX1" fmla="*/ 57264 w 66821"/>
            <a:gd name="connsiteY1" fmla="*/ 8296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093 h 11093"/>
            <a:gd name="connsiteX1" fmla="*/ 55158 w 66821"/>
            <a:gd name="connsiteY1" fmla="*/ 9197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47224 w 48372"/>
            <a:gd name="connsiteY0" fmla="*/ 11044 h 11044"/>
            <a:gd name="connsiteX1" fmla="*/ 48195 w 48372"/>
            <a:gd name="connsiteY1" fmla="*/ 9148 h 11044"/>
            <a:gd name="connsiteX2" fmla="*/ 47224 w 48372"/>
            <a:gd name="connsiteY2" fmla="*/ 2283 h 11044"/>
            <a:gd name="connsiteX3" fmla="*/ 0 w 48372"/>
            <a:gd name="connsiteY3" fmla="*/ 0 h 11044"/>
            <a:gd name="connsiteX0" fmla="*/ 29127 w 30275"/>
            <a:gd name="connsiteY0" fmla="*/ 10238 h 10238"/>
            <a:gd name="connsiteX1" fmla="*/ 30098 w 30275"/>
            <a:gd name="connsiteY1" fmla="*/ 8342 h 10238"/>
            <a:gd name="connsiteX2" fmla="*/ 29127 w 30275"/>
            <a:gd name="connsiteY2" fmla="*/ 1477 h 10238"/>
            <a:gd name="connsiteX3" fmla="*/ 0 w 30275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67293 w 67295"/>
            <a:gd name="connsiteY0" fmla="*/ 10522 h 10522"/>
            <a:gd name="connsiteX1" fmla="*/ 30098 w 67295"/>
            <a:gd name="connsiteY1" fmla="*/ 8342 h 10522"/>
            <a:gd name="connsiteX2" fmla="*/ 44639 w 67295"/>
            <a:gd name="connsiteY2" fmla="*/ 2071 h 10522"/>
            <a:gd name="connsiteX3" fmla="*/ 0 w 67295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72450"/>
            <a:gd name="connsiteY0" fmla="*/ 10522 h 10522"/>
            <a:gd name="connsiteX1" fmla="*/ 72450 w 72450"/>
            <a:gd name="connsiteY1" fmla="*/ 7585 h 10522"/>
            <a:gd name="connsiteX2" fmla="*/ 39134 w 72450"/>
            <a:gd name="connsiteY2" fmla="*/ 1870 h 10522"/>
            <a:gd name="connsiteX3" fmla="*/ 0 w 72450"/>
            <a:gd name="connsiteY3" fmla="*/ 0 h 10522"/>
            <a:gd name="connsiteX0" fmla="*/ 123264 w 123265"/>
            <a:gd name="connsiteY0" fmla="*/ 11473 h 11473"/>
            <a:gd name="connsiteX1" fmla="*/ 72450 w 123265"/>
            <a:gd name="connsiteY1" fmla="*/ 7585 h 11473"/>
            <a:gd name="connsiteX2" fmla="*/ 39134 w 123265"/>
            <a:gd name="connsiteY2" fmla="*/ 1870 h 11473"/>
            <a:gd name="connsiteX3" fmla="*/ 0 w 123265"/>
            <a:gd name="connsiteY3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29179 w 129179"/>
            <a:gd name="connsiteY0" fmla="*/ 11348 h 11348"/>
            <a:gd name="connsiteX1" fmla="*/ 39134 w 129179"/>
            <a:gd name="connsiteY1" fmla="*/ 1870 h 11348"/>
            <a:gd name="connsiteX2" fmla="*/ 0 w 129179"/>
            <a:gd name="connsiteY2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442 w 122442"/>
            <a:gd name="connsiteY0" fmla="*/ 11494 h 11494"/>
            <a:gd name="connsiteX1" fmla="*/ 56121 w 122442"/>
            <a:gd name="connsiteY1" fmla="*/ 7238 h 11494"/>
            <a:gd name="connsiteX2" fmla="*/ 32397 w 122442"/>
            <a:gd name="connsiteY2" fmla="*/ 2016 h 11494"/>
            <a:gd name="connsiteX3" fmla="*/ 163 w 122442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6187 w 126187"/>
            <a:gd name="connsiteY0" fmla="*/ 11548 h 11548"/>
            <a:gd name="connsiteX1" fmla="*/ 59866 w 126187"/>
            <a:gd name="connsiteY1" fmla="*/ 7292 h 11548"/>
            <a:gd name="connsiteX2" fmla="*/ 36142 w 126187"/>
            <a:gd name="connsiteY2" fmla="*/ 2070 h 11548"/>
            <a:gd name="connsiteX3" fmla="*/ 0 w 126187"/>
            <a:gd name="connsiteY3" fmla="*/ 0 h 11548"/>
            <a:gd name="connsiteX0" fmla="*/ 126187 w 126187"/>
            <a:gd name="connsiteY0" fmla="*/ 11548 h 11548"/>
            <a:gd name="connsiteX1" fmla="*/ 72437 w 126187"/>
            <a:gd name="connsiteY1" fmla="*/ 8670 h 11548"/>
            <a:gd name="connsiteX2" fmla="*/ 59866 w 126187"/>
            <a:gd name="connsiteY2" fmla="*/ 7292 h 11548"/>
            <a:gd name="connsiteX3" fmla="*/ 36142 w 126187"/>
            <a:gd name="connsiteY3" fmla="*/ 2070 h 11548"/>
            <a:gd name="connsiteX4" fmla="*/ 0 w 126187"/>
            <a:gd name="connsiteY4" fmla="*/ 0 h 11548"/>
            <a:gd name="connsiteX0" fmla="*/ 72437 w 72437"/>
            <a:gd name="connsiteY0" fmla="*/ 8670 h 8670"/>
            <a:gd name="connsiteX1" fmla="*/ 59866 w 72437"/>
            <a:gd name="connsiteY1" fmla="*/ 7292 h 8670"/>
            <a:gd name="connsiteX2" fmla="*/ 36142 w 72437"/>
            <a:gd name="connsiteY2" fmla="*/ 2070 h 8670"/>
            <a:gd name="connsiteX3" fmla="*/ 0 w 72437"/>
            <a:gd name="connsiteY3" fmla="*/ 0 h 8670"/>
            <a:gd name="connsiteX0" fmla="*/ 5622 w 5622"/>
            <a:gd name="connsiteY0" fmla="*/ 7612 h 7612"/>
            <a:gd name="connsiteX1" fmla="*/ 3887 w 5622"/>
            <a:gd name="connsiteY1" fmla="*/ 6023 h 7612"/>
            <a:gd name="connsiteX2" fmla="*/ 611 w 5622"/>
            <a:gd name="connsiteY2" fmla="*/ 0 h 76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622" h="7612">
              <a:moveTo>
                <a:pt x="5622" y="7612"/>
              </a:moveTo>
              <a:cubicBezTo>
                <a:pt x="4096" y="6794"/>
                <a:pt x="4722" y="7291"/>
                <a:pt x="3887" y="6023"/>
              </a:cubicBezTo>
              <a:cubicBezTo>
                <a:pt x="3051" y="4754"/>
                <a:pt x="-1654" y="516"/>
                <a:pt x="611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222946</xdr:colOff>
      <xdr:row>59</xdr:row>
      <xdr:rowOff>56793</xdr:rowOff>
    </xdr:from>
    <xdr:to>
      <xdr:col>16</xdr:col>
      <xdr:colOff>435370</xdr:colOff>
      <xdr:row>63</xdr:row>
      <xdr:rowOff>87557</xdr:rowOff>
    </xdr:to>
    <xdr:sp macro="" textlink="">
      <xdr:nvSpPr>
        <xdr:cNvPr id="846" name="Line 72">
          <a:extLst>
            <a:ext uri="{FF2B5EF4-FFF2-40B4-BE49-F238E27FC236}">
              <a16:creationId xmlns:a16="http://schemas.microsoft.com/office/drawing/2014/main" xmlns="" id="{4DD1E343-0CBA-4873-8CD1-18D46AB75A23}"/>
            </a:ext>
          </a:extLst>
        </xdr:cNvPr>
        <xdr:cNvSpPr>
          <a:spLocks noChangeShapeType="1"/>
        </xdr:cNvSpPr>
      </xdr:nvSpPr>
      <xdr:spPr bwMode="auto">
        <a:xfrm rot="13656542" flipV="1">
          <a:off x="10417896" y="10595863"/>
          <a:ext cx="731804" cy="2124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76548</xdr:colOff>
      <xdr:row>60</xdr:row>
      <xdr:rowOff>94595</xdr:rowOff>
    </xdr:from>
    <xdr:to>
      <xdr:col>16</xdr:col>
      <xdr:colOff>276029</xdr:colOff>
      <xdr:row>61</xdr:row>
      <xdr:rowOff>22791</xdr:rowOff>
    </xdr:to>
    <xdr:sp macro="" textlink="">
      <xdr:nvSpPr>
        <xdr:cNvPr id="847" name="Oval 1295">
          <a:extLst>
            <a:ext uri="{FF2B5EF4-FFF2-40B4-BE49-F238E27FC236}">
              <a16:creationId xmlns:a16="http://schemas.microsoft.com/office/drawing/2014/main" xmlns="" id="{F7CD5FEA-A94B-4A23-88EC-67ECE3FA48A8}"/>
            </a:ext>
          </a:extLst>
        </xdr:cNvPr>
        <xdr:cNvSpPr>
          <a:spLocks noChangeArrowheads="1"/>
        </xdr:cNvSpPr>
      </xdr:nvSpPr>
      <xdr:spPr bwMode="auto">
        <a:xfrm rot="1486793">
          <a:off x="10531188" y="10549235"/>
          <a:ext cx="199481" cy="1034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672473</xdr:colOff>
      <xdr:row>53</xdr:row>
      <xdr:rowOff>140213</xdr:rowOff>
    </xdr:from>
    <xdr:to>
      <xdr:col>12</xdr:col>
      <xdr:colOff>580682</xdr:colOff>
      <xdr:row>54</xdr:row>
      <xdr:rowOff>43016</xdr:rowOff>
    </xdr:to>
    <xdr:sp macro="" textlink="">
      <xdr:nvSpPr>
        <xdr:cNvPr id="848" name="Line 547">
          <a:extLst>
            <a:ext uri="{FF2B5EF4-FFF2-40B4-BE49-F238E27FC236}">
              <a16:creationId xmlns:a16="http://schemas.microsoft.com/office/drawing/2014/main" xmlns="" id="{BC40D214-11FE-4E39-83EA-070C954DD108}"/>
            </a:ext>
          </a:extLst>
        </xdr:cNvPr>
        <xdr:cNvSpPr>
          <a:spLocks noChangeShapeType="1"/>
        </xdr:cNvSpPr>
      </xdr:nvSpPr>
      <xdr:spPr bwMode="auto">
        <a:xfrm flipH="1" flipV="1">
          <a:off x="7660013" y="9368033"/>
          <a:ext cx="601629" cy="780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686601</xdr:colOff>
      <xdr:row>52</xdr:row>
      <xdr:rowOff>141961</xdr:rowOff>
    </xdr:from>
    <xdr:to>
      <xdr:col>12</xdr:col>
      <xdr:colOff>580479</xdr:colOff>
      <xdr:row>53</xdr:row>
      <xdr:rowOff>49161</xdr:rowOff>
    </xdr:to>
    <xdr:sp macro="" textlink="">
      <xdr:nvSpPr>
        <xdr:cNvPr id="849" name="Line 547">
          <a:extLst>
            <a:ext uri="{FF2B5EF4-FFF2-40B4-BE49-F238E27FC236}">
              <a16:creationId xmlns:a16="http://schemas.microsoft.com/office/drawing/2014/main" xmlns="" id="{68E41146-3367-4F50-8C02-DFFCD7976979}"/>
            </a:ext>
          </a:extLst>
        </xdr:cNvPr>
        <xdr:cNvSpPr>
          <a:spLocks noChangeShapeType="1"/>
        </xdr:cNvSpPr>
      </xdr:nvSpPr>
      <xdr:spPr bwMode="auto">
        <a:xfrm flipH="1" flipV="1">
          <a:off x="7674141" y="9194521"/>
          <a:ext cx="587298" cy="82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683272</xdr:colOff>
      <xdr:row>49</xdr:row>
      <xdr:rowOff>48565</xdr:rowOff>
    </xdr:from>
    <xdr:to>
      <xdr:col>11</xdr:col>
      <xdr:colOff>691904</xdr:colOff>
      <xdr:row>52</xdr:row>
      <xdr:rowOff>65524</xdr:rowOff>
    </xdr:to>
    <xdr:sp macro="" textlink="">
      <xdr:nvSpPr>
        <xdr:cNvPr id="850" name="Line 547">
          <a:extLst>
            <a:ext uri="{FF2B5EF4-FFF2-40B4-BE49-F238E27FC236}">
              <a16:creationId xmlns:a16="http://schemas.microsoft.com/office/drawing/2014/main" xmlns="" id="{EEFA6411-1591-4E26-BB26-1430049570E2}"/>
            </a:ext>
          </a:extLst>
        </xdr:cNvPr>
        <xdr:cNvSpPr>
          <a:spLocks noChangeShapeType="1"/>
        </xdr:cNvSpPr>
      </xdr:nvSpPr>
      <xdr:spPr bwMode="auto">
        <a:xfrm flipV="1">
          <a:off x="7670812" y="8575345"/>
          <a:ext cx="8632" cy="5427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630527</xdr:colOff>
      <xdr:row>52</xdr:row>
      <xdr:rowOff>68189</xdr:rowOff>
    </xdr:from>
    <xdr:to>
      <xdr:col>12</xdr:col>
      <xdr:colOff>19269</xdr:colOff>
      <xdr:row>54</xdr:row>
      <xdr:rowOff>17019</xdr:rowOff>
    </xdr:to>
    <xdr:sp macro="" textlink="">
      <xdr:nvSpPr>
        <xdr:cNvPr id="851" name="Oval 820">
          <a:extLst>
            <a:ext uri="{FF2B5EF4-FFF2-40B4-BE49-F238E27FC236}">
              <a16:creationId xmlns:a16="http://schemas.microsoft.com/office/drawing/2014/main" xmlns="" id="{960E6410-1CD4-4640-BFF8-2C7E6A3BE7F4}"/>
            </a:ext>
          </a:extLst>
        </xdr:cNvPr>
        <xdr:cNvSpPr>
          <a:spLocks noChangeArrowheads="1"/>
        </xdr:cNvSpPr>
      </xdr:nvSpPr>
      <xdr:spPr bwMode="auto">
        <a:xfrm rot="5400000">
          <a:off x="7509473" y="9229343"/>
          <a:ext cx="299350" cy="821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146366</xdr:colOff>
      <xdr:row>52</xdr:row>
      <xdr:rowOff>156208</xdr:rowOff>
    </xdr:from>
    <xdr:to>
      <xdr:col>12</xdr:col>
      <xdr:colOff>688727</xdr:colOff>
      <xdr:row>53</xdr:row>
      <xdr:rowOff>151030</xdr:rowOff>
    </xdr:to>
    <xdr:sp macro="" textlink="">
      <xdr:nvSpPr>
        <xdr:cNvPr id="852" name="Line 547">
          <a:extLst>
            <a:ext uri="{FF2B5EF4-FFF2-40B4-BE49-F238E27FC236}">
              <a16:creationId xmlns:a16="http://schemas.microsoft.com/office/drawing/2014/main" xmlns="" id="{8FB08F04-F45D-449B-B19F-ADB9A1FD1AA8}"/>
            </a:ext>
          </a:extLst>
        </xdr:cNvPr>
        <xdr:cNvSpPr>
          <a:spLocks noChangeShapeType="1"/>
        </xdr:cNvSpPr>
      </xdr:nvSpPr>
      <xdr:spPr bwMode="auto">
        <a:xfrm flipH="1" flipV="1">
          <a:off x="7133906" y="9208768"/>
          <a:ext cx="1235781" cy="170082"/>
        </a:xfrm>
        <a:prstGeom prst="line">
          <a:avLst/>
        </a:prstGeom>
        <a:noFill/>
        <a:ln w="349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76343</xdr:colOff>
      <xdr:row>55</xdr:row>
      <xdr:rowOff>1872</xdr:rowOff>
    </xdr:from>
    <xdr:to>
      <xdr:col>12</xdr:col>
      <xdr:colOff>543831</xdr:colOff>
      <xdr:row>55</xdr:row>
      <xdr:rowOff>164299</xdr:rowOff>
    </xdr:to>
    <xdr:grpSp>
      <xdr:nvGrpSpPr>
        <xdr:cNvPr id="853" name="グループ化 852">
          <a:extLst>
            <a:ext uri="{FF2B5EF4-FFF2-40B4-BE49-F238E27FC236}">
              <a16:creationId xmlns:a16="http://schemas.microsoft.com/office/drawing/2014/main" xmlns="" id="{55B6B43B-3930-46A2-8FE2-AC0FA50739DC}"/>
            </a:ext>
          </a:extLst>
        </xdr:cNvPr>
        <xdr:cNvGrpSpPr/>
      </xdr:nvGrpSpPr>
      <xdr:grpSpPr>
        <a:xfrm>
          <a:off x="7818807" y="9309158"/>
          <a:ext cx="1236292" cy="162427"/>
          <a:chOff x="8188253" y="11378861"/>
          <a:chExt cx="1239786" cy="166387"/>
        </a:xfrm>
      </xdr:grpSpPr>
      <xdr:sp macro="" textlink="">
        <xdr:nvSpPr>
          <xdr:cNvPr id="854" name="Text Box 1075">
            <a:extLst>
              <a:ext uri="{FF2B5EF4-FFF2-40B4-BE49-F238E27FC236}">
                <a16:creationId xmlns:a16="http://schemas.microsoft.com/office/drawing/2014/main" xmlns="" id="{A6EBB414-82D3-C8E5-34E0-CD1ED1C73223}"/>
              </a:ext>
            </a:extLst>
          </xdr:cNvPr>
          <xdr:cNvSpPr txBox="1">
            <a:spLocks noChangeArrowheads="1"/>
          </xdr:cNvSpPr>
        </xdr:nvSpPr>
        <xdr:spPr bwMode="auto">
          <a:xfrm rot="401087">
            <a:off x="8761730" y="11432084"/>
            <a:ext cx="121227" cy="6927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wrap="none" lIns="27432" tIns="18288" rIns="27432" bIns="18288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855" name="グループ化 854">
            <a:extLst>
              <a:ext uri="{FF2B5EF4-FFF2-40B4-BE49-F238E27FC236}">
                <a16:creationId xmlns:a16="http://schemas.microsoft.com/office/drawing/2014/main" xmlns="" id="{4C4452D6-F2AC-9936-8D1C-EC708FB9F64C}"/>
              </a:ext>
            </a:extLst>
          </xdr:cNvPr>
          <xdr:cNvGrpSpPr/>
        </xdr:nvGrpSpPr>
        <xdr:grpSpPr>
          <a:xfrm>
            <a:off x="8188253" y="11378861"/>
            <a:ext cx="1239786" cy="166387"/>
            <a:chOff x="8188253" y="11378861"/>
            <a:chExt cx="1239786" cy="166387"/>
          </a:xfrm>
        </xdr:grpSpPr>
        <xdr:sp macro="" textlink="">
          <xdr:nvSpPr>
            <xdr:cNvPr id="856" name="Line 547">
              <a:extLst>
                <a:ext uri="{FF2B5EF4-FFF2-40B4-BE49-F238E27FC236}">
                  <a16:creationId xmlns:a16="http://schemas.microsoft.com/office/drawing/2014/main" xmlns="" id="{2EBF6AC1-4827-F1B6-CE87-32C810E06EAF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188253" y="11396199"/>
              <a:ext cx="1235535" cy="133503"/>
            </a:xfrm>
            <a:prstGeom prst="line">
              <a:avLst/>
            </a:pr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7" name="Line 547">
              <a:extLst>
                <a:ext uri="{FF2B5EF4-FFF2-40B4-BE49-F238E27FC236}">
                  <a16:creationId xmlns:a16="http://schemas.microsoft.com/office/drawing/2014/main" xmlns="" id="{6EB3B6FB-AEC7-3216-4D42-3B29D92CDB6A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192504" y="11411745"/>
              <a:ext cx="1235535" cy="13350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8" name="Line 547">
              <a:extLst>
                <a:ext uri="{FF2B5EF4-FFF2-40B4-BE49-F238E27FC236}">
                  <a16:creationId xmlns:a16="http://schemas.microsoft.com/office/drawing/2014/main" xmlns="" id="{D70C5D1B-C0AA-155F-2089-10197F0FDEDF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8188255" y="11378861"/>
              <a:ext cx="1235535" cy="13350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11</xdr:col>
      <xdr:colOff>20051</xdr:colOff>
      <xdr:row>53</xdr:row>
      <xdr:rowOff>55490</xdr:rowOff>
    </xdr:from>
    <xdr:to>
      <xdr:col>11</xdr:col>
      <xdr:colOff>619351</xdr:colOff>
      <xdr:row>55</xdr:row>
      <xdr:rowOff>7913</xdr:rowOff>
    </xdr:to>
    <xdr:grpSp>
      <xdr:nvGrpSpPr>
        <xdr:cNvPr id="859" name="グループ化 858">
          <a:extLst>
            <a:ext uri="{FF2B5EF4-FFF2-40B4-BE49-F238E27FC236}">
              <a16:creationId xmlns:a16="http://schemas.microsoft.com/office/drawing/2014/main" xmlns="" id="{E1FD3E53-6260-45E7-A230-9491577D3459}"/>
            </a:ext>
          </a:extLst>
        </xdr:cNvPr>
        <xdr:cNvGrpSpPr/>
      </xdr:nvGrpSpPr>
      <xdr:grpSpPr>
        <a:xfrm>
          <a:off x="7762515" y="9022597"/>
          <a:ext cx="599300" cy="292602"/>
          <a:chOff x="9249657" y="792175"/>
          <a:chExt cx="802821" cy="483052"/>
        </a:xfrm>
      </xdr:grpSpPr>
      <xdr:sp macro="" textlink="">
        <xdr:nvSpPr>
          <xdr:cNvPr id="860" name="Text Box 1563">
            <a:extLst>
              <a:ext uri="{FF2B5EF4-FFF2-40B4-BE49-F238E27FC236}">
                <a16:creationId xmlns:a16="http://schemas.microsoft.com/office/drawing/2014/main" xmlns="" id="{591B5407-515D-5C92-C9A2-12EDB22815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49657" y="792175"/>
            <a:ext cx="802821" cy="483052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square" lIns="27432" tIns="18288" rIns="0" bIns="0" anchor="t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r>
              <a:rPr lang="ja-JP" altLang="en-US" sz="900" b="1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</a:rPr>
              <a:t>神戸 高槻</a:t>
            </a: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861" name="Group 6672">
            <a:extLst>
              <a:ext uri="{FF2B5EF4-FFF2-40B4-BE49-F238E27FC236}">
                <a16:creationId xmlns:a16="http://schemas.microsoft.com/office/drawing/2014/main" xmlns="" id="{83A4BE5E-CBB3-8588-771A-84B1013C5065}"/>
              </a:ext>
            </a:extLst>
          </xdr:cNvPr>
          <xdr:cNvGrpSpPr>
            <a:grpSpLocks/>
          </xdr:cNvGrpSpPr>
        </xdr:nvGrpSpPr>
        <xdr:grpSpPr bwMode="auto">
          <a:xfrm>
            <a:off x="9281676" y="978446"/>
            <a:ext cx="335678" cy="273668"/>
            <a:chOff x="437" y="112"/>
            <a:chExt cx="60" cy="49"/>
          </a:xfrm>
        </xdr:grpSpPr>
        <xdr:pic>
          <xdr:nvPicPr>
            <xdr:cNvPr id="863" name="Picture 6673" descr="route2">
              <a:extLst>
                <a:ext uri="{FF2B5EF4-FFF2-40B4-BE49-F238E27FC236}">
                  <a16:creationId xmlns:a16="http://schemas.microsoft.com/office/drawing/2014/main" xmlns="" id="{5FBA7D21-8AB2-6568-D8DC-627D1DA9148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38" y="112"/>
              <a:ext cx="59" cy="4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64" name="Text Box 6674">
              <a:extLst>
                <a:ext uri="{FF2B5EF4-FFF2-40B4-BE49-F238E27FC236}">
                  <a16:creationId xmlns:a16="http://schemas.microsoft.com/office/drawing/2014/main" xmlns="" id="{12E552AD-676E-8E00-67D8-A12B927AFF8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37" y="124"/>
              <a:ext cx="60" cy="18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overflow" horzOverflow="overflow" wrap="none" lIns="36576" tIns="18288" rIns="36576" bIns="18288" anchor="ctr" upright="1"/>
            <a:lstStyle/>
            <a:p>
              <a:pPr algn="ctr" rtl="0">
                <a:defRPr sz="1000"/>
              </a:pPr>
              <a:r>
                <a:rPr lang="en-US" altLang="ja-JP" sz="900" b="1" i="0" u="none" strike="noStrike" baseline="0">
                  <a:solidFill>
                    <a:srgbClr val="FFFFFF"/>
                  </a:solidFill>
                  <a:latin typeface="ＭＳ Ｐゴシック"/>
                  <a:ea typeface="ＭＳ Ｐゴシック"/>
                </a:rPr>
                <a:t>171</a:t>
              </a:r>
            </a:p>
          </xdr:txBody>
        </xdr:sp>
      </xdr:grpSp>
      <xdr:sp macro="" textlink="">
        <xdr:nvSpPr>
          <xdr:cNvPr id="862" name="Line 206">
            <a:extLst>
              <a:ext uri="{FF2B5EF4-FFF2-40B4-BE49-F238E27FC236}">
                <a16:creationId xmlns:a16="http://schemas.microsoft.com/office/drawing/2014/main" xmlns="" id="{80D960B5-566F-138A-D9A7-6573E20B4255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9580272" y="1049621"/>
            <a:ext cx="428527" cy="185181"/>
          </a:xfrm>
          <a:custGeom>
            <a:avLst/>
            <a:gdLst>
              <a:gd name="connsiteX0" fmla="*/ 0 w 465196"/>
              <a:gd name="connsiteY0" fmla="*/ 0 h 222990"/>
              <a:gd name="connsiteX1" fmla="*/ 465196 w 465196"/>
              <a:gd name="connsiteY1" fmla="*/ 222990 h 222990"/>
              <a:gd name="connsiteX0" fmla="*/ 720 w 465916"/>
              <a:gd name="connsiteY0" fmla="*/ 0 h 222990"/>
              <a:gd name="connsiteX1" fmla="*/ 465916 w 465916"/>
              <a:gd name="connsiteY1" fmla="*/ 222990 h 222990"/>
              <a:gd name="connsiteX0" fmla="*/ 2599 w 467795"/>
              <a:gd name="connsiteY0" fmla="*/ 0 h 232444"/>
              <a:gd name="connsiteX1" fmla="*/ 467795 w 467795"/>
              <a:gd name="connsiteY1" fmla="*/ 222990 h 2324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467795" h="232444">
                <a:moveTo>
                  <a:pt x="2599" y="0"/>
                </a:moveTo>
                <a:cubicBezTo>
                  <a:pt x="-15518" y="264830"/>
                  <a:pt x="52958" y="239580"/>
                  <a:pt x="467795" y="222990"/>
                </a:cubicBezTo>
              </a:path>
            </a:pathLst>
          </a:custGeom>
          <a:noFill/>
          <a:ln w="38100" cmpd="sng">
            <a:solidFill>
              <a:schemeClr val="bg1"/>
            </a:solidFill>
            <a:prstDash val="solid"/>
            <a:round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11</xdr:col>
      <xdr:colOff>433501</xdr:colOff>
      <xdr:row>55</xdr:row>
      <xdr:rowOff>116618</xdr:rowOff>
    </xdr:from>
    <xdr:to>
      <xdr:col>11</xdr:col>
      <xdr:colOff>624863</xdr:colOff>
      <xdr:row>56</xdr:row>
      <xdr:rowOff>124690</xdr:rowOff>
    </xdr:to>
    <xdr:sp macro="" textlink="">
      <xdr:nvSpPr>
        <xdr:cNvPr id="865" name="六角形 864">
          <a:extLst>
            <a:ext uri="{FF2B5EF4-FFF2-40B4-BE49-F238E27FC236}">
              <a16:creationId xmlns:a16="http://schemas.microsoft.com/office/drawing/2014/main" xmlns="" id="{C6B8203F-2A51-4D7F-AC7D-6C3E6CB40A10}"/>
            </a:ext>
          </a:extLst>
        </xdr:cNvPr>
        <xdr:cNvSpPr/>
      </xdr:nvSpPr>
      <xdr:spPr bwMode="auto">
        <a:xfrm>
          <a:off x="7421041" y="9694958"/>
          <a:ext cx="191362" cy="18333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492226</xdr:colOff>
      <xdr:row>49</xdr:row>
      <xdr:rowOff>119063</xdr:rowOff>
    </xdr:from>
    <xdr:to>
      <xdr:col>11</xdr:col>
      <xdr:colOff>679979</xdr:colOff>
      <xdr:row>50</xdr:row>
      <xdr:rowOff>100542</xdr:rowOff>
    </xdr:to>
    <xdr:sp macro="" textlink="">
      <xdr:nvSpPr>
        <xdr:cNvPr id="866" name="六角形 865">
          <a:extLst>
            <a:ext uri="{FF2B5EF4-FFF2-40B4-BE49-F238E27FC236}">
              <a16:creationId xmlns:a16="http://schemas.microsoft.com/office/drawing/2014/main" xmlns="" id="{256FAA2B-7724-4235-9228-CB57D0C48E15}"/>
            </a:ext>
          </a:extLst>
        </xdr:cNvPr>
        <xdr:cNvSpPr/>
      </xdr:nvSpPr>
      <xdr:spPr bwMode="auto">
        <a:xfrm>
          <a:off x="7479766" y="8645843"/>
          <a:ext cx="187753" cy="1567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204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248833</xdr:colOff>
      <xdr:row>51</xdr:row>
      <xdr:rowOff>431</xdr:rowOff>
    </xdr:from>
    <xdr:to>
      <xdr:col>11</xdr:col>
      <xdr:colOff>670567</xdr:colOff>
      <xdr:row>52</xdr:row>
      <xdr:rowOff>153930</xdr:rowOff>
    </xdr:to>
    <xdr:grpSp>
      <xdr:nvGrpSpPr>
        <xdr:cNvPr id="867" name="Group 6672">
          <a:extLst>
            <a:ext uri="{FF2B5EF4-FFF2-40B4-BE49-F238E27FC236}">
              <a16:creationId xmlns:a16="http://schemas.microsoft.com/office/drawing/2014/main" xmlns="" id="{E3168223-51AA-4104-A554-25B37C19E4C4}"/>
            </a:ext>
          </a:extLst>
        </xdr:cNvPr>
        <xdr:cNvGrpSpPr>
          <a:grpSpLocks/>
        </xdr:cNvGrpSpPr>
      </xdr:nvGrpSpPr>
      <xdr:grpSpPr bwMode="auto">
        <a:xfrm>
          <a:off x="7991297" y="8627360"/>
          <a:ext cx="421734" cy="323588"/>
          <a:chOff x="530" y="110"/>
          <a:chExt cx="44" cy="37"/>
        </a:xfrm>
      </xdr:grpSpPr>
      <xdr:pic>
        <xdr:nvPicPr>
          <xdr:cNvPr id="868" name="Picture 6673" descr="route2">
            <a:extLst>
              <a:ext uri="{FF2B5EF4-FFF2-40B4-BE49-F238E27FC236}">
                <a16:creationId xmlns:a16="http://schemas.microsoft.com/office/drawing/2014/main" xmlns="" id="{F1B5298E-5AF1-D421-7775-E0DABF0DC8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69" name="Text Box 6674">
            <a:extLst>
              <a:ext uri="{FF2B5EF4-FFF2-40B4-BE49-F238E27FC236}">
                <a16:creationId xmlns:a16="http://schemas.microsoft.com/office/drawing/2014/main" xmlns="" id="{07C05EEA-5F38-A26C-D6AE-9216C2E08C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3"/>
            <a:ext cx="44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 editAs="oneCell">
    <xdr:from>
      <xdr:col>13</xdr:col>
      <xdr:colOff>179717</xdr:colOff>
      <xdr:row>49</xdr:row>
      <xdr:rowOff>21938</xdr:rowOff>
    </xdr:from>
    <xdr:to>
      <xdr:col>13</xdr:col>
      <xdr:colOff>481063</xdr:colOff>
      <xdr:row>50</xdr:row>
      <xdr:rowOff>62539</xdr:rowOff>
    </xdr:to>
    <xdr:grpSp>
      <xdr:nvGrpSpPr>
        <xdr:cNvPr id="870" name="Group 6672">
          <a:extLst>
            <a:ext uri="{FF2B5EF4-FFF2-40B4-BE49-F238E27FC236}">
              <a16:creationId xmlns:a16="http://schemas.microsoft.com/office/drawing/2014/main" xmlns="" id="{9B03E08A-F142-40E9-969B-09AA90E85625}"/>
            </a:ext>
          </a:extLst>
        </xdr:cNvPr>
        <xdr:cNvGrpSpPr>
          <a:grpSpLocks/>
        </xdr:cNvGrpSpPr>
      </xdr:nvGrpSpPr>
      <xdr:grpSpPr bwMode="auto">
        <a:xfrm>
          <a:off x="9459788" y="8308688"/>
          <a:ext cx="301346" cy="210690"/>
          <a:chOff x="530" y="110"/>
          <a:chExt cx="44" cy="37"/>
        </a:xfrm>
      </xdr:grpSpPr>
      <xdr:pic>
        <xdr:nvPicPr>
          <xdr:cNvPr id="871" name="Picture 6673" descr="route2">
            <a:extLst>
              <a:ext uri="{FF2B5EF4-FFF2-40B4-BE49-F238E27FC236}">
                <a16:creationId xmlns:a16="http://schemas.microsoft.com/office/drawing/2014/main" xmlns="" id="{F6B6432B-8D94-2CC9-0BC7-9647C2C710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72" name="Text Box 6674">
            <a:extLst>
              <a:ext uri="{FF2B5EF4-FFF2-40B4-BE49-F238E27FC236}">
                <a16:creationId xmlns:a16="http://schemas.microsoft.com/office/drawing/2014/main" xmlns="" id="{6479AB7B-0737-069B-CC78-E9AE72045B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6"/>
            <a:ext cx="44" cy="2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 editAs="oneCell">
    <xdr:from>
      <xdr:col>12</xdr:col>
      <xdr:colOff>280419</xdr:colOff>
      <xdr:row>53</xdr:row>
      <xdr:rowOff>168519</xdr:rowOff>
    </xdr:from>
    <xdr:to>
      <xdr:col>12</xdr:col>
      <xdr:colOff>660071</xdr:colOff>
      <xdr:row>55</xdr:row>
      <xdr:rowOff>100264</xdr:rowOff>
    </xdr:to>
    <xdr:grpSp>
      <xdr:nvGrpSpPr>
        <xdr:cNvPr id="873" name="Group 6672">
          <a:extLst>
            <a:ext uri="{FF2B5EF4-FFF2-40B4-BE49-F238E27FC236}">
              <a16:creationId xmlns:a16="http://schemas.microsoft.com/office/drawing/2014/main" xmlns="" id="{4B321B95-B347-43BD-A1BD-C262337DFE50}"/>
            </a:ext>
          </a:extLst>
        </xdr:cNvPr>
        <xdr:cNvGrpSpPr>
          <a:grpSpLocks/>
        </xdr:cNvGrpSpPr>
      </xdr:nvGrpSpPr>
      <xdr:grpSpPr bwMode="auto">
        <a:xfrm>
          <a:off x="8791687" y="9135626"/>
          <a:ext cx="379652" cy="271924"/>
          <a:chOff x="530" y="110"/>
          <a:chExt cx="44" cy="37"/>
        </a:xfrm>
      </xdr:grpSpPr>
      <xdr:pic>
        <xdr:nvPicPr>
          <xdr:cNvPr id="874" name="Picture 6673" descr="route2">
            <a:extLst>
              <a:ext uri="{FF2B5EF4-FFF2-40B4-BE49-F238E27FC236}">
                <a16:creationId xmlns:a16="http://schemas.microsoft.com/office/drawing/2014/main" xmlns="" id="{B8C725FD-3E68-B152-4A14-7C831EE196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75" name="Text Box 6674">
            <a:extLst>
              <a:ext uri="{FF2B5EF4-FFF2-40B4-BE49-F238E27FC236}">
                <a16:creationId xmlns:a16="http://schemas.microsoft.com/office/drawing/2014/main" xmlns="" id="{E949ED1B-2401-D009-C182-CA9ED28270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6"/>
            <a:ext cx="44" cy="2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>
    <xdr:from>
      <xdr:col>12</xdr:col>
      <xdr:colOff>59944</xdr:colOff>
      <xdr:row>53</xdr:row>
      <xdr:rowOff>39907</xdr:rowOff>
    </xdr:from>
    <xdr:to>
      <xdr:col>12</xdr:col>
      <xdr:colOff>405877</xdr:colOff>
      <xdr:row>53</xdr:row>
      <xdr:rowOff>133358</xdr:rowOff>
    </xdr:to>
    <xdr:sp macro="" textlink="">
      <xdr:nvSpPr>
        <xdr:cNvPr id="876" name="Text Box 1118">
          <a:extLst>
            <a:ext uri="{FF2B5EF4-FFF2-40B4-BE49-F238E27FC236}">
              <a16:creationId xmlns:a16="http://schemas.microsoft.com/office/drawing/2014/main" xmlns="" id="{455419D6-37BD-4289-AE46-BBBA89EFED87}"/>
            </a:ext>
          </a:extLst>
        </xdr:cNvPr>
        <xdr:cNvSpPr txBox="1">
          <a:spLocks noChangeArrowheads="1"/>
        </xdr:cNvSpPr>
      </xdr:nvSpPr>
      <xdr:spPr bwMode="auto">
        <a:xfrm>
          <a:off x="7740904" y="9267727"/>
          <a:ext cx="345933" cy="9345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名神道</a:t>
          </a:r>
        </a:p>
      </xdr:txBody>
    </xdr:sp>
    <xdr:clientData/>
  </xdr:twoCellAnchor>
  <xdr:twoCellAnchor>
    <xdr:from>
      <xdr:col>12</xdr:col>
      <xdr:colOff>384783</xdr:colOff>
      <xdr:row>56</xdr:row>
      <xdr:rowOff>0</xdr:rowOff>
    </xdr:from>
    <xdr:to>
      <xdr:col>12</xdr:col>
      <xdr:colOff>765784</xdr:colOff>
      <xdr:row>56</xdr:row>
      <xdr:rowOff>95250</xdr:rowOff>
    </xdr:to>
    <xdr:sp macro="" textlink="">
      <xdr:nvSpPr>
        <xdr:cNvPr id="877" name="Text Box 1118">
          <a:extLst>
            <a:ext uri="{FF2B5EF4-FFF2-40B4-BE49-F238E27FC236}">
              <a16:creationId xmlns:a16="http://schemas.microsoft.com/office/drawing/2014/main" xmlns="" id="{DA857BEA-9840-4EB8-A8B2-84B8EEE93BBB}"/>
            </a:ext>
          </a:extLst>
        </xdr:cNvPr>
        <xdr:cNvSpPr txBox="1">
          <a:spLocks noChangeArrowheads="1"/>
        </xdr:cNvSpPr>
      </xdr:nvSpPr>
      <xdr:spPr bwMode="auto">
        <a:xfrm>
          <a:off x="8065743" y="9753600"/>
          <a:ext cx="312421" cy="95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東海道新幹線</a:t>
          </a:r>
        </a:p>
      </xdr:txBody>
    </xdr:sp>
    <xdr:clientData/>
  </xdr:twoCellAnchor>
  <xdr:twoCellAnchor>
    <xdr:from>
      <xdr:col>13</xdr:col>
      <xdr:colOff>218088</xdr:colOff>
      <xdr:row>63</xdr:row>
      <xdr:rowOff>137083</xdr:rowOff>
    </xdr:from>
    <xdr:to>
      <xdr:col>13</xdr:col>
      <xdr:colOff>539811</xdr:colOff>
      <xdr:row>64</xdr:row>
      <xdr:rowOff>43094</xdr:rowOff>
    </xdr:to>
    <xdr:sp macro="" textlink="">
      <xdr:nvSpPr>
        <xdr:cNvPr id="878" name="Line 547">
          <a:extLst>
            <a:ext uri="{FF2B5EF4-FFF2-40B4-BE49-F238E27FC236}">
              <a16:creationId xmlns:a16="http://schemas.microsoft.com/office/drawing/2014/main" xmlns="" id="{8DB409D4-9A25-4B6E-A207-E62517E439E7}"/>
            </a:ext>
          </a:extLst>
        </xdr:cNvPr>
        <xdr:cNvSpPr>
          <a:spLocks noChangeShapeType="1"/>
        </xdr:cNvSpPr>
      </xdr:nvSpPr>
      <xdr:spPr bwMode="auto">
        <a:xfrm flipH="1" flipV="1">
          <a:off x="8592468" y="11117503"/>
          <a:ext cx="321723" cy="812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160189</xdr:colOff>
      <xdr:row>62</xdr:row>
      <xdr:rowOff>102171</xdr:rowOff>
    </xdr:from>
    <xdr:ext cx="391110" cy="143555"/>
    <xdr:sp macro="" textlink="">
      <xdr:nvSpPr>
        <xdr:cNvPr id="879" name="Text Box 1620">
          <a:extLst>
            <a:ext uri="{FF2B5EF4-FFF2-40B4-BE49-F238E27FC236}">
              <a16:creationId xmlns:a16="http://schemas.microsoft.com/office/drawing/2014/main" xmlns="" id="{4D61DCA0-647F-4D80-A588-3A8F46965074}"/>
            </a:ext>
          </a:extLst>
        </xdr:cNvPr>
        <xdr:cNvSpPr txBox="1">
          <a:spLocks noChangeArrowheads="1"/>
        </xdr:cNvSpPr>
      </xdr:nvSpPr>
      <xdr:spPr bwMode="auto">
        <a:xfrm>
          <a:off x="8534569" y="10907331"/>
          <a:ext cx="391110" cy="14355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吹田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26419</xdr:colOff>
      <xdr:row>63</xdr:row>
      <xdr:rowOff>119495</xdr:rowOff>
    </xdr:from>
    <xdr:ext cx="401193" cy="130370"/>
    <xdr:sp macro="" textlink="">
      <xdr:nvSpPr>
        <xdr:cNvPr id="880" name="Text Box 1620">
          <a:extLst>
            <a:ext uri="{FF2B5EF4-FFF2-40B4-BE49-F238E27FC236}">
              <a16:creationId xmlns:a16="http://schemas.microsoft.com/office/drawing/2014/main" xmlns="" id="{86ADF4BD-04BA-42EF-BF53-F7E14C39EA6C}"/>
            </a:ext>
          </a:extLst>
        </xdr:cNvPr>
        <xdr:cNvSpPr txBox="1">
          <a:spLocks noChangeArrowheads="1"/>
        </xdr:cNvSpPr>
      </xdr:nvSpPr>
      <xdr:spPr bwMode="auto">
        <a:xfrm>
          <a:off x="9094219" y="11099915"/>
          <a:ext cx="401193" cy="130370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 箕面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1347</xdr:colOff>
      <xdr:row>57</xdr:row>
      <xdr:rowOff>6983</xdr:rowOff>
    </xdr:from>
    <xdr:to>
      <xdr:col>17</xdr:col>
      <xdr:colOff>200828</xdr:colOff>
      <xdr:row>57</xdr:row>
      <xdr:rowOff>164487</xdr:rowOff>
    </xdr:to>
    <xdr:sp macro="" textlink="">
      <xdr:nvSpPr>
        <xdr:cNvPr id="881" name="六角形 880">
          <a:extLst>
            <a:ext uri="{FF2B5EF4-FFF2-40B4-BE49-F238E27FC236}">
              <a16:creationId xmlns:a16="http://schemas.microsoft.com/office/drawing/2014/main" xmlns="" id="{A058693C-65D1-4C9A-A576-97B58585FC53}"/>
            </a:ext>
          </a:extLst>
        </xdr:cNvPr>
        <xdr:cNvSpPr/>
      </xdr:nvSpPr>
      <xdr:spPr bwMode="auto">
        <a:xfrm>
          <a:off x="11149407" y="9935843"/>
          <a:ext cx="199481" cy="15750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109</a:t>
          </a:r>
        </a:p>
      </xdr:txBody>
    </xdr:sp>
    <xdr:clientData/>
  </xdr:twoCellAnchor>
  <xdr:twoCellAnchor>
    <xdr:from>
      <xdr:col>17</xdr:col>
      <xdr:colOff>741720</xdr:colOff>
      <xdr:row>48</xdr:row>
      <xdr:rowOff>26931</xdr:rowOff>
    </xdr:from>
    <xdr:to>
      <xdr:col>18</xdr:col>
      <xdr:colOff>17035</xdr:colOff>
      <xdr:row>48</xdr:row>
      <xdr:rowOff>147046</xdr:rowOff>
    </xdr:to>
    <xdr:sp macro="" textlink="">
      <xdr:nvSpPr>
        <xdr:cNvPr id="882" name="Freeform 1182">
          <a:extLst>
            <a:ext uri="{FF2B5EF4-FFF2-40B4-BE49-F238E27FC236}">
              <a16:creationId xmlns:a16="http://schemas.microsoft.com/office/drawing/2014/main" xmlns="" id="{10C1D004-AFFC-4F59-9CB3-F92488206165}"/>
            </a:ext>
          </a:extLst>
        </xdr:cNvPr>
        <xdr:cNvSpPr>
          <a:spLocks/>
        </xdr:cNvSpPr>
      </xdr:nvSpPr>
      <xdr:spPr bwMode="auto">
        <a:xfrm flipV="1">
          <a:off x="11851680" y="8378451"/>
          <a:ext cx="14455" cy="120115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000 w 10000"/>
            <a:gd name="connsiteY1" fmla="*/ 1087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10000 w 10000"/>
            <a:gd name="connsiteY0" fmla="*/ 0 h 6181"/>
            <a:gd name="connsiteX1" fmla="*/ 10000 w 10000"/>
            <a:gd name="connsiteY1" fmla="*/ 4718 h 6181"/>
            <a:gd name="connsiteX2" fmla="*/ 0 w 10000"/>
            <a:gd name="connsiteY2" fmla="*/ 6181 h 61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6181">
              <a:moveTo>
                <a:pt x="10000" y="0"/>
              </a:moveTo>
              <a:lnTo>
                <a:pt x="10000" y="4718"/>
              </a:lnTo>
              <a:lnTo>
                <a:pt x="0" y="6181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180096</xdr:colOff>
      <xdr:row>48</xdr:row>
      <xdr:rowOff>100827</xdr:rowOff>
    </xdr:from>
    <xdr:to>
      <xdr:col>18</xdr:col>
      <xdr:colOff>698012</xdr:colOff>
      <xdr:row>48</xdr:row>
      <xdr:rowOff>122899</xdr:rowOff>
    </xdr:to>
    <xdr:sp macro="" textlink="">
      <xdr:nvSpPr>
        <xdr:cNvPr id="883" name="Freeform 217">
          <a:extLst>
            <a:ext uri="{FF2B5EF4-FFF2-40B4-BE49-F238E27FC236}">
              <a16:creationId xmlns:a16="http://schemas.microsoft.com/office/drawing/2014/main" xmlns="" id="{1E72E261-FDB3-4843-A981-52F11F709C5F}"/>
            </a:ext>
          </a:extLst>
        </xdr:cNvPr>
        <xdr:cNvSpPr>
          <a:spLocks/>
        </xdr:cNvSpPr>
      </xdr:nvSpPr>
      <xdr:spPr bwMode="auto">
        <a:xfrm flipV="1">
          <a:off x="12029196" y="8452347"/>
          <a:ext cx="510296" cy="2207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5059 w 10000"/>
            <a:gd name="connsiteY2" fmla="*/ 2528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303 w 10303"/>
            <a:gd name="connsiteY0" fmla="*/ 3216 h 6563"/>
            <a:gd name="connsiteX1" fmla="*/ 7522 w 10303"/>
            <a:gd name="connsiteY1" fmla="*/ 1094 h 6563"/>
            <a:gd name="connsiteX2" fmla="*/ 5059 w 10303"/>
            <a:gd name="connsiteY2" fmla="*/ 0 h 6563"/>
            <a:gd name="connsiteX3" fmla="*/ 2832 w 10303"/>
            <a:gd name="connsiteY3" fmla="*/ 5625 h 6563"/>
            <a:gd name="connsiteX4" fmla="*/ 0 w 10303"/>
            <a:gd name="connsiteY4" fmla="*/ 3360 h 65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303" h="6563">
              <a:moveTo>
                <a:pt x="10303" y="3216"/>
              </a:moveTo>
              <a:cubicBezTo>
                <a:pt x="9861" y="3216"/>
                <a:pt x="8396" y="1630"/>
                <a:pt x="7522" y="1094"/>
              </a:cubicBezTo>
              <a:cubicBezTo>
                <a:pt x="6648" y="558"/>
                <a:pt x="5944" y="0"/>
                <a:pt x="5059" y="0"/>
              </a:cubicBezTo>
              <a:cubicBezTo>
                <a:pt x="4174" y="2266"/>
                <a:pt x="3628" y="5625"/>
                <a:pt x="2832" y="5625"/>
              </a:cubicBezTo>
              <a:cubicBezTo>
                <a:pt x="1947" y="7891"/>
                <a:pt x="885" y="5625"/>
                <a:pt x="0" y="336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19176</xdr:colOff>
      <xdr:row>48</xdr:row>
      <xdr:rowOff>93568</xdr:rowOff>
    </xdr:from>
    <xdr:to>
      <xdr:col>17</xdr:col>
      <xdr:colOff>745021</xdr:colOff>
      <xdr:row>48</xdr:row>
      <xdr:rowOff>105494</xdr:rowOff>
    </xdr:to>
    <xdr:sp macro="" textlink="">
      <xdr:nvSpPr>
        <xdr:cNvPr id="884" name="Freeform 217">
          <a:extLst>
            <a:ext uri="{FF2B5EF4-FFF2-40B4-BE49-F238E27FC236}">
              <a16:creationId xmlns:a16="http://schemas.microsoft.com/office/drawing/2014/main" xmlns="" id="{2427EC2C-6A6F-46AF-9CCB-04ABE6DD536F}"/>
            </a:ext>
          </a:extLst>
        </xdr:cNvPr>
        <xdr:cNvSpPr>
          <a:spLocks/>
        </xdr:cNvSpPr>
      </xdr:nvSpPr>
      <xdr:spPr bwMode="auto">
        <a:xfrm>
          <a:off x="11167236" y="8445088"/>
          <a:ext cx="680125" cy="1192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49 w 10000"/>
            <a:gd name="connsiteY2" fmla="*/ 134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8072"/>
            <a:gd name="connsiteX1" fmla="*/ 7522 w 10000"/>
            <a:gd name="connsiteY1" fmla="*/ 4531 h 8072"/>
            <a:gd name="connsiteX2" fmla="*/ 4649 w 10000"/>
            <a:gd name="connsiteY2" fmla="*/ 1827 h 8072"/>
            <a:gd name="connsiteX3" fmla="*/ 2650 w 10000"/>
            <a:gd name="connsiteY3" fmla="*/ 5787 h 8072"/>
            <a:gd name="connsiteX4" fmla="*/ 0 w 10000"/>
            <a:gd name="connsiteY4" fmla="*/ 6797 h 8072"/>
            <a:gd name="connsiteX0" fmla="*/ 10182 w 10182"/>
            <a:gd name="connsiteY0" fmla="*/ 0 h 8015"/>
            <a:gd name="connsiteX1" fmla="*/ 7704 w 10182"/>
            <a:gd name="connsiteY1" fmla="*/ 5613 h 8015"/>
            <a:gd name="connsiteX2" fmla="*/ 4831 w 10182"/>
            <a:gd name="connsiteY2" fmla="*/ 2263 h 8015"/>
            <a:gd name="connsiteX3" fmla="*/ 2832 w 10182"/>
            <a:gd name="connsiteY3" fmla="*/ 7169 h 8015"/>
            <a:gd name="connsiteX4" fmla="*/ 0 w 10182"/>
            <a:gd name="connsiteY4" fmla="*/ 2334 h 8015"/>
            <a:gd name="connsiteX0" fmla="*/ 10134 w 10134"/>
            <a:gd name="connsiteY0" fmla="*/ 0 h 11722"/>
            <a:gd name="connsiteX1" fmla="*/ 7700 w 10134"/>
            <a:gd name="connsiteY1" fmla="*/ 7003 h 11722"/>
            <a:gd name="connsiteX2" fmla="*/ 4879 w 10134"/>
            <a:gd name="connsiteY2" fmla="*/ 2823 h 11722"/>
            <a:gd name="connsiteX3" fmla="*/ 2915 w 10134"/>
            <a:gd name="connsiteY3" fmla="*/ 8944 h 11722"/>
            <a:gd name="connsiteX4" fmla="*/ 0 w 10134"/>
            <a:gd name="connsiteY4" fmla="*/ 9239 h 11722"/>
            <a:gd name="connsiteX0" fmla="*/ 10134 w 10134"/>
            <a:gd name="connsiteY0" fmla="*/ 0 h 11722"/>
            <a:gd name="connsiteX1" fmla="*/ 7700 w 10134"/>
            <a:gd name="connsiteY1" fmla="*/ 7003 h 11722"/>
            <a:gd name="connsiteX2" fmla="*/ 5281 w 10134"/>
            <a:gd name="connsiteY2" fmla="*/ 7885 h 11722"/>
            <a:gd name="connsiteX3" fmla="*/ 2915 w 10134"/>
            <a:gd name="connsiteY3" fmla="*/ 8944 h 11722"/>
            <a:gd name="connsiteX4" fmla="*/ 0 w 10134"/>
            <a:gd name="connsiteY4" fmla="*/ 9239 h 11722"/>
            <a:gd name="connsiteX0" fmla="*/ 10134 w 10134"/>
            <a:gd name="connsiteY0" fmla="*/ 593 h 4722"/>
            <a:gd name="connsiteX1" fmla="*/ 7700 w 10134"/>
            <a:gd name="connsiteY1" fmla="*/ 3 h 4722"/>
            <a:gd name="connsiteX2" fmla="*/ 5281 w 10134"/>
            <a:gd name="connsiteY2" fmla="*/ 885 h 4722"/>
            <a:gd name="connsiteX3" fmla="*/ 2915 w 10134"/>
            <a:gd name="connsiteY3" fmla="*/ 1944 h 4722"/>
            <a:gd name="connsiteX4" fmla="*/ 0 w 10134"/>
            <a:gd name="connsiteY4" fmla="*/ 2239 h 47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134" h="4722">
              <a:moveTo>
                <a:pt x="10134" y="593"/>
              </a:moveTo>
              <a:cubicBezTo>
                <a:pt x="9700" y="593"/>
                <a:pt x="8509" y="-46"/>
                <a:pt x="7700" y="3"/>
              </a:cubicBezTo>
              <a:cubicBezTo>
                <a:pt x="6891" y="52"/>
                <a:pt x="6150" y="885"/>
                <a:pt x="5281" y="885"/>
              </a:cubicBezTo>
              <a:cubicBezTo>
                <a:pt x="4411" y="4389"/>
                <a:pt x="3697" y="1944"/>
                <a:pt x="2915" y="1944"/>
              </a:cubicBezTo>
              <a:cubicBezTo>
                <a:pt x="2046" y="5447"/>
                <a:pt x="869" y="5740"/>
                <a:pt x="0" y="223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59135</xdr:colOff>
      <xdr:row>14</xdr:row>
      <xdr:rowOff>124637</xdr:rowOff>
    </xdr:from>
    <xdr:to>
      <xdr:col>3</xdr:col>
      <xdr:colOff>287</xdr:colOff>
      <xdr:row>15</xdr:row>
      <xdr:rowOff>137420</xdr:rowOff>
    </xdr:to>
    <xdr:pic>
      <xdr:nvPicPr>
        <xdr:cNvPr id="885" name="図 884">
          <a:extLst>
            <a:ext uri="{FF2B5EF4-FFF2-40B4-BE49-F238E27FC236}">
              <a16:creationId xmlns:a16="http://schemas.microsoft.com/office/drawing/2014/main" xmlns="" id="{AC696862-A091-44D2-9A2D-A6EECA5BD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21258619">
          <a:off x="805895" y="2563037"/>
          <a:ext cx="634572" cy="188043"/>
        </a:xfrm>
        <a:prstGeom prst="rect">
          <a:avLst/>
        </a:prstGeom>
      </xdr:spPr>
    </xdr:pic>
    <xdr:clientData/>
  </xdr:twoCellAnchor>
  <xdr:oneCellAnchor>
    <xdr:from>
      <xdr:col>1</xdr:col>
      <xdr:colOff>639991</xdr:colOff>
      <xdr:row>15</xdr:row>
      <xdr:rowOff>165081</xdr:rowOff>
    </xdr:from>
    <xdr:ext cx="320863" cy="169127"/>
    <xdr:grpSp>
      <xdr:nvGrpSpPr>
        <xdr:cNvPr id="886" name="Group 6672">
          <a:extLst>
            <a:ext uri="{FF2B5EF4-FFF2-40B4-BE49-F238E27FC236}">
              <a16:creationId xmlns:a16="http://schemas.microsoft.com/office/drawing/2014/main" xmlns="" id="{B560B798-1E8E-408B-804E-E1936CE4AC38}"/>
            </a:ext>
          </a:extLst>
        </xdr:cNvPr>
        <xdr:cNvGrpSpPr>
          <a:grpSpLocks/>
        </xdr:cNvGrpSpPr>
      </xdr:nvGrpSpPr>
      <xdr:grpSpPr bwMode="auto">
        <a:xfrm>
          <a:off x="694420" y="2709617"/>
          <a:ext cx="320863" cy="169127"/>
          <a:chOff x="536" y="109"/>
          <a:chExt cx="46" cy="44"/>
        </a:xfrm>
      </xdr:grpSpPr>
      <xdr:pic>
        <xdr:nvPicPr>
          <xdr:cNvPr id="887" name="Picture 6673" descr="route2">
            <a:extLst>
              <a:ext uri="{FF2B5EF4-FFF2-40B4-BE49-F238E27FC236}">
                <a16:creationId xmlns:a16="http://schemas.microsoft.com/office/drawing/2014/main" xmlns="" id="{71438662-4149-F743-02D7-5AAC79D9CA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8" name="Text Box 6674">
            <a:extLst>
              <a:ext uri="{FF2B5EF4-FFF2-40B4-BE49-F238E27FC236}">
                <a16:creationId xmlns:a16="http://schemas.microsoft.com/office/drawing/2014/main" xmlns="" id="{34EFC6DD-B087-BD09-45E6-AB9224D4BF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2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</xdr:col>
      <xdr:colOff>254561</xdr:colOff>
      <xdr:row>15</xdr:row>
      <xdr:rowOff>101294</xdr:rowOff>
    </xdr:from>
    <xdr:to>
      <xdr:col>2</xdr:col>
      <xdr:colOff>570275</xdr:colOff>
      <xdr:row>16</xdr:row>
      <xdr:rowOff>60468</xdr:rowOff>
    </xdr:to>
    <xdr:sp macro="" textlink="">
      <xdr:nvSpPr>
        <xdr:cNvPr id="889" name="Text Box 849">
          <a:extLst>
            <a:ext uri="{FF2B5EF4-FFF2-40B4-BE49-F238E27FC236}">
              <a16:creationId xmlns:a16="http://schemas.microsoft.com/office/drawing/2014/main" xmlns="" id="{BED3CBCE-5A80-4948-B4B6-B5B230E270F5}"/>
            </a:ext>
          </a:extLst>
        </xdr:cNvPr>
        <xdr:cNvSpPr txBox="1">
          <a:spLocks noChangeArrowheads="1"/>
        </xdr:cNvSpPr>
      </xdr:nvSpPr>
      <xdr:spPr bwMode="auto">
        <a:xfrm rot="21297356">
          <a:off x="1001321" y="2714954"/>
          <a:ext cx="315714" cy="1344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74470</xdr:colOff>
      <xdr:row>31</xdr:row>
      <xdr:rowOff>0</xdr:rowOff>
    </xdr:from>
    <xdr:to>
      <xdr:col>8</xdr:col>
      <xdr:colOff>486065</xdr:colOff>
      <xdr:row>31</xdr:row>
      <xdr:rowOff>164576</xdr:rowOff>
    </xdr:to>
    <xdr:sp macro="" textlink="">
      <xdr:nvSpPr>
        <xdr:cNvPr id="890" name="Text Box 1416">
          <a:extLst>
            <a:ext uri="{FF2B5EF4-FFF2-40B4-BE49-F238E27FC236}">
              <a16:creationId xmlns:a16="http://schemas.microsoft.com/office/drawing/2014/main" xmlns="" id="{02418C48-2D2D-4DB2-B16D-97A5F864FEEE}"/>
            </a:ext>
          </a:extLst>
        </xdr:cNvPr>
        <xdr:cNvSpPr txBox="1">
          <a:spLocks noChangeArrowheads="1"/>
        </xdr:cNvSpPr>
      </xdr:nvSpPr>
      <xdr:spPr bwMode="auto">
        <a:xfrm>
          <a:off x="4981750" y="5417820"/>
          <a:ext cx="411595" cy="164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690268</xdr:colOff>
      <xdr:row>27</xdr:row>
      <xdr:rowOff>144686</xdr:rowOff>
    </xdr:from>
    <xdr:to>
      <xdr:col>8</xdr:col>
      <xdr:colOff>330217</xdr:colOff>
      <xdr:row>28</xdr:row>
      <xdr:rowOff>137450</xdr:rowOff>
    </xdr:to>
    <xdr:sp macro="" textlink="">
      <xdr:nvSpPr>
        <xdr:cNvPr id="891" name="Text Box 1416">
          <a:extLst>
            <a:ext uri="{FF2B5EF4-FFF2-40B4-BE49-F238E27FC236}">
              <a16:creationId xmlns:a16="http://schemas.microsoft.com/office/drawing/2014/main" xmlns="" id="{65667D35-BA42-4064-949B-A99898369595}"/>
            </a:ext>
          </a:extLst>
        </xdr:cNvPr>
        <xdr:cNvSpPr txBox="1">
          <a:spLocks noChangeArrowheads="1"/>
        </xdr:cNvSpPr>
      </xdr:nvSpPr>
      <xdr:spPr bwMode="auto">
        <a:xfrm>
          <a:off x="4904128" y="4861466"/>
          <a:ext cx="333369" cy="168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277288</xdr:colOff>
      <xdr:row>29</xdr:row>
      <xdr:rowOff>171811</xdr:rowOff>
    </xdr:from>
    <xdr:to>
      <xdr:col>5</xdr:col>
      <xdr:colOff>688883</xdr:colOff>
      <xdr:row>30</xdr:row>
      <xdr:rowOff>164576</xdr:rowOff>
    </xdr:to>
    <xdr:sp macro="" textlink="">
      <xdr:nvSpPr>
        <xdr:cNvPr id="892" name="Text Box 1416">
          <a:extLst>
            <a:ext uri="{FF2B5EF4-FFF2-40B4-BE49-F238E27FC236}">
              <a16:creationId xmlns:a16="http://schemas.microsoft.com/office/drawing/2014/main" xmlns="" id="{2D1F6BB1-196F-4E2F-8FDA-1BBD86AF9889}"/>
            </a:ext>
          </a:extLst>
        </xdr:cNvPr>
        <xdr:cNvSpPr txBox="1">
          <a:spLocks noChangeArrowheads="1"/>
        </xdr:cNvSpPr>
      </xdr:nvSpPr>
      <xdr:spPr bwMode="auto">
        <a:xfrm>
          <a:off x="3104308" y="5239111"/>
          <a:ext cx="411595" cy="16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70234</xdr:colOff>
      <xdr:row>12</xdr:row>
      <xdr:rowOff>99016</xdr:rowOff>
    </xdr:from>
    <xdr:to>
      <xdr:col>6</xdr:col>
      <xdr:colOff>233024</xdr:colOff>
      <xdr:row>13</xdr:row>
      <xdr:rowOff>82896</xdr:rowOff>
    </xdr:to>
    <xdr:sp macro="" textlink="">
      <xdr:nvSpPr>
        <xdr:cNvPr id="893" name="六角形 892">
          <a:extLst>
            <a:ext uri="{FF2B5EF4-FFF2-40B4-BE49-F238E27FC236}">
              <a16:creationId xmlns:a16="http://schemas.microsoft.com/office/drawing/2014/main" xmlns="" id="{11109E78-36AD-4ED6-930D-E0F80B5ECE65}"/>
            </a:ext>
          </a:extLst>
        </xdr:cNvPr>
        <xdr:cNvSpPr/>
      </xdr:nvSpPr>
      <xdr:spPr bwMode="auto">
        <a:xfrm>
          <a:off x="3590674" y="2202136"/>
          <a:ext cx="162790" cy="15914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36279</xdr:colOff>
      <xdr:row>14</xdr:row>
      <xdr:rowOff>83154</xdr:rowOff>
    </xdr:from>
    <xdr:to>
      <xdr:col>8</xdr:col>
      <xdr:colOff>201173</xdr:colOff>
      <xdr:row>15</xdr:row>
      <xdr:rowOff>42286</xdr:rowOff>
    </xdr:to>
    <xdr:sp macro="" textlink="">
      <xdr:nvSpPr>
        <xdr:cNvPr id="894" name="六角形 893">
          <a:extLst>
            <a:ext uri="{FF2B5EF4-FFF2-40B4-BE49-F238E27FC236}">
              <a16:creationId xmlns:a16="http://schemas.microsoft.com/office/drawing/2014/main" xmlns="" id="{EDC4FA42-65B6-41AC-92BD-6DCAC9F07358}"/>
            </a:ext>
          </a:extLst>
        </xdr:cNvPr>
        <xdr:cNvSpPr/>
      </xdr:nvSpPr>
      <xdr:spPr bwMode="auto">
        <a:xfrm>
          <a:off x="4943559" y="2521554"/>
          <a:ext cx="164894" cy="13439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122884</xdr:colOff>
      <xdr:row>11</xdr:row>
      <xdr:rowOff>149505</xdr:rowOff>
    </xdr:from>
    <xdr:to>
      <xdr:col>7</xdr:col>
      <xdr:colOff>276440</xdr:colOff>
      <xdr:row>12</xdr:row>
      <xdr:rowOff>124325</xdr:rowOff>
    </xdr:to>
    <xdr:sp macro="" textlink="">
      <xdr:nvSpPr>
        <xdr:cNvPr id="895" name="六角形 894">
          <a:extLst>
            <a:ext uri="{FF2B5EF4-FFF2-40B4-BE49-F238E27FC236}">
              <a16:creationId xmlns:a16="http://schemas.microsoft.com/office/drawing/2014/main" xmlns="" id="{7C9470AB-DB66-476F-9FAA-31F7A5312A12}"/>
            </a:ext>
          </a:extLst>
        </xdr:cNvPr>
        <xdr:cNvSpPr/>
      </xdr:nvSpPr>
      <xdr:spPr bwMode="auto">
        <a:xfrm>
          <a:off x="4336744" y="2077365"/>
          <a:ext cx="153556" cy="15008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41709</xdr:colOff>
      <xdr:row>9</xdr:row>
      <xdr:rowOff>121164</xdr:rowOff>
    </xdr:from>
    <xdr:to>
      <xdr:col>10</xdr:col>
      <xdr:colOff>197388</xdr:colOff>
      <xdr:row>14</xdr:row>
      <xdr:rowOff>13960</xdr:rowOff>
    </xdr:to>
    <xdr:sp macro="" textlink="">
      <xdr:nvSpPr>
        <xdr:cNvPr id="896" name="Freeform 601">
          <a:extLst>
            <a:ext uri="{FF2B5EF4-FFF2-40B4-BE49-F238E27FC236}">
              <a16:creationId xmlns:a16="http://schemas.microsoft.com/office/drawing/2014/main" xmlns="" id="{81EE078B-0CB6-4DAA-86E4-707F8B7034F4}"/>
            </a:ext>
          </a:extLst>
        </xdr:cNvPr>
        <xdr:cNvSpPr>
          <a:spLocks/>
        </xdr:cNvSpPr>
      </xdr:nvSpPr>
      <xdr:spPr bwMode="auto">
        <a:xfrm rot="-5400000" flipH="1" flipV="1">
          <a:off x="6021501" y="1984529"/>
          <a:ext cx="747324" cy="155679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  <a:gd name="connsiteX0" fmla="*/ 9958 w 10000"/>
            <a:gd name="connsiteY0" fmla="*/ 13863 h 13863"/>
            <a:gd name="connsiteX1" fmla="*/ 10000 w 10000"/>
            <a:gd name="connsiteY1" fmla="*/ 0 h 13863"/>
            <a:gd name="connsiteX2" fmla="*/ 0 w 10000"/>
            <a:gd name="connsiteY2" fmla="*/ 166 h 138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3863">
              <a:moveTo>
                <a:pt x="9958" y="13863"/>
              </a:moveTo>
              <a:cubicBezTo>
                <a:pt x="10027" y="10530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505588</xdr:colOff>
      <xdr:row>16</xdr:row>
      <xdr:rowOff>3448</xdr:rowOff>
    </xdr:from>
    <xdr:ext cx="399384" cy="136373"/>
    <xdr:sp macro="" textlink="">
      <xdr:nvSpPr>
        <xdr:cNvPr id="897" name="Text Box 303">
          <a:extLst>
            <a:ext uri="{FF2B5EF4-FFF2-40B4-BE49-F238E27FC236}">
              <a16:creationId xmlns:a16="http://schemas.microsoft.com/office/drawing/2014/main" xmlns="" id="{DEE8427A-1CF1-4102-812F-C179BB578F7E}"/>
            </a:ext>
          </a:extLst>
        </xdr:cNvPr>
        <xdr:cNvSpPr txBox="1">
          <a:spLocks noChangeArrowheads="1"/>
        </xdr:cNvSpPr>
      </xdr:nvSpPr>
      <xdr:spPr bwMode="auto">
        <a:xfrm>
          <a:off x="6106288" y="2792368"/>
          <a:ext cx="399384" cy="13637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三日市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10</xdr:col>
      <xdr:colOff>286737</xdr:colOff>
      <xdr:row>16</xdr:row>
      <xdr:rowOff>1</xdr:rowOff>
    </xdr:from>
    <xdr:to>
      <xdr:col>10</xdr:col>
      <xdr:colOff>455224</xdr:colOff>
      <xdr:row>16</xdr:row>
      <xdr:rowOff>128025</xdr:rowOff>
    </xdr:to>
    <xdr:sp macro="" textlink="">
      <xdr:nvSpPr>
        <xdr:cNvPr id="898" name="六角形 897">
          <a:extLst>
            <a:ext uri="{FF2B5EF4-FFF2-40B4-BE49-F238E27FC236}">
              <a16:creationId xmlns:a16="http://schemas.microsoft.com/office/drawing/2014/main" xmlns="" id="{37643BE9-7DB3-4DFD-B5A4-C1C0B39468AA}"/>
            </a:ext>
          </a:extLst>
        </xdr:cNvPr>
        <xdr:cNvSpPr/>
      </xdr:nvSpPr>
      <xdr:spPr bwMode="auto">
        <a:xfrm>
          <a:off x="6580857" y="2788921"/>
          <a:ext cx="168487" cy="1280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251327</xdr:colOff>
      <xdr:row>15</xdr:row>
      <xdr:rowOff>155265</xdr:rowOff>
    </xdr:from>
    <xdr:to>
      <xdr:col>9</xdr:col>
      <xdr:colOff>424447</xdr:colOff>
      <xdr:row>16</xdr:row>
      <xdr:rowOff>110814</xdr:rowOff>
    </xdr:to>
    <xdr:sp macro="" textlink="">
      <xdr:nvSpPr>
        <xdr:cNvPr id="899" name="六角形 898">
          <a:extLst>
            <a:ext uri="{FF2B5EF4-FFF2-40B4-BE49-F238E27FC236}">
              <a16:creationId xmlns:a16="http://schemas.microsoft.com/office/drawing/2014/main" xmlns="" id="{94263B24-8416-469E-8DF6-165BA502E095}"/>
            </a:ext>
          </a:extLst>
        </xdr:cNvPr>
        <xdr:cNvSpPr/>
      </xdr:nvSpPr>
      <xdr:spPr bwMode="auto">
        <a:xfrm>
          <a:off x="5852027" y="2768925"/>
          <a:ext cx="173120" cy="1308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76493</xdr:colOff>
      <xdr:row>12</xdr:row>
      <xdr:rowOff>155614</xdr:rowOff>
    </xdr:from>
    <xdr:to>
      <xdr:col>10</xdr:col>
      <xdr:colOff>217639</xdr:colOff>
      <xdr:row>13</xdr:row>
      <xdr:rowOff>110104</xdr:rowOff>
    </xdr:to>
    <xdr:sp macro="" textlink="">
      <xdr:nvSpPr>
        <xdr:cNvPr id="900" name="六角形 899">
          <a:extLst>
            <a:ext uri="{FF2B5EF4-FFF2-40B4-BE49-F238E27FC236}">
              <a16:creationId xmlns:a16="http://schemas.microsoft.com/office/drawing/2014/main" xmlns="" id="{3C37BCCC-D431-46A7-9B21-8AF0F216AF50}"/>
            </a:ext>
          </a:extLst>
        </xdr:cNvPr>
        <xdr:cNvSpPr/>
      </xdr:nvSpPr>
      <xdr:spPr bwMode="auto">
        <a:xfrm>
          <a:off x="6370613" y="2258734"/>
          <a:ext cx="141146" cy="1297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683792</xdr:colOff>
      <xdr:row>10</xdr:row>
      <xdr:rowOff>86983</xdr:rowOff>
    </xdr:from>
    <xdr:to>
      <xdr:col>10</xdr:col>
      <xdr:colOff>664447</xdr:colOff>
      <xdr:row>11</xdr:row>
      <xdr:rowOff>85855</xdr:rowOff>
    </xdr:to>
    <xdr:sp macro="" textlink="">
      <xdr:nvSpPr>
        <xdr:cNvPr id="901" name="Line 120">
          <a:extLst>
            <a:ext uri="{FF2B5EF4-FFF2-40B4-BE49-F238E27FC236}">
              <a16:creationId xmlns:a16="http://schemas.microsoft.com/office/drawing/2014/main" xmlns="" id="{CB92F3F3-5300-497D-A740-C9B4FEC0F65E}"/>
            </a:ext>
          </a:extLst>
        </xdr:cNvPr>
        <xdr:cNvSpPr>
          <a:spLocks noChangeShapeType="1"/>
        </xdr:cNvSpPr>
      </xdr:nvSpPr>
      <xdr:spPr bwMode="auto">
        <a:xfrm>
          <a:off x="6268163" y="1828697"/>
          <a:ext cx="671898" cy="173044"/>
        </a:xfrm>
        <a:custGeom>
          <a:avLst/>
          <a:gdLst>
            <a:gd name="connsiteX0" fmla="*/ 0 w 729956"/>
            <a:gd name="connsiteY0" fmla="*/ 0 h 170322"/>
            <a:gd name="connsiteX1" fmla="*/ 729956 w 729956"/>
            <a:gd name="connsiteY1" fmla="*/ 170322 h 170322"/>
            <a:gd name="connsiteX0" fmla="*/ 0 w 729956"/>
            <a:gd name="connsiteY0" fmla="*/ 0 h 170322"/>
            <a:gd name="connsiteX1" fmla="*/ 729956 w 729956"/>
            <a:gd name="connsiteY1" fmla="*/ 170322 h 1703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29956" h="170322">
              <a:moveTo>
                <a:pt x="0" y="0"/>
              </a:moveTo>
              <a:cubicBezTo>
                <a:pt x="186169" y="152024"/>
                <a:pt x="486637" y="113548"/>
                <a:pt x="729956" y="17032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515225</xdr:colOff>
      <xdr:row>10</xdr:row>
      <xdr:rowOff>132769</xdr:rowOff>
    </xdr:from>
    <xdr:to>
      <xdr:col>10</xdr:col>
      <xdr:colOff>620452</xdr:colOff>
      <xdr:row>11</xdr:row>
      <xdr:rowOff>68471</xdr:rowOff>
    </xdr:to>
    <xdr:sp macro="" textlink="">
      <xdr:nvSpPr>
        <xdr:cNvPr id="902" name="六角形 901">
          <a:extLst>
            <a:ext uri="{FF2B5EF4-FFF2-40B4-BE49-F238E27FC236}">
              <a16:creationId xmlns:a16="http://schemas.microsoft.com/office/drawing/2014/main" xmlns="" id="{CB32B1BF-77E4-458B-BB9B-3146D2F0A790}"/>
            </a:ext>
          </a:extLst>
        </xdr:cNvPr>
        <xdr:cNvSpPr/>
      </xdr:nvSpPr>
      <xdr:spPr bwMode="auto">
        <a:xfrm>
          <a:off x="6809345" y="1885369"/>
          <a:ext cx="105227" cy="1109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258140</xdr:colOff>
      <xdr:row>12</xdr:row>
      <xdr:rowOff>17041</xdr:rowOff>
    </xdr:from>
    <xdr:ext cx="664596" cy="133883"/>
    <xdr:sp macro="" textlink="">
      <xdr:nvSpPr>
        <xdr:cNvPr id="903" name="Text Box 860">
          <a:extLst>
            <a:ext uri="{FF2B5EF4-FFF2-40B4-BE49-F238E27FC236}">
              <a16:creationId xmlns:a16="http://schemas.microsoft.com/office/drawing/2014/main" xmlns="" id="{D591511D-09CA-4415-B96C-C96A2FF6A44D}"/>
            </a:ext>
          </a:extLst>
        </xdr:cNvPr>
        <xdr:cNvSpPr txBox="1">
          <a:spLocks noChangeArrowheads="1"/>
        </xdr:cNvSpPr>
      </xdr:nvSpPr>
      <xdr:spPr bwMode="auto">
        <a:xfrm>
          <a:off x="4472000" y="2120161"/>
          <a:ext cx="664596" cy="1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和らぎの道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773906</xdr:colOff>
      <xdr:row>17</xdr:row>
      <xdr:rowOff>0</xdr:rowOff>
    </xdr:from>
    <xdr:to>
      <xdr:col>5</xdr:col>
      <xdr:colOff>198277</xdr:colOff>
      <xdr:row>17</xdr:row>
      <xdr:rowOff>169919</xdr:rowOff>
    </xdr:to>
    <xdr:sp macro="" textlink="">
      <xdr:nvSpPr>
        <xdr:cNvPr id="904" name="六角形 903">
          <a:extLst>
            <a:ext uri="{FF2B5EF4-FFF2-40B4-BE49-F238E27FC236}">
              <a16:creationId xmlns:a16="http://schemas.microsoft.com/office/drawing/2014/main" xmlns="" id="{018977ED-FE41-4135-B899-8527BDD8A78C}"/>
            </a:ext>
          </a:extLst>
        </xdr:cNvPr>
        <xdr:cNvSpPr/>
      </xdr:nvSpPr>
      <xdr:spPr bwMode="auto">
        <a:xfrm>
          <a:off x="2823686" y="2964180"/>
          <a:ext cx="201611" cy="16991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198277</xdr:colOff>
      <xdr:row>17</xdr:row>
      <xdr:rowOff>169919</xdr:rowOff>
    </xdr:to>
    <xdr:sp macro="" textlink="">
      <xdr:nvSpPr>
        <xdr:cNvPr id="905" name="六角形 904">
          <a:extLst>
            <a:ext uri="{FF2B5EF4-FFF2-40B4-BE49-F238E27FC236}">
              <a16:creationId xmlns:a16="http://schemas.microsoft.com/office/drawing/2014/main" xmlns="" id="{B4143D0B-C2D4-419C-8DE0-6ADFF3E5292E}"/>
            </a:ext>
          </a:extLst>
        </xdr:cNvPr>
        <xdr:cNvSpPr/>
      </xdr:nvSpPr>
      <xdr:spPr bwMode="auto">
        <a:xfrm>
          <a:off x="4213860" y="2964180"/>
          <a:ext cx="198277" cy="16991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236462</xdr:colOff>
      <xdr:row>22</xdr:row>
      <xdr:rowOff>60011</xdr:rowOff>
    </xdr:from>
    <xdr:to>
      <xdr:col>8</xdr:col>
      <xdr:colOff>401605</xdr:colOff>
      <xdr:row>23</xdr:row>
      <xdr:rowOff>13951</xdr:rowOff>
    </xdr:to>
    <xdr:sp macro="" textlink="">
      <xdr:nvSpPr>
        <xdr:cNvPr id="906" name="六角形 905">
          <a:extLst>
            <a:ext uri="{FF2B5EF4-FFF2-40B4-BE49-F238E27FC236}">
              <a16:creationId xmlns:a16="http://schemas.microsoft.com/office/drawing/2014/main" xmlns="" id="{910FAF63-BD2C-4D2D-AF35-DC5FFE446D66}"/>
            </a:ext>
          </a:extLst>
        </xdr:cNvPr>
        <xdr:cNvSpPr/>
      </xdr:nvSpPr>
      <xdr:spPr bwMode="auto">
        <a:xfrm>
          <a:off x="5143742" y="3900491"/>
          <a:ext cx="165143" cy="1292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81289</xdr:colOff>
      <xdr:row>27</xdr:row>
      <xdr:rowOff>40370</xdr:rowOff>
    </xdr:from>
    <xdr:to>
      <xdr:col>2</xdr:col>
      <xdr:colOff>416024</xdr:colOff>
      <xdr:row>28</xdr:row>
      <xdr:rowOff>93211</xdr:rowOff>
    </xdr:to>
    <xdr:sp macro="" textlink="">
      <xdr:nvSpPr>
        <xdr:cNvPr id="907" name="Line 120">
          <a:extLst>
            <a:ext uri="{FF2B5EF4-FFF2-40B4-BE49-F238E27FC236}">
              <a16:creationId xmlns:a16="http://schemas.microsoft.com/office/drawing/2014/main" xmlns="" id="{3E15A72F-34BD-4F5D-B6CD-F1F744F0ED76}"/>
            </a:ext>
          </a:extLst>
        </xdr:cNvPr>
        <xdr:cNvSpPr>
          <a:spLocks noChangeShapeType="1"/>
        </xdr:cNvSpPr>
      </xdr:nvSpPr>
      <xdr:spPr bwMode="auto">
        <a:xfrm flipV="1">
          <a:off x="828049" y="4757150"/>
          <a:ext cx="334735" cy="228101"/>
        </a:xfrm>
        <a:custGeom>
          <a:avLst/>
          <a:gdLst>
            <a:gd name="connsiteX0" fmla="*/ 0 w 266700"/>
            <a:gd name="connsiteY0" fmla="*/ 0 h 239939"/>
            <a:gd name="connsiteX1" fmla="*/ 266700 w 266700"/>
            <a:gd name="connsiteY1" fmla="*/ 239939 h 239939"/>
            <a:gd name="connsiteX0" fmla="*/ 0 w 310923"/>
            <a:gd name="connsiteY0" fmla="*/ 0 h 260350"/>
            <a:gd name="connsiteX1" fmla="*/ 310923 w 310923"/>
            <a:gd name="connsiteY1" fmla="*/ 260350 h 260350"/>
            <a:gd name="connsiteX0" fmla="*/ 0 w 310923"/>
            <a:gd name="connsiteY0" fmla="*/ 0 h 260350"/>
            <a:gd name="connsiteX1" fmla="*/ 310923 w 310923"/>
            <a:gd name="connsiteY1" fmla="*/ 260350 h 260350"/>
            <a:gd name="connsiteX0" fmla="*/ 0 w 327932"/>
            <a:gd name="connsiteY0" fmla="*/ 0 h 239939"/>
            <a:gd name="connsiteX1" fmla="*/ 327932 w 327932"/>
            <a:gd name="connsiteY1" fmla="*/ 239939 h 239939"/>
            <a:gd name="connsiteX0" fmla="*/ 0 w 334735"/>
            <a:gd name="connsiteY0" fmla="*/ 0 h 222930"/>
            <a:gd name="connsiteX1" fmla="*/ 334735 w 334735"/>
            <a:gd name="connsiteY1" fmla="*/ 222930 h 222930"/>
            <a:gd name="connsiteX0" fmla="*/ 0 w 334735"/>
            <a:gd name="connsiteY0" fmla="*/ 0 h 222930"/>
            <a:gd name="connsiteX1" fmla="*/ 334735 w 334735"/>
            <a:gd name="connsiteY1" fmla="*/ 222930 h 2229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4735" h="222930">
              <a:moveTo>
                <a:pt x="0" y="0"/>
              </a:moveTo>
              <a:cubicBezTo>
                <a:pt x="88900" y="79980"/>
                <a:pt x="218621" y="204182"/>
                <a:pt x="334735" y="22293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547827</xdr:colOff>
      <xdr:row>26</xdr:row>
      <xdr:rowOff>165893</xdr:rowOff>
    </xdr:from>
    <xdr:to>
      <xdr:col>2</xdr:col>
      <xdr:colOff>241630</xdr:colOff>
      <xdr:row>29</xdr:row>
      <xdr:rowOff>75606</xdr:rowOff>
    </xdr:to>
    <xdr:grpSp>
      <xdr:nvGrpSpPr>
        <xdr:cNvPr id="908" name="グループ化 907">
          <a:extLst>
            <a:ext uri="{FF2B5EF4-FFF2-40B4-BE49-F238E27FC236}">
              <a16:creationId xmlns:a16="http://schemas.microsoft.com/office/drawing/2014/main" xmlns="" id="{A0195082-DE47-49B4-8C36-98842E413F25}"/>
            </a:ext>
          </a:extLst>
        </xdr:cNvPr>
        <xdr:cNvGrpSpPr/>
      </xdr:nvGrpSpPr>
      <xdr:grpSpPr>
        <a:xfrm rot="-600000">
          <a:off x="602256" y="4581411"/>
          <a:ext cx="462606" cy="419981"/>
          <a:chOff x="738224" y="4531175"/>
          <a:chExt cx="466008" cy="418411"/>
        </a:xfrm>
      </xdr:grpSpPr>
      <xdr:sp macro="" textlink="">
        <xdr:nvSpPr>
          <xdr:cNvPr id="909" name="Line 120">
            <a:extLst>
              <a:ext uri="{FF2B5EF4-FFF2-40B4-BE49-F238E27FC236}">
                <a16:creationId xmlns:a16="http://schemas.microsoft.com/office/drawing/2014/main" xmlns="" id="{78F1A2F3-8E5D-F84B-F78E-775233082E8E}"/>
              </a:ext>
            </a:extLst>
          </xdr:cNvPr>
          <xdr:cNvSpPr>
            <a:spLocks noChangeShapeType="1"/>
          </xdr:cNvSpPr>
        </xdr:nvSpPr>
        <xdr:spPr bwMode="auto">
          <a:xfrm flipV="1">
            <a:off x="765402" y="4531175"/>
            <a:ext cx="438830" cy="394608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0" name="Line 120">
            <a:extLst>
              <a:ext uri="{FF2B5EF4-FFF2-40B4-BE49-F238E27FC236}">
                <a16:creationId xmlns:a16="http://schemas.microsoft.com/office/drawing/2014/main" xmlns="" id="{8B70BB5D-F2A0-A73A-C615-2C09195996AF}"/>
              </a:ext>
            </a:extLst>
          </xdr:cNvPr>
          <xdr:cNvSpPr>
            <a:spLocks noChangeShapeType="1"/>
          </xdr:cNvSpPr>
        </xdr:nvSpPr>
        <xdr:spPr bwMode="auto">
          <a:xfrm flipV="1">
            <a:off x="738224" y="4554978"/>
            <a:ext cx="438830" cy="394608"/>
          </a:xfrm>
          <a:prstGeom prst="line">
            <a:avLst/>
          </a:prstGeom>
          <a:noFill/>
          <a:ln w="3175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567395</xdr:colOff>
      <xdr:row>28</xdr:row>
      <xdr:rowOff>167162</xdr:rowOff>
    </xdr:from>
    <xdr:to>
      <xdr:col>1</xdr:col>
      <xdr:colOff>708311</xdr:colOff>
      <xdr:row>29</xdr:row>
      <xdr:rowOff>80639</xdr:rowOff>
    </xdr:to>
    <xdr:sp macro="" textlink="">
      <xdr:nvSpPr>
        <xdr:cNvPr id="911" name="Freeform 395">
          <a:extLst>
            <a:ext uri="{FF2B5EF4-FFF2-40B4-BE49-F238E27FC236}">
              <a16:creationId xmlns:a16="http://schemas.microsoft.com/office/drawing/2014/main" xmlns="" id="{126C1167-8C34-459A-8F65-E0E8EAD3BBCF}"/>
            </a:ext>
          </a:extLst>
        </xdr:cNvPr>
        <xdr:cNvSpPr>
          <a:spLocks/>
        </xdr:cNvSpPr>
      </xdr:nvSpPr>
      <xdr:spPr bwMode="auto">
        <a:xfrm rot="13144583">
          <a:off x="620735" y="5059202"/>
          <a:ext cx="125676" cy="88737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6804</xdr:colOff>
      <xdr:row>28</xdr:row>
      <xdr:rowOff>27112</xdr:rowOff>
    </xdr:from>
    <xdr:ext cx="255133" cy="275653"/>
    <xdr:sp macro="" textlink="">
      <xdr:nvSpPr>
        <xdr:cNvPr id="912" name="Text Box 1620">
          <a:extLst>
            <a:ext uri="{FF2B5EF4-FFF2-40B4-BE49-F238E27FC236}">
              <a16:creationId xmlns:a16="http://schemas.microsoft.com/office/drawing/2014/main" xmlns="" id="{8D366871-E161-412C-A140-820A6140D245}"/>
            </a:ext>
          </a:extLst>
        </xdr:cNvPr>
        <xdr:cNvSpPr txBox="1">
          <a:spLocks noChangeArrowheads="1"/>
        </xdr:cNvSpPr>
      </xdr:nvSpPr>
      <xdr:spPr bwMode="auto">
        <a:xfrm>
          <a:off x="60144" y="4919152"/>
          <a:ext cx="255133" cy="27565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</xdr:col>
      <xdr:colOff>215906</xdr:colOff>
      <xdr:row>28</xdr:row>
      <xdr:rowOff>19745</xdr:rowOff>
    </xdr:from>
    <xdr:to>
      <xdr:col>2</xdr:col>
      <xdr:colOff>48123</xdr:colOff>
      <xdr:row>30</xdr:row>
      <xdr:rowOff>64393</xdr:rowOff>
    </xdr:to>
    <xdr:sp macro="" textlink="">
      <xdr:nvSpPr>
        <xdr:cNvPr id="913" name="AutoShape 1653">
          <a:extLst>
            <a:ext uri="{FF2B5EF4-FFF2-40B4-BE49-F238E27FC236}">
              <a16:creationId xmlns:a16="http://schemas.microsoft.com/office/drawing/2014/main" xmlns="" id="{8AC331A0-91B8-4AD8-8131-37FDAC8448CC}"/>
            </a:ext>
          </a:extLst>
        </xdr:cNvPr>
        <xdr:cNvSpPr>
          <a:spLocks/>
        </xdr:cNvSpPr>
      </xdr:nvSpPr>
      <xdr:spPr bwMode="auto">
        <a:xfrm rot="669131" flipH="1">
          <a:off x="269246" y="4911785"/>
          <a:ext cx="525637" cy="395168"/>
        </a:xfrm>
        <a:prstGeom prst="rightBrace">
          <a:avLst>
            <a:gd name="adj1" fmla="val 42094"/>
            <a:gd name="adj2" fmla="val 4941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50079</xdr:colOff>
      <xdr:row>27</xdr:row>
      <xdr:rowOff>117795</xdr:rowOff>
    </xdr:from>
    <xdr:to>
      <xdr:col>4</xdr:col>
      <xdr:colOff>620559</xdr:colOff>
      <xdr:row>31</xdr:row>
      <xdr:rowOff>104134</xdr:rowOff>
    </xdr:to>
    <xdr:grpSp>
      <xdr:nvGrpSpPr>
        <xdr:cNvPr id="914" name="グループ化 913">
          <a:extLst>
            <a:ext uri="{FF2B5EF4-FFF2-40B4-BE49-F238E27FC236}">
              <a16:creationId xmlns:a16="http://schemas.microsoft.com/office/drawing/2014/main" xmlns="" id="{499EE1D1-274C-44DA-B8B0-4EF8485247A8}"/>
            </a:ext>
          </a:extLst>
        </xdr:cNvPr>
        <xdr:cNvGrpSpPr/>
      </xdr:nvGrpSpPr>
      <xdr:grpSpPr>
        <a:xfrm rot="16200000">
          <a:off x="1978409" y="4367108"/>
          <a:ext cx="666696" cy="1339283"/>
          <a:chOff x="2140302" y="4274366"/>
          <a:chExt cx="666329" cy="1342686"/>
        </a:xfrm>
      </xdr:grpSpPr>
      <xdr:grpSp>
        <xdr:nvGrpSpPr>
          <xdr:cNvPr id="915" name="グループ化 914">
            <a:extLst>
              <a:ext uri="{FF2B5EF4-FFF2-40B4-BE49-F238E27FC236}">
                <a16:creationId xmlns:a16="http://schemas.microsoft.com/office/drawing/2014/main" xmlns="" id="{D7AA179B-B714-15F7-D227-668B1B097343}"/>
              </a:ext>
            </a:extLst>
          </xdr:cNvPr>
          <xdr:cNvGrpSpPr/>
        </xdr:nvGrpSpPr>
        <xdr:grpSpPr>
          <a:xfrm>
            <a:off x="2140302" y="4274366"/>
            <a:ext cx="666329" cy="1342686"/>
            <a:chOff x="2143704" y="4274366"/>
            <a:chExt cx="666329" cy="1342686"/>
          </a:xfrm>
        </xdr:grpSpPr>
        <xdr:sp macro="" textlink="">
          <xdr:nvSpPr>
            <xdr:cNvPr id="917" name="Line 120">
              <a:extLst>
                <a:ext uri="{FF2B5EF4-FFF2-40B4-BE49-F238E27FC236}">
                  <a16:creationId xmlns:a16="http://schemas.microsoft.com/office/drawing/2014/main" xmlns="" id="{5B740D06-829D-E3B2-6E23-CD29123412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38684" y="5278306"/>
              <a:ext cx="33227" cy="30853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918" name="グループ化 917">
              <a:extLst>
                <a:ext uri="{FF2B5EF4-FFF2-40B4-BE49-F238E27FC236}">
                  <a16:creationId xmlns:a16="http://schemas.microsoft.com/office/drawing/2014/main" xmlns="" id="{CD4300C6-1CEC-DB63-FE1D-5BF6BAE7D0C7}"/>
                </a:ext>
              </a:extLst>
            </xdr:cNvPr>
            <xdr:cNvGrpSpPr/>
          </xdr:nvGrpSpPr>
          <xdr:grpSpPr>
            <a:xfrm>
              <a:off x="2143704" y="4274366"/>
              <a:ext cx="666329" cy="1342686"/>
              <a:chOff x="2140302" y="4274366"/>
              <a:chExt cx="666329" cy="1342686"/>
            </a:xfrm>
          </xdr:grpSpPr>
          <xdr:sp macro="" textlink="">
            <xdr:nvSpPr>
              <xdr:cNvPr id="919" name="Line 927">
                <a:extLst>
                  <a:ext uri="{FF2B5EF4-FFF2-40B4-BE49-F238E27FC236}">
                    <a16:creationId xmlns:a16="http://schemas.microsoft.com/office/drawing/2014/main" xmlns="" id="{39645A3C-DAB8-1BDE-7FA6-E90738AD2F6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rot="10800000" flipH="1">
                <a:off x="2300263" y="4274366"/>
                <a:ext cx="166976" cy="1338564"/>
              </a:xfrm>
              <a:custGeom>
                <a:avLst/>
                <a:gdLst>
                  <a:gd name="connsiteX0" fmla="*/ 0 w 57150"/>
                  <a:gd name="connsiteY0" fmla="*/ 0 h 655865"/>
                  <a:gd name="connsiteX1" fmla="*/ 57150 w 57150"/>
                  <a:gd name="connsiteY1" fmla="*/ 655865 h 655865"/>
                  <a:gd name="connsiteX0" fmla="*/ 0 w 40537"/>
                  <a:gd name="connsiteY0" fmla="*/ 0 h 860763"/>
                  <a:gd name="connsiteX1" fmla="*/ 40537 w 40537"/>
                  <a:gd name="connsiteY1" fmla="*/ 860763 h 860763"/>
                  <a:gd name="connsiteX0" fmla="*/ 5213 w 45750"/>
                  <a:gd name="connsiteY0" fmla="*/ 0 h 860763"/>
                  <a:gd name="connsiteX1" fmla="*/ 45750 w 45750"/>
                  <a:gd name="connsiteY1" fmla="*/ 860763 h 860763"/>
                  <a:gd name="connsiteX0" fmla="*/ 14028 w 54565"/>
                  <a:gd name="connsiteY0" fmla="*/ 0 h 860763"/>
                  <a:gd name="connsiteX1" fmla="*/ 54565 w 54565"/>
                  <a:gd name="connsiteY1" fmla="*/ 860763 h 860763"/>
                  <a:gd name="connsiteX0" fmla="*/ 6847 w 147064"/>
                  <a:gd name="connsiteY0" fmla="*/ 0 h 1015821"/>
                  <a:gd name="connsiteX1" fmla="*/ 147064 w 147064"/>
                  <a:gd name="connsiteY1" fmla="*/ 1015821 h 1015821"/>
                  <a:gd name="connsiteX0" fmla="*/ 5603 w 147960"/>
                  <a:gd name="connsiteY0" fmla="*/ 0 h 1015821"/>
                  <a:gd name="connsiteX1" fmla="*/ 145820 w 147960"/>
                  <a:gd name="connsiteY1" fmla="*/ 1015821 h 1015821"/>
                  <a:gd name="connsiteX0" fmla="*/ 5472 w 153315"/>
                  <a:gd name="connsiteY0" fmla="*/ 0 h 1049048"/>
                  <a:gd name="connsiteX1" fmla="*/ 151227 w 153315"/>
                  <a:gd name="connsiteY1" fmla="*/ 1049048 h 1049048"/>
                  <a:gd name="connsiteX0" fmla="*/ 303 w 148493"/>
                  <a:gd name="connsiteY0" fmla="*/ 0 h 1049048"/>
                  <a:gd name="connsiteX1" fmla="*/ 146058 w 148493"/>
                  <a:gd name="connsiteY1" fmla="*/ 1049048 h 1049048"/>
                  <a:gd name="connsiteX0" fmla="*/ 0 w 148306"/>
                  <a:gd name="connsiteY0" fmla="*/ 0 h 1049048"/>
                  <a:gd name="connsiteX1" fmla="*/ 143962 w 148306"/>
                  <a:gd name="connsiteY1" fmla="*/ 417719 h 1049048"/>
                  <a:gd name="connsiteX2" fmla="*/ 145755 w 148306"/>
                  <a:gd name="connsiteY2" fmla="*/ 1049048 h 1049048"/>
                  <a:gd name="connsiteX0" fmla="*/ 0 w 150588"/>
                  <a:gd name="connsiteY0" fmla="*/ 0 h 1049048"/>
                  <a:gd name="connsiteX1" fmla="*/ 143962 w 150588"/>
                  <a:gd name="connsiteY1" fmla="*/ 417719 h 1049048"/>
                  <a:gd name="connsiteX2" fmla="*/ 145755 w 150588"/>
                  <a:gd name="connsiteY2" fmla="*/ 1049048 h 1049048"/>
                  <a:gd name="connsiteX0" fmla="*/ 0 w 150588"/>
                  <a:gd name="connsiteY0" fmla="*/ 0 h 1049048"/>
                  <a:gd name="connsiteX1" fmla="*/ 143962 w 150588"/>
                  <a:gd name="connsiteY1" fmla="*/ 417719 h 1049048"/>
                  <a:gd name="connsiteX2" fmla="*/ 145755 w 150588"/>
                  <a:gd name="connsiteY2" fmla="*/ 1049048 h 1049048"/>
                  <a:gd name="connsiteX0" fmla="*/ 0 w 158031"/>
                  <a:gd name="connsiteY0" fmla="*/ 0 h 1049048"/>
                  <a:gd name="connsiteX1" fmla="*/ 143962 w 158031"/>
                  <a:gd name="connsiteY1" fmla="*/ 417719 h 1049048"/>
                  <a:gd name="connsiteX2" fmla="*/ 145755 w 158031"/>
                  <a:gd name="connsiteY2" fmla="*/ 1049048 h 1049048"/>
                  <a:gd name="connsiteX0" fmla="*/ 0 w 158031"/>
                  <a:gd name="connsiteY0" fmla="*/ 0 h 1049048"/>
                  <a:gd name="connsiteX1" fmla="*/ 143962 w 158031"/>
                  <a:gd name="connsiteY1" fmla="*/ 417719 h 1049048"/>
                  <a:gd name="connsiteX2" fmla="*/ 145755 w 158031"/>
                  <a:gd name="connsiteY2" fmla="*/ 1049048 h 1049048"/>
                  <a:gd name="connsiteX0" fmla="*/ 0 w 158031"/>
                  <a:gd name="connsiteY0" fmla="*/ 0 h 1049048"/>
                  <a:gd name="connsiteX1" fmla="*/ 143962 w 158031"/>
                  <a:gd name="connsiteY1" fmla="*/ 417719 h 1049048"/>
                  <a:gd name="connsiteX2" fmla="*/ 145755 w 158031"/>
                  <a:gd name="connsiteY2" fmla="*/ 1049048 h 1049048"/>
                  <a:gd name="connsiteX0" fmla="*/ 0 w 158031"/>
                  <a:gd name="connsiteY0" fmla="*/ 0 h 1464383"/>
                  <a:gd name="connsiteX1" fmla="*/ 143962 w 158031"/>
                  <a:gd name="connsiteY1" fmla="*/ 417719 h 1464383"/>
                  <a:gd name="connsiteX2" fmla="*/ 145755 w 158031"/>
                  <a:gd name="connsiteY2" fmla="*/ 1464383 h 1464383"/>
                  <a:gd name="connsiteX0" fmla="*/ 0 w 187635"/>
                  <a:gd name="connsiteY0" fmla="*/ 0 h 1464383"/>
                  <a:gd name="connsiteX1" fmla="*/ 143962 w 187635"/>
                  <a:gd name="connsiteY1" fmla="*/ 417719 h 1464383"/>
                  <a:gd name="connsiteX2" fmla="*/ 178981 w 187635"/>
                  <a:gd name="connsiteY2" fmla="*/ 1464383 h 1464383"/>
                  <a:gd name="connsiteX0" fmla="*/ 0 w 189127"/>
                  <a:gd name="connsiteY0" fmla="*/ 0 h 1464383"/>
                  <a:gd name="connsiteX1" fmla="*/ 160575 w 189127"/>
                  <a:gd name="connsiteY1" fmla="*/ 417719 h 1464383"/>
                  <a:gd name="connsiteX2" fmla="*/ 178981 w 189127"/>
                  <a:gd name="connsiteY2" fmla="*/ 1464383 h 1464383"/>
                  <a:gd name="connsiteX0" fmla="*/ 0 w 166976"/>
                  <a:gd name="connsiteY0" fmla="*/ 0 h 1392392"/>
                  <a:gd name="connsiteX1" fmla="*/ 138424 w 166976"/>
                  <a:gd name="connsiteY1" fmla="*/ 345728 h 1392392"/>
                  <a:gd name="connsiteX2" fmla="*/ 156830 w 166976"/>
                  <a:gd name="connsiteY2" fmla="*/ 1392392 h 1392392"/>
                  <a:gd name="connsiteX0" fmla="*/ 0 w 166976"/>
                  <a:gd name="connsiteY0" fmla="*/ 0 h 1392392"/>
                  <a:gd name="connsiteX1" fmla="*/ 138424 w 166976"/>
                  <a:gd name="connsiteY1" fmla="*/ 345728 h 1392392"/>
                  <a:gd name="connsiteX2" fmla="*/ 156830 w 166976"/>
                  <a:gd name="connsiteY2" fmla="*/ 1392392 h 13923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66976" h="1392392">
                    <a:moveTo>
                      <a:pt x="0" y="0"/>
                    </a:moveTo>
                    <a:cubicBezTo>
                      <a:pt x="23071" y="365891"/>
                      <a:pt x="-23321" y="296777"/>
                      <a:pt x="138424" y="345728"/>
                    </a:cubicBezTo>
                    <a:cubicBezTo>
                      <a:pt x="118731" y="628419"/>
                      <a:pt x="193159" y="963334"/>
                      <a:pt x="156830" y="1392392"/>
                    </a:cubicBezTo>
                  </a:path>
                </a:pathLst>
              </a:custGeom>
              <a:noFill/>
              <a:ln w="254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 type="triangle"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920" name="グループ化 919">
                <a:extLst>
                  <a:ext uri="{FF2B5EF4-FFF2-40B4-BE49-F238E27FC236}">
                    <a16:creationId xmlns:a16="http://schemas.microsoft.com/office/drawing/2014/main" xmlns="" id="{BDF15545-7545-7C03-396D-F987A99CA841}"/>
                  </a:ext>
                </a:extLst>
              </xdr:cNvPr>
              <xdr:cNvGrpSpPr/>
            </xdr:nvGrpSpPr>
            <xdr:grpSpPr>
              <a:xfrm>
                <a:off x="2343494" y="4293355"/>
                <a:ext cx="39764" cy="1323697"/>
                <a:chOff x="1512360" y="838933"/>
                <a:chExt cx="39856" cy="1269827"/>
              </a:xfrm>
            </xdr:grpSpPr>
            <xdr:sp macro="" textlink="">
              <xdr:nvSpPr>
                <xdr:cNvPr id="934" name="Line 76">
                  <a:extLst>
                    <a:ext uri="{FF2B5EF4-FFF2-40B4-BE49-F238E27FC236}">
                      <a16:creationId xmlns:a16="http://schemas.microsoft.com/office/drawing/2014/main" xmlns="" id="{791FA6FA-8004-53C3-827F-DE478B4B02B8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1532773" y="852605"/>
                  <a:ext cx="8773" cy="1256155"/>
                </a:xfrm>
                <a:prstGeom prst="line">
                  <a:avLst/>
                </a:prstGeom>
                <a:noFill/>
                <a:ln w="38100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dash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35" name="Line 76">
                  <a:extLst>
                    <a:ext uri="{FF2B5EF4-FFF2-40B4-BE49-F238E27FC236}">
                      <a16:creationId xmlns:a16="http://schemas.microsoft.com/office/drawing/2014/main" xmlns="" id="{1E53B070-DE01-1C30-A774-9D0DAD1C140D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1545413" y="838933"/>
                  <a:ext cx="6803" cy="12561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36" name="Line 76">
                  <a:extLst>
                    <a:ext uri="{FF2B5EF4-FFF2-40B4-BE49-F238E27FC236}">
                      <a16:creationId xmlns:a16="http://schemas.microsoft.com/office/drawing/2014/main" xmlns="" id="{EF4F29CB-076F-26E4-CA5D-5DD76D12CEDB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 flipH="1">
                  <a:off x="1512360" y="843691"/>
                  <a:ext cx="6803" cy="1256155"/>
                </a:xfrm>
                <a:prstGeom prst="line">
                  <a:avLst/>
                </a:prstGeom>
                <a:noFill/>
                <a:ln w="9525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921" name="六角形 920">
                <a:extLst>
                  <a:ext uri="{FF2B5EF4-FFF2-40B4-BE49-F238E27FC236}">
                    <a16:creationId xmlns:a16="http://schemas.microsoft.com/office/drawing/2014/main" xmlns="" id="{0814245D-07CF-DF99-AF13-5A6C4EB52E85}"/>
                  </a:ext>
                </a:extLst>
              </xdr:cNvPr>
              <xdr:cNvSpPr/>
            </xdr:nvSpPr>
            <xdr:spPr bwMode="auto">
              <a:xfrm rot="5400000">
                <a:off x="2461226" y="5312254"/>
                <a:ext cx="167014" cy="154208"/>
              </a:xfrm>
              <a:prstGeom prst="hexagon">
                <a:avLst/>
              </a:prstGeom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n w="69850" cap="flat" cmpd="thinThick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overflow" horzOverflow="overflow" wrap="none" lIns="18288" tIns="0" rIns="0" bIns="0" rtlCol="0" anchor="ctr" upright="1"/>
              <a:lstStyle/>
              <a:p>
                <a:pPr algn="ctr"/>
                <a:r>
                  <a:rPr kumimoji="1" lang="en-US" altLang="ja-JP" sz="900" b="1">
                    <a:solidFill>
                      <a:schemeClr val="bg1"/>
                    </a:solidFill>
                    <a:latin typeface="+mj-ea"/>
                    <a:ea typeface="+mj-ea"/>
                  </a:rPr>
                  <a:t>50</a:t>
                </a:r>
                <a:endParaRPr kumimoji="1" lang="ja-JP" altLang="en-US" sz="900" b="1">
                  <a:solidFill>
                    <a:schemeClr val="bg1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922" name="Freeform 395">
                <a:extLst>
                  <a:ext uri="{FF2B5EF4-FFF2-40B4-BE49-F238E27FC236}">
                    <a16:creationId xmlns:a16="http://schemas.microsoft.com/office/drawing/2014/main" xmlns="" id="{122164B1-14AA-C483-16AE-E92CD4959841}"/>
                  </a:ext>
                </a:extLst>
              </xdr:cNvPr>
              <xdr:cNvSpPr>
                <a:spLocks/>
              </xdr:cNvSpPr>
            </xdr:nvSpPr>
            <xdr:spPr bwMode="auto">
              <a:xfrm rot="10396479">
                <a:off x="2389289" y="5521160"/>
                <a:ext cx="147411" cy="81124"/>
              </a:xfrm>
              <a:custGeom>
                <a:avLst/>
                <a:gdLst>
                  <a:gd name="T0" fmla="*/ 0 w 21"/>
                  <a:gd name="T1" fmla="*/ 2147483647 h 16"/>
                  <a:gd name="T2" fmla="*/ 2147483647 w 21"/>
                  <a:gd name="T3" fmla="*/ 2147483647 h 16"/>
                  <a:gd name="T4" fmla="*/ 2147483647 w 21"/>
                  <a:gd name="T5" fmla="*/ 0 h 16"/>
                  <a:gd name="T6" fmla="*/ 2147483647 w 21"/>
                  <a:gd name="T7" fmla="*/ 2147483647 h 16"/>
                  <a:gd name="T8" fmla="*/ 2147483647 w 21"/>
                  <a:gd name="T9" fmla="*/ 2147483647 h 1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connsiteX0" fmla="*/ 0 w 10000"/>
                  <a:gd name="connsiteY0" fmla="*/ 9375 h 10000"/>
                  <a:gd name="connsiteX1" fmla="*/ 1429 w 10000"/>
                  <a:gd name="connsiteY1" fmla="*/ 1875 h 10000"/>
                  <a:gd name="connsiteX2" fmla="*/ 4286 w 10000"/>
                  <a:gd name="connsiteY2" fmla="*/ 0 h 10000"/>
                  <a:gd name="connsiteX3" fmla="*/ 10000 w 10000"/>
                  <a:gd name="connsiteY3" fmla="*/ 10000 h 10000"/>
                  <a:gd name="connsiteX0" fmla="*/ 0 w 10000"/>
                  <a:gd name="connsiteY0" fmla="*/ 9375 h 10000"/>
                  <a:gd name="connsiteX1" fmla="*/ 1429 w 10000"/>
                  <a:gd name="connsiteY1" fmla="*/ 1875 h 10000"/>
                  <a:gd name="connsiteX2" fmla="*/ 4286 w 10000"/>
                  <a:gd name="connsiteY2" fmla="*/ 0 h 10000"/>
                  <a:gd name="connsiteX3" fmla="*/ 10000 w 10000"/>
                  <a:gd name="connsiteY3" fmla="*/ 10000 h 10000"/>
                  <a:gd name="connsiteX0" fmla="*/ 0 w 10000"/>
                  <a:gd name="connsiteY0" fmla="*/ 9375 h 10000"/>
                  <a:gd name="connsiteX1" fmla="*/ 4286 w 10000"/>
                  <a:gd name="connsiteY1" fmla="*/ 0 h 10000"/>
                  <a:gd name="connsiteX2" fmla="*/ 10000 w 10000"/>
                  <a:gd name="connsiteY2" fmla="*/ 10000 h 10000"/>
                  <a:gd name="connsiteX0" fmla="*/ 0 w 10000"/>
                  <a:gd name="connsiteY0" fmla="*/ 9375 h 10000"/>
                  <a:gd name="connsiteX1" fmla="*/ 4286 w 10000"/>
                  <a:gd name="connsiteY1" fmla="*/ 0 h 10000"/>
                  <a:gd name="connsiteX2" fmla="*/ 10000 w 10000"/>
                  <a:gd name="connsiteY2" fmla="*/ 10000 h 10000"/>
                  <a:gd name="connsiteX0" fmla="*/ 131 w 10131"/>
                  <a:gd name="connsiteY0" fmla="*/ 9375 h 10000"/>
                  <a:gd name="connsiteX1" fmla="*/ 4417 w 10131"/>
                  <a:gd name="connsiteY1" fmla="*/ 0 h 10000"/>
                  <a:gd name="connsiteX2" fmla="*/ 10131 w 10131"/>
                  <a:gd name="connsiteY2" fmla="*/ 10000 h 10000"/>
                  <a:gd name="connsiteX0" fmla="*/ 0 w 10000"/>
                  <a:gd name="connsiteY0" fmla="*/ 9375 h 10000"/>
                  <a:gd name="connsiteX1" fmla="*/ 4286 w 10000"/>
                  <a:gd name="connsiteY1" fmla="*/ 0 h 10000"/>
                  <a:gd name="connsiteX2" fmla="*/ 10000 w 10000"/>
                  <a:gd name="connsiteY2" fmla="*/ 10000 h 10000"/>
                  <a:gd name="connsiteX0" fmla="*/ 0 w 10000"/>
                  <a:gd name="connsiteY0" fmla="*/ 9375 h 10000"/>
                  <a:gd name="connsiteX1" fmla="*/ 4286 w 10000"/>
                  <a:gd name="connsiteY1" fmla="*/ 0 h 10000"/>
                  <a:gd name="connsiteX2" fmla="*/ 10000 w 10000"/>
                  <a:gd name="connsiteY2" fmla="*/ 10000 h 10000"/>
                  <a:gd name="connsiteX0" fmla="*/ 0 w 11010"/>
                  <a:gd name="connsiteY0" fmla="*/ 11060 h 11060"/>
                  <a:gd name="connsiteX1" fmla="*/ 5296 w 11010"/>
                  <a:gd name="connsiteY1" fmla="*/ 0 h 11060"/>
                  <a:gd name="connsiteX2" fmla="*/ 11010 w 11010"/>
                  <a:gd name="connsiteY2" fmla="*/ 10000 h 11060"/>
                  <a:gd name="connsiteX0" fmla="*/ 0 w 10204"/>
                  <a:gd name="connsiteY0" fmla="*/ 10834 h 10834"/>
                  <a:gd name="connsiteX1" fmla="*/ 4490 w 10204"/>
                  <a:gd name="connsiteY1" fmla="*/ 0 h 10834"/>
                  <a:gd name="connsiteX2" fmla="*/ 10204 w 10204"/>
                  <a:gd name="connsiteY2" fmla="*/ 10000 h 10834"/>
                  <a:gd name="connsiteX0" fmla="*/ 0 w 9398"/>
                  <a:gd name="connsiteY0" fmla="*/ 10157 h 10157"/>
                  <a:gd name="connsiteX1" fmla="*/ 3684 w 9398"/>
                  <a:gd name="connsiteY1" fmla="*/ 0 h 10157"/>
                  <a:gd name="connsiteX2" fmla="*/ 9398 w 9398"/>
                  <a:gd name="connsiteY2" fmla="*/ 10000 h 10157"/>
                  <a:gd name="connsiteX0" fmla="*/ 288 w 10288"/>
                  <a:gd name="connsiteY0" fmla="*/ 10000 h 10000"/>
                  <a:gd name="connsiteX1" fmla="*/ 4208 w 10288"/>
                  <a:gd name="connsiteY1" fmla="*/ 0 h 10000"/>
                  <a:gd name="connsiteX2" fmla="*/ 10288 w 10288"/>
                  <a:gd name="connsiteY2" fmla="*/ 9845 h 10000"/>
                  <a:gd name="connsiteX0" fmla="*/ 0 w 10000"/>
                  <a:gd name="connsiteY0" fmla="*/ 10012 h 10012"/>
                  <a:gd name="connsiteX1" fmla="*/ 3920 w 10000"/>
                  <a:gd name="connsiteY1" fmla="*/ 12 h 10012"/>
                  <a:gd name="connsiteX2" fmla="*/ 10000 w 10000"/>
                  <a:gd name="connsiteY2" fmla="*/ 9857 h 10012"/>
                  <a:gd name="connsiteX0" fmla="*/ 0 w 10000"/>
                  <a:gd name="connsiteY0" fmla="*/ 10012 h 10012"/>
                  <a:gd name="connsiteX1" fmla="*/ 3920 w 10000"/>
                  <a:gd name="connsiteY1" fmla="*/ 12 h 10012"/>
                  <a:gd name="connsiteX2" fmla="*/ 10000 w 10000"/>
                  <a:gd name="connsiteY2" fmla="*/ 9857 h 10012"/>
                  <a:gd name="connsiteX0" fmla="*/ 0 w 10000"/>
                  <a:gd name="connsiteY0" fmla="*/ 7805 h 7805"/>
                  <a:gd name="connsiteX1" fmla="*/ 3920 w 10000"/>
                  <a:gd name="connsiteY1" fmla="*/ 26 h 7805"/>
                  <a:gd name="connsiteX2" fmla="*/ 10000 w 10000"/>
                  <a:gd name="connsiteY2" fmla="*/ 7650 h 7805"/>
                  <a:gd name="connsiteX0" fmla="*/ 0 w 10000"/>
                  <a:gd name="connsiteY0" fmla="*/ 10000 h 10000"/>
                  <a:gd name="connsiteX1" fmla="*/ 4564 w 10000"/>
                  <a:gd name="connsiteY1" fmla="*/ 33 h 10000"/>
                  <a:gd name="connsiteX2" fmla="*/ 10000 w 10000"/>
                  <a:gd name="connsiteY2" fmla="*/ 9801 h 10000"/>
                  <a:gd name="connsiteX0" fmla="*/ 0 w 10000"/>
                  <a:gd name="connsiteY0" fmla="*/ 10000 h 10000"/>
                  <a:gd name="connsiteX1" fmla="*/ 4564 w 10000"/>
                  <a:gd name="connsiteY1" fmla="*/ 33 h 10000"/>
                  <a:gd name="connsiteX2" fmla="*/ 10000 w 10000"/>
                  <a:gd name="connsiteY2" fmla="*/ 9801 h 10000"/>
                  <a:gd name="connsiteX0" fmla="*/ 0 w 10000"/>
                  <a:gd name="connsiteY0" fmla="*/ 10059 h 10059"/>
                  <a:gd name="connsiteX1" fmla="*/ 4564 w 10000"/>
                  <a:gd name="connsiteY1" fmla="*/ 92 h 10059"/>
                  <a:gd name="connsiteX2" fmla="*/ 10000 w 10000"/>
                  <a:gd name="connsiteY2" fmla="*/ 9860 h 10059"/>
                  <a:gd name="connsiteX0" fmla="*/ 0 w 10000"/>
                  <a:gd name="connsiteY0" fmla="*/ 10059 h 10059"/>
                  <a:gd name="connsiteX1" fmla="*/ 4564 w 10000"/>
                  <a:gd name="connsiteY1" fmla="*/ 92 h 10059"/>
                  <a:gd name="connsiteX2" fmla="*/ 10000 w 10000"/>
                  <a:gd name="connsiteY2" fmla="*/ 9860 h 1005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000" h="10059">
                    <a:moveTo>
                      <a:pt x="0" y="10059"/>
                    </a:moveTo>
                    <a:cubicBezTo>
                      <a:pt x="19" y="1849"/>
                      <a:pt x="1962" y="-524"/>
                      <a:pt x="4564" y="92"/>
                    </a:cubicBezTo>
                    <a:cubicBezTo>
                      <a:pt x="7887" y="-252"/>
                      <a:pt x="8831" y="3381"/>
                      <a:pt x="10000" y="9860"/>
                    </a:cubicBezTo>
                  </a:path>
                </a:pathLst>
              </a:custGeom>
              <a:noFill/>
              <a:ln w="1587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923" name="六角形 922">
                <a:extLst>
                  <a:ext uri="{FF2B5EF4-FFF2-40B4-BE49-F238E27FC236}">
                    <a16:creationId xmlns:a16="http://schemas.microsoft.com/office/drawing/2014/main" xmlns="" id="{B34C3F52-6166-713C-0EB0-FAD90A727F7C}"/>
                  </a:ext>
                </a:extLst>
              </xdr:cNvPr>
              <xdr:cNvSpPr/>
            </xdr:nvSpPr>
            <xdr:spPr bwMode="auto">
              <a:xfrm rot="5400000">
                <a:off x="2488212" y="4414542"/>
                <a:ext cx="167015" cy="143237"/>
              </a:xfrm>
              <a:prstGeom prst="hexagon">
                <a:avLst/>
              </a:prstGeom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ln w="69850" cap="flat" cmpd="thinThick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overflow" horzOverflow="overflow" wrap="none" lIns="18288" tIns="0" rIns="0" bIns="0" rtlCol="0" anchor="ctr" upright="1"/>
              <a:lstStyle/>
              <a:p>
                <a:pPr algn="ctr"/>
                <a:r>
                  <a:rPr kumimoji="1" lang="en-US" altLang="ja-JP" sz="900" b="1">
                    <a:solidFill>
                      <a:schemeClr val="bg1"/>
                    </a:solidFill>
                    <a:latin typeface="+mj-ea"/>
                    <a:ea typeface="+mj-ea"/>
                  </a:rPr>
                  <a:t>50</a:t>
                </a:r>
                <a:endParaRPr kumimoji="1" lang="ja-JP" altLang="en-US" sz="900" b="1">
                  <a:solidFill>
                    <a:schemeClr val="bg1"/>
                  </a:solidFill>
                  <a:latin typeface="+mj-ea"/>
                  <a:ea typeface="+mj-ea"/>
                </a:endParaRPr>
              </a:p>
            </xdr:txBody>
          </xdr:sp>
          <xdr:grpSp>
            <xdr:nvGrpSpPr>
              <xdr:cNvPr id="924" name="Group 405">
                <a:extLst>
                  <a:ext uri="{FF2B5EF4-FFF2-40B4-BE49-F238E27FC236}">
                    <a16:creationId xmlns:a16="http://schemas.microsoft.com/office/drawing/2014/main" xmlns="" id="{9072517F-1FB9-DF87-A981-D3442DCB1B76}"/>
                  </a:ext>
                </a:extLst>
              </xdr:cNvPr>
              <xdr:cNvGrpSpPr>
                <a:grpSpLocks/>
              </xdr:cNvGrpSpPr>
            </xdr:nvGrpSpPr>
            <xdr:grpSpPr bwMode="auto">
              <a:xfrm rot="4534129">
                <a:off x="2508551" y="5075952"/>
                <a:ext cx="138444" cy="191900"/>
                <a:chOff x="718" y="97"/>
                <a:chExt cx="23" cy="15"/>
              </a:xfrm>
            </xdr:grpSpPr>
            <xdr:sp macro="" textlink="">
              <xdr:nvSpPr>
                <xdr:cNvPr id="932" name="Freeform 406">
                  <a:extLst>
                    <a:ext uri="{FF2B5EF4-FFF2-40B4-BE49-F238E27FC236}">
                      <a16:creationId xmlns:a16="http://schemas.microsoft.com/office/drawing/2014/main" xmlns="" id="{EBFE8A39-B520-4969-9BD6-11DBC137E2D0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18" y="97"/>
                  <a:ext cx="4" cy="15"/>
                </a:xfrm>
                <a:custGeom>
                  <a:avLst/>
                  <a:gdLst>
                    <a:gd name="T0" fmla="*/ 0 w 5"/>
                    <a:gd name="T1" fmla="*/ 0 h 46"/>
                    <a:gd name="T2" fmla="*/ 2 w 5"/>
                    <a:gd name="T3" fmla="*/ 0 h 46"/>
                    <a:gd name="T4" fmla="*/ 2 w 5"/>
                    <a:gd name="T5" fmla="*/ 0 h 46"/>
                    <a:gd name="T6" fmla="*/ 1 w 5"/>
                    <a:gd name="T7" fmla="*/ 0 h 46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5" h="46">
                      <a:moveTo>
                        <a:pt x="0" y="0"/>
                      </a:moveTo>
                      <a:lnTo>
                        <a:pt x="5" y="5"/>
                      </a:lnTo>
                      <a:lnTo>
                        <a:pt x="5" y="40"/>
                      </a:lnTo>
                      <a:lnTo>
                        <a:pt x="1" y="46"/>
                      </a:ln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933" name="Freeform 407">
                  <a:extLst>
                    <a:ext uri="{FF2B5EF4-FFF2-40B4-BE49-F238E27FC236}">
                      <a16:creationId xmlns:a16="http://schemas.microsoft.com/office/drawing/2014/main" xmlns="" id="{123F8C43-7174-D60D-63FC-081BE5BE3F04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 flipV="1">
                  <a:off x="736" y="97"/>
                  <a:ext cx="5" cy="15"/>
                </a:xfrm>
                <a:custGeom>
                  <a:avLst/>
                  <a:gdLst>
                    <a:gd name="T0" fmla="*/ 0 w 5"/>
                    <a:gd name="T1" fmla="*/ 0 h 46"/>
                    <a:gd name="T2" fmla="*/ 5 w 5"/>
                    <a:gd name="T3" fmla="*/ 0 h 46"/>
                    <a:gd name="T4" fmla="*/ 5 w 5"/>
                    <a:gd name="T5" fmla="*/ 0 h 46"/>
                    <a:gd name="T6" fmla="*/ 1 w 5"/>
                    <a:gd name="T7" fmla="*/ 0 h 46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5" h="46">
                      <a:moveTo>
                        <a:pt x="0" y="0"/>
                      </a:moveTo>
                      <a:lnTo>
                        <a:pt x="5" y="5"/>
                      </a:lnTo>
                      <a:lnTo>
                        <a:pt x="5" y="40"/>
                      </a:lnTo>
                      <a:lnTo>
                        <a:pt x="1" y="46"/>
                      </a:ln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  <xdr:grpSp>
            <xdr:nvGrpSpPr>
              <xdr:cNvPr id="925" name="Group 405">
                <a:extLst>
                  <a:ext uri="{FF2B5EF4-FFF2-40B4-BE49-F238E27FC236}">
                    <a16:creationId xmlns:a16="http://schemas.microsoft.com/office/drawing/2014/main" xmlns="" id="{26C1FD53-20E1-6F2D-5FDF-2D4567F583EF}"/>
                  </a:ext>
                </a:extLst>
              </xdr:cNvPr>
              <xdr:cNvGrpSpPr>
                <a:grpSpLocks/>
              </xdr:cNvGrpSpPr>
            </xdr:nvGrpSpPr>
            <xdr:grpSpPr bwMode="auto">
              <a:xfrm rot="5400000">
                <a:off x="2560466" y="4560992"/>
                <a:ext cx="135311" cy="193822"/>
                <a:chOff x="718" y="97"/>
                <a:chExt cx="23" cy="15"/>
              </a:xfrm>
            </xdr:grpSpPr>
            <xdr:sp macro="" textlink="">
              <xdr:nvSpPr>
                <xdr:cNvPr id="930" name="Freeform 406">
                  <a:extLst>
                    <a:ext uri="{FF2B5EF4-FFF2-40B4-BE49-F238E27FC236}">
                      <a16:creationId xmlns:a16="http://schemas.microsoft.com/office/drawing/2014/main" xmlns="" id="{78ABDB4D-C8DC-B86F-58D1-8F8CB5415209}"/>
                    </a:ext>
                  </a:extLst>
                </xdr:cNvPr>
                <xdr:cNvSpPr>
                  <a:spLocks/>
                </xdr:cNvSpPr>
              </xdr:nvSpPr>
              <xdr:spPr bwMode="auto">
                <a:xfrm>
                  <a:off x="718" y="97"/>
                  <a:ext cx="4" cy="15"/>
                </a:xfrm>
                <a:custGeom>
                  <a:avLst/>
                  <a:gdLst>
                    <a:gd name="T0" fmla="*/ 0 w 5"/>
                    <a:gd name="T1" fmla="*/ 0 h 46"/>
                    <a:gd name="T2" fmla="*/ 2 w 5"/>
                    <a:gd name="T3" fmla="*/ 0 h 46"/>
                    <a:gd name="T4" fmla="*/ 2 w 5"/>
                    <a:gd name="T5" fmla="*/ 0 h 46"/>
                    <a:gd name="T6" fmla="*/ 1 w 5"/>
                    <a:gd name="T7" fmla="*/ 0 h 46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5" h="46">
                      <a:moveTo>
                        <a:pt x="0" y="0"/>
                      </a:moveTo>
                      <a:lnTo>
                        <a:pt x="5" y="5"/>
                      </a:lnTo>
                      <a:lnTo>
                        <a:pt x="5" y="40"/>
                      </a:lnTo>
                      <a:lnTo>
                        <a:pt x="1" y="46"/>
                      </a:ln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  <xdr:sp macro="" textlink="">
              <xdr:nvSpPr>
                <xdr:cNvPr id="931" name="Freeform 407">
                  <a:extLst>
                    <a:ext uri="{FF2B5EF4-FFF2-40B4-BE49-F238E27FC236}">
                      <a16:creationId xmlns:a16="http://schemas.microsoft.com/office/drawing/2014/main" xmlns="" id="{9BC58C23-CEB9-6517-5FB6-71E38A05B1A1}"/>
                    </a:ext>
                  </a:extLst>
                </xdr:cNvPr>
                <xdr:cNvSpPr>
                  <a:spLocks/>
                </xdr:cNvSpPr>
              </xdr:nvSpPr>
              <xdr:spPr bwMode="auto">
                <a:xfrm flipH="1" flipV="1">
                  <a:off x="736" y="97"/>
                  <a:ext cx="5" cy="15"/>
                </a:xfrm>
                <a:custGeom>
                  <a:avLst/>
                  <a:gdLst>
                    <a:gd name="T0" fmla="*/ 0 w 5"/>
                    <a:gd name="T1" fmla="*/ 0 h 46"/>
                    <a:gd name="T2" fmla="*/ 5 w 5"/>
                    <a:gd name="T3" fmla="*/ 0 h 46"/>
                    <a:gd name="T4" fmla="*/ 5 w 5"/>
                    <a:gd name="T5" fmla="*/ 0 h 46"/>
                    <a:gd name="T6" fmla="*/ 1 w 5"/>
                    <a:gd name="T7" fmla="*/ 0 h 46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5" h="46">
                      <a:moveTo>
                        <a:pt x="0" y="0"/>
                      </a:moveTo>
                      <a:lnTo>
                        <a:pt x="5" y="5"/>
                      </a:lnTo>
                      <a:lnTo>
                        <a:pt x="5" y="40"/>
                      </a:lnTo>
                      <a:lnTo>
                        <a:pt x="1" y="46"/>
                      </a:ln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AF507438-7753-43E0-B8FC-AC1667EBCBE1}">
                    <a14:hiddenEffects xmlns:a14="http://schemas.microsoft.com/office/drawing/2010/main">
                      <a:effectLst>
                        <a:outerShdw dist="35921" dir="2700000" algn="ctr" rotWithShape="0">
                          <a:srgbClr val="808080"/>
                        </a:outerShdw>
                      </a:effectLst>
                    </a14:hiddenEffects>
                  </a:ext>
                </a:extLst>
              </xdr:spPr>
            </xdr:sp>
          </xdr:grpSp>
          <xdr:sp macro="" textlink="">
            <xdr:nvSpPr>
              <xdr:cNvPr id="926" name="Line 120">
                <a:extLst>
                  <a:ext uri="{FF2B5EF4-FFF2-40B4-BE49-F238E27FC236}">
                    <a16:creationId xmlns:a16="http://schemas.microsoft.com/office/drawing/2014/main" xmlns="" id="{D3A6FF1F-6F58-6E91-DC64-64832DFE0D2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2455298" y="5098723"/>
                <a:ext cx="351333" cy="98097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27" name="Line 120">
                <a:extLst>
                  <a:ext uri="{FF2B5EF4-FFF2-40B4-BE49-F238E27FC236}">
                    <a16:creationId xmlns:a16="http://schemas.microsoft.com/office/drawing/2014/main" xmlns="" id="{AD3B1459-7820-8E3A-2587-41293A68F95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2466374" y="4650732"/>
                <a:ext cx="334269" cy="904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928" name="Oval 383">
                <a:extLst>
                  <a:ext uri="{FF2B5EF4-FFF2-40B4-BE49-F238E27FC236}">
                    <a16:creationId xmlns:a16="http://schemas.microsoft.com/office/drawing/2014/main" xmlns="" id="{2BE64202-86C0-37CD-FAD3-327F44F534A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85588" y="5137409"/>
                <a:ext cx="107981" cy="113939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929" name="Text Box 1300">
                <a:extLst>
                  <a:ext uri="{FF2B5EF4-FFF2-40B4-BE49-F238E27FC236}">
                    <a16:creationId xmlns:a16="http://schemas.microsoft.com/office/drawing/2014/main" xmlns="" id="{71B1EAC4-AFB3-80FD-0B64-ED24427E83E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140302" y="5197773"/>
                <a:ext cx="144408" cy="25326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vertOverflow="overflow" horzOverflow="overflow" vert="horz" wrap="none" lIns="27432" tIns="18288" rIns="0" bIns="0" anchor="t" upright="1">
                <a:noAutofit/>
              </a:bodyPr>
              <a:lstStyle/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9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踏切</a:t>
                </a:r>
                <a:endParaRPr lang="en-US" altLang="ja-JP" sz="9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</xdr:grpSp>
      <xdr:sp macro="" textlink="">
        <xdr:nvSpPr>
          <xdr:cNvPr id="916" name="Oval 383">
            <a:extLst>
              <a:ext uri="{FF2B5EF4-FFF2-40B4-BE49-F238E27FC236}">
                <a16:creationId xmlns:a16="http://schemas.microsoft.com/office/drawing/2014/main" xmlns="" id="{B199766D-812C-62AC-307F-88C6CA5B7FD0}"/>
              </a:ext>
            </a:extLst>
          </xdr:cNvPr>
          <xdr:cNvSpPr>
            <a:spLocks noChangeArrowheads="1"/>
          </xdr:cNvSpPr>
        </xdr:nvSpPr>
        <xdr:spPr bwMode="auto">
          <a:xfrm>
            <a:off x="2410993" y="4597128"/>
            <a:ext cx="107981" cy="11080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240673</xdr:colOff>
      <xdr:row>29</xdr:row>
      <xdr:rowOff>136908</xdr:rowOff>
    </xdr:from>
    <xdr:to>
      <xdr:col>4</xdr:col>
      <xdr:colOff>391584</xdr:colOff>
      <xdr:row>30</xdr:row>
      <xdr:rowOff>111123</xdr:rowOff>
    </xdr:to>
    <xdr:sp macro="" textlink="">
      <xdr:nvSpPr>
        <xdr:cNvPr id="937" name="AutoShape 70">
          <a:extLst>
            <a:ext uri="{FF2B5EF4-FFF2-40B4-BE49-F238E27FC236}">
              <a16:creationId xmlns:a16="http://schemas.microsoft.com/office/drawing/2014/main" xmlns="" id="{71A6038F-0233-4C05-A8EE-B0F6F24196D4}"/>
            </a:ext>
          </a:extLst>
        </xdr:cNvPr>
        <xdr:cNvSpPr>
          <a:spLocks noChangeArrowheads="1"/>
        </xdr:cNvSpPr>
      </xdr:nvSpPr>
      <xdr:spPr bwMode="auto">
        <a:xfrm>
          <a:off x="2374273" y="5204208"/>
          <a:ext cx="150911" cy="149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49794</xdr:colOff>
      <xdr:row>29</xdr:row>
      <xdr:rowOff>77117</xdr:rowOff>
    </xdr:from>
    <xdr:to>
      <xdr:col>5</xdr:col>
      <xdr:colOff>227301</xdr:colOff>
      <xdr:row>30</xdr:row>
      <xdr:rowOff>45098</xdr:rowOff>
    </xdr:to>
    <xdr:sp macro="" textlink="">
      <xdr:nvSpPr>
        <xdr:cNvPr id="938" name="六角形 937">
          <a:extLst>
            <a:ext uri="{FF2B5EF4-FFF2-40B4-BE49-F238E27FC236}">
              <a16:creationId xmlns:a16="http://schemas.microsoft.com/office/drawing/2014/main" xmlns="" id="{B066DE19-03E7-48FA-A702-4E5D26726EB7}"/>
            </a:ext>
          </a:extLst>
        </xdr:cNvPr>
        <xdr:cNvSpPr/>
      </xdr:nvSpPr>
      <xdr:spPr bwMode="auto">
        <a:xfrm>
          <a:off x="2876814" y="5144417"/>
          <a:ext cx="177507" cy="14324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445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218914</xdr:colOff>
      <xdr:row>28</xdr:row>
      <xdr:rowOff>77110</xdr:rowOff>
    </xdr:from>
    <xdr:to>
      <xdr:col>5</xdr:col>
      <xdr:colOff>395602</xdr:colOff>
      <xdr:row>29</xdr:row>
      <xdr:rowOff>61562</xdr:rowOff>
    </xdr:to>
    <xdr:sp macro="" textlink="">
      <xdr:nvSpPr>
        <xdr:cNvPr id="939" name="六角形 938">
          <a:extLst>
            <a:ext uri="{FF2B5EF4-FFF2-40B4-BE49-F238E27FC236}">
              <a16:creationId xmlns:a16="http://schemas.microsoft.com/office/drawing/2014/main" xmlns="" id="{D18BCF17-9225-4013-AF59-83E5C55947AF}"/>
            </a:ext>
          </a:extLst>
        </xdr:cNvPr>
        <xdr:cNvSpPr/>
      </xdr:nvSpPr>
      <xdr:spPr bwMode="auto">
        <a:xfrm>
          <a:off x="3045934" y="4969150"/>
          <a:ext cx="176688" cy="15971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83665</xdr:colOff>
      <xdr:row>29</xdr:row>
      <xdr:rowOff>72933</xdr:rowOff>
    </xdr:from>
    <xdr:to>
      <xdr:col>10</xdr:col>
      <xdr:colOff>255980</xdr:colOff>
      <xdr:row>30</xdr:row>
      <xdr:rowOff>63408</xdr:rowOff>
    </xdr:to>
    <xdr:sp macro="" textlink="">
      <xdr:nvSpPr>
        <xdr:cNvPr id="940" name="六角形 939">
          <a:extLst>
            <a:ext uri="{FF2B5EF4-FFF2-40B4-BE49-F238E27FC236}">
              <a16:creationId xmlns:a16="http://schemas.microsoft.com/office/drawing/2014/main" xmlns="" id="{89A10F1D-CE72-4E92-9497-6ED3673E2E68}"/>
            </a:ext>
          </a:extLst>
        </xdr:cNvPr>
        <xdr:cNvSpPr/>
      </xdr:nvSpPr>
      <xdr:spPr bwMode="auto">
        <a:xfrm>
          <a:off x="6377785" y="5140233"/>
          <a:ext cx="17231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5665</xdr:colOff>
      <xdr:row>41</xdr:row>
      <xdr:rowOff>5008</xdr:rowOff>
    </xdr:from>
    <xdr:to>
      <xdr:col>1</xdr:col>
      <xdr:colOff>178802</xdr:colOff>
      <xdr:row>41</xdr:row>
      <xdr:rowOff>167106</xdr:rowOff>
    </xdr:to>
    <xdr:sp macro="" textlink="">
      <xdr:nvSpPr>
        <xdr:cNvPr id="941" name="六角形 940">
          <a:extLst>
            <a:ext uri="{FF2B5EF4-FFF2-40B4-BE49-F238E27FC236}">
              <a16:creationId xmlns:a16="http://schemas.microsoft.com/office/drawing/2014/main" xmlns="" id="{6C9534D0-FC69-4F09-B26F-C56E9493610E}"/>
            </a:ext>
          </a:extLst>
        </xdr:cNvPr>
        <xdr:cNvSpPr/>
      </xdr:nvSpPr>
      <xdr:spPr bwMode="auto">
        <a:xfrm>
          <a:off x="59005" y="7152568"/>
          <a:ext cx="173137" cy="16209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723900</xdr:colOff>
      <xdr:row>40</xdr:row>
      <xdr:rowOff>155299</xdr:rowOff>
    </xdr:from>
    <xdr:to>
      <xdr:col>3</xdr:col>
      <xdr:colOff>26192</xdr:colOff>
      <xdr:row>42</xdr:row>
      <xdr:rowOff>23788</xdr:rowOff>
    </xdr:to>
    <xdr:sp macro="" textlink="">
      <xdr:nvSpPr>
        <xdr:cNvPr id="942" name="Text Box 1650">
          <a:extLst>
            <a:ext uri="{FF2B5EF4-FFF2-40B4-BE49-F238E27FC236}">
              <a16:creationId xmlns:a16="http://schemas.microsoft.com/office/drawing/2014/main" xmlns="" id="{E2FAE3D2-509B-4234-BCFB-C532D61075E8}"/>
            </a:ext>
          </a:extLst>
        </xdr:cNvPr>
        <xdr:cNvSpPr txBox="1">
          <a:spLocks noChangeArrowheads="1"/>
        </xdr:cNvSpPr>
      </xdr:nvSpPr>
      <xdr:spPr bwMode="auto">
        <a:xfrm>
          <a:off x="1440180" y="7127599"/>
          <a:ext cx="26192" cy="2190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177583</xdr:colOff>
      <xdr:row>60</xdr:row>
      <xdr:rowOff>71676</xdr:rowOff>
    </xdr:from>
    <xdr:ext cx="277783" cy="250005"/>
    <xdr:sp macro="" textlink="">
      <xdr:nvSpPr>
        <xdr:cNvPr id="943" name="Text Box 1620">
          <a:extLst>
            <a:ext uri="{FF2B5EF4-FFF2-40B4-BE49-F238E27FC236}">
              <a16:creationId xmlns:a16="http://schemas.microsoft.com/office/drawing/2014/main" xmlns="" id="{EF8E2833-33EC-4956-A552-6697888FC84A}"/>
            </a:ext>
          </a:extLst>
        </xdr:cNvPr>
        <xdr:cNvSpPr txBox="1">
          <a:spLocks noChangeArrowheads="1"/>
        </xdr:cNvSpPr>
      </xdr:nvSpPr>
      <xdr:spPr bwMode="auto">
        <a:xfrm>
          <a:off x="230923" y="10526316"/>
          <a:ext cx="277783" cy="2500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</xdr:col>
      <xdr:colOff>0</xdr:colOff>
      <xdr:row>56</xdr:row>
      <xdr:rowOff>156481</xdr:rowOff>
    </xdr:from>
    <xdr:to>
      <xdr:col>1</xdr:col>
      <xdr:colOff>0</xdr:colOff>
      <xdr:row>57</xdr:row>
      <xdr:rowOff>163285</xdr:rowOff>
    </xdr:to>
    <xdr:sp macro="" textlink="">
      <xdr:nvSpPr>
        <xdr:cNvPr id="944" name="Text Box 1664">
          <a:extLst>
            <a:ext uri="{FF2B5EF4-FFF2-40B4-BE49-F238E27FC236}">
              <a16:creationId xmlns:a16="http://schemas.microsoft.com/office/drawing/2014/main" xmlns="" id="{52EF2863-7BEB-4532-BFF2-B422B3834EEE}"/>
            </a:ext>
          </a:extLst>
        </xdr:cNvPr>
        <xdr:cNvSpPr txBox="1">
          <a:spLocks noChangeArrowheads="1"/>
        </xdr:cNvSpPr>
      </xdr:nvSpPr>
      <xdr:spPr bwMode="auto">
        <a:xfrm>
          <a:off x="53340" y="9910081"/>
          <a:ext cx="0" cy="18206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ﾆ合流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258552</xdr:colOff>
      <xdr:row>63</xdr:row>
      <xdr:rowOff>74833</xdr:rowOff>
    </xdr:from>
    <xdr:to>
      <xdr:col>1</xdr:col>
      <xdr:colOff>666766</xdr:colOff>
      <xdr:row>64</xdr:row>
      <xdr:rowOff>74834</xdr:rowOff>
    </xdr:to>
    <xdr:sp macro="" textlink="">
      <xdr:nvSpPr>
        <xdr:cNvPr id="945" name="Text Box 1664">
          <a:extLst>
            <a:ext uri="{FF2B5EF4-FFF2-40B4-BE49-F238E27FC236}">
              <a16:creationId xmlns:a16="http://schemas.microsoft.com/office/drawing/2014/main" xmlns="" id="{5402EDA1-26B5-4E7F-A4F7-8A27D293E66D}"/>
            </a:ext>
          </a:extLst>
        </xdr:cNvPr>
        <xdr:cNvSpPr txBox="1">
          <a:spLocks noChangeArrowheads="1"/>
        </xdr:cNvSpPr>
      </xdr:nvSpPr>
      <xdr:spPr bwMode="auto">
        <a:xfrm>
          <a:off x="311892" y="11055253"/>
          <a:ext cx="408214" cy="17526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側道へ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679098</xdr:colOff>
      <xdr:row>57</xdr:row>
      <xdr:rowOff>142208</xdr:rowOff>
    </xdr:from>
    <xdr:to>
      <xdr:col>4</xdr:col>
      <xdr:colOff>53035</xdr:colOff>
      <xdr:row>58</xdr:row>
      <xdr:rowOff>28223</xdr:rowOff>
    </xdr:to>
    <xdr:sp macro="" textlink="">
      <xdr:nvSpPr>
        <xdr:cNvPr id="946" name="Text Box 2947">
          <a:extLst>
            <a:ext uri="{FF2B5EF4-FFF2-40B4-BE49-F238E27FC236}">
              <a16:creationId xmlns:a16="http://schemas.microsoft.com/office/drawing/2014/main" xmlns="" id="{F2924DCC-4D12-4293-8F14-D7A9607C578F}"/>
            </a:ext>
          </a:extLst>
        </xdr:cNvPr>
        <xdr:cNvSpPr txBox="1">
          <a:spLocks noChangeArrowheads="1"/>
        </xdr:cNvSpPr>
      </xdr:nvSpPr>
      <xdr:spPr bwMode="auto">
        <a:xfrm>
          <a:off x="2119278" y="10071068"/>
          <a:ext cx="67357" cy="61275"/>
        </a:xfrm>
        <a:prstGeom prst="rect">
          <a:avLst/>
        </a:prstGeom>
        <a:solidFill>
          <a:srgbClr val="FF000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7</xdr:col>
      <xdr:colOff>333084</xdr:colOff>
      <xdr:row>63</xdr:row>
      <xdr:rowOff>120167</xdr:rowOff>
    </xdr:from>
    <xdr:to>
      <xdr:col>8</xdr:col>
      <xdr:colOff>216152</xdr:colOff>
      <xdr:row>64</xdr:row>
      <xdr:rowOff>73140</xdr:rowOff>
    </xdr:to>
    <xdr:sp macro="" textlink="">
      <xdr:nvSpPr>
        <xdr:cNvPr id="947" name="Line 72">
          <a:extLst>
            <a:ext uri="{FF2B5EF4-FFF2-40B4-BE49-F238E27FC236}">
              <a16:creationId xmlns:a16="http://schemas.microsoft.com/office/drawing/2014/main" xmlns="" id="{9D07C8BD-BAE2-4096-ABC7-69CD82195695}"/>
            </a:ext>
          </a:extLst>
        </xdr:cNvPr>
        <xdr:cNvSpPr>
          <a:spLocks noChangeShapeType="1"/>
        </xdr:cNvSpPr>
      </xdr:nvSpPr>
      <xdr:spPr bwMode="auto">
        <a:xfrm rot="11587895" flipV="1">
          <a:off x="4546944" y="11100587"/>
          <a:ext cx="576488" cy="128233"/>
        </a:xfrm>
        <a:custGeom>
          <a:avLst/>
          <a:gdLst>
            <a:gd name="connsiteX0" fmla="*/ 0 w 1329419"/>
            <a:gd name="connsiteY0" fmla="*/ 0 h 141698"/>
            <a:gd name="connsiteX1" fmla="*/ 1329419 w 1329419"/>
            <a:gd name="connsiteY1" fmla="*/ 141698 h 141698"/>
            <a:gd name="connsiteX0" fmla="*/ 0 w 1329419"/>
            <a:gd name="connsiteY0" fmla="*/ 1428 h 143126"/>
            <a:gd name="connsiteX1" fmla="*/ 362911 w 1329419"/>
            <a:gd name="connsiteY1" fmla="*/ 3053 h 143126"/>
            <a:gd name="connsiteX2" fmla="*/ 1329419 w 1329419"/>
            <a:gd name="connsiteY2" fmla="*/ 143126 h 143126"/>
            <a:gd name="connsiteX0" fmla="*/ 0 w 1371441"/>
            <a:gd name="connsiteY0" fmla="*/ 20999 h 141686"/>
            <a:gd name="connsiteX1" fmla="*/ 404933 w 1371441"/>
            <a:gd name="connsiteY1" fmla="*/ 1613 h 141686"/>
            <a:gd name="connsiteX2" fmla="*/ 1371441 w 1371441"/>
            <a:gd name="connsiteY2" fmla="*/ 141686 h 141686"/>
            <a:gd name="connsiteX0" fmla="*/ 0 w 1098298"/>
            <a:gd name="connsiteY0" fmla="*/ 20999 h 106668"/>
            <a:gd name="connsiteX1" fmla="*/ 404933 w 1098298"/>
            <a:gd name="connsiteY1" fmla="*/ 1613 h 106668"/>
            <a:gd name="connsiteX2" fmla="*/ 1098298 w 1098298"/>
            <a:gd name="connsiteY2" fmla="*/ 106668 h 106668"/>
            <a:gd name="connsiteX0" fmla="*/ 0 w 1098298"/>
            <a:gd name="connsiteY0" fmla="*/ 20999 h 106668"/>
            <a:gd name="connsiteX1" fmla="*/ 404933 w 1098298"/>
            <a:gd name="connsiteY1" fmla="*/ 1613 h 106668"/>
            <a:gd name="connsiteX2" fmla="*/ 1098298 w 1098298"/>
            <a:gd name="connsiteY2" fmla="*/ 106668 h 106668"/>
            <a:gd name="connsiteX0" fmla="*/ 0 w 1084291"/>
            <a:gd name="connsiteY0" fmla="*/ 1428 h 108108"/>
            <a:gd name="connsiteX1" fmla="*/ 390926 w 1084291"/>
            <a:gd name="connsiteY1" fmla="*/ 3053 h 108108"/>
            <a:gd name="connsiteX2" fmla="*/ 1084291 w 1084291"/>
            <a:gd name="connsiteY2" fmla="*/ 108108 h 108108"/>
            <a:gd name="connsiteX0" fmla="*/ 0 w 1091295"/>
            <a:gd name="connsiteY0" fmla="*/ 0 h 127691"/>
            <a:gd name="connsiteX1" fmla="*/ 397930 w 1091295"/>
            <a:gd name="connsiteY1" fmla="*/ 22636 h 127691"/>
            <a:gd name="connsiteX2" fmla="*/ 1091295 w 1091295"/>
            <a:gd name="connsiteY2" fmla="*/ 127691 h 127691"/>
            <a:gd name="connsiteX0" fmla="*/ 0 w 1070284"/>
            <a:gd name="connsiteY0" fmla="*/ 0 h 162709"/>
            <a:gd name="connsiteX1" fmla="*/ 397930 w 1070284"/>
            <a:gd name="connsiteY1" fmla="*/ 22636 h 162709"/>
            <a:gd name="connsiteX2" fmla="*/ 1070284 w 1070284"/>
            <a:gd name="connsiteY2" fmla="*/ 162709 h 162709"/>
            <a:gd name="connsiteX0" fmla="*/ 0 w 1070284"/>
            <a:gd name="connsiteY0" fmla="*/ 0 h 162709"/>
            <a:gd name="connsiteX1" fmla="*/ 397930 w 1070284"/>
            <a:gd name="connsiteY1" fmla="*/ 22636 h 162709"/>
            <a:gd name="connsiteX2" fmla="*/ 1070284 w 1070284"/>
            <a:gd name="connsiteY2" fmla="*/ 162709 h 162709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97930 w 1042270"/>
            <a:gd name="connsiteY1" fmla="*/ 22636 h 190724"/>
            <a:gd name="connsiteX2" fmla="*/ 1042270 w 1042270"/>
            <a:gd name="connsiteY2" fmla="*/ 190724 h 190724"/>
            <a:gd name="connsiteX0" fmla="*/ 0 w 1042270"/>
            <a:gd name="connsiteY0" fmla="*/ 0 h 190724"/>
            <a:gd name="connsiteX1" fmla="*/ 336229 w 1042270"/>
            <a:gd name="connsiteY1" fmla="*/ 5974 h 190724"/>
            <a:gd name="connsiteX2" fmla="*/ 1042270 w 1042270"/>
            <a:gd name="connsiteY2" fmla="*/ 190724 h 190724"/>
            <a:gd name="connsiteX0" fmla="*/ 0 w 1042270"/>
            <a:gd name="connsiteY0" fmla="*/ 553 h 191277"/>
            <a:gd name="connsiteX1" fmla="*/ 313792 w 1042270"/>
            <a:gd name="connsiteY1" fmla="*/ 3194 h 191277"/>
            <a:gd name="connsiteX2" fmla="*/ 1042270 w 1042270"/>
            <a:gd name="connsiteY2" fmla="*/ 191277 h 191277"/>
            <a:gd name="connsiteX0" fmla="*/ 0 w 1059097"/>
            <a:gd name="connsiteY0" fmla="*/ 15853 h 189915"/>
            <a:gd name="connsiteX1" fmla="*/ 330619 w 1059097"/>
            <a:gd name="connsiteY1" fmla="*/ 1832 h 189915"/>
            <a:gd name="connsiteX2" fmla="*/ 1059097 w 1059097"/>
            <a:gd name="connsiteY2" fmla="*/ 189915 h 189915"/>
            <a:gd name="connsiteX0" fmla="*/ 0 w 1087143"/>
            <a:gd name="connsiteY0" fmla="*/ 6478 h 190538"/>
            <a:gd name="connsiteX1" fmla="*/ 358665 w 1087143"/>
            <a:gd name="connsiteY1" fmla="*/ 2455 h 190538"/>
            <a:gd name="connsiteX2" fmla="*/ 1087143 w 1087143"/>
            <a:gd name="connsiteY2" fmla="*/ 190538 h 190538"/>
            <a:gd name="connsiteX0" fmla="*/ 0 w 1087143"/>
            <a:gd name="connsiteY0" fmla="*/ 8164 h 192224"/>
            <a:gd name="connsiteX1" fmla="*/ 358665 w 1087143"/>
            <a:gd name="connsiteY1" fmla="*/ 4141 h 192224"/>
            <a:gd name="connsiteX2" fmla="*/ 1087143 w 1087143"/>
            <a:gd name="connsiteY2" fmla="*/ 192224 h 192224"/>
            <a:gd name="connsiteX0" fmla="*/ 0 w 1087143"/>
            <a:gd name="connsiteY0" fmla="*/ 0 h 194057"/>
            <a:gd name="connsiteX1" fmla="*/ 358665 w 1087143"/>
            <a:gd name="connsiteY1" fmla="*/ 5974 h 194057"/>
            <a:gd name="connsiteX2" fmla="*/ 1087143 w 1087143"/>
            <a:gd name="connsiteY2" fmla="*/ 194057 h 194057"/>
            <a:gd name="connsiteX0" fmla="*/ 0 w 1087143"/>
            <a:gd name="connsiteY0" fmla="*/ 0 h 194057"/>
            <a:gd name="connsiteX1" fmla="*/ 323679 w 1087143"/>
            <a:gd name="connsiteY1" fmla="*/ 3979 h 194057"/>
            <a:gd name="connsiteX2" fmla="*/ 1087143 w 1087143"/>
            <a:gd name="connsiteY2" fmla="*/ 194057 h 194057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1070995"/>
            <a:gd name="connsiteY0" fmla="*/ 21953 h 190078"/>
            <a:gd name="connsiteX1" fmla="*/ 307531 w 1070995"/>
            <a:gd name="connsiteY1" fmla="*/ 0 h 190078"/>
            <a:gd name="connsiteX2" fmla="*/ 1070995 w 1070995"/>
            <a:gd name="connsiteY2" fmla="*/ 190078 h 190078"/>
            <a:gd name="connsiteX0" fmla="*/ 0 w 307531"/>
            <a:gd name="connsiteY0" fmla="*/ 21953 h 21953"/>
            <a:gd name="connsiteX1" fmla="*/ 307531 w 307531"/>
            <a:gd name="connsiteY1" fmla="*/ 0 h 21953"/>
            <a:gd name="connsiteX0" fmla="*/ 0 w 530387"/>
            <a:gd name="connsiteY0" fmla="*/ 21953 h 109341"/>
            <a:gd name="connsiteX1" fmla="*/ 530387 w 530387"/>
            <a:gd name="connsiteY1" fmla="*/ 109115 h 109341"/>
            <a:gd name="connsiteX2" fmla="*/ 307531 w 530387"/>
            <a:gd name="connsiteY2" fmla="*/ 0 h 109341"/>
            <a:gd name="connsiteX0" fmla="*/ 0 w 530387"/>
            <a:gd name="connsiteY0" fmla="*/ 21953 h 109341"/>
            <a:gd name="connsiteX1" fmla="*/ 530387 w 530387"/>
            <a:gd name="connsiteY1" fmla="*/ 109115 h 109341"/>
            <a:gd name="connsiteX2" fmla="*/ 307531 w 530387"/>
            <a:gd name="connsiteY2" fmla="*/ 0 h 109341"/>
            <a:gd name="connsiteX0" fmla="*/ 0 w 530387"/>
            <a:gd name="connsiteY0" fmla="*/ 227 h 87615"/>
            <a:gd name="connsiteX1" fmla="*/ 530387 w 530387"/>
            <a:gd name="connsiteY1" fmla="*/ 87389 h 876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0387" h="87615">
              <a:moveTo>
                <a:pt x="0" y="227"/>
              </a:moveTo>
              <a:cubicBezTo>
                <a:pt x="96694" y="-5321"/>
                <a:pt x="433693" y="92937"/>
                <a:pt x="530387" y="873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44207</xdr:colOff>
      <xdr:row>62</xdr:row>
      <xdr:rowOff>108231</xdr:rowOff>
    </xdr:from>
    <xdr:to>
      <xdr:col>8</xdr:col>
      <xdr:colOff>210947</xdr:colOff>
      <xdr:row>64</xdr:row>
      <xdr:rowOff>170809</xdr:rowOff>
    </xdr:to>
    <xdr:sp macro="" textlink="">
      <xdr:nvSpPr>
        <xdr:cNvPr id="948" name="Freeform 601">
          <a:extLst>
            <a:ext uri="{FF2B5EF4-FFF2-40B4-BE49-F238E27FC236}">
              <a16:creationId xmlns:a16="http://schemas.microsoft.com/office/drawing/2014/main" xmlns="" id="{133F7A96-037C-4742-9975-E281104CA3A2}"/>
            </a:ext>
          </a:extLst>
        </xdr:cNvPr>
        <xdr:cNvSpPr>
          <a:spLocks/>
        </xdr:cNvSpPr>
      </xdr:nvSpPr>
      <xdr:spPr bwMode="auto">
        <a:xfrm>
          <a:off x="4951487" y="10913391"/>
          <a:ext cx="166740" cy="41309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994 w 10003"/>
            <a:gd name="connsiteY0" fmla="*/ 4358 h 4358"/>
            <a:gd name="connsiteX1" fmla="*/ 10000 w 10003"/>
            <a:gd name="connsiteY1" fmla="*/ 0 h 4358"/>
            <a:gd name="connsiteX2" fmla="*/ 0 w 10003"/>
            <a:gd name="connsiteY2" fmla="*/ 285 h 4358"/>
            <a:gd name="connsiteX0" fmla="*/ 9646 w 9655"/>
            <a:gd name="connsiteY0" fmla="*/ 10081 h 10081"/>
            <a:gd name="connsiteX1" fmla="*/ 9652 w 9655"/>
            <a:gd name="connsiteY1" fmla="*/ 81 h 10081"/>
            <a:gd name="connsiteX2" fmla="*/ 0 w 9655"/>
            <a:gd name="connsiteY2" fmla="*/ 60 h 10081"/>
            <a:gd name="connsiteX0" fmla="*/ 9503 w 9997"/>
            <a:gd name="connsiteY0" fmla="*/ 8144 h 8144"/>
            <a:gd name="connsiteX1" fmla="*/ 9997 w 9997"/>
            <a:gd name="connsiteY1" fmla="*/ 80 h 8144"/>
            <a:gd name="connsiteX2" fmla="*/ 0 w 9997"/>
            <a:gd name="connsiteY2" fmla="*/ 60 h 8144"/>
            <a:gd name="connsiteX0" fmla="*/ 9831 w 10000"/>
            <a:gd name="connsiteY0" fmla="*/ 9474 h 9474"/>
            <a:gd name="connsiteX1" fmla="*/ 10000 w 10000"/>
            <a:gd name="connsiteY1" fmla="*/ 98 h 9474"/>
            <a:gd name="connsiteX2" fmla="*/ 0 w 10000"/>
            <a:gd name="connsiteY2" fmla="*/ 74 h 9474"/>
            <a:gd name="connsiteX0" fmla="*/ 9712 w 9881"/>
            <a:gd name="connsiteY0" fmla="*/ 9897 h 9897"/>
            <a:gd name="connsiteX1" fmla="*/ 9881 w 9881"/>
            <a:gd name="connsiteY1" fmla="*/ 0 h 9897"/>
            <a:gd name="connsiteX2" fmla="*/ 0 w 9881"/>
            <a:gd name="connsiteY2" fmla="*/ 221 h 9897"/>
            <a:gd name="connsiteX0" fmla="*/ 9829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223 h 10000"/>
            <a:gd name="connsiteX0" fmla="*/ 9829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2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9829" y="10000"/>
              </a:moveTo>
              <a:cubicBezTo>
                <a:pt x="9919" y="2545"/>
                <a:pt x="9487" y="10894"/>
                <a:pt x="10000" y="0"/>
              </a:cubicBezTo>
              <a:cubicBezTo>
                <a:pt x="6265" y="36"/>
                <a:pt x="3373" y="87"/>
                <a:pt x="0" y="223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57724</xdr:colOff>
      <xdr:row>60</xdr:row>
      <xdr:rowOff>149683</xdr:rowOff>
    </xdr:from>
    <xdr:to>
      <xdr:col>8</xdr:col>
      <xdr:colOff>197232</xdr:colOff>
      <xdr:row>62</xdr:row>
      <xdr:rowOff>24052</xdr:rowOff>
    </xdr:to>
    <xdr:sp macro="" textlink="">
      <xdr:nvSpPr>
        <xdr:cNvPr id="949" name="Freeform 601">
          <a:extLst>
            <a:ext uri="{FF2B5EF4-FFF2-40B4-BE49-F238E27FC236}">
              <a16:creationId xmlns:a16="http://schemas.microsoft.com/office/drawing/2014/main" xmlns="" id="{F2AA4E08-6DAF-43EB-ADCB-4C5586812D16}"/>
            </a:ext>
          </a:extLst>
        </xdr:cNvPr>
        <xdr:cNvSpPr>
          <a:spLocks/>
        </xdr:cNvSpPr>
      </xdr:nvSpPr>
      <xdr:spPr bwMode="auto">
        <a:xfrm rot="-5400000" flipH="1" flipV="1">
          <a:off x="4922313" y="10647014"/>
          <a:ext cx="224889" cy="139508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184672</xdr:colOff>
      <xdr:row>61</xdr:row>
      <xdr:rowOff>143801</xdr:rowOff>
    </xdr:from>
    <xdr:ext cx="277971" cy="199099"/>
    <xdr:grpSp>
      <xdr:nvGrpSpPr>
        <xdr:cNvPr id="950" name="Group 6672">
          <a:extLst>
            <a:ext uri="{FF2B5EF4-FFF2-40B4-BE49-F238E27FC236}">
              <a16:creationId xmlns:a16="http://schemas.microsoft.com/office/drawing/2014/main" xmlns="" id="{A82D0190-8D55-452B-9C28-8D2C820032ED}"/>
            </a:ext>
          </a:extLst>
        </xdr:cNvPr>
        <xdr:cNvGrpSpPr>
          <a:grpSpLocks/>
        </xdr:cNvGrpSpPr>
      </xdr:nvGrpSpPr>
      <xdr:grpSpPr bwMode="auto">
        <a:xfrm>
          <a:off x="5620726" y="10471622"/>
          <a:ext cx="277971" cy="199099"/>
          <a:chOff x="536" y="108"/>
          <a:chExt cx="46" cy="45"/>
        </a:xfrm>
      </xdr:grpSpPr>
      <xdr:pic>
        <xdr:nvPicPr>
          <xdr:cNvPr id="951" name="Picture 6673" descr="route2">
            <a:extLst>
              <a:ext uri="{FF2B5EF4-FFF2-40B4-BE49-F238E27FC236}">
                <a16:creationId xmlns:a16="http://schemas.microsoft.com/office/drawing/2014/main" xmlns="" id="{A9899E22-04AE-1D14-CF62-0164C248CB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52" name="Text Box 6674">
            <a:extLst>
              <a:ext uri="{FF2B5EF4-FFF2-40B4-BE49-F238E27FC236}">
                <a16:creationId xmlns:a16="http://schemas.microsoft.com/office/drawing/2014/main" xmlns="" id="{62C8B025-DDDD-946C-92DB-84E9346963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8"/>
            <a:ext cx="44" cy="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143128</xdr:colOff>
      <xdr:row>62</xdr:row>
      <xdr:rowOff>140148</xdr:rowOff>
    </xdr:from>
    <xdr:to>
      <xdr:col>8</xdr:col>
      <xdr:colOff>275684</xdr:colOff>
      <xdr:row>63</xdr:row>
      <xdr:rowOff>95075</xdr:rowOff>
    </xdr:to>
    <xdr:sp macro="" textlink="">
      <xdr:nvSpPr>
        <xdr:cNvPr id="953" name="AutoShape 4802">
          <a:extLst>
            <a:ext uri="{FF2B5EF4-FFF2-40B4-BE49-F238E27FC236}">
              <a16:creationId xmlns:a16="http://schemas.microsoft.com/office/drawing/2014/main" xmlns="" id="{D93CE44E-3111-4325-BFF1-D288BF42E18B}"/>
            </a:ext>
          </a:extLst>
        </xdr:cNvPr>
        <xdr:cNvSpPr>
          <a:spLocks noChangeArrowheads="1"/>
        </xdr:cNvSpPr>
      </xdr:nvSpPr>
      <xdr:spPr bwMode="auto">
        <a:xfrm>
          <a:off x="5050408" y="10945308"/>
          <a:ext cx="132556" cy="13018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8577</xdr:colOff>
      <xdr:row>1</xdr:row>
      <xdr:rowOff>16032</xdr:rowOff>
    </xdr:from>
    <xdr:to>
      <xdr:col>17</xdr:col>
      <xdr:colOff>167085</xdr:colOff>
      <xdr:row>1</xdr:row>
      <xdr:rowOff>166290</xdr:rowOff>
    </xdr:to>
    <xdr:sp macro="" textlink="">
      <xdr:nvSpPr>
        <xdr:cNvPr id="954" name="六角形 953">
          <a:extLst>
            <a:ext uri="{FF2B5EF4-FFF2-40B4-BE49-F238E27FC236}">
              <a16:creationId xmlns:a16="http://schemas.microsoft.com/office/drawing/2014/main" xmlns="" id="{14AD43E9-37D4-4709-ABAF-D5DC2C6CB84C}"/>
            </a:ext>
          </a:extLst>
        </xdr:cNvPr>
        <xdr:cNvSpPr/>
      </xdr:nvSpPr>
      <xdr:spPr bwMode="auto">
        <a:xfrm>
          <a:off x="11156637" y="191292"/>
          <a:ext cx="158508" cy="1502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32677</xdr:colOff>
      <xdr:row>9</xdr:row>
      <xdr:rowOff>8403</xdr:rowOff>
    </xdr:from>
    <xdr:to>
      <xdr:col>11</xdr:col>
      <xdr:colOff>224042</xdr:colOff>
      <xdr:row>9</xdr:row>
      <xdr:rowOff>163733</xdr:rowOff>
    </xdr:to>
    <xdr:sp macro="" textlink="">
      <xdr:nvSpPr>
        <xdr:cNvPr id="955" name="六角形 954">
          <a:extLst>
            <a:ext uri="{FF2B5EF4-FFF2-40B4-BE49-F238E27FC236}">
              <a16:creationId xmlns:a16="http://schemas.microsoft.com/office/drawing/2014/main" xmlns="" id="{F1173760-B04F-40E3-8627-FDA311848609}"/>
            </a:ext>
          </a:extLst>
        </xdr:cNvPr>
        <xdr:cNvSpPr/>
      </xdr:nvSpPr>
      <xdr:spPr bwMode="auto">
        <a:xfrm>
          <a:off x="7020217" y="1585743"/>
          <a:ext cx="191365" cy="15533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235857</xdr:colOff>
      <xdr:row>14</xdr:row>
      <xdr:rowOff>128960</xdr:rowOff>
    </xdr:from>
    <xdr:to>
      <xdr:col>11</xdr:col>
      <xdr:colOff>458445</xdr:colOff>
      <xdr:row>15</xdr:row>
      <xdr:rowOff>119189</xdr:rowOff>
    </xdr:to>
    <xdr:sp macro="" textlink="">
      <xdr:nvSpPr>
        <xdr:cNvPr id="956" name="六角形 955">
          <a:extLst>
            <a:ext uri="{FF2B5EF4-FFF2-40B4-BE49-F238E27FC236}">
              <a16:creationId xmlns:a16="http://schemas.microsoft.com/office/drawing/2014/main" xmlns="" id="{1F2CB4A1-E42E-4B5B-839C-DB9BE874D95D}"/>
            </a:ext>
          </a:extLst>
        </xdr:cNvPr>
        <xdr:cNvSpPr/>
      </xdr:nvSpPr>
      <xdr:spPr bwMode="auto">
        <a:xfrm>
          <a:off x="7223397" y="2567360"/>
          <a:ext cx="222588" cy="1654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247510</xdr:colOff>
      <xdr:row>14</xdr:row>
      <xdr:rowOff>26336</xdr:rowOff>
    </xdr:from>
    <xdr:ext cx="252869" cy="147511"/>
    <xdr:sp macro="" textlink="">
      <xdr:nvSpPr>
        <xdr:cNvPr id="957" name="Text Box 849">
          <a:extLst>
            <a:ext uri="{FF2B5EF4-FFF2-40B4-BE49-F238E27FC236}">
              <a16:creationId xmlns:a16="http://schemas.microsoft.com/office/drawing/2014/main" xmlns="" id="{B0A5AD56-CBF6-45A5-87AA-EA3C84EA32AD}"/>
            </a:ext>
          </a:extLst>
        </xdr:cNvPr>
        <xdr:cNvSpPr txBox="1">
          <a:spLocks noChangeArrowheads="1"/>
        </xdr:cNvSpPr>
      </xdr:nvSpPr>
      <xdr:spPr bwMode="auto">
        <a:xfrm>
          <a:off x="8621890" y="2464736"/>
          <a:ext cx="252869" cy="14751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塩津</a:t>
          </a:r>
        </a:p>
      </xdr:txBody>
    </xdr:sp>
    <xdr:clientData/>
  </xdr:oneCellAnchor>
  <xdr:twoCellAnchor>
    <xdr:from>
      <xdr:col>11</xdr:col>
      <xdr:colOff>491008</xdr:colOff>
      <xdr:row>43</xdr:row>
      <xdr:rowOff>108770</xdr:rowOff>
    </xdr:from>
    <xdr:to>
      <xdr:col>12</xdr:col>
      <xdr:colOff>328626</xdr:colOff>
      <xdr:row>48</xdr:row>
      <xdr:rowOff>133526</xdr:rowOff>
    </xdr:to>
    <xdr:sp macro="" textlink="">
      <xdr:nvSpPr>
        <xdr:cNvPr id="958" name="Freeform 778">
          <a:extLst>
            <a:ext uri="{FF2B5EF4-FFF2-40B4-BE49-F238E27FC236}">
              <a16:creationId xmlns:a16="http://schemas.microsoft.com/office/drawing/2014/main" xmlns="" id="{3B3EAB23-B9F5-4F1F-AD46-4B127A98C593}"/>
            </a:ext>
          </a:extLst>
        </xdr:cNvPr>
        <xdr:cNvSpPr>
          <a:spLocks/>
        </xdr:cNvSpPr>
      </xdr:nvSpPr>
      <xdr:spPr bwMode="auto">
        <a:xfrm rot="21320456" flipH="1">
          <a:off x="7478548" y="7606850"/>
          <a:ext cx="531038" cy="878196"/>
        </a:xfrm>
        <a:custGeom>
          <a:avLst/>
          <a:gdLst>
            <a:gd name="T0" fmla="*/ 2147483647 w 12062"/>
            <a:gd name="T1" fmla="*/ 2147483647 h 10830"/>
            <a:gd name="T2" fmla="*/ 2147483647 w 12062"/>
            <a:gd name="T3" fmla="*/ 2147483647 h 10830"/>
            <a:gd name="T4" fmla="*/ 2147483647 w 12062"/>
            <a:gd name="T5" fmla="*/ 2147483647 h 10830"/>
            <a:gd name="T6" fmla="*/ 2147483647 w 12062"/>
            <a:gd name="T7" fmla="*/ 2147483647 h 10830"/>
            <a:gd name="T8" fmla="*/ 2147483647 w 12062"/>
            <a:gd name="T9" fmla="*/ 2147483647 h 1083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5435 w 12062"/>
            <a:gd name="connsiteY0" fmla="*/ 10728 h 10728"/>
            <a:gd name="connsiteX1" fmla="*/ 784 w 12062"/>
            <a:gd name="connsiteY1" fmla="*/ 2583 h 10728"/>
            <a:gd name="connsiteX2" fmla="*/ 784 w 12062"/>
            <a:gd name="connsiteY2" fmla="*/ 171 h 10728"/>
            <a:gd name="connsiteX3" fmla="*/ 784 w 12062"/>
            <a:gd name="connsiteY3" fmla="*/ 18 h 10728"/>
            <a:gd name="connsiteX4" fmla="*/ 12062 w 12062"/>
            <a:gd name="connsiteY4" fmla="*/ 1046 h 10728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3 h 10713"/>
            <a:gd name="connsiteX1" fmla="*/ 784 w 12062"/>
            <a:gd name="connsiteY1" fmla="*/ 2568 h 10713"/>
            <a:gd name="connsiteX2" fmla="*/ 784 w 12062"/>
            <a:gd name="connsiteY2" fmla="*/ 156 h 10713"/>
            <a:gd name="connsiteX3" fmla="*/ 784 w 12062"/>
            <a:gd name="connsiteY3" fmla="*/ 3 h 10713"/>
            <a:gd name="connsiteX4" fmla="*/ 12062 w 12062"/>
            <a:gd name="connsiteY4" fmla="*/ 1031 h 10713"/>
            <a:gd name="connsiteX0" fmla="*/ 5435 w 12062"/>
            <a:gd name="connsiteY0" fmla="*/ 10725 h 10725"/>
            <a:gd name="connsiteX1" fmla="*/ 784 w 12062"/>
            <a:gd name="connsiteY1" fmla="*/ 2580 h 10725"/>
            <a:gd name="connsiteX2" fmla="*/ 784 w 12062"/>
            <a:gd name="connsiteY2" fmla="*/ 168 h 10725"/>
            <a:gd name="connsiteX3" fmla="*/ 784 w 12062"/>
            <a:gd name="connsiteY3" fmla="*/ 15 h 10725"/>
            <a:gd name="connsiteX4" fmla="*/ 12062 w 12062"/>
            <a:gd name="connsiteY4" fmla="*/ 1043 h 10725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0 h 10710"/>
            <a:gd name="connsiteX1" fmla="*/ 784 w 12062"/>
            <a:gd name="connsiteY1" fmla="*/ 2565 h 10710"/>
            <a:gd name="connsiteX2" fmla="*/ 784 w 12062"/>
            <a:gd name="connsiteY2" fmla="*/ 153 h 10710"/>
            <a:gd name="connsiteX3" fmla="*/ 784 w 12062"/>
            <a:gd name="connsiteY3" fmla="*/ 0 h 10710"/>
            <a:gd name="connsiteX4" fmla="*/ 12062 w 12062"/>
            <a:gd name="connsiteY4" fmla="*/ 1028 h 10710"/>
            <a:gd name="connsiteX0" fmla="*/ 5435 w 12062"/>
            <a:gd name="connsiteY0" fmla="*/ 10713 h 10713"/>
            <a:gd name="connsiteX1" fmla="*/ 784 w 12062"/>
            <a:gd name="connsiteY1" fmla="*/ 2568 h 10713"/>
            <a:gd name="connsiteX2" fmla="*/ 784 w 12062"/>
            <a:gd name="connsiteY2" fmla="*/ 156 h 10713"/>
            <a:gd name="connsiteX3" fmla="*/ 784 w 12062"/>
            <a:gd name="connsiteY3" fmla="*/ 3 h 10713"/>
            <a:gd name="connsiteX4" fmla="*/ 12062 w 12062"/>
            <a:gd name="connsiteY4" fmla="*/ 1031 h 10713"/>
            <a:gd name="connsiteX0" fmla="*/ 8752 w 8752"/>
            <a:gd name="connsiteY0" fmla="*/ 10711 h 10711"/>
            <a:gd name="connsiteX1" fmla="*/ 4101 w 8752"/>
            <a:gd name="connsiteY1" fmla="*/ 2566 h 10711"/>
            <a:gd name="connsiteX2" fmla="*/ 4101 w 8752"/>
            <a:gd name="connsiteY2" fmla="*/ 154 h 10711"/>
            <a:gd name="connsiteX3" fmla="*/ 4101 w 8752"/>
            <a:gd name="connsiteY3" fmla="*/ 1 h 10711"/>
            <a:gd name="connsiteX4" fmla="*/ 4096 w 8752"/>
            <a:gd name="connsiteY4" fmla="*/ 7709 h 10711"/>
            <a:gd name="connsiteX0" fmla="*/ 5320 w 5320"/>
            <a:gd name="connsiteY0" fmla="*/ 10147 h 10147"/>
            <a:gd name="connsiteX1" fmla="*/ 6 w 5320"/>
            <a:gd name="connsiteY1" fmla="*/ 2543 h 10147"/>
            <a:gd name="connsiteX2" fmla="*/ 6 w 5320"/>
            <a:gd name="connsiteY2" fmla="*/ 291 h 10147"/>
            <a:gd name="connsiteX3" fmla="*/ 0 w 5320"/>
            <a:gd name="connsiteY3" fmla="*/ 7344 h 10147"/>
            <a:gd name="connsiteX0" fmla="*/ 10732 w 10732"/>
            <a:gd name="connsiteY0" fmla="*/ 7530 h 7530"/>
            <a:gd name="connsiteX1" fmla="*/ 743 w 10732"/>
            <a:gd name="connsiteY1" fmla="*/ 36 h 7530"/>
            <a:gd name="connsiteX2" fmla="*/ 732 w 10732"/>
            <a:gd name="connsiteY2" fmla="*/ 4768 h 7530"/>
            <a:gd name="connsiteX0" fmla="*/ 10105 w 10105"/>
            <a:gd name="connsiteY0" fmla="*/ 10039 h 10039"/>
            <a:gd name="connsiteX1" fmla="*/ 797 w 10105"/>
            <a:gd name="connsiteY1" fmla="*/ 87 h 10039"/>
            <a:gd name="connsiteX2" fmla="*/ 435 w 10105"/>
            <a:gd name="connsiteY2" fmla="*/ 3524 h 10039"/>
            <a:gd name="connsiteX0" fmla="*/ 9670 w 9670"/>
            <a:gd name="connsiteY0" fmla="*/ 10059 h 10059"/>
            <a:gd name="connsiteX1" fmla="*/ 362 w 9670"/>
            <a:gd name="connsiteY1" fmla="*/ 107 h 10059"/>
            <a:gd name="connsiteX2" fmla="*/ 0 w 9670"/>
            <a:gd name="connsiteY2" fmla="*/ 3544 h 10059"/>
            <a:gd name="connsiteX0" fmla="*/ 10294 w 10294"/>
            <a:gd name="connsiteY0" fmla="*/ 10001 h 10001"/>
            <a:gd name="connsiteX1" fmla="*/ 668 w 10294"/>
            <a:gd name="connsiteY1" fmla="*/ 107 h 10001"/>
            <a:gd name="connsiteX2" fmla="*/ 294 w 10294"/>
            <a:gd name="connsiteY2" fmla="*/ 3524 h 10001"/>
            <a:gd name="connsiteX0" fmla="*/ 15036 w 15036"/>
            <a:gd name="connsiteY0" fmla="*/ 9480 h 9480"/>
            <a:gd name="connsiteX1" fmla="*/ 668 w 15036"/>
            <a:gd name="connsiteY1" fmla="*/ 107 h 9480"/>
            <a:gd name="connsiteX2" fmla="*/ 294 w 15036"/>
            <a:gd name="connsiteY2" fmla="*/ 3524 h 9480"/>
            <a:gd name="connsiteX0" fmla="*/ 10000 w 10000"/>
            <a:gd name="connsiteY0" fmla="*/ 10000 h 10000"/>
            <a:gd name="connsiteX1" fmla="*/ 444 w 10000"/>
            <a:gd name="connsiteY1" fmla="*/ 113 h 10000"/>
            <a:gd name="connsiteX2" fmla="*/ 196 w 10000"/>
            <a:gd name="connsiteY2" fmla="*/ 3717 h 10000"/>
            <a:gd name="connsiteX0" fmla="*/ 10554 w 10554"/>
            <a:gd name="connsiteY0" fmla="*/ 9891 h 9891"/>
            <a:gd name="connsiteX1" fmla="*/ 444 w 10554"/>
            <a:gd name="connsiteY1" fmla="*/ 113 h 9891"/>
            <a:gd name="connsiteX2" fmla="*/ 196 w 10554"/>
            <a:gd name="connsiteY2" fmla="*/ 3717 h 9891"/>
            <a:gd name="connsiteX0" fmla="*/ 10000 w 10000"/>
            <a:gd name="connsiteY0" fmla="*/ 10000 h 10000"/>
            <a:gd name="connsiteX1" fmla="*/ 421 w 10000"/>
            <a:gd name="connsiteY1" fmla="*/ 114 h 10000"/>
            <a:gd name="connsiteX2" fmla="*/ 186 w 10000"/>
            <a:gd name="connsiteY2" fmla="*/ 3758 h 10000"/>
            <a:gd name="connsiteX0" fmla="*/ 11486 w 11486"/>
            <a:gd name="connsiteY0" fmla="*/ 10308 h 10308"/>
            <a:gd name="connsiteX1" fmla="*/ 421 w 11486"/>
            <a:gd name="connsiteY1" fmla="*/ 114 h 10308"/>
            <a:gd name="connsiteX2" fmla="*/ 186 w 11486"/>
            <a:gd name="connsiteY2" fmla="*/ 3758 h 10308"/>
            <a:gd name="connsiteX0" fmla="*/ 11486 w 11486"/>
            <a:gd name="connsiteY0" fmla="*/ 10308 h 10545"/>
            <a:gd name="connsiteX1" fmla="*/ 9599 w 11486"/>
            <a:gd name="connsiteY1" fmla="*/ 9634 h 10545"/>
            <a:gd name="connsiteX2" fmla="*/ 421 w 11486"/>
            <a:gd name="connsiteY2" fmla="*/ 114 h 10545"/>
            <a:gd name="connsiteX3" fmla="*/ 186 w 11486"/>
            <a:gd name="connsiteY3" fmla="*/ 3758 h 10545"/>
            <a:gd name="connsiteX0" fmla="*/ 11829 w 11829"/>
            <a:gd name="connsiteY0" fmla="*/ 9866 h 10402"/>
            <a:gd name="connsiteX1" fmla="*/ 9599 w 11829"/>
            <a:gd name="connsiteY1" fmla="*/ 9634 h 10402"/>
            <a:gd name="connsiteX2" fmla="*/ 421 w 11829"/>
            <a:gd name="connsiteY2" fmla="*/ 114 h 10402"/>
            <a:gd name="connsiteX3" fmla="*/ 186 w 11829"/>
            <a:gd name="connsiteY3" fmla="*/ 3758 h 10402"/>
            <a:gd name="connsiteX0" fmla="*/ 11829 w 11829"/>
            <a:gd name="connsiteY0" fmla="*/ 9866 h 9893"/>
            <a:gd name="connsiteX1" fmla="*/ 9599 w 11829"/>
            <a:gd name="connsiteY1" fmla="*/ 9634 h 9893"/>
            <a:gd name="connsiteX2" fmla="*/ 421 w 11829"/>
            <a:gd name="connsiteY2" fmla="*/ 114 h 9893"/>
            <a:gd name="connsiteX3" fmla="*/ 186 w 11829"/>
            <a:gd name="connsiteY3" fmla="*/ 3758 h 989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000 w 10000"/>
            <a:gd name="connsiteY0" fmla="*/ 9973 h 10143"/>
            <a:gd name="connsiteX1" fmla="*/ 8203 w 10000"/>
            <a:gd name="connsiteY1" fmla="*/ 9929 h 10143"/>
            <a:gd name="connsiteX2" fmla="*/ 356 w 10000"/>
            <a:gd name="connsiteY2" fmla="*/ 115 h 10143"/>
            <a:gd name="connsiteX3" fmla="*/ 157 w 10000"/>
            <a:gd name="connsiteY3" fmla="*/ 3799 h 10143"/>
            <a:gd name="connsiteX0" fmla="*/ 10928 w 10928"/>
            <a:gd name="connsiteY0" fmla="*/ 10940 h 10940"/>
            <a:gd name="connsiteX1" fmla="*/ 8203 w 10928"/>
            <a:gd name="connsiteY1" fmla="*/ 9929 h 10940"/>
            <a:gd name="connsiteX2" fmla="*/ 356 w 10928"/>
            <a:gd name="connsiteY2" fmla="*/ 115 h 10940"/>
            <a:gd name="connsiteX3" fmla="*/ 157 w 10928"/>
            <a:gd name="connsiteY3" fmla="*/ 3799 h 10940"/>
            <a:gd name="connsiteX0" fmla="*/ 10928 w 10928"/>
            <a:gd name="connsiteY0" fmla="*/ 10940 h 10940"/>
            <a:gd name="connsiteX1" fmla="*/ 8692 w 10928"/>
            <a:gd name="connsiteY1" fmla="*/ 10343 h 10940"/>
            <a:gd name="connsiteX2" fmla="*/ 356 w 10928"/>
            <a:gd name="connsiteY2" fmla="*/ 115 h 10940"/>
            <a:gd name="connsiteX3" fmla="*/ 157 w 10928"/>
            <a:gd name="connsiteY3" fmla="*/ 3799 h 10940"/>
            <a:gd name="connsiteX0" fmla="*/ 10928 w 10928"/>
            <a:gd name="connsiteY0" fmla="*/ 10940 h 10940"/>
            <a:gd name="connsiteX1" fmla="*/ 8387 w 10928"/>
            <a:gd name="connsiteY1" fmla="*/ 10484 h 10940"/>
            <a:gd name="connsiteX2" fmla="*/ 356 w 10928"/>
            <a:gd name="connsiteY2" fmla="*/ 115 h 10940"/>
            <a:gd name="connsiteX3" fmla="*/ 157 w 10928"/>
            <a:gd name="connsiteY3" fmla="*/ 3799 h 10940"/>
            <a:gd name="connsiteX0" fmla="*/ 10928 w 10928"/>
            <a:gd name="connsiteY0" fmla="*/ 10940 h 11052"/>
            <a:gd name="connsiteX1" fmla="*/ 8387 w 10928"/>
            <a:gd name="connsiteY1" fmla="*/ 10484 h 11052"/>
            <a:gd name="connsiteX2" fmla="*/ 356 w 10928"/>
            <a:gd name="connsiteY2" fmla="*/ 115 h 11052"/>
            <a:gd name="connsiteX3" fmla="*/ 157 w 10928"/>
            <a:gd name="connsiteY3" fmla="*/ 3799 h 11052"/>
            <a:gd name="connsiteX0" fmla="*/ 13951 w 13951"/>
            <a:gd name="connsiteY0" fmla="*/ 10998 h 11110"/>
            <a:gd name="connsiteX1" fmla="*/ 11410 w 13951"/>
            <a:gd name="connsiteY1" fmla="*/ 10542 h 11110"/>
            <a:gd name="connsiteX2" fmla="*/ 3379 w 13951"/>
            <a:gd name="connsiteY2" fmla="*/ 173 h 11110"/>
            <a:gd name="connsiteX3" fmla="*/ 0 w 13951"/>
            <a:gd name="connsiteY3" fmla="*/ 4587 h 11110"/>
            <a:gd name="connsiteX4" fmla="*/ 3180 w 13951"/>
            <a:gd name="connsiteY4" fmla="*/ 3857 h 11110"/>
            <a:gd name="connsiteX0" fmla="*/ 19263 w 19263"/>
            <a:gd name="connsiteY0" fmla="*/ 10998 h 11110"/>
            <a:gd name="connsiteX1" fmla="*/ 16722 w 19263"/>
            <a:gd name="connsiteY1" fmla="*/ 10542 h 11110"/>
            <a:gd name="connsiteX2" fmla="*/ 8691 w 19263"/>
            <a:gd name="connsiteY2" fmla="*/ 173 h 11110"/>
            <a:gd name="connsiteX3" fmla="*/ 5312 w 19263"/>
            <a:gd name="connsiteY3" fmla="*/ 4587 h 11110"/>
            <a:gd name="connsiteX4" fmla="*/ 0 w 19263"/>
            <a:gd name="connsiteY4" fmla="*/ 5514 h 11110"/>
            <a:gd name="connsiteX0" fmla="*/ 19263 w 19263"/>
            <a:gd name="connsiteY0" fmla="*/ 11056 h 11168"/>
            <a:gd name="connsiteX1" fmla="*/ 16722 w 19263"/>
            <a:gd name="connsiteY1" fmla="*/ 10600 h 11168"/>
            <a:gd name="connsiteX2" fmla="*/ 8691 w 19263"/>
            <a:gd name="connsiteY2" fmla="*/ 231 h 11168"/>
            <a:gd name="connsiteX3" fmla="*/ 8544 w 19263"/>
            <a:gd name="connsiteY3" fmla="*/ 3209 h 11168"/>
            <a:gd name="connsiteX4" fmla="*/ 0 w 19263"/>
            <a:gd name="connsiteY4" fmla="*/ 5572 h 11168"/>
            <a:gd name="connsiteX0" fmla="*/ 19263 w 19263"/>
            <a:gd name="connsiteY0" fmla="*/ 10825 h 10937"/>
            <a:gd name="connsiteX1" fmla="*/ 16722 w 19263"/>
            <a:gd name="connsiteY1" fmla="*/ 10369 h 10937"/>
            <a:gd name="connsiteX2" fmla="*/ 8691 w 19263"/>
            <a:gd name="connsiteY2" fmla="*/ 0 h 10937"/>
            <a:gd name="connsiteX3" fmla="*/ 8544 w 19263"/>
            <a:gd name="connsiteY3" fmla="*/ 2978 h 10937"/>
            <a:gd name="connsiteX4" fmla="*/ 0 w 19263"/>
            <a:gd name="connsiteY4" fmla="*/ 5341 h 10937"/>
            <a:gd name="connsiteX0" fmla="*/ 19263 w 19263"/>
            <a:gd name="connsiteY0" fmla="*/ 10825 h 10937"/>
            <a:gd name="connsiteX1" fmla="*/ 16722 w 19263"/>
            <a:gd name="connsiteY1" fmla="*/ 10369 h 10937"/>
            <a:gd name="connsiteX2" fmla="*/ 8691 w 19263"/>
            <a:gd name="connsiteY2" fmla="*/ 0 h 10937"/>
            <a:gd name="connsiteX3" fmla="*/ 8544 w 19263"/>
            <a:gd name="connsiteY3" fmla="*/ 2978 h 10937"/>
            <a:gd name="connsiteX4" fmla="*/ 0 w 19263"/>
            <a:gd name="connsiteY4" fmla="*/ 5341 h 10937"/>
            <a:gd name="connsiteX0" fmla="*/ 19263 w 19263"/>
            <a:gd name="connsiteY0" fmla="*/ 10826 h 10938"/>
            <a:gd name="connsiteX1" fmla="*/ 16722 w 19263"/>
            <a:gd name="connsiteY1" fmla="*/ 10370 h 10938"/>
            <a:gd name="connsiteX2" fmla="*/ 8691 w 19263"/>
            <a:gd name="connsiteY2" fmla="*/ 1 h 10938"/>
            <a:gd name="connsiteX3" fmla="*/ 8544 w 19263"/>
            <a:gd name="connsiteY3" fmla="*/ 2979 h 10938"/>
            <a:gd name="connsiteX4" fmla="*/ 0 w 19263"/>
            <a:gd name="connsiteY4" fmla="*/ 5342 h 10938"/>
            <a:gd name="connsiteX0" fmla="*/ 20087 w 20087"/>
            <a:gd name="connsiteY0" fmla="*/ 10826 h 10938"/>
            <a:gd name="connsiteX1" fmla="*/ 17546 w 20087"/>
            <a:gd name="connsiteY1" fmla="*/ 10370 h 10938"/>
            <a:gd name="connsiteX2" fmla="*/ 9515 w 20087"/>
            <a:gd name="connsiteY2" fmla="*/ 1 h 10938"/>
            <a:gd name="connsiteX3" fmla="*/ 9368 w 20087"/>
            <a:gd name="connsiteY3" fmla="*/ 2979 h 10938"/>
            <a:gd name="connsiteX4" fmla="*/ 0 w 20087"/>
            <a:gd name="connsiteY4" fmla="*/ 4560 h 10938"/>
            <a:gd name="connsiteX0" fmla="*/ 21138 w 21138"/>
            <a:gd name="connsiteY0" fmla="*/ 10826 h 10938"/>
            <a:gd name="connsiteX1" fmla="*/ 18597 w 21138"/>
            <a:gd name="connsiteY1" fmla="*/ 10370 h 10938"/>
            <a:gd name="connsiteX2" fmla="*/ 10566 w 21138"/>
            <a:gd name="connsiteY2" fmla="*/ 1 h 10938"/>
            <a:gd name="connsiteX3" fmla="*/ 10419 w 21138"/>
            <a:gd name="connsiteY3" fmla="*/ 2979 h 10938"/>
            <a:gd name="connsiteX4" fmla="*/ 0 w 21138"/>
            <a:gd name="connsiteY4" fmla="*/ 4173 h 10938"/>
            <a:gd name="connsiteX0" fmla="*/ 21284 w 21284"/>
            <a:gd name="connsiteY0" fmla="*/ 10826 h 10938"/>
            <a:gd name="connsiteX1" fmla="*/ 18743 w 21284"/>
            <a:gd name="connsiteY1" fmla="*/ 10370 h 10938"/>
            <a:gd name="connsiteX2" fmla="*/ 10712 w 21284"/>
            <a:gd name="connsiteY2" fmla="*/ 1 h 10938"/>
            <a:gd name="connsiteX3" fmla="*/ 10565 w 21284"/>
            <a:gd name="connsiteY3" fmla="*/ 2979 h 10938"/>
            <a:gd name="connsiteX4" fmla="*/ 0 w 21284"/>
            <a:gd name="connsiteY4" fmla="*/ 5055 h 10938"/>
            <a:gd name="connsiteX0" fmla="*/ 21284 w 21284"/>
            <a:gd name="connsiteY0" fmla="*/ 10826 h 10938"/>
            <a:gd name="connsiteX1" fmla="*/ 18743 w 21284"/>
            <a:gd name="connsiteY1" fmla="*/ 10370 h 10938"/>
            <a:gd name="connsiteX2" fmla="*/ 10712 w 21284"/>
            <a:gd name="connsiteY2" fmla="*/ 1 h 10938"/>
            <a:gd name="connsiteX3" fmla="*/ 10565 w 21284"/>
            <a:gd name="connsiteY3" fmla="*/ 2979 h 10938"/>
            <a:gd name="connsiteX4" fmla="*/ 4008 w 21284"/>
            <a:gd name="connsiteY4" fmla="*/ 3974 h 10938"/>
            <a:gd name="connsiteX5" fmla="*/ 0 w 21284"/>
            <a:gd name="connsiteY5" fmla="*/ 5055 h 10938"/>
            <a:gd name="connsiteX0" fmla="*/ 22585 w 22585"/>
            <a:gd name="connsiteY0" fmla="*/ 10826 h 10938"/>
            <a:gd name="connsiteX1" fmla="*/ 20044 w 22585"/>
            <a:gd name="connsiteY1" fmla="*/ 10370 h 10938"/>
            <a:gd name="connsiteX2" fmla="*/ 12013 w 22585"/>
            <a:gd name="connsiteY2" fmla="*/ 1 h 10938"/>
            <a:gd name="connsiteX3" fmla="*/ 11866 w 22585"/>
            <a:gd name="connsiteY3" fmla="*/ 2979 h 10938"/>
            <a:gd name="connsiteX4" fmla="*/ 5309 w 22585"/>
            <a:gd name="connsiteY4" fmla="*/ 3974 h 10938"/>
            <a:gd name="connsiteX5" fmla="*/ 0 w 22585"/>
            <a:gd name="connsiteY5" fmla="*/ 5249 h 10938"/>
            <a:gd name="connsiteX0" fmla="*/ 22585 w 22585"/>
            <a:gd name="connsiteY0" fmla="*/ 10826 h 10938"/>
            <a:gd name="connsiteX1" fmla="*/ 20044 w 22585"/>
            <a:gd name="connsiteY1" fmla="*/ 10370 h 10938"/>
            <a:gd name="connsiteX2" fmla="*/ 12013 w 22585"/>
            <a:gd name="connsiteY2" fmla="*/ 1 h 10938"/>
            <a:gd name="connsiteX3" fmla="*/ 11866 w 22585"/>
            <a:gd name="connsiteY3" fmla="*/ 2979 h 10938"/>
            <a:gd name="connsiteX4" fmla="*/ 5973 w 22585"/>
            <a:gd name="connsiteY4" fmla="*/ 3900 h 10938"/>
            <a:gd name="connsiteX5" fmla="*/ 0 w 22585"/>
            <a:gd name="connsiteY5" fmla="*/ 5249 h 10938"/>
            <a:gd name="connsiteX0" fmla="*/ 22273 w 22273"/>
            <a:gd name="connsiteY0" fmla="*/ 10826 h 10938"/>
            <a:gd name="connsiteX1" fmla="*/ 19732 w 22273"/>
            <a:gd name="connsiteY1" fmla="*/ 10370 h 10938"/>
            <a:gd name="connsiteX2" fmla="*/ 11701 w 22273"/>
            <a:gd name="connsiteY2" fmla="*/ 1 h 10938"/>
            <a:gd name="connsiteX3" fmla="*/ 11554 w 22273"/>
            <a:gd name="connsiteY3" fmla="*/ 2979 h 10938"/>
            <a:gd name="connsiteX4" fmla="*/ 5661 w 22273"/>
            <a:gd name="connsiteY4" fmla="*/ 3900 h 10938"/>
            <a:gd name="connsiteX5" fmla="*/ 0 w 22273"/>
            <a:gd name="connsiteY5" fmla="*/ 5919 h 10938"/>
            <a:gd name="connsiteX0" fmla="*/ 23139 w 23139"/>
            <a:gd name="connsiteY0" fmla="*/ 10826 h 10938"/>
            <a:gd name="connsiteX1" fmla="*/ 20598 w 23139"/>
            <a:gd name="connsiteY1" fmla="*/ 10370 h 10938"/>
            <a:gd name="connsiteX2" fmla="*/ 12567 w 23139"/>
            <a:gd name="connsiteY2" fmla="*/ 1 h 10938"/>
            <a:gd name="connsiteX3" fmla="*/ 12420 w 23139"/>
            <a:gd name="connsiteY3" fmla="*/ 2979 h 10938"/>
            <a:gd name="connsiteX4" fmla="*/ 6527 w 23139"/>
            <a:gd name="connsiteY4" fmla="*/ 3900 h 10938"/>
            <a:gd name="connsiteX5" fmla="*/ 0 w 23139"/>
            <a:gd name="connsiteY5" fmla="*/ 6203 h 10938"/>
            <a:gd name="connsiteX0" fmla="*/ 23366 w 23366"/>
            <a:gd name="connsiteY0" fmla="*/ 11467 h 11467"/>
            <a:gd name="connsiteX1" fmla="*/ 20598 w 23366"/>
            <a:gd name="connsiteY1" fmla="*/ 10370 h 11467"/>
            <a:gd name="connsiteX2" fmla="*/ 12567 w 23366"/>
            <a:gd name="connsiteY2" fmla="*/ 1 h 11467"/>
            <a:gd name="connsiteX3" fmla="*/ 12420 w 23366"/>
            <a:gd name="connsiteY3" fmla="*/ 2979 h 11467"/>
            <a:gd name="connsiteX4" fmla="*/ 6527 w 23366"/>
            <a:gd name="connsiteY4" fmla="*/ 3900 h 11467"/>
            <a:gd name="connsiteX5" fmla="*/ 0 w 23366"/>
            <a:gd name="connsiteY5" fmla="*/ 6203 h 11467"/>
            <a:gd name="connsiteX0" fmla="*/ 20598 w 20598"/>
            <a:gd name="connsiteY0" fmla="*/ 10370 h 10370"/>
            <a:gd name="connsiteX1" fmla="*/ 12567 w 20598"/>
            <a:gd name="connsiteY1" fmla="*/ 1 h 10370"/>
            <a:gd name="connsiteX2" fmla="*/ 12420 w 20598"/>
            <a:gd name="connsiteY2" fmla="*/ 2979 h 10370"/>
            <a:gd name="connsiteX3" fmla="*/ 6527 w 20598"/>
            <a:gd name="connsiteY3" fmla="*/ 3900 h 10370"/>
            <a:gd name="connsiteX4" fmla="*/ 0 w 20598"/>
            <a:gd name="connsiteY4" fmla="*/ 6203 h 10370"/>
            <a:gd name="connsiteX0" fmla="*/ 12567 w 12567"/>
            <a:gd name="connsiteY0" fmla="*/ 1 h 6203"/>
            <a:gd name="connsiteX1" fmla="*/ 12420 w 12567"/>
            <a:gd name="connsiteY1" fmla="*/ 2979 h 6203"/>
            <a:gd name="connsiteX2" fmla="*/ 6527 w 12567"/>
            <a:gd name="connsiteY2" fmla="*/ 3900 h 6203"/>
            <a:gd name="connsiteX3" fmla="*/ 0 w 12567"/>
            <a:gd name="connsiteY3" fmla="*/ 6203 h 6203"/>
            <a:gd name="connsiteX0" fmla="*/ 9883 w 9883"/>
            <a:gd name="connsiteY0" fmla="*/ 0 h 5197"/>
            <a:gd name="connsiteX1" fmla="*/ 5194 w 9883"/>
            <a:gd name="connsiteY1" fmla="*/ 1484 h 5197"/>
            <a:gd name="connsiteX2" fmla="*/ 0 w 9883"/>
            <a:gd name="connsiteY2" fmla="*/ 5197 h 5197"/>
            <a:gd name="connsiteX0" fmla="*/ 6377 w 6377"/>
            <a:gd name="connsiteY0" fmla="*/ 34021 h 34136"/>
            <a:gd name="connsiteX1" fmla="*/ 5255 w 6377"/>
            <a:gd name="connsiteY1" fmla="*/ 23 h 34136"/>
            <a:gd name="connsiteX2" fmla="*/ 0 w 6377"/>
            <a:gd name="connsiteY2" fmla="*/ 7168 h 34136"/>
            <a:gd name="connsiteX0" fmla="*/ 10433 w 10433"/>
            <a:gd name="connsiteY0" fmla="*/ 10335 h 10367"/>
            <a:gd name="connsiteX1" fmla="*/ 8241 w 10433"/>
            <a:gd name="connsiteY1" fmla="*/ 7 h 10367"/>
            <a:gd name="connsiteX2" fmla="*/ 0 w 10433"/>
            <a:gd name="connsiteY2" fmla="*/ 2100 h 10367"/>
            <a:gd name="connsiteX0" fmla="*/ 10433 w 10433"/>
            <a:gd name="connsiteY0" fmla="*/ 10328 h 10378"/>
            <a:gd name="connsiteX1" fmla="*/ 8241 w 10433"/>
            <a:gd name="connsiteY1" fmla="*/ 0 h 10378"/>
            <a:gd name="connsiteX2" fmla="*/ 0 w 10433"/>
            <a:gd name="connsiteY2" fmla="*/ 2093 h 10378"/>
            <a:gd name="connsiteX0" fmla="*/ 10433 w 10433"/>
            <a:gd name="connsiteY0" fmla="*/ 10328 h 10328"/>
            <a:gd name="connsiteX1" fmla="*/ 8241 w 10433"/>
            <a:gd name="connsiteY1" fmla="*/ 0 h 10328"/>
            <a:gd name="connsiteX2" fmla="*/ 0 w 10433"/>
            <a:gd name="connsiteY2" fmla="*/ 2093 h 10328"/>
            <a:gd name="connsiteX0" fmla="*/ 9532 w 9532"/>
            <a:gd name="connsiteY0" fmla="*/ 10902 h 10902"/>
            <a:gd name="connsiteX1" fmla="*/ 8241 w 9532"/>
            <a:gd name="connsiteY1" fmla="*/ 0 h 10902"/>
            <a:gd name="connsiteX2" fmla="*/ 0 w 9532"/>
            <a:gd name="connsiteY2" fmla="*/ 2093 h 10902"/>
            <a:gd name="connsiteX0" fmla="*/ 10000 w 10000"/>
            <a:gd name="connsiteY0" fmla="*/ 10000 h 10000"/>
            <a:gd name="connsiteX1" fmla="*/ 8646 w 10000"/>
            <a:gd name="connsiteY1" fmla="*/ 0 h 10000"/>
            <a:gd name="connsiteX2" fmla="*/ 0 w 10000"/>
            <a:gd name="connsiteY2" fmla="*/ 1920 h 10000"/>
            <a:gd name="connsiteX0" fmla="*/ 13156 w 13156"/>
            <a:gd name="connsiteY0" fmla="*/ 11775 h 11775"/>
            <a:gd name="connsiteX1" fmla="*/ 11802 w 13156"/>
            <a:gd name="connsiteY1" fmla="*/ 1775 h 11775"/>
            <a:gd name="connsiteX2" fmla="*/ 0 w 13156"/>
            <a:gd name="connsiteY2" fmla="*/ 0 h 11775"/>
            <a:gd name="connsiteX0" fmla="*/ 13156 w 13156"/>
            <a:gd name="connsiteY0" fmla="*/ 11775 h 11775"/>
            <a:gd name="connsiteX1" fmla="*/ 11802 w 13156"/>
            <a:gd name="connsiteY1" fmla="*/ 1775 h 11775"/>
            <a:gd name="connsiteX2" fmla="*/ 2880 w 13156"/>
            <a:gd name="connsiteY2" fmla="*/ 3695 h 11775"/>
            <a:gd name="connsiteX3" fmla="*/ 0 w 13156"/>
            <a:gd name="connsiteY3" fmla="*/ 0 h 11775"/>
            <a:gd name="connsiteX0" fmla="*/ 13156 w 13156"/>
            <a:gd name="connsiteY0" fmla="*/ 11775 h 11775"/>
            <a:gd name="connsiteX1" fmla="*/ 11802 w 13156"/>
            <a:gd name="connsiteY1" fmla="*/ 1775 h 11775"/>
            <a:gd name="connsiteX2" fmla="*/ 2880 w 13156"/>
            <a:gd name="connsiteY2" fmla="*/ 3695 h 11775"/>
            <a:gd name="connsiteX3" fmla="*/ 0 w 13156"/>
            <a:gd name="connsiteY3" fmla="*/ 0 h 11775"/>
            <a:gd name="connsiteX0" fmla="*/ 13156 w 13156"/>
            <a:gd name="connsiteY0" fmla="*/ 11775 h 11775"/>
            <a:gd name="connsiteX1" fmla="*/ 11802 w 13156"/>
            <a:gd name="connsiteY1" fmla="*/ 1775 h 11775"/>
            <a:gd name="connsiteX2" fmla="*/ 2880 w 13156"/>
            <a:gd name="connsiteY2" fmla="*/ 3695 h 11775"/>
            <a:gd name="connsiteX3" fmla="*/ 0 w 13156"/>
            <a:gd name="connsiteY3" fmla="*/ 0 h 11775"/>
            <a:gd name="connsiteX0" fmla="*/ 13156 w 13156"/>
            <a:gd name="connsiteY0" fmla="*/ 11775 h 11775"/>
            <a:gd name="connsiteX1" fmla="*/ 11802 w 13156"/>
            <a:gd name="connsiteY1" fmla="*/ 1775 h 11775"/>
            <a:gd name="connsiteX2" fmla="*/ 2880 w 13156"/>
            <a:gd name="connsiteY2" fmla="*/ 3695 h 11775"/>
            <a:gd name="connsiteX3" fmla="*/ 0 w 13156"/>
            <a:gd name="connsiteY3" fmla="*/ 0 h 11775"/>
            <a:gd name="connsiteX0" fmla="*/ 12413 w 12413"/>
            <a:gd name="connsiteY0" fmla="*/ 12292 h 12292"/>
            <a:gd name="connsiteX1" fmla="*/ 11059 w 12413"/>
            <a:gd name="connsiteY1" fmla="*/ 2292 h 12292"/>
            <a:gd name="connsiteX2" fmla="*/ 2137 w 12413"/>
            <a:gd name="connsiteY2" fmla="*/ 4212 h 12292"/>
            <a:gd name="connsiteX3" fmla="*/ 0 w 12413"/>
            <a:gd name="connsiteY3" fmla="*/ 0 h 12292"/>
            <a:gd name="connsiteX0" fmla="*/ 12199 w 12199"/>
            <a:gd name="connsiteY0" fmla="*/ 10740 h 10740"/>
            <a:gd name="connsiteX1" fmla="*/ 10845 w 12199"/>
            <a:gd name="connsiteY1" fmla="*/ 740 h 10740"/>
            <a:gd name="connsiteX2" fmla="*/ 1923 w 12199"/>
            <a:gd name="connsiteY2" fmla="*/ 2660 h 10740"/>
            <a:gd name="connsiteX3" fmla="*/ 0 w 12199"/>
            <a:gd name="connsiteY3" fmla="*/ 0 h 10740"/>
            <a:gd name="connsiteX0" fmla="*/ 12195 w 12195"/>
            <a:gd name="connsiteY0" fmla="*/ 12183 h 12183"/>
            <a:gd name="connsiteX1" fmla="*/ 10841 w 12195"/>
            <a:gd name="connsiteY1" fmla="*/ 2183 h 12183"/>
            <a:gd name="connsiteX2" fmla="*/ 1919 w 12195"/>
            <a:gd name="connsiteY2" fmla="*/ 4103 h 12183"/>
            <a:gd name="connsiteX3" fmla="*/ 0 w 12195"/>
            <a:gd name="connsiteY3" fmla="*/ 0 h 12183"/>
            <a:gd name="connsiteX0" fmla="*/ 12195 w 12195"/>
            <a:gd name="connsiteY0" fmla="*/ 12183 h 12183"/>
            <a:gd name="connsiteX1" fmla="*/ 10841 w 12195"/>
            <a:gd name="connsiteY1" fmla="*/ 2183 h 12183"/>
            <a:gd name="connsiteX2" fmla="*/ 1919 w 12195"/>
            <a:gd name="connsiteY2" fmla="*/ 4103 h 12183"/>
            <a:gd name="connsiteX3" fmla="*/ 0 w 12195"/>
            <a:gd name="connsiteY3" fmla="*/ 0 h 12183"/>
            <a:gd name="connsiteX0" fmla="*/ 11206 w 11206"/>
            <a:gd name="connsiteY0" fmla="*/ 10000 h 10000"/>
            <a:gd name="connsiteX1" fmla="*/ 9852 w 11206"/>
            <a:gd name="connsiteY1" fmla="*/ 0 h 10000"/>
            <a:gd name="connsiteX2" fmla="*/ 930 w 11206"/>
            <a:gd name="connsiteY2" fmla="*/ 1920 h 10000"/>
            <a:gd name="connsiteX3" fmla="*/ 0 w 11206"/>
            <a:gd name="connsiteY3" fmla="*/ 685 h 10000"/>
            <a:gd name="connsiteX0" fmla="*/ 11332 w 11332"/>
            <a:gd name="connsiteY0" fmla="*/ 10000 h 10000"/>
            <a:gd name="connsiteX1" fmla="*/ 9978 w 11332"/>
            <a:gd name="connsiteY1" fmla="*/ 0 h 10000"/>
            <a:gd name="connsiteX2" fmla="*/ 1056 w 11332"/>
            <a:gd name="connsiteY2" fmla="*/ 1920 h 10000"/>
            <a:gd name="connsiteX3" fmla="*/ 0 w 11332"/>
            <a:gd name="connsiteY3" fmla="*/ 137 h 10000"/>
            <a:gd name="connsiteX0" fmla="*/ 12098 w 12098"/>
            <a:gd name="connsiteY0" fmla="*/ 11749 h 11749"/>
            <a:gd name="connsiteX1" fmla="*/ 10744 w 12098"/>
            <a:gd name="connsiteY1" fmla="*/ 1749 h 11749"/>
            <a:gd name="connsiteX2" fmla="*/ 1822 w 12098"/>
            <a:gd name="connsiteY2" fmla="*/ 3669 h 11749"/>
            <a:gd name="connsiteX3" fmla="*/ 0 w 12098"/>
            <a:gd name="connsiteY3" fmla="*/ 0 h 11749"/>
            <a:gd name="connsiteX0" fmla="*/ 12080 w 12080"/>
            <a:gd name="connsiteY0" fmla="*/ 12064 h 12064"/>
            <a:gd name="connsiteX1" fmla="*/ 10726 w 12080"/>
            <a:gd name="connsiteY1" fmla="*/ 2064 h 12064"/>
            <a:gd name="connsiteX2" fmla="*/ 1804 w 12080"/>
            <a:gd name="connsiteY2" fmla="*/ 3984 h 12064"/>
            <a:gd name="connsiteX3" fmla="*/ 0 w 12080"/>
            <a:gd name="connsiteY3" fmla="*/ 0 h 120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080" h="12064">
              <a:moveTo>
                <a:pt x="12080" y="12064"/>
              </a:moveTo>
              <a:cubicBezTo>
                <a:pt x="11501" y="8457"/>
                <a:pt x="11345" y="5584"/>
                <a:pt x="10726" y="2064"/>
              </a:cubicBezTo>
              <a:cubicBezTo>
                <a:pt x="7113" y="2672"/>
                <a:pt x="3722" y="3922"/>
                <a:pt x="1804" y="3984"/>
              </a:cubicBezTo>
              <a:cubicBezTo>
                <a:pt x="1055" y="2187"/>
                <a:pt x="683" y="122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591603</xdr:colOff>
      <xdr:row>43</xdr:row>
      <xdr:rowOff>128559</xdr:rowOff>
    </xdr:from>
    <xdr:to>
      <xdr:col>12</xdr:col>
      <xdr:colOff>190506</xdr:colOff>
      <xdr:row>49</xdr:row>
      <xdr:rowOff>66030</xdr:rowOff>
    </xdr:to>
    <xdr:grpSp>
      <xdr:nvGrpSpPr>
        <xdr:cNvPr id="959" name="グループ化 958">
          <a:extLst>
            <a:ext uri="{FF2B5EF4-FFF2-40B4-BE49-F238E27FC236}">
              <a16:creationId xmlns:a16="http://schemas.microsoft.com/office/drawing/2014/main" xmlns="" id="{3E0C81AB-1ACA-4CCE-A97E-FD474C2C9528}"/>
            </a:ext>
          </a:extLst>
        </xdr:cNvPr>
        <xdr:cNvGrpSpPr/>
      </xdr:nvGrpSpPr>
      <xdr:grpSpPr>
        <a:xfrm rot="1340506">
          <a:off x="8334067" y="7415184"/>
          <a:ext cx="367707" cy="937596"/>
          <a:chOff x="10660457" y="9070581"/>
          <a:chExt cx="435050" cy="1005348"/>
        </a:xfrm>
      </xdr:grpSpPr>
      <xdr:grpSp>
        <xdr:nvGrpSpPr>
          <xdr:cNvPr id="960" name="グループ化 959">
            <a:extLst>
              <a:ext uri="{FF2B5EF4-FFF2-40B4-BE49-F238E27FC236}">
                <a16:creationId xmlns:a16="http://schemas.microsoft.com/office/drawing/2014/main" xmlns="" id="{BF767EC2-DC2D-71AF-934C-DDE7BD18C7E0}"/>
              </a:ext>
            </a:extLst>
          </xdr:cNvPr>
          <xdr:cNvGrpSpPr/>
        </xdr:nvGrpSpPr>
        <xdr:grpSpPr>
          <a:xfrm>
            <a:off x="10660457" y="9070581"/>
            <a:ext cx="133531" cy="761109"/>
            <a:chOff x="10660457" y="9070581"/>
            <a:chExt cx="133531" cy="761109"/>
          </a:xfrm>
        </xdr:grpSpPr>
        <xdr:sp macro="" textlink="">
          <xdr:nvSpPr>
            <xdr:cNvPr id="962" name="Line 1026">
              <a:extLst>
                <a:ext uri="{FF2B5EF4-FFF2-40B4-BE49-F238E27FC236}">
                  <a16:creationId xmlns:a16="http://schemas.microsoft.com/office/drawing/2014/main" xmlns="" id="{EDF7F541-89A2-5732-AD9D-36E23118DD5D}"/>
                </a:ext>
              </a:extLst>
            </xdr:cNvPr>
            <xdr:cNvSpPr>
              <a:spLocks noChangeShapeType="1"/>
            </xdr:cNvSpPr>
          </xdr:nvSpPr>
          <xdr:spPr bwMode="auto">
            <a:xfrm rot="19979950" flipV="1">
              <a:off x="10672861" y="9071908"/>
              <a:ext cx="106029" cy="746177"/>
            </a:xfrm>
            <a:custGeom>
              <a:avLst/>
              <a:gdLst>
                <a:gd name="connsiteX0" fmla="*/ 0 w 56595"/>
                <a:gd name="connsiteY0" fmla="*/ 0 h 615783"/>
                <a:gd name="connsiteX1" fmla="*/ 56595 w 56595"/>
                <a:gd name="connsiteY1" fmla="*/ 615783 h 615783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6029"/>
                <a:gd name="connsiteY0" fmla="*/ 0 h 741734"/>
                <a:gd name="connsiteX1" fmla="*/ 106029 w 106029"/>
                <a:gd name="connsiteY1" fmla="*/ 741734 h 7417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06029" h="741734">
                  <a:moveTo>
                    <a:pt x="0" y="0"/>
                  </a:moveTo>
                  <a:cubicBezTo>
                    <a:pt x="18865" y="205261"/>
                    <a:pt x="1681" y="498933"/>
                    <a:pt x="106029" y="741734"/>
                  </a:cubicBezTo>
                </a:path>
              </a:pathLst>
            </a:custGeom>
            <a:noFill/>
            <a:ln w="254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3" name="Line 1026">
              <a:extLst>
                <a:ext uri="{FF2B5EF4-FFF2-40B4-BE49-F238E27FC236}">
                  <a16:creationId xmlns:a16="http://schemas.microsoft.com/office/drawing/2014/main" xmlns="" id="{5982B670-21F7-55B6-8C2C-1591AF24CCA2}"/>
                </a:ext>
              </a:extLst>
            </xdr:cNvPr>
            <xdr:cNvSpPr>
              <a:spLocks noChangeShapeType="1"/>
            </xdr:cNvSpPr>
          </xdr:nvSpPr>
          <xdr:spPr bwMode="auto">
            <a:xfrm rot="19979950" flipV="1">
              <a:off x="10690080" y="9073139"/>
              <a:ext cx="103908" cy="731342"/>
            </a:xfrm>
            <a:custGeom>
              <a:avLst/>
              <a:gdLst>
                <a:gd name="connsiteX0" fmla="*/ 0 w 56595"/>
                <a:gd name="connsiteY0" fmla="*/ 0 h 615783"/>
                <a:gd name="connsiteX1" fmla="*/ 56595 w 56595"/>
                <a:gd name="connsiteY1" fmla="*/ 615783 h 615783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6029"/>
                <a:gd name="connsiteY0" fmla="*/ 0 h 741734"/>
                <a:gd name="connsiteX1" fmla="*/ 106029 w 106029"/>
                <a:gd name="connsiteY1" fmla="*/ 741734 h 7417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06029" h="741734">
                  <a:moveTo>
                    <a:pt x="0" y="0"/>
                  </a:moveTo>
                  <a:cubicBezTo>
                    <a:pt x="18865" y="205261"/>
                    <a:pt x="1681" y="498933"/>
                    <a:pt x="106029" y="74173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64" name="Line 1026">
              <a:extLst>
                <a:ext uri="{FF2B5EF4-FFF2-40B4-BE49-F238E27FC236}">
                  <a16:creationId xmlns:a16="http://schemas.microsoft.com/office/drawing/2014/main" xmlns="" id="{AD0845F1-F4DA-B2F4-D7F0-93E2355D0FFB}"/>
                </a:ext>
              </a:extLst>
            </xdr:cNvPr>
            <xdr:cNvSpPr>
              <a:spLocks noChangeShapeType="1"/>
            </xdr:cNvSpPr>
          </xdr:nvSpPr>
          <xdr:spPr bwMode="auto">
            <a:xfrm rot="19979950" flipV="1">
              <a:off x="10660457" y="9070581"/>
              <a:ext cx="108150" cy="761109"/>
            </a:xfrm>
            <a:custGeom>
              <a:avLst/>
              <a:gdLst>
                <a:gd name="connsiteX0" fmla="*/ 0 w 56595"/>
                <a:gd name="connsiteY0" fmla="*/ 0 h 615783"/>
                <a:gd name="connsiteX1" fmla="*/ 56595 w 56595"/>
                <a:gd name="connsiteY1" fmla="*/ 615783 h 615783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9384"/>
                <a:gd name="connsiteY0" fmla="*/ 0 h 603630"/>
                <a:gd name="connsiteX1" fmla="*/ 109384 w 109384"/>
                <a:gd name="connsiteY1" fmla="*/ 603630 h 603630"/>
                <a:gd name="connsiteX0" fmla="*/ 0 w 106029"/>
                <a:gd name="connsiteY0" fmla="*/ 0 h 741734"/>
                <a:gd name="connsiteX1" fmla="*/ 106029 w 106029"/>
                <a:gd name="connsiteY1" fmla="*/ 741734 h 7417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06029" h="741734">
                  <a:moveTo>
                    <a:pt x="0" y="0"/>
                  </a:moveTo>
                  <a:cubicBezTo>
                    <a:pt x="18865" y="205261"/>
                    <a:pt x="1681" y="498933"/>
                    <a:pt x="106029" y="74173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pic>
        <xdr:nvPicPr>
          <xdr:cNvPr id="961" name="図 960">
            <a:extLst>
              <a:ext uri="{FF2B5EF4-FFF2-40B4-BE49-F238E27FC236}">
                <a16:creationId xmlns:a16="http://schemas.microsoft.com/office/drawing/2014/main" xmlns="" id="{55F1EB42-5B84-B053-3F65-26866B605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4"/>
          <a:stretch>
            <a:fillRect/>
          </a:stretch>
        </xdr:blipFill>
        <xdr:spPr>
          <a:xfrm rot="20110154">
            <a:off x="10794768" y="9509882"/>
            <a:ext cx="300739" cy="566047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114624</xdr:colOff>
      <xdr:row>45</xdr:row>
      <xdr:rowOff>113731</xdr:rowOff>
    </xdr:from>
    <xdr:to>
      <xdr:col>13</xdr:col>
      <xdr:colOff>276797</xdr:colOff>
      <xdr:row>46</xdr:row>
      <xdr:rowOff>99515</xdr:rowOff>
    </xdr:to>
    <xdr:sp macro="" textlink="">
      <xdr:nvSpPr>
        <xdr:cNvPr id="965" name="六角形 964">
          <a:extLst>
            <a:ext uri="{FF2B5EF4-FFF2-40B4-BE49-F238E27FC236}">
              <a16:creationId xmlns:a16="http://schemas.microsoft.com/office/drawing/2014/main" xmlns="" id="{DD6F5539-1959-4284-9F69-38841EA04403}"/>
            </a:ext>
          </a:extLst>
        </xdr:cNvPr>
        <xdr:cNvSpPr/>
      </xdr:nvSpPr>
      <xdr:spPr bwMode="auto">
        <a:xfrm>
          <a:off x="8489004" y="7962331"/>
          <a:ext cx="162173" cy="13818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731625</xdr:colOff>
      <xdr:row>47</xdr:row>
      <xdr:rowOff>162395</xdr:rowOff>
    </xdr:from>
    <xdr:to>
      <xdr:col>14</xdr:col>
      <xdr:colOff>189443</xdr:colOff>
      <xdr:row>48</xdr:row>
      <xdr:rowOff>120235</xdr:rowOff>
    </xdr:to>
    <xdr:sp macro="" textlink="">
      <xdr:nvSpPr>
        <xdr:cNvPr id="966" name="六角形 965">
          <a:extLst>
            <a:ext uri="{FF2B5EF4-FFF2-40B4-BE49-F238E27FC236}">
              <a16:creationId xmlns:a16="http://schemas.microsoft.com/office/drawing/2014/main" xmlns="" id="{EE0B1DDC-17B8-4E6C-95D4-1B871C0204E9}"/>
            </a:ext>
          </a:extLst>
        </xdr:cNvPr>
        <xdr:cNvSpPr/>
      </xdr:nvSpPr>
      <xdr:spPr bwMode="auto">
        <a:xfrm>
          <a:off x="9067905" y="8338655"/>
          <a:ext cx="189338" cy="13310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249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9583</xdr:colOff>
      <xdr:row>33</xdr:row>
      <xdr:rowOff>3521</xdr:rowOff>
    </xdr:from>
    <xdr:to>
      <xdr:col>17</xdr:col>
      <xdr:colOff>206707</xdr:colOff>
      <xdr:row>34</xdr:row>
      <xdr:rowOff>4159</xdr:rowOff>
    </xdr:to>
    <xdr:sp macro="" textlink="">
      <xdr:nvSpPr>
        <xdr:cNvPr id="967" name="六角形 966">
          <a:extLst>
            <a:ext uri="{FF2B5EF4-FFF2-40B4-BE49-F238E27FC236}">
              <a16:creationId xmlns:a16="http://schemas.microsoft.com/office/drawing/2014/main" xmlns="" id="{80D94F86-4240-43F5-8CC5-E217083C90FB}"/>
            </a:ext>
          </a:extLst>
        </xdr:cNvPr>
        <xdr:cNvSpPr/>
      </xdr:nvSpPr>
      <xdr:spPr bwMode="auto">
        <a:xfrm>
          <a:off x="11157643" y="5771861"/>
          <a:ext cx="197124" cy="17589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31458</xdr:colOff>
      <xdr:row>38</xdr:row>
      <xdr:rowOff>83898</xdr:rowOff>
    </xdr:from>
    <xdr:ext cx="772876" cy="244186"/>
    <xdr:sp macro="" textlink="">
      <xdr:nvSpPr>
        <xdr:cNvPr id="968" name="Text Box 915">
          <a:extLst>
            <a:ext uri="{FF2B5EF4-FFF2-40B4-BE49-F238E27FC236}">
              <a16:creationId xmlns:a16="http://schemas.microsoft.com/office/drawing/2014/main" xmlns="" id="{8EC397AE-0B4E-4022-BB42-2DD5D2E75FA1}"/>
            </a:ext>
          </a:extLst>
        </xdr:cNvPr>
        <xdr:cNvSpPr txBox="1">
          <a:spLocks noChangeArrowheads="1"/>
        </xdr:cNvSpPr>
      </xdr:nvSpPr>
      <xdr:spPr bwMode="auto">
        <a:xfrm>
          <a:off x="11179518" y="6705678"/>
          <a:ext cx="772876" cy="24418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宇治東ｲﾝﾀｰ店</a:t>
          </a:r>
        </a:p>
      </xdr:txBody>
    </xdr:sp>
    <xdr:clientData/>
  </xdr:oneCellAnchor>
  <xdr:twoCellAnchor>
    <xdr:from>
      <xdr:col>18</xdr:col>
      <xdr:colOff>13936</xdr:colOff>
      <xdr:row>39</xdr:row>
      <xdr:rowOff>17659</xdr:rowOff>
    </xdr:from>
    <xdr:to>
      <xdr:col>18</xdr:col>
      <xdr:colOff>224410</xdr:colOff>
      <xdr:row>40</xdr:row>
      <xdr:rowOff>169002</xdr:rowOff>
    </xdr:to>
    <xdr:sp macro="" textlink="">
      <xdr:nvSpPr>
        <xdr:cNvPr id="969" name="Freeform 916">
          <a:extLst>
            <a:ext uri="{FF2B5EF4-FFF2-40B4-BE49-F238E27FC236}">
              <a16:creationId xmlns:a16="http://schemas.microsoft.com/office/drawing/2014/main" xmlns="" id="{55B67EA9-E3CA-4BC5-8F58-64C859F03F49}"/>
            </a:ext>
          </a:extLst>
        </xdr:cNvPr>
        <xdr:cNvSpPr>
          <a:spLocks/>
        </xdr:cNvSpPr>
      </xdr:nvSpPr>
      <xdr:spPr bwMode="auto">
        <a:xfrm>
          <a:off x="11863036" y="6814699"/>
          <a:ext cx="210474" cy="326603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10000 w 10000"/>
            <a:gd name="connsiteY0" fmla="*/ 8248 h 8248"/>
            <a:gd name="connsiteX1" fmla="*/ 10000 w 10000"/>
            <a:gd name="connsiteY1" fmla="*/ 0 h 8248"/>
            <a:gd name="connsiteX2" fmla="*/ 0 w 10000"/>
            <a:gd name="connsiteY2" fmla="*/ 0 h 8248"/>
            <a:gd name="connsiteX0" fmla="*/ 0 w 10885"/>
            <a:gd name="connsiteY0" fmla="*/ 9263 h 9263"/>
            <a:gd name="connsiteX1" fmla="*/ 10885 w 10885"/>
            <a:gd name="connsiteY1" fmla="*/ 0 h 9263"/>
            <a:gd name="connsiteX2" fmla="*/ 885 w 10885"/>
            <a:gd name="connsiteY2" fmla="*/ 0 h 9263"/>
            <a:gd name="connsiteX0" fmla="*/ 0 w 10313"/>
            <a:gd name="connsiteY0" fmla="*/ 10000 h 10000"/>
            <a:gd name="connsiteX1" fmla="*/ 10313 w 10313"/>
            <a:gd name="connsiteY1" fmla="*/ 9057 h 10000"/>
            <a:gd name="connsiteX2" fmla="*/ 10000 w 10313"/>
            <a:gd name="connsiteY2" fmla="*/ 0 h 10000"/>
            <a:gd name="connsiteX3" fmla="*/ 813 w 10313"/>
            <a:gd name="connsiteY3" fmla="*/ 0 h 10000"/>
            <a:gd name="connsiteX0" fmla="*/ 0 w 10235"/>
            <a:gd name="connsiteY0" fmla="*/ 10000 h 10321"/>
            <a:gd name="connsiteX1" fmla="*/ 10235 w 10235"/>
            <a:gd name="connsiteY1" fmla="*/ 9852 h 10321"/>
            <a:gd name="connsiteX2" fmla="*/ 10000 w 10235"/>
            <a:gd name="connsiteY2" fmla="*/ 0 h 10321"/>
            <a:gd name="connsiteX3" fmla="*/ 813 w 10235"/>
            <a:gd name="connsiteY3" fmla="*/ 0 h 10321"/>
            <a:gd name="connsiteX0" fmla="*/ 0 w 10235"/>
            <a:gd name="connsiteY0" fmla="*/ 10000 h 10516"/>
            <a:gd name="connsiteX1" fmla="*/ 10235 w 10235"/>
            <a:gd name="connsiteY1" fmla="*/ 9852 h 10516"/>
            <a:gd name="connsiteX2" fmla="*/ 10000 w 10235"/>
            <a:gd name="connsiteY2" fmla="*/ 0 h 10516"/>
            <a:gd name="connsiteX3" fmla="*/ 813 w 10235"/>
            <a:gd name="connsiteY3" fmla="*/ 0 h 10516"/>
            <a:gd name="connsiteX0" fmla="*/ 0 w 10235"/>
            <a:gd name="connsiteY0" fmla="*/ 10000 h 10000"/>
            <a:gd name="connsiteX1" fmla="*/ 10235 w 10235"/>
            <a:gd name="connsiteY1" fmla="*/ 9852 h 10000"/>
            <a:gd name="connsiteX2" fmla="*/ 10000 w 10235"/>
            <a:gd name="connsiteY2" fmla="*/ 0 h 10000"/>
            <a:gd name="connsiteX3" fmla="*/ 813 w 10235"/>
            <a:gd name="connsiteY3" fmla="*/ 0 h 10000"/>
            <a:gd name="connsiteX0" fmla="*/ 0 w 10860"/>
            <a:gd name="connsiteY0" fmla="*/ 9886 h 9886"/>
            <a:gd name="connsiteX1" fmla="*/ 10860 w 10860"/>
            <a:gd name="connsiteY1" fmla="*/ 9852 h 9886"/>
            <a:gd name="connsiteX2" fmla="*/ 10625 w 10860"/>
            <a:gd name="connsiteY2" fmla="*/ 0 h 9886"/>
            <a:gd name="connsiteX3" fmla="*/ 1438 w 10860"/>
            <a:gd name="connsiteY3" fmla="*/ 0 h 9886"/>
            <a:gd name="connsiteX0" fmla="*/ 0 w 10719"/>
            <a:gd name="connsiteY0" fmla="*/ 9828 h 9967"/>
            <a:gd name="connsiteX1" fmla="*/ 10719 w 10719"/>
            <a:gd name="connsiteY1" fmla="*/ 9966 h 9967"/>
            <a:gd name="connsiteX2" fmla="*/ 10503 w 10719"/>
            <a:gd name="connsiteY2" fmla="*/ 0 h 9967"/>
            <a:gd name="connsiteX3" fmla="*/ 2043 w 10719"/>
            <a:gd name="connsiteY3" fmla="*/ 0 h 9967"/>
            <a:gd name="connsiteX0" fmla="*/ 0 w 10000"/>
            <a:gd name="connsiteY0" fmla="*/ 9861 h 10059"/>
            <a:gd name="connsiteX1" fmla="*/ 10000 w 10000"/>
            <a:gd name="connsiteY1" fmla="*/ 9999 h 10059"/>
            <a:gd name="connsiteX2" fmla="*/ 9798 w 10000"/>
            <a:gd name="connsiteY2" fmla="*/ 0 h 10059"/>
            <a:gd name="connsiteX3" fmla="*/ 1906 w 10000"/>
            <a:gd name="connsiteY3" fmla="*/ 0 h 10059"/>
            <a:gd name="connsiteX0" fmla="*/ 8094 w 8094"/>
            <a:gd name="connsiteY0" fmla="*/ 9999 h 9999"/>
            <a:gd name="connsiteX1" fmla="*/ 7892 w 8094"/>
            <a:gd name="connsiteY1" fmla="*/ 0 h 9999"/>
            <a:gd name="connsiteX2" fmla="*/ 0 w 8094"/>
            <a:gd name="connsiteY2" fmla="*/ 0 h 9999"/>
            <a:gd name="connsiteX0" fmla="*/ 9824 w 9824"/>
            <a:gd name="connsiteY0" fmla="*/ 8433 h 8433"/>
            <a:gd name="connsiteX1" fmla="*/ 9750 w 9824"/>
            <a:gd name="connsiteY1" fmla="*/ 0 h 8433"/>
            <a:gd name="connsiteX2" fmla="*/ 0 w 9824"/>
            <a:gd name="connsiteY2" fmla="*/ 0 h 8433"/>
            <a:gd name="connsiteX0" fmla="*/ 10000 w 10000"/>
            <a:gd name="connsiteY0" fmla="*/ 8987 h 8987"/>
            <a:gd name="connsiteX1" fmla="*/ 9925 w 10000"/>
            <a:gd name="connsiteY1" fmla="*/ 0 h 8987"/>
            <a:gd name="connsiteX2" fmla="*/ 0 w 10000"/>
            <a:gd name="connsiteY2" fmla="*/ 0 h 89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8987">
              <a:moveTo>
                <a:pt x="10000" y="8987"/>
              </a:moveTo>
              <a:cubicBezTo>
                <a:pt x="9887" y="5354"/>
                <a:pt x="10037" y="3633"/>
                <a:pt x="9925" y="0"/>
              </a:cubicBez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91778</xdr:colOff>
      <xdr:row>36</xdr:row>
      <xdr:rowOff>126003</xdr:rowOff>
    </xdr:from>
    <xdr:to>
      <xdr:col>18</xdr:col>
      <xdr:colOff>211660</xdr:colOff>
      <xdr:row>38</xdr:row>
      <xdr:rowOff>133942</xdr:rowOff>
    </xdr:to>
    <xdr:sp macro="" textlink="">
      <xdr:nvSpPr>
        <xdr:cNvPr id="970" name="Freeform 917">
          <a:extLst>
            <a:ext uri="{FF2B5EF4-FFF2-40B4-BE49-F238E27FC236}">
              <a16:creationId xmlns:a16="http://schemas.microsoft.com/office/drawing/2014/main" xmlns="" id="{84F68239-CFD3-4BEF-AFBA-A555C072D5C1}"/>
            </a:ext>
          </a:extLst>
        </xdr:cNvPr>
        <xdr:cNvSpPr>
          <a:spLocks/>
        </xdr:cNvSpPr>
      </xdr:nvSpPr>
      <xdr:spPr bwMode="auto">
        <a:xfrm flipV="1">
          <a:off x="11940878" y="6420123"/>
          <a:ext cx="119882" cy="335599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13479"/>
            <a:gd name="connsiteY0" fmla="*/ 0 h 9456"/>
            <a:gd name="connsiteX1" fmla="*/ 10000 w 13479"/>
            <a:gd name="connsiteY1" fmla="*/ 0 h 9456"/>
            <a:gd name="connsiteX2" fmla="*/ 13479 w 13479"/>
            <a:gd name="connsiteY2" fmla="*/ 9456 h 9456"/>
            <a:gd name="connsiteX0" fmla="*/ 0 w 10000"/>
            <a:gd name="connsiteY0" fmla="*/ 0 h 10000"/>
            <a:gd name="connsiteX1" fmla="*/ 7419 w 10000"/>
            <a:gd name="connsiteY1" fmla="*/ 0 h 10000"/>
            <a:gd name="connsiteX2" fmla="*/ 10000 w 10000"/>
            <a:gd name="connsiteY2" fmla="*/ 10000 h 10000"/>
            <a:gd name="connsiteX0" fmla="*/ 0 w 7419"/>
            <a:gd name="connsiteY0" fmla="*/ 0 h 10000"/>
            <a:gd name="connsiteX1" fmla="*/ 7419 w 7419"/>
            <a:gd name="connsiteY1" fmla="*/ 0 h 10000"/>
            <a:gd name="connsiteX2" fmla="*/ 6656 w 7419"/>
            <a:gd name="connsiteY2" fmla="*/ 10000 h 10000"/>
            <a:gd name="connsiteX0" fmla="*/ 0 w 10000"/>
            <a:gd name="connsiteY0" fmla="*/ 0 h 10668"/>
            <a:gd name="connsiteX1" fmla="*/ 10000 w 10000"/>
            <a:gd name="connsiteY1" fmla="*/ 0 h 10668"/>
            <a:gd name="connsiteX2" fmla="*/ 8972 w 10000"/>
            <a:gd name="connsiteY2" fmla="*/ 10668 h 106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668">
              <a:moveTo>
                <a:pt x="0" y="0"/>
              </a:moveTo>
              <a:lnTo>
                <a:pt x="10000" y="0"/>
              </a:lnTo>
              <a:cubicBezTo>
                <a:pt x="9613" y="6974"/>
                <a:pt x="8972" y="7143"/>
                <a:pt x="8972" y="1066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153305</xdr:colOff>
      <xdr:row>40</xdr:row>
      <xdr:rowOff>2969</xdr:rowOff>
    </xdr:from>
    <xdr:to>
      <xdr:col>18</xdr:col>
      <xdr:colOff>296180</xdr:colOff>
      <xdr:row>40</xdr:row>
      <xdr:rowOff>137796</xdr:rowOff>
    </xdr:to>
    <xdr:sp macro="" textlink="">
      <xdr:nvSpPr>
        <xdr:cNvPr id="971" name="AutoShape 829">
          <a:extLst>
            <a:ext uri="{FF2B5EF4-FFF2-40B4-BE49-F238E27FC236}">
              <a16:creationId xmlns:a16="http://schemas.microsoft.com/office/drawing/2014/main" xmlns="" id="{83AAA315-C805-4098-83C8-DDF3EC3E0DFE}"/>
            </a:ext>
          </a:extLst>
        </xdr:cNvPr>
        <xdr:cNvSpPr>
          <a:spLocks noChangeArrowheads="1"/>
        </xdr:cNvSpPr>
      </xdr:nvSpPr>
      <xdr:spPr bwMode="auto">
        <a:xfrm>
          <a:off x="12002405" y="6975269"/>
          <a:ext cx="142875" cy="13482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41</xdr:row>
      <xdr:rowOff>0</xdr:rowOff>
    </xdr:from>
    <xdr:to>
      <xdr:col>17</xdr:col>
      <xdr:colOff>200890</xdr:colOff>
      <xdr:row>42</xdr:row>
      <xdr:rowOff>9525</xdr:rowOff>
    </xdr:to>
    <xdr:sp macro="" textlink="">
      <xdr:nvSpPr>
        <xdr:cNvPr id="972" name="六角形 971">
          <a:extLst>
            <a:ext uri="{FF2B5EF4-FFF2-40B4-BE49-F238E27FC236}">
              <a16:creationId xmlns:a16="http://schemas.microsoft.com/office/drawing/2014/main" xmlns="" id="{B0E76109-0518-448B-98FD-806D719F4054}"/>
            </a:ext>
          </a:extLst>
        </xdr:cNvPr>
        <xdr:cNvSpPr/>
      </xdr:nvSpPr>
      <xdr:spPr bwMode="auto">
        <a:xfrm>
          <a:off x="11148060" y="7147560"/>
          <a:ext cx="200890" cy="1847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591928</xdr:colOff>
      <xdr:row>41</xdr:row>
      <xdr:rowOff>22469</xdr:rowOff>
    </xdr:from>
    <xdr:to>
      <xdr:col>18</xdr:col>
      <xdr:colOff>48601</xdr:colOff>
      <xdr:row>42</xdr:row>
      <xdr:rowOff>30999</xdr:rowOff>
    </xdr:to>
    <xdr:sp macro="" textlink="">
      <xdr:nvSpPr>
        <xdr:cNvPr id="973" name="六角形 972">
          <a:extLst>
            <a:ext uri="{FF2B5EF4-FFF2-40B4-BE49-F238E27FC236}">
              <a16:creationId xmlns:a16="http://schemas.microsoft.com/office/drawing/2014/main" xmlns="" id="{29797825-5022-47F0-8435-B1E761CADDB3}"/>
            </a:ext>
          </a:extLst>
        </xdr:cNvPr>
        <xdr:cNvSpPr/>
      </xdr:nvSpPr>
      <xdr:spPr bwMode="auto">
        <a:xfrm>
          <a:off x="11739988" y="7170029"/>
          <a:ext cx="157713" cy="1837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532304</xdr:colOff>
      <xdr:row>44</xdr:row>
      <xdr:rowOff>7012</xdr:rowOff>
    </xdr:from>
    <xdr:to>
      <xdr:col>17</xdr:col>
      <xdr:colOff>768787</xdr:colOff>
      <xdr:row>44</xdr:row>
      <xdr:rowOff>122549</xdr:rowOff>
    </xdr:to>
    <xdr:sp macro="" textlink="">
      <xdr:nvSpPr>
        <xdr:cNvPr id="974" name="Text Box 1118">
          <a:extLst>
            <a:ext uri="{FF2B5EF4-FFF2-40B4-BE49-F238E27FC236}">
              <a16:creationId xmlns:a16="http://schemas.microsoft.com/office/drawing/2014/main" xmlns="" id="{C5CEBB09-B683-4D8F-8F9D-BC73C64AF78D}"/>
            </a:ext>
          </a:extLst>
        </xdr:cNvPr>
        <xdr:cNvSpPr txBox="1">
          <a:spLocks noChangeArrowheads="1"/>
        </xdr:cNvSpPr>
      </xdr:nvSpPr>
      <xdr:spPr bwMode="auto">
        <a:xfrm>
          <a:off x="11680364" y="7680352"/>
          <a:ext cx="167903" cy="11553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ﾀﾞｲｿｰ</a:t>
          </a:r>
        </a:p>
      </xdr:txBody>
    </xdr:sp>
    <xdr:clientData/>
  </xdr:twoCellAnchor>
  <xdr:twoCellAnchor>
    <xdr:from>
      <xdr:col>15</xdr:col>
      <xdr:colOff>448694</xdr:colOff>
      <xdr:row>61</xdr:row>
      <xdr:rowOff>35366</xdr:rowOff>
    </xdr:from>
    <xdr:to>
      <xdr:col>15</xdr:col>
      <xdr:colOff>615093</xdr:colOff>
      <xdr:row>62</xdr:row>
      <xdr:rowOff>34241</xdr:rowOff>
    </xdr:to>
    <xdr:sp macro="" textlink="">
      <xdr:nvSpPr>
        <xdr:cNvPr id="975" name="Oval 1295">
          <a:extLst>
            <a:ext uri="{FF2B5EF4-FFF2-40B4-BE49-F238E27FC236}">
              <a16:creationId xmlns:a16="http://schemas.microsoft.com/office/drawing/2014/main" xmlns="" id="{C7B5479D-2953-4FD6-AAB5-1E74DC00DA02}"/>
            </a:ext>
          </a:extLst>
        </xdr:cNvPr>
        <xdr:cNvSpPr>
          <a:spLocks noChangeArrowheads="1"/>
        </xdr:cNvSpPr>
      </xdr:nvSpPr>
      <xdr:spPr bwMode="auto">
        <a:xfrm rot="21416620">
          <a:off x="10209914" y="10665266"/>
          <a:ext cx="166399" cy="1741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15</xdr:col>
      <xdr:colOff>498972</xdr:colOff>
      <xdr:row>59</xdr:row>
      <xdr:rowOff>101094</xdr:rowOff>
    </xdr:from>
    <xdr:to>
      <xdr:col>16</xdr:col>
      <xdr:colOff>216390</xdr:colOff>
      <xdr:row>64</xdr:row>
      <xdr:rowOff>152777</xdr:rowOff>
    </xdr:to>
    <xdr:sp macro="" textlink="">
      <xdr:nvSpPr>
        <xdr:cNvPr id="976" name="Freeform 601">
          <a:extLst>
            <a:ext uri="{FF2B5EF4-FFF2-40B4-BE49-F238E27FC236}">
              <a16:creationId xmlns:a16="http://schemas.microsoft.com/office/drawing/2014/main" xmlns="" id="{9322F4BF-A329-42C8-881D-A167D816C16E}"/>
            </a:ext>
          </a:extLst>
        </xdr:cNvPr>
        <xdr:cNvSpPr>
          <a:spLocks/>
        </xdr:cNvSpPr>
      </xdr:nvSpPr>
      <xdr:spPr bwMode="auto">
        <a:xfrm>
          <a:off x="10260192" y="10380474"/>
          <a:ext cx="410838" cy="92798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5923 w 16329"/>
            <a:gd name="connsiteY0" fmla="*/ 10000 h 10000"/>
            <a:gd name="connsiteX1" fmla="*/ 16329 w 16329"/>
            <a:gd name="connsiteY1" fmla="*/ 0 h 10000"/>
            <a:gd name="connsiteX2" fmla="*/ 0 w 16329"/>
            <a:gd name="connsiteY2" fmla="*/ 221 h 10000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14654 w 15060"/>
            <a:gd name="connsiteY0" fmla="*/ 10000 h 10000"/>
            <a:gd name="connsiteX1" fmla="*/ 15060 w 15060"/>
            <a:gd name="connsiteY1" fmla="*/ 0 h 10000"/>
            <a:gd name="connsiteX2" fmla="*/ 0 w 15060"/>
            <a:gd name="connsiteY2" fmla="*/ 281 h 10000"/>
            <a:gd name="connsiteX0" fmla="*/ 13808 w 14214"/>
            <a:gd name="connsiteY0" fmla="*/ 12256 h 12256"/>
            <a:gd name="connsiteX1" fmla="*/ 14214 w 14214"/>
            <a:gd name="connsiteY1" fmla="*/ 2256 h 12256"/>
            <a:gd name="connsiteX2" fmla="*/ 0 w 14214"/>
            <a:gd name="connsiteY2" fmla="*/ 0 h 12256"/>
            <a:gd name="connsiteX0" fmla="*/ 13714 w 14214"/>
            <a:gd name="connsiteY0" fmla="*/ 15671 h 15671"/>
            <a:gd name="connsiteX1" fmla="*/ 14214 w 14214"/>
            <a:gd name="connsiteY1" fmla="*/ 2256 h 15671"/>
            <a:gd name="connsiteX2" fmla="*/ 0 w 14214"/>
            <a:gd name="connsiteY2" fmla="*/ 0 h 15671"/>
            <a:gd name="connsiteX0" fmla="*/ 216 w 12467"/>
            <a:gd name="connsiteY0" fmla="*/ 23971 h 23971"/>
            <a:gd name="connsiteX1" fmla="*/ 716 w 12467"/>
            <a:gd name="connsiteY1" fmla="*/ 10556 h 23971"/>
            <a:gd name="connsiteX2" fmla="*/ 11752 w 12467"/>
            <a:gd name="connsiteY2" fmla="*/ 0 h 23971"/>
            <a:gd name="connsiteX0" fmla="*/ 0 w 14148"/>
            <a:gd name="connsiteY0" fmla="*/ 24534 h 24534"/>
            <a:gd name="connsiteX1" fmla="*/ 2397 w 14148"/>
            <a:gd name="connsiteY1" fmla="*/ 10556 h 24534"/>
            <a:gd name="connsiteX2" fmla="*/ 13433 w 14148"/>
            <a:gd name="connsiteY2" fmla="*/ 0 h 24534"/>
            <a:gd name="connsiteX0" fmla="*/ 0 w 14148"/>
            <a:gd name="connsiteY0" fmla="*/ 24534 h 24534"/>
            <a:gd name="connsiteX1" fmla="*/ 2397 w 14148"/>
            <a:gd name="connsiteY1" fmla="*/ 10556 h 24534"/>
            <a:gd name="connsiteX2" fmla="*/ 13433 w 14148"/>
            <a:gd name="connsiteY2" fmla="*/ 0 h 24534"/>
            <a:gd name="connsiteX0" fmla="*/ 0 w 14139"/>
            <a:gd name="connsiteY0" fmla="*/ 24534 h 24534"/>
            <a:gd name="connsiteX1" fmla="*/ 2105 w 14139"/>
            <a:gd name="connsiteY1" fmla="*/ 10837 h 24534"/>
            <a:gd name="connsiteX2" fmla="*/ 13433 w 14139"/>
            <a:gd name="connsiteY2" fmla="*/ 0 h 24534"/>
            <a:gd name="connsiteX0" fmla="*/ 0 w 14139"/>
            <a:gd name="connsiteY0" fmla="*/ 24534 h 24534"/>
            <a:gd name="connsiteX1" fmla="*/ 2105 w 14139"/>
            <a:gd name="connsiteY1" fmla="*/ 10837 h 24534"/>
            <a:gd name="connsiteX2" fmla="*/ 13433 w 14139"/>
            <a:gd name="connsiteY2" fmla="*/ 0 h 24534"/>
            <a:gd name="connsiteX0" fmla="*/ 0 w 14610"/>
            <a:gd name="connsiteY0" fmla="*/ 24534 h 24534"/>
            <a:gd name="connsiteX1" fmla="*/ 2105 w 14610"/>
            <a:gd name="connsiteY1" fmla="*/ 10837 h 24534"/>
            <a:gd name="connsiteX2" fmla="*/ 13433 w 14610"/>
            <a:gd name="connsiteY2" fmla="*/ 0 h 24534"/>
            <a:gd name="connsiteX0" fmla="*/ 0 w 13148"/>
            <a:gd name="connsiteY0" fmla="*/ 19470 h 19470"/>
            <a:gd name="connsiteX1" fmla="*/ 2105 w 13148"/>
            <a:gd name="connsiteY1" fmla="*/ 5773 h 19470"/>
            <a:gd name="connsiteX2" fmla="*/ 11828 w 13148"/>
            <a:gd name="connsiteY2" fmla="*/ 0 h 19470"/>
            <a:gd name="connsiteX0" fmla="*/ 0 w 11828"/>
            <a:gd name="connsiteY0" fmla="*/ 19470 h 19470"/>
            <a:gd name="connsiteX1" fmla="*/ 2105 w 11828"/>
            <a:gd name="connsiteY1" fmla="*/ 5773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2105 w 11828"/>
            <a:gd name="connsiteY1" fmla="*/ 5773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1959 w 11828"/>
            <a:gd name="connsiteY1" fmla="*/ 5351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1959 w 11828"/>
            <a:gd name="connsiteY1" fmla="*/ 5351 h 19470"/>
            <a:gd name="connsiteX2" fmla="*/ 11828 w 11828"/>
            <a:gd name="connsiteY2" fmla="*/ 0 h 19470"/>
            <a:gd name="connsiteX0" fmla="*/ 0 w 11974"/>
            <a:gd name="connsiteY0" fmla="*/ 20033 h 20033"/>
            <a:gd name="connsiteX1" fmla="*/ 1959 w 11974"/>
            <a:gd name="connsiteY1" fmla="*/ 5914 h 20033"/>
            <a:gd name="connsiteX2" fmla="*/ 11974 w 11974"/>
            <a:gd name="connsiteY2" fmla="*/ 0 h 20033"/>
            <a:gd name="connsiteX0" fmla="*/ 0 w 11974"/>
            <a:gd name="connsiteY0" fmla="*/ 20033 h 20033"/>
            <a:gd name="connsiteX1" fmla="*/ 1959 w 11974"/>
            <a:gd name="connsiteY1" fmla="*/ 5914 h 20033"/>
            <a:gd name="connsiteX2" fmla="*/ 11974 w 11974"/>
            <a:gd name="connsiteY2" fmla="*/ 0 h 20033"/>
            <a:gd name="connsiteX0" fmla="*/ 0 w 10693"/>
            <a:gd name="connsiteY0" fmla="*/ 15811 h 15811"/>
            <a:gd name="connsiteX1" fmla="*/ 678 w 10693"/>
            <a:gd name="connsiteY1" fmla="*/ 5914 h 15811"/>
            <a:gd name="connsiteX2" fmla="*/ 10693 w 10693"/>
            <a:gd name="connsiteY2" fmla="*/ 0 h 15811"/>
            <a:gd name="connsiteX0" fmla="*/ 0 w 10693"/>
            <a:gd name="connsiteY0" fmla="*/ 15811 h 15811"/>
            <a:gd name="connsiteX1" fmla="*/ 678 w 10693"/>
            <a:gd name="connsiteY1" fmla="*/ 5914 h 15811"/>
            <a:gd name="connsiteX2" fmla="*/ 10693 w 10693"/>
            <a:gd name="connsiteY2" fmla="*/ 0 h 15811"/>
            <a:gd name="connsiteX0" fmla="*/ 0 w 10453"/>
            <a:gd name="connsiteY0" fmla="*/ 14811 h 14811"/>
            <a:gd name="connsiteX1" fmla="*/ 438 w 10453"/>
            <a:gd name="connsiteY1" fmla="*/ 5914 h 14811"/>
            <a:gd name="connsiteX2" fmla="*/ 10453 w 10453"/>
            <a:gd name="connsiteY2" fmla="*/ 0 h 14811"/>
            <a:gd name="connsiteX0" fmla="*/ 0 w 10453"/>
            <a:gd name="connsiteY0" fmla="*/ 15589 h 15589"/>
            <a:gd name="connsiteX1" fmla="*/ 438 w 10453"/>
            <a:gd name="connsiteY1" fmla="*/ 5914 h 15589"/>
            <a:gd name="connsiteX2" fmla="*/ 10453 w 10453"/>
            <a:gd name="connsiteY2" fmla="*/ 0 h 15589"/>
            <a:gd name="connsiteX0" fmla="*/ 0 w 10213"/>
            <a:gd name="connsiteY0" fmla="*/ 15311 h 15311"/>
            <a:gd name="connsiteX1" fmla="*/ 198 w 10213"/>
            <a:gd name="connsiteY1" fmla="*/ 5914 h 15311"/>
            <a:gd name="connsiteX2" fmla="*/ 10213 w 10213"/>
            <a:gd name="connsiteY2" fmla="*/ 0 h 153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13" h="15311">
              <a:moveTo>
                <a:pt x="0" y="15311"/>
              </a:moveTo>
              <a:cubicBezTo>
                <a:pt x="1394" y="12732"/>
                <a:pt x="293" y="9849"/>
                <a:pt x="198" y="5914"/>
              </a:cubicBezTo>
              <a:cubicBezTo>
                <a:pt x="6699" y="6427"/>
                <a:pt x="9989" y="3003"/>
                <a:pt x="10213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441233</xdr:colOff>
      <xdr:row>62</xdr:row>
      <xdr:rowOff>89373</xdr:rowOff>
    </xdr:from>
    <xdr:to>
      <xdr:col>15</xdr:col>
      <xdr:colOff>593174</xdr:colOff>
      <xdr:row>63</xdr:row>
      <xdr:rowOff>45945</xdr:rowOff>
    </xdr:to>
    <xdr:sp macro="" textlink="">
      <xdr:nvSpPr>
        <xdr:cNvPr id="977" name="AutoShape 93">
          <a:extLst>
            <a:ext uri="{FF2B5EF4-FFF2-40B4-BE49-F238E27FC236}">
              <a16:creationId xmlns:a16="http://schemas.microsoft.com/office/drawing/2014/main" xmlns="" id="{80E7CF17-4839-41D3-9DB2-8242D7F09BDC}"/>
            </a:ext>
          </a:extLst>
        </xdr:cNvPr>
        <xdr:cNvSpPr>
          <a:spLocks noChangeArrowheads="1"/>
        </xdr:cNvSpPr>
      </xdr:nvSpPr>
      <xdr:spPr bwMode="auto">
        <a:xfrm>
          <a:off x="10202453" y="10894533"/>
          <a:ext cx="151941" cy="131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256218</xdr:colOff>
      <xdr:row>61</xdr:row>
      <xdr:rowOff>99221</xdr:rowOff>
    </xdr:from>
    <xdr:to>
      <xdr:col>15</xdr:col>
      <xdr:colOff>564380</xdr:colOff>
      <xdr:row>64</xdr:row>
      <xdr:rowOff>22180</xdr:rowOff>
    </xdr:to>
    <xdr:sp macro="" textlink="">
      <xdr:nvSpPr>
        <xdr:cNvPr id="978" name="AutoShape 1653">
          <a:extLst>
            <a:ext uri="{FF2B5EF4-FFF2-40B4-BE49-F238E27FC236}">
              <a16:creationId xmlns:a16="http://schemas.microsoft.com/office/drawing/2014/main" xmlns="" id="{8B631C36-E46B-435D-A7FF-B35CD5C0ECDB}"/>
            </a:ext>
          </a:extLst>
        </xdr:cNvPr>
        <xdr:cNvSpPr>
          <a:spLocks/>
        </xdr:cNvSpPr>
      </xdr:nvSpPr>
      <xdr:spPr bwMode="auto">
        <a:xfrm flipH="1">
          <a:off x="10017438" y="10729121"/>
          <a:ext cx="308162" cy="44873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15</xdr:col>
      <xdr:colOff>501863</xdr:colOff>
      <xdr:row>61</xdr:row>
      <xdr:rowOff>134088</xdr:rowOff>
    </xdr:from>
    <xdr:ext cx="359187" cy="197104"/>
    <xdr:sp macro="" textlink="">
      <xdr:nvSpPr>
        <xdr:cNvPr id="979" name="Text Box 1620">
          <a:extLst>
            <a:ext uri="{FF2B5EF4-FFF2-40B4-BE49-F238E27FC236}">
              <a16:creationId xmlns:a16="http://schemas.microsoft.com/office/drawing/2014/main" xmlns="" id="{98FFF3BA-E9EC-4296-9738-F7103003FCC8}"/>
            </a:ext>
          </a:extLst>
        </xdr:cNvPr>
        <xdr:cNvSpPr txBox="1">
          <a:spLocks noChangeArrowheads="1"/>
        </xdr:cNvSpPr>
      </xdr:nvSpPr>
      <xdr:spPr bwMode="auto">
        <a:xfrm>
          <a:off x="10263083" y="10763988"/>
          <a:ext cx="359187" cy="19710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ｺｰﾌﾟ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204086</xdr:colOff>
      <xdr:row>58</xdr:row>
      <xdr:rowOff>129213</xdr:rowOff>
    </xdr:from>
    <xdr:to>
      <xdr:col>16</xdr:col>
      <xdr:colOff>365986</xdr:colOff>
      <xdr:row>60</xdr:row>
      <xdr:rowOff>110895</xdr:rowOff>
    </xdr:to>
    <xdr:sp macro="" textlink="">
      <xdr:nvSpPr>
        <xdr:cNvPr id="980" name="Text Box 1118">
          <a:extLst>
            <a:ext uri="{FF2B5EF4-FFF2-40B4-BE49-F238E27FC236}">
              <a16:creationId xmlns:a16="http://schemas.microsoft.com/office/drawing/2014/main" xmlns="" id="{CB8F1ADE-EA76-4A24-934F-1F12182E8978}"/>
            </a:ext>
          </a:extLst>
        </xdr:cNvPr>
        <xdr:cNvSpPr txBox="1">
          <a:spLocks noChangeArrowheads="1"/>
        </xdr:cNvSpPr>
      </xdr:nvSpPr>
      <xdr:spPr bwMode="auto">
        <a:xfrm>
          <a:off x="10658726" y="10233333"/>
          <a:ext cx="161900" cy="3322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</a:p>
      </xdr:txBody>
    </xdr:sp>
    <xdr:clientData/>
  </xdr:twoCellAnchor>
  <xdr:twoCellAnchor>
    <xdr:from>
      <xdr:col>17</xdr:col>
      <xdr:colOff>670527</xdr:colOff>
      <xdr:row>63</xdr:row>
      <xdr:rowOff>102576</xdr:rowOff>
    </xdr:from>
    <xdr:to>
      <xdr:col>18</xdr:col>
      <xdr:colOff>120219</xdr:colOff>
      <xdr:row>64</xdr:row>
      <xdr:rowOff>155442</xdr:rowOff>
    </xdr:to>
    <xdr:sp macro="" textlink="">
      <xdr:nvSpPr>
        <xdr:cNvPr id="981" name="Freeform 601">
          <a:extLst>
            <a:ext uri="{FF2B5EF4-FFF2-40B4-BE49-F238E27FC236}">
              <a16:creationId xmlns:a16="http://schemas.microsoft.com/office/drawing/2014/main" xmlns="" id="{8F53CA0D-612C-4C49-9695-D00C4F34C3DD}"/>
            </a:ext>
          </a:extLst>
        </xdr:cNvPr>
        <xdr:cNvSpPr>
          <a:spLocks/>
        </xdr:cNvSpPr>
      </xdr:nvSpPr>
      <xdr:spPr bwMode="auto">
        <a:xfrm>
          <a:off x="11818587" y="11082996"/>
          <a:ext cx="150732" cy="228126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45110</xdr:colOff>
      <xdr:row>64</xdr:row>
      <xdr:rowOff>17221</xdr:rowOff>
    </xdr:from>
    <xdr:to>
      <xdr:col>18</xdr:col>
      <xdr:colOff>185625</xdr:colOff>
      <xdr:row>64</xdr:row>
      <xdr:rowOff>134054</xdr:rowOff>
    </xdr:to>
    <xdr:sp macro="" textlink="">
      <xdr:nvSpPr>
        <xdr:cNvPr id="982" name="AutoShape 605">
          <a:extLst>
            <a:ext uri="{FF2B5EF4-FFF2-40B4-BE49-F238E27FC236}">
              <a16:creationId xmlns:a16="http://schemas.microsoft.com/office/drawing/2014/main" xmlns="" id="{F02E59F6-A401-49C9-A232-D025F205E8B9}"/>
            </a:ext>
          </a:extLst>
        </xdr:cNvPr>
        <xdr:cNvSpPr>
          <a:spLocks noChangeArrowheads="1"/>
        </xdr:cNvSpPr>
      </xdr:nvSpPr>
      <xdr:spPr bwMode="auto">
        <a:xfrm>
          <a:off x="11894210" y="11172901"/>
          <a:ext cx="140515" cy="11683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148865</xdr:colOff>
      <xdr:row>63</xdr:row>
      <xdr:rowOff>100661</xdr:rowOff>
    </xdr:from>
    <xdr:to>
      <xdr:col>18</xdr:col>
      <xdr:colOff>385348</xdr:colOff>
      <xdr:row>64</xdr:row>
      <xdr:rowOff>61202</xdr:rowOff>
    </xdr:to>
    <xdr:sp macro="" textlink="">
      <xdr:nvSpPr>
        <xdr:cNvPr id="983" name="Text Box 1118">
          <a:extLst>
            <a:ext uri="{FF2B5EF4-FFF2-40B4-BE49-F238E27FC236}">
              <a16:creationId xmlns:a16="http://schemas.microsoft.com/office/drawing/2014/main" xmlns="" id="{4D2F3007-8F44-42F8-9C13-D10FB654E176}"/>
            </a:ext>
          </a:extLst>
        </xdr:cNvPr>
        <xdr:cNvSpPr txBox="1">
          <a:spLocks noChangeArrowheads="1"/>
        </xdr:cNvSpPr>
      </xdr:nvSpPr>
      <xdr:spPr bwMode="auto">
        <a:xfrm>
          <a:off x="11997965" y="11081081"/>
          <a:ext cx="236483" cy="1358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10</xdr:col>
      <xdr:colOff>170095</xdr:colOff>
      <xdr:row>15</xdr:row>
      <xdr:rowOff>74231</xdr:rowOff>
    </xdr:from>
    <xdr:to>
      <xdr:col>10</xdr:col>
      <xdr:colOff>293763</xdr:colOff>
      <xdr:row>16</xdr:row>
      <xdr:rowOff>25062</xdr:rowOff>
    </xdr:to>
    <xdr:sp macro="" textlink="">
      <xdr:nvSpPr>
        <xdr:cNvPr id="984" name="Oval 1295">
          <a:extLst>
            <a:ext uri="{FF2B5EF4-FFF2-40B4-BE49-F238E27FC236}">
              <a16:creationId xmlns:a16="http://schemas.microsoft.com/office/drawing/2014/main" xmlns="" id="{257D153E-8B04-41DE-9196-4393E626695C}"/>
            </a:ext>
          </a:extLst>
        </xdr:cNvPr>
        <xdr:cNvSpPr>
          <a:spLocks noChangeArrowheads="1"/>
        </xdr:cNvSpPr>
      </xdr:nvSpPr>
      <xdr:spPr bwMode="auto">
        <a:xfrm rot="21296843">
          <a:off x="6464215" y="2687891"/>
          <a:ext cx="123668" cy="1260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596547</xdr:colOff>
      <xdr:row>10</xdr:row>
      <xdr:rowOff>40098</xdr:rowOff>
    </xdr:from>
    <xdr:to>
      <xdr:col>1</xdr:col>
      <xdr:colOff>702075</xdr:colOff>
      <xdr:row>10</xdr:row>
      <xdr:rowOff>152814</xdr:rowOff>
    </xdr:to>
    <xdr:sp macro="" textlink="">
      <xdr:nvSpPr>
        <xdr:cNvPr id="985" name="Oval 383">
          <a:extLst>
            <a:ext uri="{FF2B5EF4-FFF2-40B4-BE49-F238E27FC236}">
              <a16:creationId xmlns:a16="http://schemas.microsoft.com/office/drawing/2014/main" xmlns="" id="{9CE7A7F8-BE7E-4E92-B7C4-CBB4BAAAB796}"/>
            </a:ext>
          </a:extLst>
        </xdr:cNvPr>
        <xdr:cNvSpPr>
          <a:spLocks noChangeArrowheads="1"/>
        </xdr:cNvSpPr>
      </xdr:nvSpPr>
      <xdr:spPr bwMode="auto">
        <a:xfrm>
          <a:off x="649887" y="1792698"/>
          <a:ext cx="97908" cy="1127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576454</xdr:colOff>
      <xdr:row>9</xdr:row>
      <xdr:rowOff>99881</xdr:rowOff>
    </xdr:from>
    <xdr:to>
      <xdr:col>2</xdr:col>
      <xdr:colOff>49562</xdr:colOff>
      <xdr:row>10</xdr:row>
      <xdr:rowOff>81512</xdr:rowOff>
    </xdr:to>
    <xdr:grpSp>
      <xdr:nvGrpSpPr>
        <xdr:cNvPr id="986" name="Group 405">
          <a:extLst>
            <a:ext uri="{FF2B5EF4-FFF2-40B4-BE49-F238E27FC236}">
              <a16:creationId xmlns:a16="http://schemas.microsoft.com/office/drawing/2014/main" xmlns="" id="{D857D6F1-A4F3-48FF-A1CB-EFA3B5E954BA}"/>
            </a:ext>
          </a:extLst>
        </xdr:cNvPr>
        <xdr:cNvGrpSpPr>
          <a:grpSpLocks/>
        </xdr:cNvGrpSpPr>
      </xdr:nvGrpSpPr>
      <xdr:grpSpPr bwMode="auto">
        <a:xfrm rot="740003">
          <a:off x="630883" y="1630685"/>
          <a:ext cx="241911" cy="151720"/>
          <a:chOff x="718" y="97"/>
          <a:chExt cx="23" cy="15"/>
        </a:xfrm>
      </xdr:grpSpPr>
      <xdr:sp macro="" textlink="">
        <xdr:nvSpPr>
          <xdr:cNvPr id="987" name="Freeform 406">
            <a:extLst>
              <a:ext uri="{FF2B5EF4-FFF2-40B4-BE49-F238E27FC236}">
                <a16:creationId xmlns:a16="http://schemas.microsoft.com/office/drawing/2014/main" xmlns="" id="{2E1C1783-4723-EA63-1F1D-144A3569770C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88" name="Freeform 407">
            <a:extLst>
              <a:ext uri="{FF2B5EF4-FFF2-40B4-BE49-F238E27FC236}">
                <a16:creationId xmlns:a16="http://schemas.microsoft.com/office/drawing/2014/main" xmlns="" id="{2F60A751-BCA5-3D87-044C-20E437430AB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671381</xdr:colOff>
      <xdr:row>9</xdr:row>
      <xdr:rowOff>1928</xdr:rowOff>
    </xdr:from>
    <xdr:ext cx="299577" cy="165173"/>
    <xdr:sp macro="" textlink="">
      <xdr:nvSpPr>
        <xdr:cNvPr id="989" name="Text Box 1620">
          <a:extLst>
            <a:ext uri="{FF2B5EF4-FFF2-40B4-BE49-F238E27FC236}">
              <a16:creationId xmlns:a16="http://schemas.microsoft.com/office/drawing/2014/main" xmlns="" id="{F91D15F4-26FB-4F9F-9712-F63921A0394B}"/>
            </a:ext>
          </a:extLst>
        </xdr:cNvPr>
        <xdr:cNvSpPr txBox="1">
          <a:spLocks noChangeArrowheads="1"/>
        </xdr:cNvSpPr>
      </xdr:nvSpPr>
      <xdr:spPr bwMode="auto">
        <a:xfrm>
          <a:off x="724721" y="1579268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273920</xdr:colOff>
      <xdr:row>14</xdr:row>
      <xdr:rowOff>19160</xdr:rowOff>
    </xdr:from>
    <xdr:ext cx="212688" cy="294889"/>
    <xdr:sp macro="" textlink="">
      <xdr:nvSpPr>
        <xdr:cNvPr id="990" name="Text Box 1620">
          <a:extLst>
            <a:ext uri="{FF2B5EF4-FFF2-40B4-BE49-F238E27FC236}">
              <a16:creationId xmlns:a16="http://schemas.microsoft.com/office/drawing/2014/main" xmlns="" id="{2FF088BC-3CD3-4133-A750-4EAA17209367}"/>
            </a:ext>
          </a:extLst>
        </xdr:cNvPr>
        <xdr:cNvSpPr txBox="1">
          <a:spLocks noChangeArrowheads="1"/>
        </xdr:cNvSpPr>
      </xdr:nvSpPr>
      <xdr:spPr bwMode="auto">
        <a:xfrm>
          <a:off x="2407520" y="2457560"/>
          <a:ext cx="212688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541404</xdr:colOff>
      <xdr:row>12</xdr:row>
      <xdr:rowOff>170828</xdr:rowOff>
    </xdr:from>
    <xdr:to>
      <xdr:col>3</xdr:col>
      <xdr:colOff>693669</xdr:colOff>
      <xdr:row>13</xdr:row>
      <xdr:rowOff>120788</xdr:rowOff>
    </xdr:to>
    <xdr:sp macro="" textlink="">
      <xdr:nvSpPr>
        <xdr:cNvPr id="991" name="六角形 990">
          <a:extLst>
            <a:ext uri="{FF2B5EF4-FFF2-40B4-BE49-F238E27FC236}">
              <a16:creationId xmlns:a16="http://schemas.microsoft.com/office/drawing/2014/main" xmlns="" id="{2A1CCB52-6CCC-41FD-A25E-1B230E1F053F}"/>
            </a:ext>
          </a:extLst>
        </xdr:cNvPr>
        <xdr:cNvSpPr/>
      </xdr:nvSpPr>
      <xdr:spPr bwMode="auto">
        <a:xfrm>
          <a:off x="1981584" y="2273948"/>
          <a:ext cx="152265" cy="1252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404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566469</xdr:colOff>
      <xdr:row>15</xdr:row>
      <xdr:rowOff>137297</xdr:rowOff>
    </xdr:from>
    <xdr:to>
      <xdr:col>4</xdr:col>
      <xdr:colOff>34325</xdr:colOff>
      <xdr:row>16</xdr:row>
      <xdr:rowOff>102973</xdr:rowOff>
    </xdr:to>
    <xdr:sp macro="" textlink="">
      <xdr:nvSpPr>
        <xdr:cNvPr id="992" name="六角形 991">
          <a:extLst>
            <a:ext uri="{FF2B5EF4-FFF2-40B4-BE49-F238E27FC236}">
              <a16:creationId xmlns:a16="http://schemas.microsoft.com/office/drawing/2014/main" xmlns="" id="{CB3DE74C-9EF4-4702-8ACA-0D327FF30B9E}"/>
            </a:ext>
          </a:extLst>
        </xdr:cNvPr>
        <xdr:cNvSpPr/>
      </xdr:nvSpPr>
      <xdr:spPr bwMode="auto">
        <a:xfrm>
          <a:off x="2006649" y="2750957"/>
          <a:ext cx="161276" cy="1409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403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396719</xdr:colOff>
      <xdr:row>12</xdr:row>
      <xdr:rowOff>98548</xdr:rowOff>
    </xdr:from>
    <xdr:ext cx="295229" cy="294889"/>
    <xdr:sp macro="" textlink="">
      <xdr:nvSpPr>
        <xdr:cNvPr id="993" name="Text Box 1620">
          <a:extLst>
            <a:ext uri="{FF2B5EF4-FFF2-40B4-BE49-F238E27FC236}">
              <a16:creationId xmlns:a16="http://schemas.microsoft.com/office/drawing/2014/main" xmlns="" id="{82ACC671-F4DE-4364-BF28-C181E1526733}"/>
            </a:ext>
          </a:extLst>
        </xdr:cNvPr>
        <xdr:cNvSpPr txBox="1">
          <a:spLocks noChangeArrowheads="1"/>
        </xdr:cNvSpPr>
      </xdr:nvSpPr>
      <xdr:spPr bwMode="auto">
        <a:xfrm>
          <a:off x="2530319" y="2201668"/>
          <a:ext cx="295229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亀山城跡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124183</xdr:colOff>
      <xdr:row>10</xdr:row>
      <xdr:rowOff>165488</xdr:rowOff>
    </xdr:from>
    <xdr:ext cx="456938" cy="121227"/>
    <xdr:sp macro="" textlink="">
      <xdr:nvSpPr>
        <xdr:cNvPr id="994" name="Text Box 849">
          <a:extLst>
            <a:ext uri="{FF2B5EF4-FFF2-40B4-BE49-F238E27FC236}">
              <a16:creationId xmlns:a16="http://schemas.microsoft.com/office/drawing/2014/main" xmlns="" id="{CBF5EE66-788F-411E-A3CB-E534CC4CC1F9}"/>
            </a:ext>
          </a:extLst>
        </xdr:cNvPr>
        <xdr:cNvSpPr txBox="1">
          <a:spLocks noChangeArrowheads="1"/>
        </xdr:cNvSpPr>
      </xdr:nvSpPr>
      <xdr:spPr bwMode="auto">
        <a:xfrm>
          <a:off x="177523" y="1918088"/>
          <a:ext cx="456938" cy="12122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市役所前</a:t>
          </a:r>
        </a:p>
      </xdr:txBody>
    </xdr:sp>
    <xdr:clientData/>
  </xdr:oneCellAnchor>
  <xdr:oneCellAnchor>
    <xdr:from>
      <xdr:col>2</xdr:col>
      <xdr:colOff>490380</xdr:colOff>
      <xdr:row>11</xdr:row>
      <xdr:rowOff>128564</xdr:rowOff>
    </xdr:from>
    <xdr:ext cx="206197" cy="227421"/>
    <xdr:sp macro="" textlink="">
      <xdr:nvSpPr>
        <xdr:cNvPr id="995" name="Text Box 1620">
          <a:extLst>
            <a:ext uri="{FF2B5EF4-FFF2-40B4-BE49-F238E27FC236}">
              <a16:creationId xmlns:a16="http://schemas.microsoft.com/office/drawing/2014/main" xmlns="" id="{76741081-7DD0-41F8-B75E-EB422E8484EE}"/>
            </a:ext>
          </a:extLst>
        </xdr:cNvPr>
        <xdr:cNvSpPr txBox="1">
          <a:spLocks noChangeArrowheads="1"/>
        </xdr:cNvSpPr>
      </xdr:nvSpPr>
      <xdr:spPr bwMode="auto">
        <a:xfrm>
          <a:off x="1237140" y="2056424"/>
          <a:ext cx="206197" cy="22742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</xdr:col>
      <xdr:colOff>631058</xdr:colOff>
      <xdr:row>10</xdr:row>
      <xdr:rowOff>135895</xdr:rowOff>
    </xdr:from>
    <xdr:to>
      <xdr:col>2</xdr:col>
      <xdr:colOff>571624</xdr:colOff>
      <xdr:row>12</xdr:row>
      <xdr:rowOff>149039</xdr:rowOff>
    </xdr:to>
    <xdr:sp macro="" textlink="">
      <xdr:nvSpPr>
        <xdr:cNvPr id="996" name="AutoShape 1653">
          <a:extLst>
            <a:ext uri="{FF2B5EF4-FFF2-40B4-BE49-F238E27FC236}">
              <a16:creationId xmlns:a16="http://schemas.microsoft.com/office/drawing/2014/main" xmlns="" id="{76FD728D-B6D2-478D-A6F2-55399891BB03}"/>
            </a:ext>
          </a:extLst>
        </xdr:cNvPr>
        <xdr:cNvSpPr>
          <a:spLocks/>
        </xdr:cNvSpPr>
      </xdr:nvSpPr>
      <xdr:spPr bwMode="auto">
        <a:xfrm rot="433992">
          <a:off x="684398" y="1888495"/>
          <a:ext cx="633986" cy="363664"/>
        </a:xfrm>
        <a:prstGeom prst="rightBrace">
          <a:avLst>
            <a:gd name="adj1" fmla="val 42094"/>
            <a:gd name="adj2" fmla="val 60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651922</xdr:colOff>
      <xdr:row>10</xdr:row>
      <xdr:rowOff>83690</xdr:rowOff>
    </xdr:from>
    <xdr:ext cx="299577" cy="165173"/>
    <xdr:sp macro="" textlink="">
      <xdr:nvSpPr>
        <xdr:cNvPr id="997" name="Text Box 1620">
          <a:extLst>
            <a:ext uri="{FF2B5EF4-FFF2-40B4-BE49-F238E27FC236}">
              <a16:creationId xmlns:a16="http://schemas.microsoft.com/office/drawing/2014/main" xmlns="" id="{DEB68820-4674-44C0-9536-D88ABE856343}"/>
            </a:ext>
          </a:extLst>
        </xdr:cNvPr>
        <xdr:cNvSpPr txBox="1">
          <a:spLocks noChangeArrowheads="1"/>
        </xdr:cNvSpPr>
      </xdr:nvSpPr>
      <xdr:spPr bwMode="auto">
        <a:xfrm>
          <a:off x="3478942" y="1836290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277310</xdr:colOff>
      <xdr:row>14</xdr:row>
      <xdr:rowOff>82742</xdr:rowOff>
    </xdr:from>
    <xdr:ext cx="299577" cy="165173"/>
    <xdr:sp macro="" textlink="">
      <xdr:nvSpPr>
        <xdr:cNvPr id="998" name="Text Box 1620">
          <a:extLst>
            <a:ext uri="{FF2B5EF4-FFF2-40B4-BE49-F238E27FC236}">
              <a16:creationId xmlns:a16="http://schemas.microsoft.com/office/drawing/2014/main" xmlns="" id="{EAAD934D-C3FB-41E1-B05B-9006BFE3DAC6}"/>
            </a:ext>
          </a:extLst>
        </xdr:cNvPr>
        <xdr:cNvSpPr txBox="1">
          <a:spLocks noChangeArrowheads="1"/>
        </xdr:cNvSpPr>
      </xdr:nvSpPr>
      <xdr:spPr bwMode="auto">
        <a:xfrm>
          <a:off x="5184590" y="2521142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224128</xdr:colOff>
      <xdr:row>62</xdr:row>
      <xdr:rowOff>21011</xdr:rowOff>
    </xdr:from>
    <xdr:to>
      <xdr:col>2</xdr:col>
      <xdr:colOff>434226</xdr:colOff>
      <xdr:row>63</xdr:row>
      <xdr:rowOff>98811</xdr:rowOff>
    </xdr:to>
    <xdr:sp macro="" textlink="">
      <xdr:nvSpPr>
        <xdr:cNvPr id="999" name="Text Box 1664">
          <a:extLst>
            <a:ext uri="{FF2B5EF4-FFF2-40B4-BE49-F238E27FC236}">
              <a16:creationId xmlns:a16="http://schemas.microsoft.com/office/drawing/2014/main" xmlns="" id="{3A2169EB-A5A4-4A35-AB7A-207DEC92297D}"/>
            </a:ext>
          </a:extLst>
        </xdr:cNvPr>
        <xdr:cNvSpPr txBox="1">
          <a:spLocks noChangeArrowheads="1"/>
        </xdr:cNvSpPr>
      </xdr:nvSpPr>
      <xdr:spPr bwMode="auto">
        <a:xfrm>
          <a:off x="970888" y="10826171"/>
          <a:ext cx="210098" cy="2530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小浜線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160219</xdr:colOff>
      <xdr:row>14</xdr:row>
      <xdr:rowOff>104068</xdr:rowOff>
    </xdr:from>
    <xdr:to>
      <xdr:col>10</xdr:col>
      <xdr:colOff>308946</xdr:colOff>
      <xdr:row>15</xdr:row>
      <xdr:rowOff>51096</xdr:rowOff>
    </xdr:to>
    <xdr:sp macro="" textlink="">
      <xdr:nvSpPr>
        <xdr:cNvPr id="1000" name="AutoShape 605">
          <a:extLst>
            <a:ext uri="{FF2B5EF4-FFF2-40B4-BE49-F238E27FC236}">
              <a16:creationId xmlns:a16="http://schemas.microsoft.com/office/drawing/2014/main" xmlns="" id="{D4ACB88B-2A0D-449C-AF73-2B7A575CAE77}"/>
            </a:ext>
          </a:extLst>
        </xdr:cNvPr>
        <xdr:cNvSpPr>
          <a:spLocks noChangeArrowheads="1"/>
        </xdr:cNvSpPr>
      </xdr:nvSpPr>
      <xdr:spPr bwMode="auto">
        <a:xfrm>
          <a:off x="6454339" y="2542468"/>
          <a:ext cx="148727" cy="1222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81652</xdr:colOff>
      <xdr:row>54</xdr:row>
      <xdr:rowOff>11716</xdr:rowOff>
    </xdr:from>
    <xdr:ext cx="327783" cy="328112"/>
    <xdr:grpSp>
      <xdr:nvGrpSpPr>
        <xdr:cNvPr id="1001" name="Group 6672">
          <a:extLst>
            <a:ext uri="{FF2B5EF4-FFF2-40B4-BE49-F238E27FC236}">
              <a16:creationId xmlns:a16="http://schemas.microsoft.com/office/drawing/2014/main" xmlns="" id="{70BEC89B-7549-41C0-9B27-DF032212C8EA}"/>
            </a:ext>
          </a:extLst>
        </xdr:cNvPr>
        <xdr:cNvGrpSpPr>
          <a:grpSpLocks/>
        </xdr:cNvGrpSpPr>
      </xdr:nvGrpSpPr>
      <xdr:grpSpPr bwMode="auto">
        <a:xfrm>
          <a:off x="1673688" y="9148912"/>
          <a:ext cx="327783" cy="328112"/>
          <a:chOff x="536" y="109"/>
          <a:chExt cx="46" cy="44"/>
        </a:xfrm>
      </xdr:grpSpPr>
      <xdr:pic>
        <xdr:nvPicPr>
          <xdr:cNvPr id="1002" name="Picture 6673" descr="route2">
            <a:extLst>
              <a:ext uri="{FF2B5EF4-FFF2-40B4-BE49-F238E27FC236}">
                <a16:creationId xmlns:a16="http://schemas.microsoft.com/office/drawing/2014/main" xmlns="" id="{BE0C0CC3-0307-6B16-690A-3CD5E51031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3" name="Text Box 6674">
            <a:extLst>
              <a:ext uri="{FF2B5EF4-FFF2-40B4-BE49-F238E27FC236}">
                <a16:creationId xmlns:a16="http://schemas.microsoft.com/office/drawing/2014/main" xmlns="" id="{92D63662-0B9A-CC78-B3FE-9F82142EA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3</xdr:col>
      <xdr:colOff>679552</xdr:colOff>
      <xdr:row>6</xdr:row>
      <xdr:rowOff>63960</xdr:rowOff>
    </xdr:from>
    <xdr:ext cx="648798" cy="159531"/>
    <xdr:sp macro="" textlink="">
      <xdr:nvSpPr>
        <xdr:cNvPr id="1004" name="Text Box 860">
          <a:extLst>
            <a:ext uri="{FF2B5EF4-FFF2-40B4-BE49-F238E27FC236}">
              <a16:creationId xmlns:a16="http://schemas.microsoft.com/office/drawing/2014/main" xmlns="" id="{77BE6B42-9E08-45D4-BA92-EF56DB3D3B91}"/>
            </a:ext>
          </a:extLst>
        </xdr:cNvPr>
        <xdr:cNvSpPr txBox="1">
          <a:spLocks noChangeArrowheads="1"/>
        </xdr:cNvSpPr>
      </xdr:nvSpPr>
      <xdr:spPr bwMode="auto">
        <a:xfrm>
          <a:off x="2119732" y="1115520"/>
          <a:ext cx="648798" cy="1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川西小花出口</a:t>
          </a:r>
        </a:p>
      </xdr:txBody>
    </xdr:sp>
    <xdr:clientData/>
  </xdr:oneCellAnchor>
  <xdr:oneCellAnchor>
    <xdr:from>
      <xdr:col>3</xdr:col>
      <xdr:colOff>86177</xdr:colOff>
      <xdr:row>6</xdr:row>
      <xdr:rowOff>9068</xdr:rowOff>
    </xdr:from>
    <xdr:ext cx="435431" cy="176895"/>
    <xdr:sp macro="" textlink="">
      <xdr:nvSpPr>
        <xdr:cNvPr id="1005" name="Text Box 303">
          <a:extLst>
            <a:ext uri="{FF2B5EF4-FFF2-40B4-BE49-F238E27FC236}">
              <a16:creationId xmlns:a16="http://schemas.microsoft.com/office/drawing/2014/main" xmlns="" id="{727E6996-968B-4CF8-AC5B-01EDD5944B45}"/>
            </a:ext>
          </a:extLst>
        </xdr:cNvPr>
        <xdr:cNvSpPr txBox="1">
          <a:spLocks noChangeArrowheads="1"/>
        </xdr:cNvSpPr>
      </xdr:nvSpPr>
      <xdr:spPr bwMode="auto">
        <a:xfrm>
          <a:off x="1526357" y="1060628"/>
          <a:ext cx="435431" cy="17689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阪神高速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池田線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5</xdr:col>
      <xdr:colOff>468013</xdr:colOff>
      <xdr:row>58</xdr:row>
      <xdr:rowOff>153210</xdr:rowOff>
    </xdr:from>
    <xdr:to>
      <xdr:col>6</xdr:col>
      <xdr:colOff>233825</xdr:colOff>
      <xdr:row>59</xdr:row>
      <xdr:rowOff>42578</xdr:rowOff>
    </xdr:to>
    <xdr:sp macro="" textlink="">
      <xdr:nvSpPr>
        <xdr:cNvPr id="1006" name="Freeform 406">
          <a:extLst>
            <a:ext uri="{FF2B5EF4-FFF2-40B4-BE49-F238E27FC236}">
              <a16:creationId xmlns:a16="http://schemas.microsoft.com/office/drawing/2014/main" xmlns="" id="{9A79D85F-3006-42CF-8D3E-CF3D088DC498}"/>
            </a:ext>
          </a:extLst>
        </xdr:cNvPr>
        <xdr:cNvSpPr>
          <a:spLocks/>
        </xdr:cNvSpPr>
      </xdr:nvSpPr>
      <xdr:spPr bwMode="auto">
        <a:xfrm rot="5138642">
          <a:off x="3492335" y="10060028"/>
          <a:ext cx="64628" cy="459232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7897 w 10000"/>
            <a:gd name="connsiteY1" fmla="*/ 1070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0 w 10296"/>
            <a:gd name="connsiteY0" fmla="*/ 0 h 10000"/>
            <a:gd name="connsiteX1" fmla="*/ 7897 w 10296"/>
            <a:gd name="connsiteY1" fmla="*/ 1070 h 10000"/>
            <a:gd name="connsiteX2" fmla="*/ 10000 w 10296"/>
            <a:gd name="connsiteY2" fmla="*/ 8696 h 10000"/>
            <a:gd name="connsiteX3" fmla="*/ 2000 w 10296"/>
            <a:gd name="connsiteY3" fmla="*/ 10000 h 10000"/>
            <a:gd name="connsiteX0" fmla="*/ 0 w 10296"/>
            <a:gd name="connsiteY0" fmla="*/ 0 h 9586"/>
            <a:gd name="connsiteX1" fmla="*/ 7897 w 10296"/>
            <a:gd name="connsiteY1" fmla="*/ 1070 h 9586"/>
            <a:gd name="connsiteX2" fmla="*/ 10000 w 10296"/>
            <a:gd name="connsiteY2" fmla="*/ 8696 h 9586"/>
            <a:gd name="connsiteX3" fmla="*/ 5474 w 10296"/>
            <a:gd name="connsiteY3" fmla="*/ 9586 h 9586"/>
            <a:gd name="connsiteX0" fmla="*/ 0 w 9713"/>
            <a:gd name="connsiteY0" fmla="*/ 0 h 10000"/>
            <a:gd name="connsiteX1" fmla="*/ 6138 w 9713"/>
            <a:gd name="connsiteY1" fmla="*/ 1103 h 10000"/>
            <a:gd name="connsiteX2" fmla="*/ 9713 w 9713"/>
            <a:gd name="connsiteY2" fmla="*/ 9072 h 10000"/>
            <a:gd name="connsiteX3" fmla="*/ 5317 w 9713"/>
            <a:gd name="connsiteY3" fmla="*/ 10000 h 10000"/>
            <a:gd name="connsiteX0" fmla="*/ 0 w 10463"/>
            <a:gd name="connsiteY0" fmla="*/ 0 h 10000"/>
            <a:gd name="connsiteX1" fmla="*/ 6319 w 10463"/>
            <a:gd name="connsiteY1" fmla="*/ 1103 h 10000"/>
            <a:gd name="connsiteX2" fmla="*/ 10000 w 10463"/>
            <a:gd name="connsiteY2" fmla="*/ 9072 h 10000"/>
            <a:gd name="connsiteX3" fmla="*/ 5474 w 10463"/>
            <a:gd name="connsiteY3" fmla="*/ 10000 h 10000"/>
            <a:gd name="connsiteX0" fmla="*/ 0 w 11875"/>
            <a:gd name="connsiteY0" fmla="*/ 0 h 9493"/>
            <a:gd name="connsiteX1" fmla="*/ 7731 w 11875"/>
            <a:gd name="connsiteY1" fmla="*/ 596 h 9493"/>
            <a:gd name="connsiteX2" fmla="*/ 11412 w 11875"/>
            <a:gd name="connsiteY2" fmla="*/ 8565 h 9493"/>
            <a:gd name="connsiteX3" fmla="*/ 6886 w 11875"/>
            <a:gd name="connsiteY3" fmla="*/ 9493 h 9493"/>
            <a:gd name="connsiteX0" fmla="*/ 0 w 9119"/>
            <a:gd name="connsiteY0" fmla="*/ 0 h 10780"/>
            <a:gd name="connsiteX1" fmla="*/ 5629 w 9119"/>
            <a:gd name="connsiteY1" fmla="*/ 1408 h 10780"/>
            <a:gd name="connsiteX2" fmla="*/ 8729 w 9119"/>
            <a:gd name="connsiteY2" fmla="*/ 9802 h 10780"/>
            <a:gd name="connsiteX3" fmla="*/ 4918 w 9119"/>
            <a:gd name="connsiteY3" fmla="*/ 10780 h 10780"/>
            <a:gd name="connsiteX0" fmla="*/ 0 w 9572"/>
            <a:gd name="connsiteY0" fmla="*/ 0 h 10000"/>
            <a:gd name="connsiteX1" fmla="*/ 5049 w 9572"/>
            <a:gd name="connsiteY1" fmla="*/ 789 h 10000"/>
            <a:gd name="connsiteX2" fmla="*/ 9572 w 9572"/>
            <a:gd name="connsiteY2" fmla="*/ 9093 h 10000"/>
            <a:gd name="connsiteX3" fmla="*/ 5393 w 9572"/>
            <a:gd name="connsiteY3" fmla="*/ 10000 h 10000"/>
            <a:gd name="connsiteX0" fmla="*/ 0 w 10323"/>
            <a:gd name="connsiteY0" fmla="*/ 0 h 10000"/>
            <a:gd name="connsiteX1" fmla="*/ 5275 w 10323"/>
            <a:gd name="connsiteY1" fmla="*/ 789 h 10000"/>
            <a:gd name="connsiteX2" fmla="*/ 10000 w 10323"/>
            <a:gd name="connsiteY2" fmla="*/ 9093 h 10000"/>
            <a:gd name="connsiteX3" fmla="*/ 5634 w 10323"/>
            <a:gd name="connsiteY3" fmla="*/ 10000 h 10000"/>
            <a:gd name="connsiteX0" fmla="*/ 0 w 10323"/>
            <a:gd name="connsiteY0" fmla="*/ 0 h 10016"/>
            <a:gd name="connsiteX1" fmla="*/ 5275 w 10323"/>
            <a:gd name="connsiteY1" fmla="*/ 789 h 10016"/>
            <a:gd name="connsiteX2" fmla="*/ 10000 w 10323"/>
            <a:gd name="connsiteY2" fmla="*/ 9093 h 10016"/>
            <a:gd name="connsiteX3" fmla="*/ 1467 w 10323"/>
            <a:gd name="connsiteY3" fmla="*/ 10016 h 100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23" h="10016">
              <a:moveTo>
                <a:pt x="0" y="0"/>
              </a:moveTo>
              <a:lnTo>
                <a:pt x="5275" y="789"/>
              </a:lnTo>
              <a:cubicBezTo>
                <a:pt x="11877" y="2923"/>
                <a:pt x="10174" y="5270"/>
                <a:pt x="10000" y="9093"/>
              </a:cubicBezTo>
              <a:lnTo>
                <a:pt x="1467" y="1001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473356</xdr:colOff>
      <xdr:row>59</xdr:row>
      <xdr:rowOff>46054</xdr:rowOff>
    </xdr:from>
    <xdr:to>
      <xdr:col>6</xdr:col>
      <xdr:colOff>248110</xdr:colOff>
      <xdr:row>59</xdr:row>
      <xdr:rowOff>117361</xdr:rowOff>
    </xdr:to>
    <xdr:sp macro="" textlink="">
      <xdr:nvSpPr>
        <xdr:cNvPr id="1007" name="Freeform 406">
          <a:extLst>
            <a:ext uri="{FF2B5EF4-FFF2-40B4-BE49-F238E27FC236}">
              <a16:creationId xmlns:a16="http://schemas.microsoft.com/office/drawing/2014/main" xmlns="" id="{0DF76D26-E712-4DB3-A057-391CED2C5A7D}"/>
            </a:ext>
          </a:extLst>
        </xdr:cNvPr>
        <xdr:cNvSpPr>
          <a:spLocks/>
        </xdr:cNvSpPr>
      </xdr:nvSpPr>
      <xdr:spPr bwMode="auto">
        <a:xfrm rot="5138642">
          <a:off x="3498809" y="10127001"/>
          <a:ext cx="71307" cy="468174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7897 w 10000"/>
            <a:gd name="connsiteY1" fmla="*/ 1070 h 10000"/>
            <a:gd name="connsiteX2" fmla="*/ 10000 w 10000"/>
            <a:gd name="connsiteY2" fmla="*/ 8696 h 10000"/>
            <a:gd name="connsiteX3" fmla="*/ 2000 w 10000"/>
            <a:gd name="connsiteY3" fmla="*/ 10000 h 10000"/>
            <a:gd name="connsiteX0" fmla="*/ 0 w 10296"/>
            <a:gd name="connsiteY0" fmla="*/ 0 h 10000"/>
            <a:gd name="connsiteX1" fmla="*/ 7897 w 10296"/>
            <a:gd name="connsiteY1" fmla="*/ 1070 h 10000"/>
            <a:gd name="connsiteX2" fmla="*/ 10000 w 10296"/>
            <a:gd name="connsiteY2" fmla="*/ 8696 h 10000"/>
            <a:gd name="connsiteX3" fmla="*/ 2000 w 10296"/>
            <a:gd name="connsiteY3" fmla="*/ 10000 h 10000"/>
            <a:gd name="connsiteX0" fmla="*/ 0 w 10296"/>
            <a:gd name="connsiteY0" fmla="*/ 0 h 9586"/>
            <a:gd name="connsiteX1" fmla="*/ 7897 w 10296"/>
            <a:gd name="connsiteY1" fmla="*/ 1070 h 9586"/>
            <a:gd name="connsiteX2" fmla="*/ 10000 w 10296"/>
            <a:gd name="connsiteY2" fmla="*/ 8696 h 9586"/>
            <a:gd name="connsiteX3" fmla="*/ 5474 w 10296"/>
            <a:gd name="connsiteY3" fmla="*/ 9586 h 9586"/>
            <a:gd name="connsiteX0" fmla="*/ 0 w 9713"/>
            <a:gd name="connsiteY0" fmla="*/ 0 h 10000"/>
            <a:gd name="connsiteX1" fmla="*/ 6138 w 9713"/>
            <a:gd name="connsiteY1" fmla="*/ 1103 h 10000"/>
            <a:gd name="connsiteX2" fmla="*/ 9713 w 9713"/>
            <a:gd name="connsiteY2" fmla="*/ 9072 h 10000"/>
            <a:gd name="connsiteX3" fmla="*/ 5317 w 9713"/>
            <a:gd name="connsiteY3" fmla="*/ 10000 h 10000"/>
            <a:gd name="connsiteX0" fmla="*/ 0 w 10463"/>
            <a:gd name="connsiteY0" fmla="*/ 0 h 10000"/>
            <a:gd name="connsiteX1" fmla="*/ 6319 w 10463"/>
            <a:gd name="connsiteY1" fmla="*/ 1103 h 10000"/>
            <a:gd name="connsiteX2" fmla="*/ 10000 w 10463"/>
            <a:gd name="connsiteY2" fmla="*/ 9072 h 10000"/>
            <a:gd name="connsiteX3" fmla="*/ 5474 w 10463"/>
            <a:gd name="connsiteY3" fmla="*/ 10000 h 10000"/>
            <a:gd name="connsiteX0" fmla="*/ 0 w 11875"/>
            <a:gd name="connsiteY0" fmla="*/ 0 h 9493"/>
            <a:gd name="connsiteX1" fmla="*/ 7731 w 11875"/>
            <a:gd name="connsiteY1" fmla="*/ 596 h 9493"/>
            <a:gd name="connsiteX2" fmla="*/ 11412 w 11875"/>
            <a:gd name="connsiteY2" fmla="*/ 8565 h 9493"/>
            <a:gd name="connsiteX3" fmla="*/ 6886 w 11875"/>
            <a:gd name="connsiteY3" fmla="*/ 9493 h 9493"/>
            <a:gd name="connsiteX0" fmla="*/ 0 w 9119"/>
            <a:gd name="connsiteY0" fmla="*/ 0 h 10780"/>
            <a:gd name="connsiteX1" fmla="*/ 5629 w 9119"/>
            <a:gd name="connsiteY1" fmla="*/ 1408 h 10780"/>
            <a:gd name="connsiteX2" fmla="*/ 8729 w 9119"/>
            <a:gd name="connsiteY2" fmla="*/ 9802 h 10780"/>
            <a:gd name="connsiteX3" fmla="*/ 4918 w 9119"/>
            <a:gd name="connsiteY3" fmla="*/ 10780 h 10780"/>
            <a:gd name="connsiteX0" fmla="*/ 0 w 9572"/>
            <a:gd name="connsiteY0" fmla="*/ 0 h 10000"/>
            <a:gd name="connsiteX1" fmla="*/ 5049 w 9572"/>
            <a:gd name="connsiteY1" fmla="*/ 789 h 10000"/>
            <a:gd name="connsiteX2" fmla="*/ 9572 w 9572"/>
            <a:gd name="connsiteY2" fmla="*/ 9093 h 10000"/>
            <a:gd name="connsiteX3" fmla="*/ 5393 w 9572"/>
            <a:gd name="connsiteY3" fmla="*/ 10000 h 10000"/>
            <a:gd name="connsiteX0" fmla="*/ 0 w 10323"/>
            <a:gd name="connsiteY0" fmla="*/ 0 h 10000"/>
            <a:gd name="connsiteX1" fmla="*/ 5275 w 10323"/>
            <a:gd name="connsiteY1" fmla="*/ 789 h 10000"/>
            <a:gd name="connsiteX2" fmla="*/ 10000 w 10323"/>
            <a:gd name="connsiteY2" fmla="*/ 9093 h 10000"/>
            <a:gd name="connsiteX3" fmla="*/ 5634 w 10323"/>
            <a:gd name="connsiteY3" fmla="*/ 10000 h 10000"/>
            <a:gd name="connsiteX0" fmla="*/ 2471 w 5048"/>
            <a:gd name="connsiteY0" fmla="*/ 0 h 10134"/>
            <a:gd name="connsiteX1" fmla="*/ 0 w 5048"/>
            <a:gd name="connsiteY1" fmla="*/ 923 h 10134"/>
            <a:gd name="connsiteX2" fmla="*/ 4725 w 5048"/>
            <a:gd name="connsiteY2" fmla="*/ 9227 h 10134"/>
            <a:gd name="connsiteX3" fmla="*/ 359 w 5048"/>
            <a:gd name="connsiteY3" fmla="*/ 10134 h 10134"/>
            <a:gd name="connsiteX0" fmla="*/ 4895 w 20017"/>
            <a:gd name="connsiteY0" fmla="*/ 0 h 10228"/>
            <a:gd name="connsiteX1" fmla="*/ 0 w 20017"/>
            <a:gd name="connsiteY1" fmla="*/ 911 h 10228"/>
            <a:gd name="connsiteX2" fmla="*/ 9360 w 20017"/>
            <a:gd name="connsiteY2" fmla="*/ 9105 h 10228"/>
            <a:gd name="connsiteX3" fmla="*/ 20017 w 20017"/>
            <a:gd name="connsiteY3" fmla="*/ 10228 h 10228"/>
            <a:gd name="connsiteX0" fmla="*/ 4895 w 23835"/>
            <a:gd name="connsiteY0" fmla="*/ 0 h 10048"/>
            <a:gd name="connsiteX1" fmla="*/ 0 w 23835"/>
            <a:gd name="connsiteY1" fmla="*/ 911 h 10048"/>
            <a:gd name="connsiteX2" fmla="*/ 9360 w 23835"/>
            <a:gd name="connsiteY2" fmla="*/ 9105 h 10048"/>
            <a:gd name="connsiteX3" fmla="*/ 23835 w 23835"/>
            <a:gd name="connsiteY3" fmla="*/ 10048 h 10048"/>
            <a:gd name="connsiteX0" fmla="*/ 4895 w 23835"/>
            <a:gd name="connsiteY0" fmla="*/ 0 h 10048"/>
            <a:gd name="connsiteX1" fmla="*/ 0 w 23835"/>
            <a:gd name="connsiteY1" fmla="*/ 911 h 10048"/>
            <a:gd name="connsiteX2" fmla="*/ 10863 w 23835"/>
            <a:gd name="connsiteY2" fmla="*/ 9308 h 10048"/>
            <a:gd name="connsiteX3" fmla="*/ 23835 w 23835"/>
            <a:gd name="connsiteY3" fmla="*/ 10048 h 10048"/>
            <a:gd name="connsiteX0" fmla="*/ 4895 w 23835"/>
            <a:gd name="connsiteY0" fmla="*/ 0 h 10048"/>
            <a:gd name="connsiteX1" fmla="*/ 0 w 23835"/>
            <a:gd name="connsiteY1" fmla="*/ 911 h 10048"/>
            <a:gd name="connsiteX2" fmla="*/ 8819 w 23835"/>
            <a:gd name="connsiteY2" fmla="*/ 9496 h 10048"/>
            <a:gd name="connsiteX3" fmla="*/ 23835 w 23835"/>
            <a:gd name="connsiteY3" fmla="*/ 10048 h 100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835" h="10048">
              <a:moveTo>
                <a:pt x="4895" y="0"/>
              </a:moveTo>
              <a:lnTo>
                <a:pt x="0" y="911"/>
              </a:lnTo>
              <a:cubicBezTo>
                <a:pt x="13078" y="3017"/>
                <a:pt x="9164" y="5724"/>
                <a:pt x="8819" y="9496"/>
              </a:cubicBezTo>
              <a:lnTo>
                <a:pt x="23835" y="1004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20283</xdr:colOff>
      <xdr:row>26</xdr:row>
      <xdr:rowOff>9397</xdr:rowOff>
    </xdr:from>
    <xdr:to>
      <xdr:col>14</xdr:col>
      <xdr:colOff>587654</xdr:colOff>
      <xdr:row>33</xdr:row>
      <xdr:rowOff>11276</xdr:rowOff>
    </xdr:to>
    <xdr:grpSp>
      <xdr:nvGrpSpPr>
        <xdr:cNvPr id="1008" name="グループ化 1007">
          <a:extLst>
            <a:ext uri="{FF2B5EF4-FFF2-40B4-BE49-F238E27FC236}">
              <a16:creationId xmlns:a16="http://schemas.microsoft.com/office/drawing/2014/main" xmlns="" id="{576BA9BA-02C2-42CE-9562-58E7E1C0B208}"/>
            </a:ext>
          </a:extLst>
        </xdr:cNvPr>
        <xdr:cNvGrpSpPr/>
      </xdr:nvGrpSpPr>
      <xdr:grpSpPr>
        <a:xfrm rot="4043729">
          <a:off x="9372190" y="4353079"/>
          <a:ext cx="1192504" cy="1336175"/>
          <a:chOff x="11179098" y="5800808"/>
          <a:chExt cx="1216313" cy="1315618"/>
        </a:xfrm>
      </xdr:grpSpPr>
      <xdr:sp macro="" textlink="">
        <xdr:nvSpPr>
          <xdr:cNvPr id="1009" name="Line 76">
            <a:extLst>
              <a:ext uri="{FF2B5EF4-FFF2-40B4-BE49-F238E27FC236}">
                <a16:creationId xmlns:a16="http://schemas.microsoft.com/office/drawing/2014/main" xmlns="" id="{060CCC7D-9C1B-E0AA-419F-43B581490DE2}"/>
              </a:ext>
            </a:extLst>
          </xdr:cNvPr>
          <xdr:cNvSpPr>
            <a:spLocks noChangeShapeType="1"/>
          </xdr:cNvSpPr>
        </xdr:nvSpPr>
        <xdr:spPr bwMode="auto">
          <a:xfrm flipH="1">
            <a:off x="11698737" y="5991163"/>
            <a:ext cx="18999" cy="40899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10" name="グループ化 1009">
            <a:extLst>
              <a:ext uri="{FF2B5EF4-FFF2-40B4-BE49-F238E27FC236}">
                <a16:creationId xmlns:a16="http://schemas.microsoft.com/office/drawing/2014/main" xmlns="" id="{C5E92E48-D9FF-DC5B-66D0-F521B2012EC9}"/>
              </a:ext>
            </a:extLst>
          </xdr:cNvPr>
          <xdr:cNvGrpSpPr/>
        </xdr:nvGrpSpPr>
        <xdr:grpSpPr>
          <a:xfrm>
            <a:off x="11179098" y="5800808"/>
            <a:ext cx="1216313" cy="1315618"/>
            <a:chOff x="11165745" y="5800808"/>
            <a:chExt cx="1216313" cy="1315618"/>
          </a:xfrm>
        </xdr:grpSpPr>
        <xdr:sp macro="" textlink="">
          <xdr:nvSpPr>
            <xdr:cNvPr id="1011" name="Line 76">
              <a:extLst>
                <a:ext uri="{FF2B5EF4-FFF2-40B4-BE49-F238E27FC236}">
                  <a16:creationId xmlns:a16="http://schemas.microsoft.com/office/drawing/2014/main" xmlns="" id="{7DEC192E-4266-F7C9-BDB9-494BDE4E192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2274583" y="6658267"/>
              <a:ext cx="58572" cy="5261"/>
            </a:xfrm>
            <a:prstGeom prst="lin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2" name="Line 76">
              <a:extLst>
                <a:ext uri="{FF2B5EF4-FFF2-40B4-BE49-F238E27FC236}">
                  <a16:creationId xmlns:a16="http://schemas.microsoft.com/office/drawing/2014/main" xmlns="" id="{CB63F539-742F-D915-8B52-2DE559C8A05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1727400" y="6678182"/>
              <a:ext cx="210143" cy="438244"/>
            </a:xfrm>
            <a:custGeom>
              <a:avLst/>
              <a:gdLst>
                <a:gd name="connsiteX0" fmla="*/ 0 w 381001"/>
                <a:gd name="connsiteY0" fmla="*/ 0 h 468923"/>
                <a:gd name="connsiteX1" fmla="*/ 381001 w 381001"/>
                <a:gd name="connsiteY1" fmla="*/ 468923 h 468923"/>
                <a:gd name="connsiteX0" fmla="*/ 0 w 382800"/>
                <a:gd name="connsiteY0" fmla="*/ 0 h 468923"/>
                <a:gd name="connsiteX1" fmla="*/ 381001 w 382800"/>
                <a:gd name="connsiteY1" fmla="*/ 468923 h 468923"/>
                <a:gd name="connsiteX0" fmla="*/ 0 w 390084"/>
                <a:gd name="connsiteY0" fmla="*/ 0 h 490904"/>
                <a:gd name="connsiteX1" fmla="*/ 388328 w 390084"/>
                <a:gd name="connsiteY1" fmla="*/ 490904 h 490904"/>
                <a:gd name="connsiteX0" fmla="*/ 0 w 390368"/>
                <a:gd name="connsiteY0" fmla="*/ 0 h 490904"/>
                <a:gd name="connsiteX1" fmla="*/ 388328 w 390368"/>
                <a:gd name="connsiteY1" fmla="*/ 490904 h 490904"/>
                <a:gd name="connsiteX0" fmla="*/ 0 w 390757"/>
                <a:gd name="connsiteY0" fmla="*/ 0 h 490904"/>
                <a:gd name="connsiteX1" fmla="*/ 388328 w 390757"/>
                <a:gd name="connsiteY1" fmla="*/ 490904 h 490904"/>
                <a:gd name="connsiteX0" fmla="*/ 0 w 405264"/>
                <a:gd name="connsiteY0" fmla="*/ 0 h 446943"/>
                <a:gd name="connsiteX1" fmla="*/ 402982 w 405264"/>
                <a:gd name="connsiteY1" fmla="*/ 446943 h 446943"/>
                <a:gd name="connsiteX0" fmla="*/ 0 w 405264"/>
                <a:gd name="connsiteY0" fmla="*/ 0 h 395655"/>
                <a:gd name="connsiteX1" fmla="*/ 402982 w 405264"/>
                <a:gd name="connsiteY1" fmla="*/ 395655 h 395655"/>
                <a:gd name="connsiteX0" fmla="*/ 0 w 412523"/>
                <a:gd name="connsiteY0" fmla="*/ 0 h 432289"/>
                <a:gd name="connsiteX1" fmla="*/ 410309 w 412523"/>
                <a:gd name="connsiteY1" fmla="*/ 432289 h 432289"/>
                <a:gd name="connsiteX0" fmla="*/ 0 w 361807"/>
                <a:gd name="connsiteY0" fmla="*/ 0 h 476251"/>
                <a:gd name="connsiteX1" fmla="*/ 359021 w 361807"/>
                <a:gd name="connsiteY1" fmla="*/ 476251 h 476251"/>
                <a:gd name="connsiteX0" fmla="*/ 0 w 424450"/>
                <a:gd name="connsiteY0" fmla="*/ 0 h 512885"/>
                <a:gd name="connsiteX1" fmla="*/ 422338 w 424450"/>
                <a:gd name="connsiteY1" fmla="*/ 512885 h 512885"/>
                <a:gd name="connsiteX0" fmla="*/ 0 w 370732"/>
                <a:gd name="connsiteY0" fmla="*/ 0 h 512885"/>
                <a:gd name="connsiteX1" fmla="*/ 368066 w 370732"/>
                <a:gd name="connsiteY1" fmla="*/ 512885 h 512885"/>
                <a:gd name="connsiteX0" fmla="*/ 0 w 335107"/>
                <a:gd name="connsiteY0" fmla="*/ 0 h 454270"/>
                <a:gd name="connsiteX1" fmla="*/ 331886 w 335107"/>
                <a:gd name="connsiteY1" fmla="*/ 454270 h 454270"/>
                <a:gd name="connsiteX0" fmla="*/ 0 w 287065"/>
                <a:gd name="connsiteY0" fmla="*/ 0 h 536038"/>
                <a:gd name="connsiteX1" fmla="*/ 282606 w 287065"/>
                <a:gd name="connsiteY1" fmla="*/ 536038 h 536038"/>
                <a:gd name="connsiteX0" fmla="*/ 0 w 303223"/>
                <a:gd name="connsiteY0" fmla="*/ 0 h 536038"/>
                <a:gd name="connsiteX1" fmla="*/ 282606 w 303223"/>
                <a:gd name="connsiteY1" fmla="*/ 536038 h 536038"/>
                <a:gd name="connsiteX0" fmla="*/ 0 w 271661"/>
                <a:gd name="connsiteY0" fmla="*/ 0 h 549164"/>
                <a:gd name="connsiteX1" fmla="*/ 247389 w 271661"/>
                <a:gd name="connsiteY1" fmla="*/ 549164 h 549164"/>
                <a:gd name="connsiteX0" fmla="*/ 0 w 282681"/>
                <a:gd name="connsiteY0" fmla="*/ 0 h 549164"/>
                <a:gd name="connsiteX1" fmla="*/ 247389 w 282681"/>
                <a:gd name="connsiteY1" fmla="*/ 549164 h 54916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282681" h="549164">
                  <a:moveTo>
                    <a:pt x="0" y="0"/>
                  </a:moveTo>
                  <a:cubicBezTo>
                    <a:pt x="214923" y="39078"/>
                    <a:pt x="350685" y="16228"/>
                    <a:pt x="247389" y="549164"/>
                  </a:cubicBezTo>
                </a:path>
              </a:pathLst>
            </a:custGeom>
            <a:noFill/>
            <a:ln w="222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1013" name="グループ化 1012">
              <a:extLst>
                <a:ext uri="{FF2B5EF4-FFF2-40B4-BE49-F238E27FC236}">
                  <a16:creationId xmlns:a16="http://schemas.microsoft.com/office/drawing/2014/main" xmlns="" id="{6B169486-60A8-1EA8-FC75-569249D6E942}"/>
                </a:ext>
              </a:extLst>
            </xdr:cNvPr>
            <xdr:cNvGrpSpPr/>
          </xdr:nvGrpSpPr>
          <xdr:grpSpPr>
            <a:xfrm>
              <a:off x="11165745" y="5800808"/>
              <a:ext cx="1216313" cy="1259571"/>
              <a:chOff x="11165745" y="5814161"/>
              <a:chExt cx="1216313" cy="1259571"/>
            </a:xfrm>
          </xdr:grpSpPr>
          <xdr:sp macro="" textlink="">
            <xdr:nvSpPr>
              <xdr:cNvPr id="1014" name="Line 76">
                <a:extLst>
                  <a:ext uri="{FF2B5EF4-FFF2-40B4-BE49-F238E27FC236}">
                    <a16:creationId xmlns:a16="http://schemas.microsoft.com/office/drawing/2014/main" xmlns="" id="{3EEE6812-5BC2-763D-A5D5-E4431CE842D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1183555" y="6045311"/>
                <a:ext cx="561698" cy="25472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15" name="Line 76">
                <a:extLst>
                  <a:ext uri="{FF2B5EF4-FFF2-40B4-BE49-F238E27FC236}">
                    <a16:creationId xmlns:a16="http://schemas.microsoft.com/office/drawing/2014/main" xmlns="" id="{459405DC-FE1A-F66A-3772-EF40345A3F1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11165745" y="6758754"/>
                <a:ext cx="1083015" cy="148584"/>
              </a:xfrm>
              <a:custGeom>
                <a:avLst/>
                <a:gdLst>
                  <a:gd name="connsiteX0" fmla="*/ 0 w 1421424"/>
                  <a:gd name="connsiteY0" fmla="*/ 0 h 14655"/>
                  <a:gd name="connsiteX1" fmla="*/ 1421424 w 1421424"/>
                  <a:gd name="connsiteY1" fmla="*/ 14655 h 14655"/>
                  <a:gd name="connsiteX0" fmla="*/ 0 w 1436077"/>
                  <a:gd name="connsiteY0" fmla="*/ 212781 h 227436"/>
                  <a:gd name="connsiteX1" fmla="*/ 1436077 w 1436077"/>
                  <a:gd name="connsiteY1" fmla="*/ 300 h 227436"/>
                  <a:gd name="connsiteX2" fmla="*/ 1421424 w 1436077"/>
                  <a:gd name="connsiteY2" fmla="*/ 227436 h 227436"/>
                  <a:gd name="connsiteX0" fmla="*/ 0 w 1436238"/>
                  <a:gd name="connsiteY0" fmla="*/ 212781 h 227436"/>
                  <a:gd name="connsiteX1" fmla="*/ 1436077 w 1436238"/>
                  <a:gd name="connsiteY1" fmla="*/ 300 h 227436"/>
                  <a:gd name="connsiteX2" fmla="*/ 1421424 w 1436238"/>
                  <a:gd name="connsiteY2" fmla="*/ 227436 h 227436"/>
                  <a:gd name="connsiteX0" fmla="*/ 7326 w 1443564"/>
                  <a:gd name="connsiteY0" fmla="*/ 212481 h 212634"/>
                  <a:gd name="connsiteX1" fmla="*/ 1443403 w 1443564"/>
                  <a:gd name="connsiteY1" fmla="*/ 0 h 212634"/>
                  <a:gd name="connsiteX2" fmla="*/ 0 w 1443564"/>
                  <a:gd name="connsiteY2" fmla="*/ 7329 h 212634"/>
                  <a:gd name="connsiteX0" fmla="*/ 0 w 1436238"/>
                  <a:gd name="connsiteY0" fmla="*/ 212481 h 212634"/>
                  <a:gd name="connsiteX1" fmla="*/ 1436077 w 1436238"/>
                  <a:gd name="connsiteY1" fmla="*/ 0 h 212634"/>
                  <a:gd name="connsiteX2" fmla="*/ 29308 w 1436238"/>
                  <a:gd name="connsiteY2" fmla="*/ 14656 h 212634"/>
                  <a:gd name="connsiteX0" fmla="*/ 674076 w 1407306"/>
                  <a:gd name="connsiteY0" fmla="*/ 205154 h 205318"/>
                  <a:gd name="connsiteX1" fmla="*/ 1406769 w 1407306"/>
                  <a:gd name="connsiteY1" fmla="*/ 0 h 205318"/>
                  <a:gd name="connsiteX2" fmla="*/ 0 w 1407306"/>
                  <a:gd name="connsiteY2" fmla="*/ 14656 h 205318"/>
                  <a:gd name="connsiteX0" fmla="*/ 674076 w 1348820"/>
                  <a:gd name="connsiteY0" fmla="*/ 190498 h 233009"/>
                  <a:gd name="connsiteX1" fmla="*/ 1348154 w 1348820"/>
                  <a:gd name="connsiteY1" fmla="*/ 183171 h 233009"/>
                  <a:gd name="connsiteX2" fmla="*/ 0 w 1348820"/>
                  <a:gd name="connsiteY2" fmla="*/ 0 h 233009"/>
                  <a:gd name="connsiteX0" fmla="*/ 674076 w 1348154"/>
                  <a:gd name="connsiteY0" fmla="*/ 190498 h 197898"/>
                  <a:gd name="connsiteX1" fmla="*/ 1348154 w 1348154"/>
                  <a:gd name="connsiteY1" fmla="*/ 183171 h 197898"/>
                  <a:gd name="connsiteX2" fmla="*/ 0 w 1348154"/>
                  <a:gd name="connsiteY2" fmla="*/ 0 h 197898"/>
                  <a:gd name="connsiteX0" fmla="*/ 0 w 674078"/>
                  <a:gd name="connsiteY0" fmla="*/ 263768 h 271168"/>
                  <a:gd name="connsiteX1" fmla="*/ 674078 w 674078"/>
                  <a:gd name="connsiteY1" fmla="*/ 256441 h 271168"/>
                  <a:gd name="connsiteX2" fmla="*/ 674078 w 674078"/>
                  <a:gd name="connsiteY2" fmla="*/ 0 h 271168"/>
                  <a:gd name="connsiteX0" fmla="*/ 0 w 1318847"/>
                  <a:gd name="connsiteY0" fmla="*/ 227133 h 263240"/>
                  <a:gd name="connsiteX1" fmla="*/ 1318847 w 1318847"/>
                  <a:gd name="connsiteY1" fmla="*/ 256441 h 263240"/>
                  <a:gd name="connsiteX2" fmla="*/ 1318847 w 1318847"/>
                  <a:gd name="connsiteY2" fmla="*/ 0 h 263240"/>
                  <a:gd name="connsiteX0" fmla="*/ 0 w 1129265"/>
                  <a:gd name="connsiteY0" fmla="*/ 229202 h 263458"/>
                  <a:gd name="connsiteX1" fmla="*/ 1129265 w 1129265"/>
                  <a:gd name="connsiteY1" fmla="*/ 256441 h 263458"/>
                  <a:gd name="connsiteX2" fmla="*/ 1129265 w 1129265"/>
                  <a:gd name="connsiteY2" fmla="*/ 0 h 263458"/>
                  <a:gd name="connsiteX0" fmla="*/ 0 w 1129265"/>
                  <a:gd name="connsiteY0" fmla="*/ 229202 h 268717"/>
                  <a:gd name="connsiteX1" fmla="*/ 1129265 w 1129265"/>
                  <a:gd name="connsiteY1" fmla="*/ 256441 h 268717"/>
                  <a:gd name="connsiteX2" fmla="*/ 1129265 w 1129265"/>
                  <a:gd name="connsiteY2" fmla="*/ 0 h 268717"/>
                  <a:gd name="connsiteX0" fmla="*/ 0 w 1129265"/>
                  <a:gd name="connsiteY0" fmla="*/ 229202 h 280028"/>
                  <a:gd name="connsiteX1" fmla="*/ 1031599 w 1129265"/>
                  <a:gd name="connsiteY1" fmla="*/ 270856 h 280028"/>
                  <a:gd name="connsiteX2" fmla="*/ 1129265 w 1129265"/>
                  <a:gd name="connsiteY2" fmla="*/ 0 h 280028"/>
                  <a:gd name="connsiteX0" fmla="*/ 0 w 1031599"/>
                  <a:gd name="connsiteY0" fmla="*/ 250063 h 300889"/>
                  <a:gd name="connsiteX1" fmla="*/ 1031599 w 1031599"/>
                  <a:gd name="connsiteY1" fmla="*/ 291717 h 300889"/>
                  <a:gd name="connsiteX2" fmla="*/ 1004159 w 1031599"/>
                  <a:gd name="connsiteY2" fmla="*/ 0 h 300889"/>
                  <a:gd name="connsiteX0" fmla="*/ 0 w 1004159"/>
                  <a:gd name="connsiteY0" fmla="*/ 250063 h 303990"/>
                  <a:gd name="connsiteX1" fmla="*/ 1001824 w 1004159"/>
                  <a:gd name="connsiteY1" fmla="*/ 295404 h 303990"/>
                  <a:gd name="connsiteX2" fmla="*/ 1004159 w 1004159"/>
                  <a:gd name="connsiteY2" fmla="*/ 0 h 303990"/>
                  <a:gd name="connsiteX0" fmla="*/ 0 w 1001924"/>
                  <a:gd name="connsiteY0" fmla="*/ 91850 h 145777"/>
                  <a:gd name="connsiteX1" fmla="*/ 1001824 w 1001924"/>
                  <a:gd name="connsiteY1" fmla="*/ 137191 h 145777"/>
                  <a:gd name="connsiteX2" fmla="*/ 999367 w 1001924"/>
                  <a:gd name="connsiteY2" fmla="*/ 0 h 14577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01924" h="145777">
                    <a:moveTo>
                      <a:pt x="0" y="91850"/>
                    </a:moveTo>
                    <a:cubicBezTo>
                      <a:pt x="461268" y="129991"/>
                      <a:pt x="840632" y="161614"/>
                      <a:pt x="1001824" y="137191"/>
                    </a:cubicBezTo>
                    <a:cubicBezTo>
                      <a:pt x="1002602" y="38723"/>
                      <a:pt x="998589" y="98468"/>
                      <a:pt x="999367" y="0"/>
                    </a:cubicBez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16" name="Freeform 527">
                <a:extLst>
                  <a:ext uri="{FF2B5EF4-FFF2-40B4-BE49-F238E27FC236}">
                    <a16:creationId xmlns:a16="http://schemas.microsoft.com/office/drawing/2014/main" xmlns="" id="{6657839F-D272-0661-26B0-672A945264A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73108" y="6265280"/>
                <a:ext cx="695521" cy="808452"/>
              </a:xfrm>
              <a:custGeom>
                <a:avLst/>
                <a:gdLst>
                  <a:gd name="T0" fmla="*/ 0 w 55"/>
                  <a:gd name="T1" fmla="*/ 2147483647 h 56"/>
                  <a:gd name="T2" fmla="*/ 0 w 55"/>
                  <a:gd name="T3" fmla="*/ 0 h 56"/>
                  <a:gd name="T4" fmla="*/ 2147483647 w 55"/>
                  <a:gd name="T5" fmla="*/ 0 h 56"/>
                  <a:gd name="T6" fmla="*/ 0 60000 65536"/>
                  <a:gd name="T7" fmla="*/ 0 60000 65536"/>
                  <a:gd name="T8" fmla="*/ 0 60000 65536"/>
                  <a:gd name="connsiteX0" fmla="*/ 0 w 10488"/>
                  <a:gd name="connsiteY0" fmla="*/ 12165 h 12165"/>
                  <a:gd name="connsiteX1" fmla="*/ 0 w 10488"/>
                  <a:gd name="connsiteY1" fmla="*/ 2165 h 12165"/>
                  <a:gd name="connsiteX2" fmla="*/ 10488 w 10488"/>
                  <a:gd name="connsiteY2" fmla="*/ 0 h 12165"/>
                  <a:gd name="connsiteX0" fmla="*/ 0 w 10488"/>
                  <a:gd name="connsiteY0" fmla="*/ 12165 h 12165"/>
                  <a:gd name="connsiteX1" fmla="*/ 0 w 10488"/>
                  <a:gd name="connsiteY1" fmla="*/ 2165 h 12165"/>
                  <a:gd name="connsiteX2" fmla="*/ 10488 w 10488"/>
                  <a:gd name="connsiteY2" fmla="*/ 0 h 12165"/>
                  <a:gd name="connsiteX0" fmla="*/ 0 w 10244"/>
                  <a:gd name="connsiteY0" fmla="*/ 12887 h 12887"/>
                  <a:gd name="connsiteX1" fmla="*/ 0 w 10244"/>
                  <a:gd name="connsiteY1" fmla="*/ 2887 h 12887"/>
                  <a:gd name="connsiteX2" fmla="*/ 10244 w 10244"/>
                  <a:gd name="connsiteY2" fmla="*/ 0 h 12887"/>
                  <a:gd name="connsiteX0" fmla="*/ 0 w 12400"/>
                  <a:gd name="connsiteY0" fmla="*/ 15842 h 15842"/>
                  <a:gd name="connsiteX1" fmla="*/ 0 w 12400"/>
                  <a:gd name="connsiteY1" fmla="*/ 5842 h 15842"/>
                  <a:gd name="connsiteX2" fmla="*/ 12400 w 12400"/>
                  <a:gd name="connsiteY2" fmla="*/ 0 h 15842"/>
                  <a:gd name="connsiteX0" fmla="*/ 0 w 12400"/>
                  <a:gd name="connsiteY0" fmla="*/ 15842 h 15842"/>
                  <a:gd name="connsiteX1" fmla="*/ 0 w 12400"/>
                  <a:gd name="connsiteY1" fmla="*/ 5842 h 15842"/>
                  <a:gd name="connsiteX2" fmla="*/ 12400 w 12400"/>
                  <a:gd name="connsiteY2" fmla="*/ 0 h 15842"/>
                  <a:gd name="connsiteX0" fmla="*/ 0 w 12903"/>
                  <a:gd name="connsiteY0" fmla="*/ 24154 h 24154"/>
                  <a:gd name="connsiteX1" fmla="*/ 503 w 12903"/>
                  <a:gd name="connsiteY1" fmla="*/ 5842 h 24154"/>
                  <a:gd name="connsiteX2" fmla="*/ 12903 w 12903"/>
                  <a:gd name="connsiteY2" fmla="*/ 0 h 24154"/>
                  <a:gd name="connsiteX0" fmla="*/ 0 w 7872"/>
                  <a:gd name="connsiteY0" fmla="*/ 23471 h 23471"/>
                  <a:gd name="connsiteX1" fmla="*/ 503 w 7872"/>
                  <a:gd name="connsiteY1" fmla="*/ 5159 h 23471"/>
                  <a:gd name="connsiteX2" fmla="*/ 7872 w 7872"/>
                  <a:gd name="connsiteY2" fmla="*/ 0 h 23471"/>
                  <a:gd name="connsiteX0" fmla="*/ 0 w 10000"/>
                  <a:gd name="connsiteY0" fmla="*/ 10000 h 10000"/>
                  <a:gd name="connsiteX1" fmla="*/ 639 w 10000"/>
                  <a:gd name="connsiteY1" fmla="*/ 2198 h 10000"/>
                  <a:gd name="connsiteX2" fmla="*/ 10000 w 10000"/>
                  <a:gd name="connsiteY2" fmla="*/ 0 h 10000"/>
                  <a:gd name="connsiteX0" fmla="*/ 0 w 9105"/>
                  <a:gd name="connsiteY0" fmla="*/ 10728 h 10728"/>
                  <a:gd name="connsiteX1" fmla="*/ 639 w 9105"/>
                  <a:gd name="connsiteY1" fmla="*/ 2926 h 10728"/>
                  <a:gd name="connsiteX2" fmla="*/ 9105 w 9105"/>
                  <a:gd name="connsiteY2" fmla="*/ 0 h 10728"/>
                  <a:gd name="connsiteX0" fmla="*/ 0 w 10000"/>
                  <a:gd name="connsiteY0" fmla="*/ 10000 h 10000"/>
                  <a:gd name="connsiteX1" fmla="*/ 702 w 10000"/>
                  <a:gd name="connsiteY1" fmla="*/ 2727 h 10000"/>
                  <a:gd name="connsiteX2" fmla="*/ 10000 w 10000"/>
                  <a:gd name="connsiteY2" fmla="*/ 0 h 10000"/>
                  <a:gd name="connsiteX0" fmla="*/ 0 w 10000"/>
                  <a:gd name="connsiteY0" fmla="*/ 10000 h 10000"/>
                  <a:gd name="connsiteX1" fmla="*/ 702 w 10000"/>
                  <a:gd name="connsiteY1" fmla="*/ 2727 h 10000"/>
                  <a:gd name="connsiteX2" fmla="*/ 10000 w 10000"/>
                  <a:gd name="connsiteY2" fmla="*/ 0 h 10000"/>
                  <a:gd name="connsiteX0" fmla="*/ 0 w 8456"/>
                  <a:gd name="connsiteY0" fmla="*/ 10000 h 10000"/>
                  <a:gd name="connsiteX1" fmla="*/ 702 w 8456"/>
                  <a:gd name="connsiteY1" fmla="*/ 2727 h 10000"/>
                  <a:gd name="connsiteX2" fmla="*/ 8456 w 8456"/>
                  <a:gd name="connsiteY2" fmla="*/ 0 h 10000"/>
                  <a:gd name="connsiteX0" fmla="*/ 15481 w 17868"/>
                  <a:gd name="connsiteY0" fmla="*/ 8011 h 8011"/>
                  <a:gd name="connsiteX1" fmla="*/ 16311 w 17868"/>
                  <a:gd name="connsiteY1" fmla="*/ 738 h 8011"/>
                  <a:gd name="connsiteX2" fmla="*/ 143 w 17868"/>
                  <a:gd name="connsiteY2" fmla="*/ 0 h 8011"/>
                  <a:gd name="connsiteX0" fmla="*/ 8584 w 11088"/>
                  <a:gd name="connsiteY0" fmla="*/ 10204 h 10204"/>
                  <a:gd name="connsiteX1" fmla="*/ 9049 w 11088"/>
                  <a:gd name="connsiteY1" fmla="*/ 1125 h 10204"/>
                  <a:gd name="connsiteX2" fmla="*/ 0 w 11088"/>
                  <a:gd name="connsiteY2" fmla="*/ 204 h 10204"/>
                  <a:gd name="connsiteX0" fmla="*/ 8584 w 9049"/>
                  <a:gd name="connsiteY0" fmla="*/ 10226 h 10226"/>
                  <a:gd name="connsiteX1" fmla="*/ 9049 w 9049"/>
                  <a:gd name="connsiteY1" fmla="*/ 1147 h 10226"/>
                  <a:gd name="connsiteX2" fmla="*/ 0 w 9049"/>
                  <a:gd name="connsiteY2" fmla="*/ 226 h 10226"/>
                  <a:gd name="connsiteX0" fmla="*/ 10876 w 11390"/>
                  <a:gd name="connsiteY0" fmla="*/ 9300 h 9300"/>
                  <a:gd name="connsiteX1" fmla="*/ 11390 w 11390"/>
                  <a:gd name="connsiteY1" fmla="*/ 422 h 9300"/>
                  <a:gd name="connsiteX2" fmla="*/ 0 w 11390"/>
                  <a:gd name="connsiteY2" fmla="*/ 423 h 9300"/>
                  <a:gd name="connsiteX0" fmla="*/ 9549 w 10000"/>
                  <a:gd name="connsiteY0" fmla="*/ 9773 h 9773"/>
                  <a:gd name="connsiteX1" fmla="*/ 10000 w 10000"/>
                  <a:gd name="connsiteY1" fmla="*/ 227 h 9773"/>
                  <a:gd name="connsiteX2" fmla="*/ 0 w 10000"/>
                  <a:gd name="connsiteY2" fmla="*/ 228 h 9773"/>
                  <a:gd name="connsiteX0" fmla="*/ 9549 w 10666"/>
                  <a:gd name="connsiteY0" fmla="*/ 9816 h 9816"/>
                  <a:gd name="connsiteX1" fmla="*/ 10666 w 10666"/>
                  <a:gd name="connsiteY1" fmla="*/ 658 h 9816"/>
                  <a:gd name="connsiteX2" fmla="*/ 0 w 10666"/>
                  <a:gd name="connsiteY2" fmla="*/ 49 h 9816"/>
                  <a:gd name="connsiteX0" fmla="*/ 8953 w 10555"/>
                  <a:gd name="connsiteY0" fmla="*/ 10000 h 10000"/>
                  <a:gd name="connsiteX1" fmla="*/ 9049 w 10555"/>
                  <a:gd name="connsiteY1" fmla="*/ 6665 h 10000"/>
                  <a:gd name="connsiteX2" fmla="*/ 10000 w 10555"/>
                  <a:gd name="connsiteY2" fmla="*/ 670 h 10000"/>
                  <a:gd name="connsiteX3" fmla="*/ 0 w 10555"/>
                  <a:gd name="connsiteY3" fmla="*/ 50 h 10000"/>
                  <a:gd name="connsiteX0" fmla="*/ 9265 w 10555"/>
                  <a:gd name="connsiteY0" fmla="*/ 10155 h 10155"/>
                  <a:gd name="connsiteX1" fmla="*/ 9049 w 10555"/>
                  <a:gd name="connsiteY1" fmla="*/ 6665 h 10155"/>
                  <a:gd name="connsiteX2" fmla="*/ 10000 w 10555"/>
                  <a:gd name="connsiteY2" fmla="*/ 670 h 10155"/>
                  <a:gd name="connsiteX3" fmla="*/ 0 w 10555"/>
                  <a:gd name="connsiteY3" fmla="*/ 50 h 10155"/>
                  <a:gd name="connsiteX0" fmla="*/ 9265 w 9970"/>
                  <a:gd name="connsiteY0" fmla="*/ 10149 h 10149"/>
                  <a:gd name="connsiteX1" fmla="*/ 9049 w 9970"/>
                  <a:gd name="connsiteY1" fmla="*/ 6659 h 10149"/>
                  <a:gd name="connsiteX2" fmla="*/ 9272 w 9970"/>
                  <a:gd name="connsiteY2" fmla="*/ 742 h 10149"/>
                  <a:gd name="connsiteX3" fmla="*/ 0 w 9970"/>
                  <a:gd name="connsiteY3" fmla="*/ 44 h 10149"/>
                  <a:gd name="connsiteX0" fmla="*/ 9293 w 9311"/>
                  <a:gd name="connsiteY0" fmla="*/ 10000 h 10000"/>
                  <a:gd name="connsiteX1" fmla="*/ 9076 w 9311"/>
                  <a:gd name="connsiteY1" fmla="*/ 6561 h 10000"/>
                  <a:gd name="connsiteX2" fmla="*/ 9300 w 9311"/>
                  <a:gd name="connsiteY2" fmla="*/ 731 h 10000"/>
                  <a:gd name="connsiteX3" fmla="*/ 0 w 9311"/>
                  <a:gd name="connsiteY3" fmla="*/ 43 h 10000"/>
                  <a:gd name="connsiteX0" fmla="*/ 9981 w 10100"/>
                  <a:gd name="connsiteY0" fmla="*/ 9982 h 9982"/>
                  <a:gd name="connsiteX1" fmla="*/ 9748 w 10100"/>
                  <a:gd name="connsiteY1" fmla="*/ 6543 h 9982"/>
                  <a:gd name="connsiteX2" fmla="*/ 10100 w 10100"/>
                  <a:gd name="connsiteY2" fmla="*/ 1173 h 9982"/>
                  <a:gd name="connsiteX3" fmla="*/ 0 w 10100"/>
                  <a:gd name="connsiteY3" fmla="*/ 25 h 9982"/>
                  <a:gd name="connsiteX0" fmla="*/ 9882 w 10000"/>
                  <a:gd name="connsiteY0" fmla="*/ 9975 h 9975"/>
                  <a:gd name="connsiteX1" fmla="*/ 9651 w 10000"/>
                  <a:gd name="connsiteY1" fmla="*/ 6530 h 9975"/>
                  <a:gd name="connsiteX2" fmla="*/ 10000 w 10000"/>
                  <a:gd name="connsiteY2" fmla="*/ 1150 h 9975"/>
                  <a:gd name="connsiteX3" fmla="*/ 0 w 10000"/>
                  <a:gd name="connsiteY3" fmla="*/ 0 h 9975"/>
                  <a:gd name="connsiteX0" fmla="*/ 9549 w 9667"/>
                  <a:gd name="connsiteY0" fmla="*/ 10538 h 10538"/>
                  <a:gd name="connsiteX1" fmla="*/ 9318 w 9667"/>
                  <a:gd name="connsiteY1" fmla="*/ 7084 h 10538"/>
                  <a:gd name="connsiteX2" fmla="*/ 9667 w 9667"/>
                  <a:gd name="connsiteY2" fmla="*/ 1691 h 10538"/>
                  <a:gd name="connsiteX3" fmla="*/ 0 w 9667"/>
                  <a:gd name="connsiteY3" fmla="*/ 0 h 10538"/>
                  <a:gd name="connsiteX0" fmla="*/ 9878 w 10000"/>
                  <a:gd name="connsiteY0" fmla="*/ 10000 h 10000"/>
                  <a:gd name="connsiteX1" fmla="*/ 9639 w 10000"/>
                  <a:gd name="connsiteY1" fmla="*/ 6722 h 10000"/>
                  <a:gd name="connsiteX2" fmla="*/ 10000 w 10000"/>
                  <a:gd name="connsiteY2" fmla="*/ 1605 h 10000"/>
                  <a:gd name="connsiteX3" fmla="*/ 0 w 10000"/>
                  <a:gd name="connsiteY3" fmla="*/ 0 h 10000"/>
                  <a:gd name="connsiteX0" fmla="*/ 10796 w 10918"/>
                  <a:gd name="connsiteY0" fmla="*/ 9854 h 9854"/>
                  <a:gd name="connsiteX1" fmla="*/ 10557 w 10918"/>
                  <a:gd name="connsiteY1" fmla="*/ 6576 h 9854"/>
                  <a:gd name="connsiteX2" fmla="*/ 10918 w 10918"/>
                  <a:gd name="connsiteY2" fmla="*/ 1459 h 9854"/>
                  <a:gd name="connsiteX3" fmla="*/ 0 w 10918"/>
                  <a:gd name="connsiteY3" fmla="*/ 0 h 9854"/>
                  <a:gd name="connsiteX0" fmla="*/ 10203 w 10315"/>
                  <a:gd name="connsiteY0" fmla="*/ 10148 h 10148"/>
                  <a:gd name="connsiteX1" fmla="*/ 9984 w 10315"/>
                  <a:gd name="connsiteY1" fmla="*/ 6821 h 10148"/>
                  <a:gd name="connsiteX2" fmla="*/ 10315 w 10315"/>
                  <a:gd name="connsiteY2" fmla="*/ 1629 h 10148"/>
                  <a:gd name="connsiteX3" fmla="*/ 0 w 10315"/>
                  <a:gd name="connsiteY3" fmla="*/ 0 h 10148"/>
                  <a:gd name="connsiteX0" fmla="*/ 10203 w 21300"/>
                  <a:gd name="connsiteY0" fmla="*/ 10148 h 10148"/>
                  <a:gd name="connsiteX1" fmla="*/ 9984 w 21300"/>
                  <a:gd name="connsiteY1" fmla="*/ 6821 h 10148"/>
                  <a:gd name="connsiteX2" fmla="*/ 10315 w 21300"/>
                  <a:gd name="connsiteY2" fmla="*/ 1629 h 10148"/>
                  <a:gd name="connsiteX3" fmla="*/ 20865 w 21300"/>
                  <a:gd name="connsiteY3" fmla="*/ 5145 h 10148"/>
                  <a:gd name="connsiteX4" fmla="*/ 0 w 21300"/>
                  <a:gd name="connsiteY4" fmla="*/ 0 h 10148"/>
                  <a:gd name="connsiteX0" fmla="*/ 324 w 11421"/>
                  <a:gd name="connsiteY0" fmla="*/ 8565 h 8565"/>
                  <a:gd name="connsiteX1" fmla="*/ 105 w 11421"/>
                  <a:gd name="connsiteY1" fmla="*/ 5238 h 8565"/>
                  <a:gd name="connsiteX2" fmla="*/ 436 w 11421"/>
                  <a:gd name="connsiteY2" fmla="*/ 46 h 8565"/>
                  <a:gd name="connsiteX3" fmla="*/ 10986 w 11421"/>
                  <a:gd name="connsiteY3" fmla="*/ 3562 h 8565"/>
                  <a:gd name="connsiteX0" fmla="*/ 225 w 10172"/>
                  <a:gd name="connsiteY0" fmla="*/ 9946 h 9946"/>
                  <a:gd name="connsiteX1" fmla="*/ 33 w 10172"/>
                  <a:gd name="connsiteY1" fmla="*/ 6062 h 9946"/>
                  <a:gd name="connsiteX2" fmla="*/ 323 w 10172"/>
                  <a:gd name="connsiteY2" fmla="*/ 0 h 9946"/>
                  <a:gd name="connsiteX3" fmla="*/ 9560 w 10172"/>
                  <a:gd name="connsiteY3" fmla="*/ 4105 h 9946"/>
                  <a:gd name="connsiteX0" fmla="*/ 221 w 9398"/>
                  <a:gd name="connsiteY0" fmla="*/ 10000 h 10000"/>
                  <a:gd name="connsiteX1" fmla="*/ 32 w 9398"/>
                  <a:gd name="connsiteY1" fmla="*/ 6095 h 10000"/>
                  <a:gd name="connsiteX2" fmla="*/ 318 w 9398"/>
                  <a:gd name="connsiteY2" fmla="*/ 0 h 10000"/>
                  <a:gd name="connsiteX3" fmla="*/ 9398 w 9398"/>
                  <a:gd name="connsiteY3" fmla="*/ 4127 h 10000"/>
                  <a:gd name="connsiteX0" fmla="*/ 235 w 9140"/>
                  <a:gd name="connsiteY0" fmla="*/ 10000 h 10000"/>
                  <a:gd name="connsiteX1" fmla="*/ 34 w 9140"/>
                  <a:gd name="connsiteY1" fmla="*/ 6095 h 10000"/>
                  <a:gd name="connsiteX2" fmla="*/ 338 w 9140"/>
                  <a:gd name="connsiteY2" fmla="*/ 0 h 10000"/>
                  <a:gd name="connsiteX3" fmla="*/ 9140 w 9140"/>
                  <a:gd name="connsiteY3" fmla="*/ 3492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9140" h="10000">
                    <a:moveTo>
                      <a:pt x="235" y="10000"/>
                    </a:moveTo>
                    <a:cubicBezTo>
                      <a:pt x="346" y="8655"/>
                      <a:pt x="-126" y="7835"/>
                      <a:pt x="34" y="6095"/>
                    </a:cubicBezTo>
                    <a:cubicBezTo>
                      <a:pt x="197" y="4358"/>
                      <a:pt x="96" y="3202"/>
                      <a:pt x="338" y="0"/>
                    </a:cubicBezTo>
                    <a:cubicBezTo>
                      <a:pt x="4281" y="1724"/>
                      <a:pt x="6368" y="2099"/>
                      <a:pt x="9140" y="3492"/>
                    </a:cubicBezTo>
                  </a:path>
                </a:pathLst>
              </a:custGeom>
              <a:noFill/>
              <a:ln w="254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triangl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017" name="六角形 1016">
                <a:extLst>
                  <a:ext uri="{FF2B5EF4-FFF2-40B4-BE49-F238E27FC236}">
                    <a16:creationId xmlns:a16="http://schemas.microsoft.com/office/drawing/2014/main" xmlns="" id="{26A20031-9A53-BA4D-322A-B8D5D4A8861C}"/>
                  </a:ext>
                </a:extLst>
              </xdr:cNvPr>
              <xdr:cNvSpPr/>
            </xdr:nvSpPr>
            <xdr:spPr bwMode="auto">
              <a:xfrm rot="17556271">
                <a:off x="12125841" y="6331769"/>
                <a:ext cx="176139" cy="129206"/>
              </a:xfrm>
              <a:prstGeom prst="hexagon">
                <a:avLst/>
              </a:prstGeom>
              <a:solidFill>
                <a:srgbClr val="002060"/>
              </a:solidFill>
              <a:ln w="69850" cap="flat" cmpd="thinThick" algn="ctr">
                <a:solidFill>
                  <a:schemeClr val="tx2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xdr:spPr>
            <xdr:txBody>
              <a:bodyPr vertOverflow="overflow" horzOverflow="overflow" wrap="none" lIns="0" tIns="0" rIns="0" bIns="0" rtlCol="0" anchor="ctr" upright="1"/>
              <a:lstStyle/>
              <a:p>
                <a:pPr algn="ctr"/>
                <a:r>
                  <a:rPr kumimoji="1" lang="en-US" altLang="ja-JP" sz="1100" b="1">
                    <a:solidFill>
                      <a:schemeClr val="bg1"/>
                    </a:solidFill>
                    <a:latin typeface="+mj-ea"/>
                    <a:ea typeface="+mj-ea"/>
                  </a:rPr>
                  <a:t>18</a:t>
                </a:r>
                <a:endParaRPr kumimoji="1" lang="ja-JP" altLang="en-US" sz="1100" b="1">
                  <a:solidFill>
                    <a:schemeClr val="bg1"/>
                  </a:solidFill>
                  <a:latin typeface="+mj-ea"/>
                  <a:ea typeface="+mj-ea"/>
                </a:endParaRPr>
              </a:p>
            </xdr:txBody>
          </xdr:sp>
          <xdr:sp macro="" textlink="">
            <xdr:nvSpPr>
              <xdr:cNvPr id="1018" name="Oval 1295">
                <a:extLst>
                  <a:ext uri="{FF2B5EF4-FFF2-40B4-BE49-F238E27FC236}">
                    <a16:creationId xmlns:a16="http://schemas.microsoft.com/office/drawing/2014/main" xmlns="" id="{8B41850D-08E5-92C8-0C8C-C004006478C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7556271">
                <a:off x="11603791" y="6186023"/>
                <a:ext cx="175887" cy="179338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158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9" name="Oval 204">
                <a:extLst>
                  <a:ext uri="{FF2B5EF4-FFF2-40B4-BE49-F238E27FC236}">
                    <a16:creationId xmlns:a16="http://schemas.microsoft.com/office/drawing/2014/main" xmlns="" id="{814D5BF7-1770-587F-AE51-CAE64B6509E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17556271">
                <a:off x="11602067" y="6691858"/>
                <a:ext cx="146812" cy="149488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0" name="Line 76">
                <a:extLst>
                  <a:ext uri="{FF2B5EF4-FFF2-40B4-BE49-F238E27FC236}">
                    <a16:creationId xmlns:a16="http://schemas.microsoft.com/office/drawing/2014/main" xmlns="" id="{E4EB9697-9D56-E15E-2517-7AFAD83DDE1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1177671" y="6604914"/>
                <a:ext cx="862449" cy="308864"/>
              </a:xfrm>
              <a:custGeom>
                <a:avLst/>
                <a:gdLst>
                  <a:gd name="connsiteX0" fmla="*/ 0 w 996462"/>
                  <a:gd name="connsiteY0" fmla="*/ 0 h 256442"/>
                  <a:gd name="connsiteX1" fmla="*/ 996462 w 996462"/>
                  <a:gd name="connsiteY1" fmla="*/ 256442 h 256442"/>
                  <a:gd name="connsiteX0" fmla="*/ 0 w 989135"/>
                  <a:gd name="connsiteY0" fmla="*/ 0 h 359019"/>
                  <a:gd name="connsiteX1" fmla="*/ 989135 w 989135"/>
                  <a:gd name="connsiteY1" fmla="*/ 359019 h 359019"/>
                  <a:gd name="connsiteX0" fmla="*/ 0 w 917295"/>
                  <a:gd name="connsiteY0" fmla="*/ 0 h 340215"/>
                  <a:gd name="connsiteX1" fmla="*/ 917295 w 917295"/>
                  <a:gd name="connsiteY1" fmla="*/ 340215 h 340215"/>
                  <a:gd name="connsiteX0" fmla="*/ 0 w 861852"/>
                  <a:gd name="connsiteY0" fmla="*/ 0 h 312803"/>
                  <a:gd name="connsiteX1" fmla="*/ 861852 w 861852"/>
                  <a:gd name="connsiteY1" fmla="*/ 312803 h 31280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</a:cxnLst>
                <a:rect l="l" t="t" r="r" b="b"/>
                <a:pathLst>
                  <a:path w="861852" h="312803">
                    <a:moveTo>
                      <a:pt x="0" y="0"/>
                    </a:moveTo>
                    <a:cubicBezTo>
                      <a:pt x="332154" y="85481"/>
                      <a:pt x="529698" y="227322"/>
                      <a:pt x="861852" y="312803"/>
                    </a:cubicBezTo>
                  </a:path>
                </a:pathLst>
              </a:custGeom>
              <a:noFill/>
              <a:ln w="19050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ysDot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pic>
            <xdr:nvPicPr>
              <xdr:cNvPr id="1021" name="図 1020">
                <a:extLst>
                  <a:ext uri="{FF2B5EF4-FFF2-40B4-BE49-F238E27FC236}">
                    <a16:creationId xmlns:a16="http://schemas.microsoft.com/office/drawing/2014/main" xmlns="" id="{2578969B-0886-AD2E-3439-9561B7A5E2B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5"/>
              <a:stretch>
                <a:fillRect/>
              </a:stretch>
            </xdr:blipFill>
            <xdr:spPr>
              <a:xfrm>
                <a:off x="11749052" y="6554255"/>
                <a:ext cx="633006" cy="261799"/>
              </a:xfrm>
              <a:prstGeom prst="rect">
                <a:avLst/>
              </a:prstGeom>
            </xdr:spPr>
          </xdr:pic>
          <xdr:sp macro="" textlink="">
            <xdr:nvSpPr>
              <xdr:cNvPr id="1022" name="Line 76">
                <a:extLst>
                  <a:ext uri="{FF2B5EF4-FFF2-40B4-BE49-F238E27FC236}">
                    <a16:creationId xmlns:a16="http://schemas.microsoft.com/office/drawing/2014/main" xmlns="" id="{E2BD6201-2CDD-21C3-AD65-A39E0C8EBB61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1491400" y="5983662"/>
                <a:ext cx="438818" cy="14827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023" name="Text Box 1620">
                <a:extLst>
                  <a:ext uri="{FF2B5EF4-FFF2-40B4-BE49-F238E27FC236}">
                    <a16:creationId xmlns:a16="http://schemas.microsoft.com/office/drawing/2014/main" xmlns="" id="{6C199CC6-6F66-AB8D-7EC4-AD1F04D83FB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17556271">
                <a:off x="11972606" y="5707340"/>
                <a:ext cx="137982" cy="351624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Overflow="overflow" horzOverflow="overflow" vert="eaVert" wrap="none" lIns="27432" tIns="18288" rIns="27432" bIns="18288" anchor="t" upright="1">
                <a:noAutofit/>
              </a:bodyPr>
              <a:lstStyle/>
              <a:p>
                <a:pPr algn="ctr" rtl="0">
                  <a:lnSpc>
                    <a:spcPts val="1000"/>
                  </a:lnSpc>
                  <a:defRPr sz="1000"/>
                </a:pPr>
                <a:r>
                  <a:rPr lang="ja-JP" altLang="en-US" sz="900" b="1" i="0" u="none" strike="noStrike" baseline="0">
                    <a:solidFill>
                      <a:srgbClr val="0000FF"/>
                    </a:solidFill>
                    <a:latin typeface="ＭＳ Ｐ明朝" pitchFamily="18" charset="-128"/>
                    <a:ea typeface="ＭＳ Ｐ明朝" pitchFamily="18" charset="-128"/>
                  </a:rPr>
                  <a:t>大津港</a:t>
                </a:r>
                <a:endParaRPr lang="en-US" altLang="ja-JP" sz="900" b="1" i="0" u="none" strike="noStrike" baseline="0">
                  <a:solidFill>
                    <a:srgbClr val="0000FF"/>
                  </a:solidFill>
                  <a:latin typeface="ＭＳ Ｐ明朝" pitchFamily="18" charset="-128"/>
                  <a:ea typeface="ＭＳ Ｐ明朝" pitchFamily="18" charset="-128"/>
                </a:endParaRPr>
              </a:p>
            </xdr:txBody>
          </xdr:sp>
          <xdr:sp macro="" textlink="">
            <xdr:nvSpPr>
              <xdr:cNvPr id="1024" name="Freeform 217">
                <a:extLst>
                  <a:ext uri="{FF2B5EF4-FFF2-40B4-BE49-F238E27FC236}">
                    <a16:creationId xmlns:a16="http://schemas.microsoft.com/office/drawing/2014/main" xmlns="" id="{E5C21A7F-FCEC-92E6-0F55-047CDB46BA7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507995" y="5916822"/>
                <a:ext cx="792753" cy="165302"/>
              </a:xfrm>
              <a:custGeom>
                <a:avLst/>
                <a:gdLst>
                  <a:gd name="T0" fmla="*/ 2147483647 w 113"/>
                  <a:gd name="T1" fmla="*/ 2147483647 h 6"/>
                  <a:gd name="T2" fmla="*/ 2147483647 w 113"/>
                  <a:gd name="T3" fmla="*/ 2147483647 h 6"/>
                  <a:gd name="T4" fmla="*/ 2147483647 w 113"/>
                  <a:gd name="T5" fmla="*/ 0 h 6"/>
                  <a:gd name="T6" fmla="*/ 2147483647 w 113"/>
                  <a:gd name="T7" fmla="*/ 2147483647 h 6"/>
                  <a:gd name="T8" fmla="*/ 0 w 113"/>
                  <a:gd name="T9" fmla="*/ 2147483647 h 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connsiteX0" fmla="*/ 10000 w 10000"/>
                  <a:gd name="connsiteY0" fmla="*/ 0 h 7356"/>
                  <a:gd name="connsiteX1" fmla="*/ 7522 w 10000"/>
                  <a:gd name="connsiteY1" fmla="*/ 3333 h 7356"/>
                  <a:gd name="connsiteX2" fmla="*/ 2832 w 10000"/>
                  <a:gd name="connsiteY2" fmla="*/ 6666 h 7356"/>
                  <a:gd name="connsiteX3" fmla="*/ 0 w 10000"/>
                  <a:gd name="connsiteY3" fmla="*/ 5000 h 7356"/>
                  <a:gd name="connsiteX0" fmla="*/ 10000 w 10000"/>
                  <a:gd name="connsiteY0" fmla="*/ 0 h 10000"/>
                  <a:gd name="connsiteX1" fmla="*/ 2832 w 10000"/>
                  <a:gd name="connsiteY1" fmla="*/ 9062 h 10000"/>
                  <a:gd name="connsiteX2" fmla="*/ 0 w 10000"/>
                  <a:gd name="connsiteY2" fmla="*/ 6797 h 10000"/>
                  <a:gd name="connsiteX0" fmla="*/ 10408 w 10408"/>
                  <a:gd name="connsiteY0" fmla="*/ 52026 h 52075"/>
                  <a:gd name="connsiteX1" fmla="*/ 2832 w 10408"/>
                  <a:gd name="connsiteY1" fmla="*/ 2265 h 52075"/>
                  <a:gd name="connsiteX2" fmla="*/ 0 w 10408"/>
                  <a:gd name="connsiteY2" fmla="*/ 0 h 52075"/>
                  <a:gd name="connsiteX0" fmla="*/ 10408 w 10408"/>
                  <a:gd name="connsiteY0" fmla="*/ 52026 h 52073"/>
                  <a:gd name="connsiteX1" fmla="*/ 4464 w 10408"/>
                  <a:gd name="connsiteY1" fmla="*/ 86 h 52073"/>
                  <a:gd name="connsiteX2" fmla="*/ 0 w 10408"/>
                  <a:gd name="connsiteY2" fmla="*/ 0 h 52073"/>
                  <a:gd name="connsiteX0" fmla="*/ 10734 w 10734"/>
                  <a:gd name="connsiteY0" fmla="*/ 51958 h 52005"/>
                  <a:gd name="connsiteX1" fmla="*/ 4790 w 10734"/>
                  <a:gd name="connsiteY1" fmla="*/ 18 h 52005"/>
                  <a:gd name="connsiteX2" fmla="*/ 0 w 10734"/>
                  <a:gd name="connsiteY2" fmla="*/ 34790 h 52005"/>
                  <a:gd name="connsiteX0" fmla="*/ 10734 w 10734"/>
                  <a:gd name="connsiteY0" fmla="*/ 51958 h 52005"/>
                  <a:gd name="connsiteX1" fmla="*/ 4790 w 10734"/>
                  <a:gd name="connsiteY1" fmla="*/ 18 h 52005"/>
                  <a:gd name="connsiteX2" fmla="*/ 0 w 10734"/>
                  <a:gd name="connsiteY2" fmla="*/ 34790 h 52005"/>
                  <a:gd name="connsiteX0" fmla="*/ 8569 w 8569"/>
                  <a:gd name="connsiteY0" fmla="*/ 58739 h 58786"/>
                  <a:gd name="connsiteX1" fmla="*/ 2625 w 8569"/>
                  <a:gd name="connsiteY1" fmla="*/ 6799 h 58786"/>
                  <a:gd name="connsiteX2" fmla="*/ 0 w 8569"/>
                  <a:gd name="connsiteY2" fmla="*/ 18505 h 58786"/>
                  <a:gd name="connsiteX0" fmla="*/ 10298 w 10298"/>
                  <a:gd name="connsiteY0" fmla="*/ 10497 h 10505"/>
                  <a:gd name="connsiteX1" fmla="*/ 3361 w 10298"/>
                  <a:gd name="connsiteY1" fmla="*/ 1662 h 10505"/>
                  <a:gd name="connsiteX2" fmla="*/ 0 w 10298"/>
                  <a:gd name="connsiteY2" fmla="*/ 2884 h 10505"/>
                  <a:gd name="connsiteX0" fmla="*/ 10298 w 10298"/>
                  <a:gd name="connsiteY0" fmla="*/ 8838 h 8846"/>
                  <a:gd name="connsiteX1" fmla="*/ 3361 w 10298"/>
                  <a:gd name="connsiteY1" fmla="*/ 3 h 8846"/>
                  <a:gd name="connsiteX2" fmla="*/ 0 w 10298"/>
                  <a:gd name="connsiteY2" fmla="*/ 1225 h 88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10298" h="8846">
                    <a:moveTo>
                      <a:pt x="10298" y="8838"/>
                    </a:moveTo>
                    <a:cubicBezTo>
                      <a:pt x="8556" y="9159"/>
                      <a:pt x="5307" y="-190"/>
                      <a:pt x="3361" y="3"/>
                    </a:cubicBezTo>
                    <a:cubicBezTo>
                      <a:pt x="2329" y="388"/>
                      <a:pt x="2271" y="-477"/>
                      <a:pt x="0" y="1225"/>
                    </a:cubicBezTo>
                  </a:path>
                </a:pathLst>
              </a:custGeom>
              <a:noFill/>
              <a:ln w="15875" cap="flat" cmpd="sng">
                <a:solidFill>
                  <a:srgbClr xmlns:mc="http://schemas.openxmlformats.org/markup-compatibility/2006" xmlns:a14="http://schemas.microsoft.com/office/drawing/2010/main" val="0066CC" mc:Ignorable="a14" a14:legacySpreadsheetColorIndex="30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13</xdr:col>
      <xdr:colOff>173589</xdr:colOff>
      <xdr:row>27</xdr:row>
      <xdr:rowOff>33793</xdr:rowOff>
    </xdr:from>
    <xdr:to>
      <xdr:col>13</xdr:col>
      <xdr:colOff>302759</xdr:colOff>
      <xdr:row>27</xdr:row>
      <xdr:rowOff>156480</xdr:rowOff>
    </xdr:to>
    <xdr:sp macro="" textlink="">
      <xdr:nvSpPr>
        <xdr:cNvPr id="1025" name="六角形 1024">
          <a:extLst>
            <a:ext uri="{FF2B5EF4-FFF2-40B4-BE49-F238E27FC236}">
              <a16:creationId xmlns:a16="http://schemas.microsoft.com/office/drawing/2014/main" xmlns="" id="{77961A4D-553C-4D27-AC0A-CCEEA2E5CE4A}"/>
            </a:ext>
          </a:extLst>
        </xdr:cNvPr>
        <xdr:cNvSpPr/>
      </xdr:nvSpPr>
      <xdr:spPr bwMode="auto">
        <a:xfrm>
          <a:off x="8547969" y="4750573"/>
          <a:ext cx="129170" cy="1226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568763</xdr:colOff>
      <xdr:row>28</xdr:row>
      <xdr:rowOff>155994</xdr:rowOff>
    </xdr:from>
    <xdr:to>
      <xdr:col>14</xdr:col>
      <xdr:colOff>111184</xdr:colOff>
      <xdr:row>31</xdr:row>
      <xdr:rowOff>122686</xdr:rowOff>
    </xdr:to>
    <xdr:pic>
      <xdr:nvPicPr>
        <xdr:cNvPr id="1026" name="図 1025">
          <a:extLst>
            <a:ext uri="{FF2B5EF4-FFF2-40B4-BE49-F238E27FC236}">
              <a16:creationId xmlns:a16="http://schemas.microsoft.com/office/drawing/2014/main" xmlns="" id="{39ADD7AE-CB1A-424F-A476-877015B6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4796305">
          <a:off x="8814828" y="5176349"/>
          <a:ext cx="492472" cy="235841"/>
        </a:xfrm>
        <a:prstGeom prst="rect">
          <a:avLst/>
        </a:prstGeom>
      </xdr:spPr>
    </xdr:pic>
    <xdr:clientData/>
  </xdr:twoCellAnchor>
  <xdr:twoCellAnchor>
    <xdr:from>
      <xdr:col>14</xdr:col>
      <xdr:colOff>32493</xdr:colOff>
      <xdr:row>29</xdr:row>
      <xdr:rowOff>65456</xdr:rowOff>
    </xdr:from>
    <xdr:to>
      <xdr:col>14</xdr:col>
      <xdr:colOff>184033</xdr:colOff>
      <xdr:row>30</xdr:row>
      <xdr:rowOff>16213</xdr:rowOff>
    </xdr:to>
    <xdr:sp macro="" textlink="">
      <xdr:nvSpPr>
        <xdr:cNvPr id="1027" name="AutoShape 93">
          <a:extLst>
            <a:ext uri="{FF2B5EF4-FFF2-40B4-BE49-F238E27FC236}">
              <a16:creationId xmlns:a16="http://schemas.microsoft.com/office/drawing/2014/main" xmlns="" id="{44A9BFF9-B208-4017-A28B-B61BBE24A0DD}"/>
            </a:ext>
          </a:extLst>
        </xdr:cNvPr>
        <xdr:cNvSpPr>
          <a:spLocks noChangeArrowheads="1"/>
        </xdr:cNvSpPr>
      </xdr:nvSpPr>
      <xdr:spPr bwMode="auto">
        <a:xfrm>
          <a:off x="9100293" y="5132756"/>
          <a:ext cx="151540" cy="12601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255849</xdr:colOff>
      <xdr:row>31</xdr:row>
      <xdr:rowOff>36841</xdr:rowOff>
    </xdr:from>
    <xdr:ext cx="243081" cy="223962"/>
    <xdr:grpSp>
      <xdr:nvGrpSpPr>
        <xdr:cNvPr id="1028" name="Group 6672">
          <a:extLst>
            <a:ext uri="{FF2B5EF4-FFF2-40B4-BE49-F238E27FC236}">
              <a16:creationId xmlns:a16="http://schemas.microsoft.com/office/drawing/2014/main" xmlns="" id="{68C5F285-FCFE-46D1-8DB3-C397002CAD2D}"/>
            </a:ext>
          </a:extLst>
        </xdr:cNvPr>
        <xdr:cNvGrpSpPr>
          <a:grpSpLocks/>
        </xdr:cNvGrpSpPr>
      </xdr:nvGrpSpPr>
      <xdr:grpSpPr bwMode="auto">
        <a:xfrm>
          <a:off x="11073528" y="5302805"/>
          <a:ext cx="243081" cy="223962"/>
          <a:chOff x="536" y="109"/>
          <a:chExt cx="46" cy="44"/>
        </a:xfrm>
      </xdr:grpSpPr>
      <xdr:pic>
        <xdr:nvPicPr>
          <xdr:cNvPr id="1029" name="Picture 6673" descr="route2">
            <a:extLst>
              <a:ext uri="{FF2B5EF4-FFF2-40B4-BE49-F238E27FC236}">
                <a16:creationId xmlns:a16="http://schemas.microsoft.com/office/drawing/2014/main" xmlns="" id="{9B3563F5-99BF-9194-A79C-D66333E371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0" name="Text Box 6674">
            <a:extLst>
              <a:ext uri="{FF2B5EF4-FFF2-40B4-BE49-F238E27FC236}">
                <a16:creationId xmlns:a16="http://schemas.microsoft.com/office/drawing/2014/main" xmlns="" id="{1614CDF7-E423-BFC5-BF2A-AC29559E92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oneCellAnchor>
  <xdr:twoCellAnchor>
    <xdr:from>
      <xdr:col>15</xdr:col>
      <xdr:colOff>471178</xdr:colOff>
      <xdr:row>25</xdr:row>
      <xdr:rowOff>31625</xdr:rowOff>
    </xdr:from>
    <xdr:to>
      <xdr:col>15</xdr:col>
      <xdr:colOff>687915</xdr:colOff>
      <xdr:row>32</xdr:row>
      <xdr:rowOff>158749</xdr:rowOff>
    </xdr:to>
    <xdr:grpSp>
      <xdr:nvGrpSpPr>
        <xdr:cNvPr id="1031" name="グループ化 1030">
          <a:extLst>
            <a:ext uri="{FF2B5EF4-FFF2-40B4-BE49-F238E27FC236}">
              <a16:creationId xmlns:a16="http://schemas.microsoft.com/office/drawing/2014/main" xmlns="" id="{28269D6D-D6F6-47EA-BDEE-0DAFB6E3A2A7}"/>
            </a:ext>
          </a:extLst>
        </xdr:cNvPr>
        <xdr:cNvGrpSpPr/>
      </xdr:nvGrpSpPr>
      <xdr:grpSpPr>
        <a:xfrm rot="10800000">
          <a:off x="11288857" y="4277054"/>
          <a:ext cx="216737" cy="1317749"/>
          <a:chOff x="13169158" y="5729654"/>
          <a:chExt cx="316818" cy="1358223"/>
        </a:xfrm>
      </xdr:grpSpPr>
      <xdr:sp macro="" textlink="">
        <xdr:nvSpPr>
          <xdr:cNvPr id="1032" name="Line 72">
            <a:extLst>
              <a:ext uri="{FF2B5EF4-FFF2-40B4-BE49-F238E27FC236}">
                <a16:creationId xmlns:a16="http://schemas.microsoft.com/office/drawing/2014/main" xmlns="" id="{B5BFB046-BE9A-C6C2-029A-DF44BA645E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3339930" y="5961855"/>
            <a:ext cx="131885" cy="926546"/>
          </a:xfrm>
          <a:custGeom>
            <a:avLst/>
            <a:gdLst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967152"/>
              <a:gd name="connsiteX1" fmla="*/ 131885 w 131885"/>
              <a:gd name="connsiteY1" fmla="*/ 967152 h 967152"/>
              <a:gd name="connsiteX0" fmla="*/ 0 w 131885"/>
              <a:gd name="connsiteY0" fmla="*/ 0 h 967152"/>
              <a:gd name="connsiteX1" fmla="*/ 131885 w 131885"/>
              <a:gd name="connsiteY1" fmla="*/ 967152 h 9671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31885" h="967152">
                <a:moveTo>
                  <a:pt x="0" y="0"/>
                </a:moveTo>
                <a:cubicBezTo>
                  <a:pt x="14654" y="366346"/>
                  <a:pt x="-21981" y="842594"/>
                  <a:pt x="131885" y="967152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3" name="Freeform 527">
            <a:extLst>
              <a:ext uri="{FF2B5EF4-FFF2-40B4-BE49-F238E27FC236}">
                <a16:creationId xmlns:a16="http://schemas.microsoft.com/office/drawing/2014/main" xmlns="" id="{01A55957-8620-FCC9-C349-FF169B66902B}"/>
              </a:ext>
            </a:extLst>
          </xdr:cNvPr>
          <xdr:cNvSpPr>
            <a:spLocks/>
          </xdr:cNvSpPr>
        </xdr:nvSpPr>
        <xdr:spPr bwMode="auto">
          <a:xfrm flipH="1">
            <a:off x="13220440" y="5729654"/>
            <a:ext cx="122235" cy="1358223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35"/>
              <a:gd name="connsiteY0" fmla="*/ 10000 h 10000"/>
              <a:gd name="connsiteX1" fmla="*/ 0 w 10435"/>
              <a:gd name="connsiteY1" fmla="*/ 0 h 10000"/>
              <a:gd name="connsiteX2" fmla="*/ 10435 w 10435"/>
              <a:gd name="connsiteY2" fmla="*/ 4613 h 10000"/>
              <a:gd name="connsiteX0" fmla="*/ 0 w 10435"/>
              <a:gd name="connsiteY0" fmla="*/ 10000 h 10000"/>
              <a:gd name="connsiteX1" fmla="*/ 0 w 10435"/>
              <a:gd name="connsiteY1" fmla="*/ 0 h 10000"/>
              <a:gd name="connsiteX2" fmla="*/ 10435 w 10435"/>
              <a:gd name="connsiteY2" fmla="*/ 4613 h 10000"/>
              <a:gd name="connsiteX0" fmla="*/ 109 w 10435"/>
              <a:gd name="connsiteY0" fmla="*/ 16151 h 16151"/>
              <a:gd name="connsiteX1" fmla="*/ 0 w 10435"/>
              <a:gd name="connsiteY1" fmla="*/ 0 h 16151"/>
              <a:gd name="connsiteX2" fmla="*/ 10435 w 10435"/>
              <a:gd name="connsiteY2" fmla="*/ 4613 h 16151"/>
              <a:gd name="connsiteX0" fmla="*/ 109 w 2544"/>
              <a:gd name="connsiteY0" fmla="*/ 73741 h 73741"/>
              <a:gd name="connsiteX1" fmla="*/ 0 w 2544"/>
              <a:gd name="connsiteY1" fmla="*/ 57590 h 73741"/>
              <a:gd name="connsiteX2" fmla="*/ 2544 w 2544"/>
              <a:gd name="connsiteY2" fmla="*/ 0 h 73741"/>
              <a:gd name="connsiteX0" fmla="*/ 428 w 10116"/>
              <a:gd name="connsiteY0" fmla="*/ 10000 h 10000"/>
              <a:gd name="connsiteX1" fmla="*/ 0 w 10116"/>
              <a:gd name="connsiteY1" fmla="*/ 7810 h 10000"/>
              <a:gd name="connsiteX2" fmla="*/ 10000 w 10116"/>
              <a:gd name="connsiteY2" fmla="*/ 0 h 10000"/>
              <a:gd name="connsiteX0" fmla="*/ 428 w 7436"/>
              <a:gd name="connsiteY0" fmla="*/ 10000 h 10000"/>
              <a:gd name="connsiteX1" fmla="*/ 0 w 7436"/>
              <a:gd name="connsiteY1" fmla="*/ 7810 h 10000"/>
              <a:gd name="connsiteX2" fmla="*/ 4433 w 7436"/>
              <a:gd name="connsiteY2" fmla="*/ 0 h 10000"/>
              <a:gd name="connsiteX0" fmla="*/ 2180 w 10601"/>
              <a:gd name="connsiteY0" fmla="*/ 10000 h 10000"/>
              <a:gd name="connsiteX1" fmla="*/ 0 w 10601"/>
              <a:gd name="connsiteY1" fmla="*/ 8381 h 10000"/>
              <a:gd name="connsiteX2" fmla="*/ 7566 w 10601"/>
              <a:gd name="connsiteY2" fmla="*/ 0 h 10000"/>
              <a:gd name="connsiteX0" fmla="*/ 2180 w 8440"/>
              <a:gd name="connsiteY0" fmla="*/ 10000 h 10000"/>
              <a:gd name="connsiteX1" fmla="*/ 0 w 8440"/>
              <a:gd name="connsiteY1" fmla="*/ 8381 h 10000"/>
              <a:gd name="connsiteX2" fmla="*/ 7566 w 8440"/>
              <a:gd name="connsiteY2" fmla="*/ 0 h 10000"/>
              <a:gd name="connsiteX0" fmla="*/ 2900 w 10318"/>
              <a:gd name="connsiteY0" fmla="*/ 10000 h 10000"/>
              <a:gd name="connsiteX1" fmla="*/ 3485 w 10318"/>
              <a:gd name="connsiteY1" fmla="*/ 8190 h 10000"/>
              <a:gd name="connsiteX2" fmla="*/ 317 w 10318"/>
              <a:gd name="connsiteY2" fmla="*/ 8381 h 10000"/>
              <a:gd name="connsiteX3" fmla="*/ 9281 w 10318"/>
              <a:gd name="connsiteY3" fmla="*/ 0 h 10000"/>
              <a:gd name="connsiteX0" fmla="*/ 287 w 6668"/>
              <a:gd name="connsiteY0" fmla="*/ 10000 h 10000"/>
              <a:gd name="connsiteX1" fmla="*/ 872 w 6668"/>
              <a:gd name="connsiteY1" fmla="*/ 8190 h 10000"/>
              <a:gd name="connsiteX2" fmla="*/ 6668 w 6668"/>
              <a:gd name="connsiteY2" fmla="*/ 0 h 10000"/>
              <a:gd name="connsiteX0" fmla="*/ 429 w 9999"/>
              <a:gd name="connsiteY0" fmla="*/ 10000 h 10000"/>
              <a:gd name="connsiteX1" fmla="*/ 1307 w 9999"/>
              <a:gd name="connsiteY1" fmla="*/ 8190 h 10000"/>
              <a:gd name="connsiteX2" fmla="*/ 9999 w 9999"/>
              <a:gd name="connsiteY2" fmla="*/ 0 h 10000"/>
              <a:gd name="connsiteX0" fmla="*/ 429 w 10000"/>
              <a:gd name="connsiteY0" fmla="*/ 11712 h 11712"/>
              <a:gd name="connsiteX1" fmla="*/ 1307 w 10000"/>
              <a:gd name="connsiteY1" fmla="*/ 9902 h 11712"/>
              <a:gd name="connsiteX2" fmla="*/ 10000 w 10000"/>
              <a:gd name="connsiteY2" fmla="*/ 0 h 117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1712">
                <a:moveTo>
                  <a:pt x="429" y="11712"/>
                </a:moveTo>
                <a:cubicBezTo>
                  <a:pt x="-215" y="11484"/>
                  <a:pt x="-287" y="11569"/>
                  <a:pt x="1307" y="9902"/>
                </a:cubicBezTo>
                <a:cubicBezTo>
                  <a:pt x="8603" y="8425"/>
                  <a:pt x="8190" y="1706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4" name="Oval 1295">
            <a:extLst>
              <a:ext uri="{FF2B5EF4-FFF2-40B4-BE49-F238E27FC236}">
                <a16:creationId xmlns:a16="http://schemas.microsoft.com/office/drawing/2014/main" xmlns="" id="{C19B1DF4-0906-CD6F-7BF7-6D932B81E8B2}"/>
              </a:ext>
            </a:extLst>
          </xdr:cNvPr>
          <xdr:cNvSpPr>
            <a:spLocks noChangeArrowheads="1"/>
          </xdr:cNvSpPr>
        </xdr:nvSpPr>
        <xdr:spPr bwMode="auto">
          <a:xfrm>
            <a:off x="13267579" y="6362775"/>
            <a:ext cx="170747" cy="13622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35" name="Line 72">
            <a:extLst>
              <a:ext uri="{FF2B5EF4-FFF2-40B4-BE49-F238E27FC236}">
                <a16:creationId xmlns:a16="http://schemas.microsoft.com/office/drawing/2014/main" xmlns="" id="{C21D10E1-1E0A-FB41-7718-6E1A79D90863}"/>
              </a:ext>
            </a:extLst>
          </xdr:cNvPr>
          <xdr:cNvSpPr>
            <a:spLocks noChangeShapeType="1"/>
          </xdr:cNvSpPr>
        </xdr:nvSpPr>
        <xdr:spPr bwMode="auto">
          <a:xfrm flipV="1">
            <a:off x="13169158" y="5788257"/>
            <a:ext cx="316818" cy="1281057"/>
          </a:xfrm>
          <a:custGeom>
            <a:avLst/>
            <a:gdLst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835268"/>
              <a:gd name="connsiteX1" fmla="*/ 131885 w 131885"/>
              <a:gd name="connsiteY1" fmla="*/ 835268 h 835268"/>
              <a:gd name="connsiteX0" fmla="*/ 0 w 131885"/>
              <a:gd name="connsiteY0" fmla="*/ 0 h 967152"/>
              <a:gd name="connsiteX1" fmla="*/ 131885 w 131885"/>
              <a:gd name="connsiteY1" fmla="*/ 967152 h 967152"/>
              <a:gd name="connsiteX0" fmla="*/ 0 w 131885"/>
              <a:gd name="connsiteY0" fmla="*/ 0 h 967152"/>
              <a:gd name="connsiteX1" fmla="*/ 131885 w 131885"/>
              <a:gd name="connsiteY1" fmla="*/ 967152 h 967152"/>
              <a:gd name="connsiteX0" fmla="*/ 242388 w 242809"/>
              <a:gd name="connsiteY0" fmla="*/ 0 h 1208941"/>
              <a:gd name="connsiteX1" fmla="*/ 37235 w 242809"/>
              <a:gd name="connsiteY1" fmla="*/ 1208941 h 1208941"/>
              <a:gd name="connsiteX0" fmla="*/ 233967 w 265334"/>
              <a:gd name="connsiteY0" fmla="*/ 0 h 1217961"/>
              <a:gd name="connsiteX1" fmla="*/ 28814 w 265334"/>
              <a:gd name="connsiteY1" fmla="*/ 1208941 h 1217961"/>
              <a:gd name="connsiteX0" fmla="*/ 283017 w 311967"/>
              <a:gd name="connsiteY0" fmla="*/ 0 h 1340826"/>
              <a:gd name="connsiteX1" fmla="*/ 26576 w 311967"/>
              <a:gd name="connsiteY1" fmla="*/ 1340826 h 1340826"/>
              <a:gd name="connsiteX0" fmla="*/ 269956 w 301193"/>
              <a:gd name="connsiteY0" fmla="*/ 0 h 1340826"/>
              <a:gd name="connsiteX1" fmla="*/ 13515 w 301193"/>
              <a:gd name="connsiteY1" fmla="*/ 1340826 h 1340826"/>
              <a:gd name="connsiteX0" fmla="*/ 312964 w 342131"/>
              <a:gd name="connsiteY0" fmla="*/ 0 h 1296865"/>
              <a:gd name="connsiteX1" fmla="*/ 12561 w 342131"/>
              <a:gd name="connsiteY1" fmla="*/ 1296865 h 1296865"/>
              <a:gd name="connsiteX0" fmla="*/ 312964 w 342131"/>
              <a:gd name="connsiteY0" fmla="*/ 0 h 1333500"/>
              <a:gd name="connsiteX1" fmla="*/ 12561 w 342131"/>
              <a:gd name="connsiteY1" fmla="*/ 1333500 h 1333500"/>
              <a:gd name="connsiteX0" fmla="*/ 300403 w 334981"/>
              <a:gd name="connsiteY0" fmla="*/ 0 h 1333500"/>
              <a:gd name="connsiteX1" fmla="*/ 0 w 334981"/>
              <a:gd name="connsiteY1" fmla="*/ 1333500 h 1333500"/>
              <a:gd name="connsiteX0" fmla="*/ 249114 w 287139"/>
              <a:gd name="connsiteY0" fmla="*/ 0 h 1304193"/>
              <a:gd name="connsiteX1" fmla="*/ 0 w 287139"/>
              <a:gd name="connsiteY1" fmla="*/ 1304193 h 1304193"/>
              <a:gd name="connsiteX0" fmla="*/ 309565 w 343592"/>
              <a:gd name="connsiteY0" fmla="*/ 0 h 1282929"/>
              <a:gd name="connsiteX1" fmla="*/ 0 w 343592"/>
              <a:gd name="connsiteY1" fmla="*/ 1282929 h 1282929"/>
              <a:gd name="connsiteX0" fmla="*/ 309565 w 316857"/>
              <a:gd name="connsiteY0" fmla="*/ 0 h 1282929"/>
              <a:gd name="connsiteX1" fmla="*/ 0 w 316857"/>
              <a:gd name="connsiteY1" fmla="*/ 1282929 h 128292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16857" h="1282929">
                <a:moveTo>
                  <a:pt x="309565" y="0"/>
                </a:moveTo>
                <a:cubicBezTo>
                  <a:pt x="372523" y="1607463"/>
                  <a:pt x="7325" y="865294"/>
                  <a:pt x="0" y="1282929"/>
                </a:cubicBezTo>
              </a:path>
            </a:pathLst>
          </a:cu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15</xdr:col>
      <xdr:colOff>332545</xdr:colOff>
      <xdr:row>27</xdr:row>
      <xdr:rowOff>54350</xdr:rowOff>
    </xdr:from>
    <xdr:to>
      <xdr:col>15</xdr:col>
      <xdr:colOff>574653</xdr:colOff>
      <xdr:row>31</xdr:row>
      <xdr:rowOff>67858</xdr:rowOff>
    </xdr:to>
    <xdr:pic>
      <xdr:nvPicPr>
        <xdr:cNvPr id="1036" name="図 1035">
          <a:extLst>
            <a:ext uri="{FF2B5EF4-FFF2-40B4-BE49-F238E27FC236}">
              <a16:creationId xmlns:a16="http://schemas.microsoft.com/office/drawing/2014/main" xmlns="" id="{614D9A1C-155E-4387-B7EC-3EB87B05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16025296">
          <a:off x="9857545" y="5007350"/>
          <a:ext cx="714548" cy="242108"/>
        </a:xfrm>
        <a:prstGeom prst="rect">
          <a:avLst/>
        </a:prstGeom>
      </xdr:spPr>
    </xdr:pic>
    <xdr:clientData/>
  </xdr:twoCellAnchor>
  <xdr:oneCellAnchor>
    <xdr:from>
      <xdr:col>15</xdr:col>
      <xdr:colOff>332964</xdr:colOff>
      <xdr:row>25</xdr:row>
      <xdr:rowOff>101470</xdr:rowOff>
    </xdr:from>
    <xdr:ext cx="264241" cy="250051"/>
    <xdr:grpSp>
      <xdr:nvGrpSpPr>
        <xdr:cNvPr id="1037" name="Group 6672">
          <a:extLst>
            <a:ext uri="{FF2B5EF4-FFF2-40B4-BE49-F238E27FC236}">
              <a16:creationId xmlns:a16="http://schemas.microsoft.com/office/drawing/2014/main" xmlns="" id="{2155053B-05FB-45EF-9B4E-BF70A72CE945}"/>
            </a:ext>
          </a:extLst>
        </xdr:cNvPr>
        <xdr:cNvGrpSpPr>
          <a:grpSpLocks/>
        </xdr:cNvGrpSpPr>
      </xdr:nvGrpSpPr>
      <xdr:grpSpPr bwMode="auto">
        <a:xfrm>
          <a:off x="11150643" y="4346899"/>
          <a:ext cx="264241" cy="250051"/>
          <a:chOff x="536" y="109"/>
          <a:chExt cx="46" cy="44"/>
        </a:xfrm>
      </xdr:grpSpPr>
      <xdr:pic>
        <xdr:nvPicPr>
          <xdr:cNvPr id="1038" name="Picture 6673" descr="route2">
            <a:extLst>
              <a:ext uri="{FF2B5EF4-FFF2-40B4-BE49-F238E27FC236}">
                <a16:creationId xmlns:a16="http://schemas.microsoft.com/office/drawing/2014/main" xmlns="" id="{52F6F6C0-B085-D97D-C9B0-DB59EECFBB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9" name="Text Box 6674">
            <a:extLst>
              <a:ext uri="{FF2B5EF4-FFF2-40B4-BE49-F238E27FC236}">
                <a16:creationId xmlns:a16="http://schemas.microsoft.com/office/drawing/2014/main" xmlns="" id="{F41F146E-542F-2798-A1EF-9BCBB0E258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oneCellAnchor>
  <xdr:twoCellAnchor>
    <xdr:from>
      <xdr:col>15</xdr:col>
      <xdr:colOff>574370</xdr:colOff>
      <xdr:row>29</xdr:row>
      <xdr:rowOff>90626</xdr:rowOff>
    </xdr:from>
    <xdr:to>
      <xdr:col>15</xdr:col>
      <xdr:colOff>691693</xdr:colOff>
      <xdr:row>30</xdr:row>
      <xdr:rowOff>30238</xdr:rowOff>
    </xdr:to>
    <xdr:sp macro="" textlink="">
      <xdr:nvSpPr>
        <xdr:cNvPr id="1040" name="AutoShape 526">
          <a:extLst>
            <a:ext uri="{FF2B5EF4-FFF2-40B4-BE49-F238E27FC236}">
              <a16:creationId xmlns:a16="http://schemas.microsoft.com/office/drawing/2014/main" xmlns="" id="{5015AA59-46FE-41AA-87F8-F50C679B9FBB}"/>
            </a:ext>
          </a:extLst>
        </xdr:cNvPr>
        <xdr:cNvSpPr>
          <a:spLocks noChangeArrowheads="1"/>
        </xdr:cNvSpPr>
      </xdr:nvSpPr>
      <xdr:spPr bwMode="auto">
        <a:xfrm>
          <a:off x="10335590" y="5157926"/>
          <a:ext cx="117323" cy="11487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560200</xdr:colOff>
      <xdr:row>26</xdr:row>
      <xdr:rowOff>113731</xdr:rowOff>
    </xdr:from>
    <xdr:ext cx="251579" cy="234918"/>
    <xdr:grpSp>
      <xdr:nvGrpSpPr>
        <xdr:cNvPr id="1041" name="Group 6672">
          <a:extLst>
            <a:ext uri="{FF2B5EF4-FFF2-40B4-BE49-F238E27FC236}">
              <a16:creationId xmlns:a16="http://schemas.microsoft.com/office/drawing/2014/main" xmlns="" id="{1637B947-21F2-4D0C-8020-27D1DE33FAC8}"/>
            </a:ext>
          </a:extLst>
        </xdr:cNvPr>
        <xdr:cNvGrpSpPr>
          <a:grpSpLocks/>
        </xdr:cNvGrpSpPr>
      </xdr:nvGrpSpPr>
      <xdr:grpSpPr bwMode="auto">
        <a:xfrm>
          <a:off x="12915486" y="4529249"/>
          <a:ext cx="251579" cy="234918"/>
          <a:chOff x="536" y="109"/>
          <a:chExt cx="46" cy="44"/>
        </a:xfrm>
      </xdr:grpSpPr>
      <xdr:pic>
        <xdr:nvPicPr>
          <xdr:cNvPr id="1042" name="Picture 6673" descr="route2">
            <a:extLst>
              <a:ext uri="{FF2B5EF4-FFF2-40B4-BE49-F238E27FC236}">
                <a16:creationId xmlns:a16="http://schemas.microsoft.com/office/drawing/2014/main" xmlns="" id="{15753229-7142-3A54-AC5C-B32C047F2A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3" name="Text Box 6674">
            <a:extLst>
              <a:ext uri="{FF2B5EF4-FFF2-40B4-BE49-F238E27FC236}">
                <a16:creationId xmlns:a16="http://schemas.microsoft.com/office/drawing/2014/main" xmlns="" id="{577829F3-5AB4-4DA2-71A5-0F422AE380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oneCellAnchor>
  <xdr:twoCellAnchor>
    <xdr:from>
      <xdr:col>17</xdr:col>
      <xdr:colOff>432804</xdr:colOff>
      <xdr:row>26</xdr:row>
      <xdr:rowOff>111157</xdr:rowOff>
    </xdr:from>
    <xdr:to>
      <xdr:col>19</xdr:col>
      <xdr:colOff>2987</xdr:colOff>
      <xdr:row>33</xdr:row>
      <xdr:rowOff>26588</xdr:rowOff>
    </xdr:to>
    <xdr:grpSp>
      <xdr:nvGrpSpPr>
        <xdr:cNvPr id="1044" name="グループ化 1043">
          <a:extLst>
            <a:ext uri="{FF2B5EF4-FFF2-40B4-BE49-F238E27FC236}">
              <a16:creationId xmlns:a16="http://schemas.microsoft.com/office/drawing/2014/main" xmlns="" id="{DC2D37B4-10D6-4089-AE13-8F2599E1E612}"/>
            </a:ext>
          </a:extLst>
        </xdr:cNvPr>
        <xdr:cNvGrpSpPr/>
      </xdr:nvGrpSpPr>
      <xdr:grpSpPr>
        <a:xfrm rot="6205048">
          <a:off x="12795761" y="4519004"/>
          <a:ext cx="1106056" cy="1121397"/>
          <a:chOff x="14092588" y="5695684"/>
          <a:chExt cx="1038880" cy="1288583"/>
        </a:xfrm>
      </xdr:grpSpPr>
      <xdr:sp macro="" textlink="">
        <xdr:nvSpPr>
          <xdr:cNvPr id="1045" name="Line 76">
            <a:extLst>
              <a:ext uri="{FF2B5EF4-FFF2-40B4-BE49-F238E27FC236}">
                <a16:creationId xmlns:a16="http://schemas.microsoft.com/office/drawing/2014/main" xmlns="" id="{D64C9D88-5CB5-4091-45CE-4CDF10AF84D8}"/>
              </a:ext>
            </a:extLst>
          </xdr:cNvPr>
          <xdr:cNvSpPr>
            <a:spLocks noChangeShapeType="1"/>
          </xdr:cNvSpPr>
        </xdr:nvSpPr>
        <xdr:spPr bwMode="auto">
          <a:xfrm rot="898889" flipV="1">
            <a:off x="14092588" y="6221582"/>
            <a:ext cx="769850" cy="603481"/>
          </a:xfrm>
          <a:custGeom>
            <a:avLst/>
            <a:gdLst>
              <a:gd name="connsiteX0" fmla="*/ 0 w 542192"/>
              <a:gd name="connsiteY0" fmla="*/ 0 h 578827"/>
              <a:gd name="connsiteX1" fmla="*/ 542192 w 542192"/>
              <a:gd name="connsiteY1" fmla="*/ 578827 h 578827"/>
              <a:gd name="connsiteX0" fmla="*/ 0 w 542192"/>
              <a:gd name="connsiteY0" fmla="*/ 0 h 578827"/>
              <a:gd name="connsiteX1" fmla="*/ 542192 w 542192"/>
              <a:gd name="connsiteY1" fmla="*/ 578827 h 578827"/>
              <a:gd name="connsiteX0" fmla="*/ 0 w 542192"/>
              <a:gd name="connsiteY0" fmla="*/ 0 h 578827"/>
              <a:gd name="connsiteX1" fmla="*/ 542192 w 542192"/>
              <a:gd name="connsiteY1" fmla="*/ 578827 h 578827"/>
              <a:gd name="connsiteX0" fmla="*/ 1 w 561284"/>
              <a:gd name="connsiteY0" fmla="*/ 0 h 374693"/>
              <a:gd name="connsiteX1" fmla="*/ 561284 w 561284"/>
              <a:gd name="connsiteY1" fmla="*/ 374693 h 374693"/>
              <a:gd name="connsiteX0" fmla="*/ 0 w 602346"/>
              <a:gd name="connsiteY0" fmla="*/ 0 h 287087"/>
              <a:gd name="connsiteX1" fmla="*/ 602346 w 602346"/>
              <a:gd name="connsiteY1" fmla="*/ 287087 h 287087"/>
              <a:gd name="connsiteX0" fmla="*/ 0 w 602346"/>
              <a:gd name="connsiteY0" fmla="*/ 0 h 287087"/>
              <a:gd name="connsiteX1" fmla="*/ 602346 w 602346"/>
              <a:gd name="connsiteY1" fmla="*/ 287087 h 287087"/>
              <a:gd name="connsiteX0" fmla="*/ 1 w 591912"/>
              <a:gd name="connsiteY0" fmla="*/ 0 h 316956"/>
              <a:gd name="connsiteX1" fmla="*/ 591912 w 591912"/>
              <a:gd name="connsiteY1" fmla="*/ 316956 h 316956"/>
              <a:gd name="connsiteX0" fmla="*/ 0 w 669918"/>
              <a:gd name="connsiteY0" fmla="*/ 0 h 332942"/>
              <a:gd name="connsiteX1" fmla="*/ 669918 w 669918"/>
              <a:gd name="connsiteY1" fmla="*/ 332942 h 332942"/>
              <a:gd name="connsiteX0" fmla="*/ 0 w 894361"/>
              <a:gd name="connsiteY0" fmla="*/ 0 h 498917"/>
              <a:gd name="connsiteX1" fmla="*/ 894361 w 894361"/>
              <a:gd name="connsiteY1" fmla="*/ 498917 h 498917"/>
              <a:gd name="connsiteX0" fmla="*/ 0 w 894361"/>
              <a:gd name="connsiteY0" fmla="*/ 0 h 498917"/>
              <a:gd name="connsiteX1" fmla="*/ 894361 w 894361"/>
              <a:gd name="connsiteY1" fmla="*/ 498917 h 498917"/>
              <a:gd name="connsiteX0" fmla="*/ 0 w 945219"/>
              <a:gd name="connsiteY0" fmla="*/ 0 h 552452"/>
              <a:gd name="connsiteX1" fmla="*/ 945218 w 945219"/>
              <a:gd name="connsiteY1" fmla="*/ 552452 h 552452"/>
              <a:gd name="connsiteX0" fmla="*/ 0 w 945218"/>
              <a:gd name="connsiteY0" fmla="*/ 0 h 552452"/>
              <a:gd name="connsiteX1" fmla="*/ 945218 w 945218"/>
              <a:gd name="connsiteY1" fmla="*/ 552452 h 552452"/>
              <a:gd name="connsiteX0" fmla="*/ 0 w 973377"/>
              <a:gd name="connsiteY0" fmla="*/ 0 h 568199"/>
              <a:gd name="connsiteX1" fmla="*/ 973377 w 973377"/>
              <a:gd name="connsiteY1" fmla="*/ 568199 h 568199"/>
              <a:gd name="connsiteX0" fmla="*/ 0 w 984154"/>
              <a:gd name="connsiteY0" fmla="*/ 0 h 605594"/>
              <a:gd name="connsiteX1" fmla="*/ 984154 w 984154"/>
              <a:gd name="connsiteY1" fmla="*/ 605593 h 605594"/>
              <a:gd name="connsiteX0" fmla="*/ 0 w 984154"/>
              <a:gd name="connsiteY0" fmla="*/ 0 h 605593"/>
              <a:gd name="connsiteX1" fmla="*/ 984154 w 984154"/>
              <a:gd name="connsiteY1" fmla="*/ 605593 h 605593"/>
              <a:gd name="connsiteX0" fmla="*/ 0 w 992552"/>
              <a:gd name="connsiteY0" fmla="*/ 0 h 634115"/>
              <a:gd name="connsiteX1" fmla="*/ 992552 w 992552"/>
              <a:gd name="connsiteY1" fmla="*/ 634114 h 634115"/>
              <a:gd name="connsiteX0" fmla="*/ 0 w 992552"/>
              <a:gd name="connsiteY0" fmla="*/ 0 h 634114"/>
              <a:gd name="connsiteX1" fmla="*/ 992552 w 992552"/>
              <a:gd name="connsiteY1" fmla="*/ 634114 h 634114"/>
              <a:gd name="connsiteX0" fmla="*/ 0 w 992552"/>
              <a:gd name="connsiteY0" fmla="*/ 0 h 634114"/>
              <a:gd name="connsiteX1" fmla="*/ 992552 w 992552"/>
              <a:gd name="connsiteY1" fmla="*/ 634114 h 634114"/>
              <a:gd name="connsiteX0" fmla="*/ 0 w 1000461"/>
              <a:gd name="connsiteY0" fmla="*/ 0 h 619306"/>
              <a:gd name="connsiteX1" fmla="*/ 1000461 w 1000461"/>
              <a:gd name="connsiteY1" fmla="*/ 619306 h 6193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000461" h="619306">
                <a:moveTo>
                  <a:pt x="0" y="0"/>
                </a:moveTo>
                <a:cubicBezTo>
                  <a:pt x="297507" y="159816"/>
                  <a:pt x="855339" y="348749"/>
                  <a:pt x="1000461" y="619306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46" name="グループ化 1045">
            <a:extLst>
              <a:ext uri="{FF2B5EF4-FFF2-40B4-BE49-F238E27FC236}">
                <a16:creationId xmlns:a16="http://schemas.microsoft.com/office/drawing/2014/main" xmlns="" id="{5E37B146-F8E4-994B-7EAD-6687CDCB7E59}"/>
              </a:ext>
            </a:extLst>
          </xdr:cNvPr>
          <xdr:cNvGrpSpPr/>
        </xdr:nvGrpSpPr>
        <xdr:grpSpPr>
          <a:xfrm>
            <a:off x="14162888" y="5695684"/>
            <a:ext cx="968580" cy="1288583"/>
            <a:chOff x="14145084" y="5700136"/>
            <a:chExt cx="968580" cy="1288583"/>
          </a:xfrm>
        </xdr:grpSpPr>
        <xdr:sp macro="" textlink="">
          <xdr:nvSpPr>
            <xdr:cNvPr id="1047" name="Freeform 527">
              <a:extLst>
                <a:ext uri="{FF2B5EF4-FFF2-40B4-BE49-F238E27FC236}">
                  <a16:creationId xmlns:a16="http://schemas.microsoft.com/office/drawing/2014/main" xmlns="" id="{4CFB3376-0750-9A57-9E1A-57C6528838B9}"/>
                </a:ext>
              </a:extLst>
            </xdr:cNvPr>
            <xdr:cNvSpPr>
              <a:spLocks/>
            </xdr:cNvSpPr>
          </xdr:nvSpPr>
          <xdr:spPr bwMode="auto">
            <a:xfrm rot="20576312">
              <a:off x="14164966" y="6112584"/>
              <a:ext cx="948698" cy="850622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488"/>
                <a:gd name="connsiteY0" fmla="*/ 12165 h 12165"/>
                <a:gd name="connsiteX1" fmla="*/ 0 w 10488"/>
                <a:gd name="connsiteY1" fmla="*/ 2165 h 12165"/>
                <a:gd name="connsiteX2" fmla="*/ 10488 w 10488"/>
                <a:gd name="connsiteY2" fmla="*/ 0 h 12165"/>
                <a:gd name="connsiteX0" fmla="*/ 0 w 10244"/>
                <a:gd name="connsiteY0" fmla="*/ 12887 h 12887"/>
                <a:gd name="connsiteX1" fmla="*/ 0 w 10244"/>
                <a:gd name="connsiteY1" fmla="*/ 2887 h 12887"/>
                <a:gd name="connsiteX2" fmla="*/ 10244 w 10244"/>
                <a:gd name="connsiteY2" fmla="*/ 0 h 12887"/>
                <a:gd name="connsiteX0" fmla="*/ 0 w 10244"/>
                <a:gd name="connsiteY0" fmla="*/ 13285 h 13285"/>
                <a:gd name="connsiteX1" fmla="*/ 0 w 10244"/>
                <a:gd name="connsiteY1" fmla="*/ 3285 h 13285"/>
                <a:gd name="connsiteX2" fmla="*/ 7221 w 10244"/>
                <a:gd name="connsiteY2" fmla="*/ 132 h 13285"/>
                <a:gd name="connsiteX3" fmla="*/ 10244 w 10244"/>
                <a:gd name="connsiteY3" fmla="*/ 398 h 13285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7221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0244"/>
                <a:gd name="connsiteY0" fmla="*/ 13356 h 13356"/>
                <a:gd name="connsiteX1" fmla="*/ 0 w 10244"/>
                <a:gd name="connsiteY1" fmla="*/ 3356 h 13356"/>
                <a:gd name="connsiteX2" fmla="*/ 6717 w 10244"/>
                <a:gd name="connsiteY2" fmla="*/ 203 h 13356"/>
                <a:gd name="connsiteX3" fmla="*/ 10244 w 10244"/>
                <a:gd name="connsiteY3" fmla="*/ 26 h 13356"/>
                <a:gd name="connsiteX0" fmla="*/ 0 w 12427"/>
                <a:gd name="connsiteY0" fmla="*/ 13308 h 13308"/>
                <a:gd name="connsiteX1" fmla="*/ 0 w 12427"/>
                <a:gd name="connsiteY1" fmla="*/ 3308 h 13308"/>
                <a:gd name="connsiteX2" fmla="*/ 6717 w 12427"/>
                <a:gd name="connsiteY2" fmla="*/ 155 h 13308"/>
                <a:gd name="connsiteX3" fmla="*/ 12427 w 12427"/>
                <a:gd name="connsiteY3" fmla="*/ 244 h 1330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6717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265 h 13418"/>
                <a:gd name="connsiteX3" fmla="*/ 12763 w 12763"/>
                <a:gd name="connsiteY3" fmla="*/ 0 h 13418"/>
                <a:gd name="connsiteX0" fmla="*/ 0 w 12763"/>
                <a:gd name="connsiteY0" fmla="*/ 13583 h 13583"/>
                <a:gd name="connsiteX1" fmla="*/ 0 w 12763"/>
                <a:gd name="connsiteY1" fmla="*/ 3583 h 13583"/>
                <a:gd name="connsiteX2" fmla="*/ 5206 w 12763"/>
                <a:gd name="connsiteY2" fmla="*/ 168 h 13583"/>
                <a:gd name="connsiteX3" fmla="*/ 12763 w 12763"/>
                <a:gd name="connsiteY3" fmla="*/ 165 h 13583"/>
                <a:gd name="connsiteX0" fmla="*/ 0 w 12763"/>
                <a:gd name="connsiteY0" fmla="*/ 13418 h 13418"/>
                <a:gd name="connsiteX1" fmla="*/ 0 w 12763"/>
                <a:gd name="connsiteY1" fmla="*/ 3418 h 13418"/>
                <a:gd name="connsiteX2" fmla="*/ 5206 w 12763"/>
                <a:gd name="connsiteY2" fmla="*/ 3 h 13418"/>
                <a:gd name="connsiteX3" fmla="*/ 12763 w 12763"/>
                <a:gd name="connsiteY3" fmla="*/ 0 h 13418"/>
                <a:gd name="connsiteX0" fmla="*/ 0 w 12763"/>
                <a:gd name="connsiteY0" fmla="*/ 13491 h 13491"/>
                <a:gd name="connsiteX1" fmla="*/ 0 w 12763"/>
                <a:gd name="connsiteY1" fmla="*/ 3491 h 13491"/>
                <a:gd name="connsiteX2" fmla="*/ 5206 w 12763"/>
                <a:gd name="connsiteY2" fmla="*/ 76 h 13491"/>
                <a:gd name="connsiteX3" fmla="*/ 12763 w 12763"/>
                <a:gd name="connsiteY3" fmla="*/ 73 h 13491"/>
                <a:gd name="connsiteX0" fmla="*/ 0 w 12763"/>
                <a:gd name="connsiteY0" fmla="*/ 13536 h 13536"/>
                <a:gd name="connsiteX1" fmla="*/ 0 w 12763"/>
                <a:gd name="connsiteY1" fmla="*/ 3536 h 13536"/>
                <a:gd name="connsiteX2" fmla="*/ 5206 w 12763"/>
                <a:gd name="connsiteY2" fmla="*/ 121 h 13536"/>
                <a:gd name="connsiteX3" fmla="*/ 12763 w 12763"/>
                <a:gd name="connsiteY3" fmla="*/ 118 h 13536"/>
                <a:gd name="connsiteX0" fmla="*/ 0 w 12763"/>
                <a:gd name="connsiteY0" fmla="*/ 13461 h 13461"/>
                <a:gd name="connsiteX1" fmla="*/ 0 w 12763"/>
                <a:gd name="connsiteY1" fmla="*/ 3461 h 13461"/>
                <a:gd name="connsiteX2" fmla="*/ 5206 w 12763"/>
                <a:gd name="connsiteY2" fmla="*/ 46 h 13461"/>
                <a:gd name="connsiteX3" fmla="*/ 12763 w 12763"/>
                <a:gd name="connsiteY3" fmla="*/ 43 h 13461"/>
                <a:gd name="connsiteX0" fmla="*/ 0 w 12931"/>
                <a:gd name="connsiteY0" fmla="*/ 13450 h 13450"/>
                <a:gd name="connsiteX1" fmla="*/ 0 w 12931"/>
                <a:gd name="connsiteY1" fmla="*/ 3450 h 13450"/>
                <a:gd name="connsiteX2" fmla="*/ 5206 w 12931"/>
                <a:gd name="connsiteY2" fmla="*/ 35 h 13450"/>
                <a:gd name="connsiteX3" fmla="*/ 12931 w 12931"/>
                <a:gd name="connsiteY3" fmla="*/ 119 h 13450"/>
                <a:gd name="connsiteX0" fmla="*/ 0 w 12931"/>
                <a:gd name="connsiteY0" fmla="*/ 13494 h 13494"/>
                <a:gd name="connsiteX1" fmla="*/ 0 w 12931"/>
                <a:gd name="connsiteY1" fmla="*/ 3494 h 13494"/>
                <a:gd name="connsiteX2" fmla="*/ 5206 w 12931"/>
                <a:gd name="connsiteY2" fmla="*/ 79 h 13494"/>
                <a:gd name="connsiteX3" fmla="*/ 12931 w 12931"/>
                <a:gd name="connsiteY3" fmla="*/ 0 h 13494"/>
                <a:gd name="connsiteX0" fmla="*/ 0 w 13882"/>
                <a:gd name="connsiteY0" fmla="*/ 13494 h 13494"/>
                <a:gd name="connsiteX1" fmla="*/ 0 w 13882"/>
                <a:gd name="connsiteY1" fmla="*/ 3494 h 13494"/>
                <a:gd name="connsiteX2" fmla="*/ 5206 w 13882"/>
                <a:gd name="connsiteY2" fmla="*/ 79 h 13494"/>
                <a:gd name="connsiteX3" fmla="*/ 13882 w 13882"/>
                <a:gd name="connsiteY3" fmla="*/ 0 h 13494"/>
                <a:gd name="connsiteX0" fmla="*/ 0 w 16577"/>
                <a:gd name="connsiteY0" fmla="*/ 13453 h 13453"/>
                <a:gd name="connsiteX1" fmla="*/ 0 w 16577"/>
                <a:gd name="connsiteY1" fmla="*/ 3453 h 13453"/>
                <a:gd name="connsiteX2" fmla="*/ 5206 w 16577"/>
                <a:gd name="connsiteY2" fmla="*/ 38 h 13453"/>
                <a:gd name="connsiteX3" fmla="*/ 16577 w 16577"/>
                <a:gd name="connsiteY3" fmla="*/ 0 h 13453"/>
                <a:gd name="connsiteX0" fmla="*/ 0 w 16577"/>
                <a:gd name="connsiteY0" fmla="*/ 13453 h 13453"/>
                <a:gd name="connsiteX1" fmla="*/ 3408 w 16577"/>
                <a:gd name="connsiteY1" fmla="*/ 4300 h 13453"/>
                <a:gd name="connsiteX2" fmla="*/ 5206 w 16577"/>
                <a:gd name="connsiteY2" fmla="*/ 38 h 13453"/>
                <a:gd name="connsiteX3" fmla="*/ 16577 w 16577"/>
                <a:gd name="connsiteY3" fmla="*/ 0 h 13453"/>
                <a:gd name="connsiteX0" fmla="*/ 0 w 19417"/>
                <a:gd name="connsiteY0" fmla="*/ 14194 h 14194"/>
                <a:gd name="connsiteX1" fmla="*/ 6248 w 19417"/>
                <a:gd name="connsiteY1" fmla="*/ 4300 h 14194"/>
                <a:gd name="connsiteX2" fmla="*/ 8046 w 19417"/>
                <a:gd name="connsiteY2" fmla="*/ 38 h 14194"/>
                <a:gd name="connsiteX3" fmla="*/ 19417 w 19417"/>
                <a:gd name="connsiteY3" fmla="*/ 0 h 14194"/>
                <a:gd name="connsiteX0" fmla="*/ 0 w 19417"/>
                <a:gd name="connsiteY0" fmla="*/ 14194 h 14194"/>
                <a:gd name="connsiteX1" fmla="*/ 6248 w 19417"/>
                <a:gd name="connsiteY1" fmla="*/ 4300 h 14194"/>
                <a:gd name="connsiteX2" fmla="*/ 8046 w 19417"/>
                <a:gd name="connsiteY2" fmla="*/ 38 h 14194"/>
                <a:gd name="connsiteX3" fmla="*/ 19417 w 19417"/>
                <a:gd name="connsiteY3" fmla="*/ 0 h 14194"/>
                <a:gd name="connsiteX0" fmla="*/ 0 w 19417"/>
                <a:gd name="connsiteY0" fmla="*/ 14194 h 14194"/>
                <a:gd name="connsiteX1" fmla="*/ 8046 w 19417"/>
                <a:gd name="connsiteY1" fmla="*/ 38 h 14194"/>
                <a:gd name="connsiteX2" fmla="*/ 19417 w 19417"/>
                <a:gd name="connsiteY2" fmla="*/ 0 h 14194"/>
                <a:gd name="connsiteX0" fmla="*/ 0 w 19417"/>
                <a:gd name="connsiteY0" fmla="*/ 14194 h 14194"/>
                <a:gd name="connsiteX1" fmla="*/ 7904 w 19417"/>
                <a:gd name="connsiteY1" fmla="*/ 2580 h 14194"/>
                <a:gd name="connsiteX2" fmla="*/ 19417 w 19417"/>
                <a:gd name="connsiteY2" fmla="*/ 0 h 14194"/>
                <a:gd name="connsiteX0" fmla="*/ 0 w 19417"/>
                <a:gd name="connsiteY0" fmla="*/ 14194 h 14194"/>
                <a:gd name="connsiteX1" fmla="*/ 7904 w 19417"/>
                <a:gd name="connsiteY1" fmla="*/ 2580 h 14194"/>
                <a:gd name="connsiteX2" fmla="*/ 19417 w 19417"/>
                <a:gd name="connsiteY2" fmla="*/ 0 h 14194"/>
                <a:gd name="connsiteX0" fmla="*/ 0 w 21178"/>
                <a:gd name="connsiteY0" fmla="*/ 15034 h 15034"/>
                <a:gd name="connsiteX1" fmla="*/ 7904 w 21178"/>
                <a:gd name="connsiteY1" fmla="*/ 3420 h 15034"/>
                <a:gd name="connsiteX2" fmla="*/ 21178 w 21178"/>
                <a:gd name="connsiteY2" fmla="*/ 0 h 15034"/>
                <a:gd name="connsiteX0" fmla="*/ 0 w 21178"/>
                <a:gd name="connsiteY0" fmla="*/ 15034 h 15034"/>
                <a:gd name="connsiteX1" fmla="*/ 7904 w 21178"/>
                <a:gd name="connsiteY1" fmla="*/ 3420 h 15034"/>
                <a:gd name="connsiteX2" fmla="*/ 21178 w 21178"/>
                <a:gd name="connsiteY2" fmla="*/ 0 h 15034"/>
                <a:gd name="connsiteX0" fmla="*/ 0 w 20855"/>
                <a:gd name="connsiteY0" fmla="*/ 17112 h 17112"/>
                <a:gd name="connsiteX1" fmla="*/ 7904 w 20855"/>
                <a:gd name="connsiteY1" fmla="*/ 5498 h 17112"/>
                <a:gd name="connsiteX2" fmla="*/ 20855 w 20855"/>
                <a:gd name="connsiteY2" fmla="*/ 0 h 17112"/>
                <a:gd name="connsiteX0" fmla="*/ 0 w 20855"/>
                <a:gd name="connsiteY0" fmla="*/ 17112 h 17112"/>
                <a:gd name="connsiteX1" fmla="*/ 7904 w 20855"/>
                <a:gd name="connsiteY1" fmla="*/ 5498 h 17112"/>
                <a:gd name="connsiteX2" fmla="*/ 20855 w 20855"/>
                <a:gd name="connsiteY2" fmla="*/ 0 h 17112"/>
                <a:gd name="connsiteX0" fmla="*/ 0 w 21339"/>
                <a:gd name="connsiteY0" fmla="*/ 20690 h 20690"/>
                <a:gd name="connsiteX1" fmla="*/ 7904 w 21339"/>
                <a:gd name="connsiteY1" fmla="*/ 9076 h 20690"/>
                <a:gd name="connsiteX2" fmla="*/ 21339 w 21339"/>
                <a:gd name="connsiteY2" fmla="*/ 0 h 20690"/>
                <a:gd name="connsiteX0" fmla="*/ 0 w 20674"/>
                <a:gd name="connsiteY0" fmla="*/ 22199 h 22199"/>
                <a:gd name="connsiteX1" fmla="*/ 7904 w 20674"/>
                <a:gd name="connsiteY1" fmla="*/ 10585 h 22199"/>
                <a:gd name="connsiteX2" fmla="*/ 20674 w 20674"/>
                <a:gd name="connsiteY2" fmla="*/ 0 h 22199"/>
                <a:gd name="connsiteX0" fmla="*/ 0 w 20674"/>
                <a:gd name="connsiteY0" fmla="*/ 22199 h 22199"/>
                <a:gd name="connsiteX1" fmla="*/ 7904 w 20674"/>
                <a:gd name="connsiteY1" fmla="*/ 10585 h 22199"/>
                <a:gd name="connsiteX2" fmla="*/ 20674 w 20674"/>
                <a:gd name="connsiteY2" fmla="*/ 0 h 22199"/>
                <a:gd name="connsiteX0" fmla="*/ 0 w 19268"/>
                <a:gd name="connsiteY0" fmla="*/ 18080 h 18080"/>
                <a:gd name="connsiteX1" fmla="*/ 6498 w 19268"/>
                <a:gd name="connsiteY1" fmla="*/ 10585 h 18080"/>
                <a:gd name="connsiteX2" fmla="*/ 19268 w 19268"/>
                <a:gd name="connsiteY2" fmla="*/ 0 h 18080"/>
                <a:gd name="connsiteX0" fmla="*/ 0 w 19268"/>
                <a:gd name="connsiteY0" fmla="*/ 18080 h 18080"/>
                <a:gd name="connsiteX1" fmla="*/ 6498 w 19268"/>
                <a:gd name="connsiteY1" fmla="*/ 10585 h 18080"/>
                <a:gd name="connsiteX2" fmla="*/ 19268 w 19268"/>
                <a:gd name="connsiteY2" fmla="*/ 0 h 18080"/>
                <a:gd name="connsiteX0" fmla="*/ 0 w 20574"/>
                <a:gd name="connsiteY0" fmla="*/ 17587 h 17587"/>
                <a:gd name="connsiteX1" fmla="*/ 7804 w 20574"/>
                <a:gd name="connsiteY1" fmla="*/ 10585 h 17587"/>
                <a:gd name="connsiteX2" fmla="*/ 20574 w 20574"/>
                <a:gd name="connsiteY2" fmla="*/ 0 h 17587"/>
                <a:gd name="connsiteX0" fmla="*/ 0 w 20574"/>
                <a:gd name="connsiteY0" fmla="*/ 17587 h 17587"/>
                <a:gd name="connsiteX1" fmla="*/ 8005 w 20574"/>
                <a:gd name="connsiteY1" fmla="*/ 11154 h 17587"/>
                <a:gd name="connsiteX2" fmla="*/ 20574 w 20574"/>
                <a:gd name="connsiteY2" fmla="*/ 0 h 17587"/>
                <a:gd name="connsiteX0" fmla="*/ 0 w 20574"/>
                <a:gd name="connsiteY0" fmla="*/ 17587 h 17587"/>
                <a:gd name="connsiteX1" fmla="*/ 8005 w 20574"/>
                <a:gd name="connsiteY1" fmla="*/ 11154 h 17587"/>
                <a:gd name="connsiteX2" fmla="*/ 12690 w 20574"/>
                <a:gd name="connsiteY2" fmla="*/ 10384 h 17587"/>
                <a:gd name="connsiteX3" fmla="*/ 20574 w 20574"/>
                <a:gd name="connsiteY3" fmla="*/ 0 h 17587"/>
                <a:gd name="connsiteX0" fmla="*/ 0 w 20574"/>
                <a:gd name="connsiteY0" fmla="*/ 17587 h 17587"/>
                <a:gd name="connsiteX1" fmla="*/ 8005 w 20574"/>
                <a:gd name="connsiteY1" fmla="*/ 11154 h 17587"/>
                <a:gd name="connsiteX2" fmla="*/ 12690 w 20574"/>
                <a:gd name="connsiteY2" fmla="*/ 10384 h 17587"/>
                <a:gd name="connsiteX3" fmla="*/ 20574 w 20574"/>
                <a:gd name="connsiteY3" fmla="*/ 0 h 17587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8005 w 17033"/>
                <a:gd name="connsiteY1" fmla="*/ 6813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7995 w 17033"/>
                <a:gd name="connsiteY1" fmla="*/ 6997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033"/>
                <a:gd name="connsiteY0" fmla="*/ 13246 h 13246"/>
                <a:gd name="connsiteX1" fmla="*/ 7995 w 17033"/>
                <a:gd name="connsiteY1" fmla="*/ 6997 h 13246"/>
                <a:gd name="connsiteX2" fmla="*/ 12690 w 17033"/>
                <a:gd name="connsiteY2" fmla="*/ 6043 h 13246"/>
                <a:gd name="connsiteX3" fmla="*/ 17033 w 17033"/>
                <a:gd name="connsiteY3" fmla="*/ 0 h 13246"/>
                <a:gd name="connsiteX0" fmla="*/ 0 w 17757"/>
                <a:gd name="connsiteY0" fmla="*/ 14560 h 14560"/>
                <a:gd name="connsiteX1" fmla="*/ 7995 w 17757"/>
                <a:gd name="connsiteY1" fmla="*/ 8311 h 14560"/>
                <a:gd name="connsiteX2" fmla="*/ 12690 w 17757"/>
                <a:gd name="connsiteY2" fmla="*/ 7357 h 14560"/>
                <a:gd name="connsiteX3" fmla="*/ 17757 w 17757"/>
                <a:gd name="connsiteY3" fmla="*/ 0 h 1456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7757" h="14560">
                  <a:moveTo>
                    <a:pt x="0" y="14560"/>
                  </a:moveTo>
                  <a:cubicBezTo>
                    <a:pt x="4165" y="12960"/>
                    <a:pt x="7173" y="13537"/>
                    <a:pt x="7995" y="8311"/>
                  </a:cubicBezTo>
                  <a:cubicBezTo>
                    <a:pt x="10449" y="7967"/>
                    <a:pt x="12704" y="8822"/>
                    <a:pt x="12690" y="7357"/>
                  </a:cubicBezTo>
                  <a:cubicBezTo>
                    <a:pt x="15312" y="5723"/>
                    <a:pt x="16772" y="2771"/>
                    <a:pt x="17757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triangl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048" name="Line 76">
              <a:extLst>
                <a:ext uri="{FF2B5EF4-FFF2-40B4-BE49-F238E27FC236}">
                  <a16:creationId xmlns:a16="http://schemas.microsoft.com/office/drawing/2014/main" xmlns="" id="{D8A9C19A-8BA9-4015-0AE1-39ADE54792BA}"/>
                </a:ext>
              </a:extLst>
            </xdr:cNvPr>
            <xdr:cNvSpPr>
              <a:spLocks noChangeShapeType="1"/>
            </xdr:cNvSpPr>
          </xdr:nvSpPr>
          <xdr:spPr bwMode="auto">
            <a:xfrm rot="898889" flipV="1">
              <a:off x="14145084" y="5700136"/>
              <a:ext cx="717291" cy="1066247"/>
            </a:xfrm>
            <a:custGeom>
              <a:avLst/>
              <a:gdLst>
                <a:gd name="connsiteX0" fmla="*/ 0 w 542192"/>
                <a:gd name="connsiteY0" fmla="*/ 0 h 578827"/>
                <a:gd name="connsiteX1" fmla="*/ 542192 w 542192"/>
                <a:gd name="connsiteY1" fmla="*/ 578827 h 578827"/>
                <a:gd name="connsiteX0" fmla="*/ 0 w 542192"/>
                <a:gd name="connsiteY0" fmla="*/ 0 h 578827"/>
                <a:gd name="connsiteX1" fmla="*/ 542192 w 542192"/>
                <a:gd name="connsiteY1" fmla="*/ 578827 h 578827"/>
                <a:gd name="connsiteX0" fmla="*/ 0 w 542192"/>
                <a:gd name="connsiteY0" fmla="*/ 0 h 578827"/>
                <a:gd name="connsiteX1" fmla="*/ 542192 w 542192"/>
                <a:gd name="connsiteY1" fmla="*/ 578827 h 578827"/>
                <a:gd name="connsiteX0" fmla="*/ 1 w 561284"/>
                <a:gd name="connsiteY0" fmla="*/ 0 h 374693"/>
                <a:gd name="connsiteX1" fmla="*/ 561284 w 561284"/>
                <a:gd name="connsiteY1" fmla="*/ 374693 h 374693"/>
                <a:gd name="connsiteX0" fmla="*/ 0 w 602346"/>
                <a:gd name="connsiteY0" fmla="*/ 0 h 287087"/>
                <a:gd name="connsiteX1" fmla="*/ 602346 w 602346"/>
                <a:gd name="connsiteY1" fmla="*/ 287087 h 287087"/>
                <a:gd name="connsiteX0" fmla="*/ 0 w 602346"/>
                <a:gd name="connsiteY0" fmla="*/ 0 h 287087"/>
                <a:gd name="connsiteX1" fmla="*/ 602346 w 602346"/>
                <a:gd name="connsiteY1" fmla="*/ 287087 h 287087"/>
                <a:gd name="connsiteX0" fmla="*/ 1 w 591912"/>
                <a:gd name="connsiteY0" fmla="*/ 0 h 316956"/>
                <a:gd name="connsiteX1" fmla="*/ 591912 w 591912"/>
                <a:gd name="connsiteY1" fmla="*/ 316956 h 316956"/>
                <a:gd name="connsiteX0" fmla="*/ 0 w 827032"/>
                <a:gd name="connsiteY0" fmla="*/ 0 h 1109304"/>
                <a:gd name="connsiteX1" fmla="*/ 827033 w 827032"/>
                <a:gd name="connsiteY1" fmla="*/ 1109304 h 1109304"/>
                <a:gd name="connsiteX0" fmla="*/ 0 w 827075"/>
                <a:gd name="connsiteY0" fmla="*/ 0 h 1109304"/>
                <a:gd name="connsiteX1" fmla="*/ 827033 w 827075"/>
                <a:gd name="connsiteY1" fmla="*/ 1109304 h 1109304"/>
                <a:gd name="connsiteX0" fmla="*/ 0 w 828162"/>
                <a:gd name="connsiteY0" fmla="*/ 0 h 1109304"/>
                <a:gd name="connsiteX1" fmla="*/ 827033 w 828162"/>
                <a:gd name="connsiteY1" fmla="*/ 1109304 h 1109304"/>
                <a:gd name="connsiteX0" fmla="*/ 0 w 838121"/>
                <a:gd name="connsiteY0" fmla="*/ 0 h 1109304"/>
                <a:gd name="connsiteX1" fmla="*/ 827033 w 838121"/>
                <a:gd name="connsiteY1" fmla="*/ 1109304 h 1109304"/>
                <a:gd name="connsiteX0" fmla="*/ 0 w 839522"/>
                <a:gd name="connsiteY0" fmla="*/ 0 h 1109304"/>
                <a:gd name="connsiteX1" fmla="*/ 46513 w 839522"/>
                <a:gd name="connsiteY1" fmla="*/ 55371 h 1109304"/>
                <a:gd name="connsiteX2" fmla="*/ 827033 w 839522"/>
                <a:gd name="connsiteY2" fmla="*/ 1109304 h 1109304"/>
                <a:gd name="connsiteX0" fmla="*/ 0 w 843246"/>
                <a:gd name="connsiteY0" fmla="*/ 0 h 1109304"/>
                <a:gd name="connsiteX1" fmla="*/ 46513 w 843246"/>
                <a:gd name="connsiteY1" fmla="*/ 55371 h 1109304"/>
                <a:gd name="connsiteX2" fmla="*/ 827033 w 843246"/>
                <a:gd name="connsiteY2" fmla="*/ 1109304 h 1109304"/>
                <a:gd name="connsiteX0" fmla="*/ 0 w 835028"/>
                <a:gd name="connsiteY0" fmla="*/ 0 h 1109304"/>
                <a:gd name="connsiteX1" fmla="*/ 46513 w 835028"/>
                <a:gd name="connsiteY1" fmla="*/ 55371 h 1109304"/>
                <a:gd name="connsiteX2" fmla="*/ 827033 w 835028"/>
                <a:gd name="connsiteY2" fmla="*/ 1109304 h 1109304"/>
                <a:gd name="connsiteX0" fmla="*/ 0 w 829606"/>
                <a:gd name="connsiteY0" fmla="*/ 0 h 1109304"/>
                <a:gd name="connsiteX1" fmla="*/ 46513 w 829606"/>
                <a:gd name="connsiteY1" fmla="*/ 55371 h 1109304"/>
                <a:gd name="connsiteX2" fmla="*/ 827033 w 829606"/>
                <a:gd name="connsiteY2" fmla="*/ 1109304 h 1109304"/>
                <a:gd name="connsiteX0" fmla="*/ 0 w 829071"/>
                <a:gd name="connsiteY0" fmla="*/ 0 h 1109304"/>
                <a:gd name="connsiteX1" fmla="*/ 17259 w 829071"/>
                <a:gd name="connsiteY1" fmla="*/ 49377 h 1109304"/>
                <a:gd name="connsiteX2" fmla="*/ 827033 w 829071"/>
                <a:gd name="connsiteY2" fmla="*/ 1109304 h 1109304"/>
                <a:gd name="connsiteX0" fmla="*/ 0 w 828018"/>
                <a:gd name="connsiteY0" fmla="*/ 0 h 1109304"/>
                <a:gd name="connsiteX1" fmla="*/ 17259 w 828018"/>
                <a:gd name="connsiteY1" fmla="*/ 49377 h 1109304"/>
                <a:gd name="connsiteX2" fmla="*/ 827033 w 828018"/>
                <a:gd name="connsiteY2" fmla="*/ 1109304 h 1109304"/>
                <a:gd name="connsiteX0" fmla="*/ 0 w 843366"/>
                <a:gd name="connsiteY0" fmla="*/ 0 h 1109304"/>
                <a:gd name="connsiteX1" fmla="*/ 17259 w 843366"/>
                <a:gd name="connsiteY1" fmla="*/ 49377 h 1109304"/>
                <a:gd name="connsiteX2" fmla="*/ 827033 w 843366"/>
                <a:gd name="connsiteY2" fmla="*/ 1109304 h 1109304"/>
                <a:gd name="connsiteX0" fmla="*/ 0 w 861805"/>
                <a:gd name="connsiteY0" fmla="*/ 0 h 1109304"/>
                <a:gd name="connsiteX1" fmla="*/ 17259 w 861805"/>
                <a:gd name="connsiteY1" fmla="*/ 49377 h 1109304"/>
                <a:gd name="connsiteX2" fmla="*/ 827033 w 861805"/>
                <a:gd name="connsiteY2" fmla="*/ 1109304 h 1109304"/>
                <a:gd name="connsiteX0" fmla="*/ 0 w 847871"/>
                <a:gd name="connsiteY0" fmla="*/ 0 h 1109304"/>
                <a:gd name="connsiteX1" fmla="*/ 17259 w 847871"/>
                <a:gd name="connsiteY1" fmla="*/ 49377 h 1109304"/>
                <a:gd name="connsiteX2" fmla="*/ 827033 w 847871"/>
                <a:gd name="connsiteY2" fmla="*/ 1109304 h 1109304"/>
                <a:gd name="connsiteX0" fmla="*/ 0 w 848833"/>
                <a:gd name="connsiteY0" fmla="*/ 0 h 1109304"/>
                <a:gd name="connsiteX1" fmla="*/ 17259 w 848833"/>
                <a:gd name="connsiteY1" fmla="*/ 49377 h 1109304"/>
                <a:gd name="connsiteX2" fmla="*/ 827033 w 848833"/>
                <a:gd name="connsiteY2" fmla="*/ 1109304 h 1109304"/>
                <a:gd name="connsiteX0" fmla="*/ 0 w 848832"/>
                <a:gd name="connsiteY0" fmla="*/ 0 h 1109304"/>
                <a:gd name="connsiteX1" fmla="*/ 17259 w 848832"/>
                <a:gd name="connsiteY1" fmla="*/ 49377 h 1109304"/>
                <a:gd name="connsiteX2" fmla="*/ 827033 w 848832"/>
                <a:gd name="connsiteY2" fmla="*/ 1109304 h 1109304"/>
                <a:gd name="connsiteX0" fmla="*/ 0 w 831573"/>
                <a:gd name="connsiteY0" fmla="*/ 0 h 1059927"/>
                <a:gd name="connsiteX1" fmla="*/ 809774 w 831573"/>
                <a:gd name="connsiteY1" fmla="*/ 1059927 h 1059927"/>
                <a:gd name="connsiteX0" fmla="*/ 1 w 941404"/>
                <a:gd name="connsiteY0" fmla="*/ 0 h 1123651"/>
                <a:gd name="connsiteX1" fmla="*/ 924262 w 941404"/>
                <a:gd name="connsiteY1" fmla="*/ 1123651 h 11236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941404" h="1123651">
                  <a:moveTo>
                    <a:pt x="1" y="0"/>
                  </a:moveTo>
                  <a:cubicBezTo>
                    <a:pt x="627843" y="341706"/>
                    <a:pt x="1031163" y="302916"/>
                    <a:pt x="924262" y="1123651"/>
                  </a:cubicBezTo>
                </a:path>
              </a:pathLst>
            </a:custGeom>
            <a:noFill/>
            <a:ln w="222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9" name="Text Box 1620">
              <a:extLst>
                <a:ext uri="{FF2B5EF4-FFF2-40B4-BE49-F238E27FC236}">
                  <a16:creationId xmlns:a16="http://schemas.microsoft.com/office/drawing/2014/main" xmlns="" id="{B0187355-6AA0-538D-3FDC-921CE58AC121}"/>
                </a:ext>
              </a:extLst>
            </xdr:cNvPr>
            <xdr:cNvSpPr txBox="1">
              <a:spLocks noChangeArrowheads="1"/>
            </xdr:cNvSpPr>
          </xdr:nvSpPr>
          <xdr:spPr bwMode="auto">
            <a:xfrm rot="222562">
              <a:off x="14692149" y="6311770"/>
              <a:ext cx="86756" cy="285123"/>
            </a:xfrm>
            <a:prstGeom prst="rect">
              <a:avLst/>
            </a:prstGeom>
            <a:solidFill>
              <a:schemeClr val="bg1">
                <a:alpha val="57000"/>
              </a:schemeClr>
            </a:solidFill>
            <a:ln>
              <a:noFill/>
            </a:ln>
          </xdr:spPr>
          <xdr:txBody>
            <a:bodyPr vertOverflow="overflow" horzOverflow="overflow" vert="horz" wrap="square" lIns="27432" tIns="18288" rIns="27432" bIns="18288" anchor="b" upright="1">
              <a:noAutofit/>
            </a:bodyPr>
            <a:lstStyle/>
            <a:p>
              <a:pPr algn="r" rtl="0">
                <a:lnSpc>
                  <a:spcPts val="1000"/>
                </a:lnSpc>
                <a:defRPr sz="1000"/>
              </a:pPr>
              <a:endPara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050" name="Line 76">
              <a:extLst>
                <a:ext uri="{FF2B5EF4-FFF2-40B4-BE49-F238E27FC236}">
                  <a16:creationId xmlns:a16="http://schemas.microsoft.com/office/drawing/2014/main" xmlns="" id="{62529086-EBFF-D3FF-88ED-F4ACABB44A11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4737069" y="5744307"/>
              <a:ext cx="186846" cy="1244412"/>
            </a:xfrm>
            <a:custGeom>
              <a:avLst/>
              <a:gdLst>
                <a:gd name="connsiteX0" fmla="*/ 0 w 43962"/>
                <a:gd name="connsiteY0" fmla="*/ 0 h 1216270"/>
                <a:gd name="connsiteX1" fmla="*/ 43962 w 43962"/>
                <a:gd name="connsiteY1" fmla="*/ 1216270 h 1216270"/>
                <a:gd name="connsiteX0" fmla="*/ 8744 w 52706"/>
                <a:gd name="connsiteY0" fmla="*/ 0 h 1216270"/>
                <a:gd name="connsiteX1" fmla="*/ 52706 w 52706"/>
                <a:gd name="connsiteY1" fmla="*/ 1216270 h 1216270"/>
                <a:gd name="connsiteX0" fmla="*/ 1820 w 45782"/>
                <a:gd name="connsiteY0" fmla="*/ 0 h 1238249"/>
                <a:gd name="connsiteX1" fmla="*/ 45782 w 45782"/>
                <a:gd name="connsiteY1" fmla="*/ 1238249 h 1238249"/>
                <a:gd name="connsiteX2" fmla="*/ 45782 w 45782"/>
                <a:gd name="connsiteY2" fmla="*/ 1216270 h 1238249"/>
                <a:gd name="connsiteX0" fmla="*/ 45555 w 89517"/>
                <a:gd name="connsiteY0" fmla="*/ 0 h 1238249"/>
                <a:gd name="connsiteX1" fmla="*/ 89517 w 89517"/>
                <a:gd name="connsiteY1" fmla="*/ 1238249 h 1238249"/>
                <a:gd name="connsiteX2" fmla="*/ 89517 w 89517"/>
                <a:gd name="connsiteY2" fmla="*/ 1216270 h 1238249"/>
                <a:gd name="connsiteX0" fmla="*/ 45555 w 258037"/>
                <a:gd name="connsiteY0" fmla="*/ 0 h 1260231"/>
                <a:gd name="connsiteX1" fmla="*/ 89517 w 258037"/>
                <a:gd name="connsiteY1" fmla="*/ 1238249 h 1260231"/>
                <a:gd name="connsiteX2" fmla="*/ 258037 w 258037"/>
                <a:gd name="connsiteY2" fmla="*/ 1260231 h 1260231"/>
                <a:gd name="connsiteX0" fmla="*/ 31821 w 244303"/>
                <a:gd name="connsiteY0" fmla="*/ 0 h 1260231"/>
                <a:gd name="connsiteX1" fmla="*/ 97764 w 244303"/>
                <a:gd name="connsiteY1" fmla="*/ 666749 h 1260231"/>
                <a:gd name="connsiteX2" fmla="*/ 244303 w 244303"/>
                <a:gd name="connsiteY2" fmla="*/ 1260231 h 1260231"/>
                <a:gd name="connsiteX0" fmla="*/ 31821 w 398168"/>
                <a:gd name="connsiteY0" fmla="*/ 0 h 1121019"/>
                <a:gd name="connsiteX1" fmla="*/ 97764 w 398168"/>
                <a:gd name="connsiteY1" fmla="*/ 666749 h 1121019"/>
                <a:gd name="connsiteX2" fmla="*/ 398168 w 398168"/>
                <a:gd name="connsiteY2" fmla="*/ 1121019 h 1121019"/>
                <a:gd name="connsiteX0" fmla="*/ 0 w 366347"/>
                <a:gd name="connsiteY0" fmla="*/ 0 h 1121019"/>
                <a:gd name="connsiteX1" fmla="*/ 366347 w 366347"/>
                <a:gd name="connsiteY1" fmla="*/ 1121019 h 1121019"/>
                <a:gd name="connsiteX0" fmla="*/ 0 w 43963"/>
                <a:gd name="connsiteY0" fmla="*/ 0 h 1230923"/>
                <a:gd name="connsiteX1" fmla="*/ 43963 w 43963"/>
                <a:gd name="connsiteY1" fmla="*/ 1230923 h 1230923"/>
                <a:gd name="connsiteX0" fmla="*/ 64380 w 108343"/>
                <a:gd name="connsiteY0" fmla="*/ 0 h 1230923"/>
                <a:gd name="connsiteX1" fmla="*/ 108343 w 108343"/>
                <a:gd name="connsiteY1" fmla="*/ 1230923 h 1230923"/>
                <a:gd name="connsiteX0" fmla="*/ 74055 w 118018"/>
                <a:gd name="connsiteY0" fmla="*/ 0 h 1230923"/>
                <a:gd name="connsiteX1" fmla="*/ 118018 w 118018"/>
                <a:gd name="connsiteY1" fmla="*/ 1230923 h 1230923"/>
                <a:gd name="connsiteX0" fmla="*/ 68271 w 141542"/>
                <a:gd name="connsiteY0" fmla="*/ 0 h 1238250"/>
                <a:gd name="connsiteX1" fmla="*/ 141542 w 141542"/>
                <a:gd name="connsiteY1" fmla="*/ 1238250 h 1238250"/>
                <a:gd name="connsiteX0" fmla="*/ 83583 w 156854"/>
                <a:gd name="connsiteY0" fmla="*/ 0 h 1238250"/>
                <a:gd name="connsiteX1" fmla="*/ 156854 w 156854"/>
                <a:gd name="connsiteY1" fmla="*/ 1238250 h 12382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56854" h="1238250">
                  <a:moveTo>
                    <a:pt x="83583" y="0"/>
                  </a:moveTo>
                  <a:cubicBezTo>
                    <a:pt x="-99590" y="578827"/>
                    <a:pt x="61603" y="732692"/>
                    <a:pt x="156854" y="1238250"/>
                  </a:cubicBezTo>
                </a:path>
              </a:pathLst>
            </a:custGeom>
            <a:noFill/>
            <a:ln w="31750" cmpd="dbl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 editAs="oneCell">
    <xdr:from>
      <xdr:col>18</xdr:col>
      <xdr:colOff>145878</xdr:colOff>
      <xdr:row>30</xdr:row>
      <xdr:rowOff>103975</xdr:rowOff>
    </xdr:from>
    <xdr:to>
      <xdr:col>19</xdr:col>
      <xdr:colOff>100971</xdr:colOff>
      <xdr:row>32</xdr:row>
      <xdr:rowOff>79068</xdr:rowOff>
    </xdr:to>
    <xdr:pic>
      <xdr:nvPicPr>
        <xdr:cNvPr id="1051" name="図 1050">
          <a:extLst>
            <a:ext uri="{FF2B5EF4-FFF2-40B4-BE49-F238E27FC236}">
              <a16:creationId xmlns:a16="http://schemas.microsoft.com/office/drawing/2014/main" xmlns="" id="{BA2E1334-E0C0-4BB7-BCDF-85CACF3A2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18165414">
          <a:off x="12156428" y="5185085"/>
          <a:ext cx="325613" cy="648513"/>
        </a:xfrm>
        <a:prstGeom prst="rect">
          <a:avLst/>
        </a:prstGeom>
      </xdr:spPr>
    </xdr:pic>
    <xdr:clientData/>
  </xdr:twoCellAnchor>
  <xdr:oneCellAnchor>
    <xdr:from>
      <xdr:col>17</xdr:col>
      <xdr:colOff>50801</xdr:colOff>
      <xdr:row>29</xdr:row>
      <xdr:rowOff>118634</xdr:rowOff>
    </xdr:from>
    <xdr:ext cx="486832" cy="76098"/>
    <xdr:sp macro="" textlink="">
      <xdr:nvSpPr>
        <xdr:cNvPr id="1052" name="Text Box 1416">
          <a:extLst>
            <a:ext uri="{FF2B5EF4-FFF2-40B4-BE49-F238E27FC236}">
              <a16:creationId xmlns:a16="http://schemas.microsoft.com/office/drawing/2014/main" xmlns="" id="{EE1C9534-9101-4503-A671-62E792D4B6CD}"/>
            </a:ext>
          </a:extLst>
        </xdr:cNvPr>
        <xdr:cNvSpPr txBox="1">
          <a:spLocks noChangeArrowheads="1"/>
        </xdr:cNvSpPr>
      </xdr:nvSpPr>
      <xdr:spPr bwMode="auto">
        <a:xfrm>
          <a:off x="11198861" y="5185934"/>
          <a:ext cx="486832" cy="76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112m</a:t>
          </a:r>
        </a:p>
      </xdr:txBody>
    </xdr:sp>
    <xdr:clientData/>
  </xdr:oneCellAnchor>
  <xdr:oneCellAnchor>
    <xdr:from>
      <xdr:col>18</xdr:col>
      <xdr:colOff>128214</xdr:colOff>
      <xdr:row>26</xdr:row>
      <xdr:rowOff>84146</xdr:rowOff>
    </xdr:from>
    <xdr:ext cx="183640" cy="677792"/>
    <xdr:sp macro="" textlink="">
      <xdr:nvSpPr>
        <xdr:cNvPr id="1053" name="Text Box 1416">
          <a:extLst>
            <a:ext uri="{FF2B5EF4-FFF2-40B4-BE49-F238E27FC236}">
              <a16:creationId xmlns:a16="http://schemas.microsoft.com/office/drawing/2014/main" xmlns="" id="{DE1A3D0A-1334-46CF-80D0-A34E0D4282E4}"/>
            </a:ext>
          </a:extLst>
        </xdr:cNvPr>
        <xdr:cNvSpPr txBox="1">
          <a:spLocks noChangeArrowheads="1"/>
        </xdr:cNvSpPr>
      </xdr:nvSpPr>
      <xdr:spPr bwMode="auto">
        <a:xfrm>
          <a:off x="11977314" y="4625666"/>
          <a:ext cx="183640" cy="677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京阪京津線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24613</xdr:colOff>
      <xdr:row>31</xdr:row>
      <xdr:rowOff>50742</xdr:rowOff>
    </xdr:from>
    <xdr:to>
      <xdr:col>18</xdr:col>
      <xdr:colOff>151763</xdr:colOff>
      <xdr:row>31</xdr:row>
      <xdr:rowOff>167119</xdr:rowOff>
    </xdr:to>
    <xdr:sp macro="" textlink="">
      <xdr:nvSpPr>
        <xdr:cNvPr id="1054" name="AutoShape 93">
          <a:extLst>
            <a:ext uri="{FF2B5EF4-FFF2-40B4-BE49-F238E27FC236}">
              <a16:creationId xmlns:a16="http://schemas.microsoft.com/office/drawing/2014/main" xmlns="" id="{29807A84-9A3B-4243-932A-3EE0115AC5A4}"/>
            </a:ext>
          </a:extLst>
        </xdr:cNvPr>
        <xdr:cNvSpPr>
          <a:spLocks noChangeArrowheads="1"/>
        </xdr:cNvSpPr>
      </xdr:nvSpPr>
      <xdr:spPr bwMode="auto">
        <a:xfrm>
          <a:off x="11873713" y="5468562"/>
          <a:ext cx="127150" cy="11637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527083</xdr:colOff>
      <xdr:row>28</xdr:row>
      <xdr:rowOff>76831</xdr:rowOff>
    </xdr:from>
    <xdr:to>
      <xdr:col>18</xdr:col>
      <xdr:colOff>71819</xdr:colOff>
      <xdr:row>29</xdr:row>
      <xdr:rowOff>103535</xdr:rowOff>
    </xdr:to>
    <xdr:pic>
      <xdr:nvPicPr>
        <xdr:cNvPr id="1055" name="図 1054">
          <a:extLst>
            <a:ext uri="{FF2B5EF4-FFF2-40B4-BE49-F238E27FC236}">
              <a16:creationId xmlns:a16="http://schemas.microsoft.com/office/drawing/2014/main" xmlns="" id="{064272C9-33FC-40CF-BFE4-9D75070B9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675143" y="4968871"/>
          <a:ext cx="245776" cy="201964"/>
        </a:xfrm>
        <a:prstGeom prst="rect">
          <a:avLst/>
        </a:prstGeom>
      </xdr:spPr>
    </xdr:pic>
    <xdr:clientData/>
  </xdr:twoCellAnchor>
  <xdr:oneCellAnchor>
    <xdr:from>
      <xdr:col>18</xdr:col>
      <xdr:colOff>135810</xdr:colOff>
      <xdr:row>31</xdr:row>
      <xdr:rowOff>101003</xdr:rowOff>
    </xdr:from>
    <xdr:ext cx="251579" cy="234918"/>
    <xdr:grpSp>
      <xdr:nvGrpSpPr>
        <xdr:cNvPr id="1056" name="Group 6672">
          <a:extLst>
            <a:ext uri="{FF2B5EF4-FFF2-40B4-BE49-F238E27FC236}">
              <a16:creationId xmlns:a16="http://schemas.microsoft.com/office/drawing/2014/main" xmlns="" id="{B96B9D40-BF66-4B32-AEB0-E5FAC1486B24}"/>
            </a:ext>
          </a:extLst>
        </xdr:cNvPr>
        <xdr:cNvGrpSpPr>
          <a:grpSpLocks/>
        </xdr:cNvGrpSpPr>
      </xdr:nvGrpSpPr>
      <xdr:grpSpPr bwMode="auto">
        <a:xfrm>
          <a:off x="13273506" y="5366967"/>
          <a:ext cx="251579" cy="234918"/>
          <a:chOff x="536" y="109"/>
          <a:chExt cx="46" cy="44"/>
        </a:xfrm>
      </xdr:grpSpPr>
      <xdr:pic>
        <xdr:nvPicPr>
          <xdr:cNvPr id="1057" name="Picture 6673" descr="route2">
            <a:extLst>
              <a:ext uri="{FF2B5EF4-FFF2-40B4-BE49-F238E27FC236}">
                <a16:creationId xmlns:a16="http://schemas.microsoft.com/office/drawing/2014/main" xmlns="" id="{CDF17076-8561-18C6-E3C0-0F0400F542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8" name="Text Box 6674">
            <a:extLst>
              <a:ext uri="{FF2B5EF4-FFF2-40B4-BE49-F238E27FC236}">
                <a16:creationId xmlns:a16="http://schemas.microsoft.com/office/drawing/2014/main" xmlns="" id="{292ACCA8-9563-ABBF-A6BE-8DA713BBCD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oneCellAnchor>
  <xdr:twoCellAnchor>
    <xdr:from>
      <xdr:col>19</xdr:col>
      <xdr:colOff>240539</xdr:colOff>
      <xdr:row>26</xdr:row>
      <xdr:rowOff>58861</xdr:rowOff>
    </xdr:from>
    <xdr:to>
      <xdr:col>20</xdr:col>
      <xdr:colOff>277990</xdr:colOff>
      <xdr:row>32</xdr:row>
      <xdr:rowOff>55199</xdr:rowOff>
    </xdr:to>
    <xdr:sp macro="" textlink="">
      <xdr:nvSpPr>
        <xdr:cNvPr id="1059" name="Freeform 527">
          <a:extLst>
            <a:ext uri="{FF2B5EF4-FFF2-40B4-BE49-F238E27FC236}">
              <a16:creationId xmlns:a16="http://schemas.microsoft.com/office/drawing/2014/main" xmlns="" id="{8B65F33D-1794-444D-B99F-CB071B735635}"/>
            </a:ext>
          </a:extLst>
        </xdr:cNvPr>
        <xdr:cNvSpPr>
          <a:spLocks/>
        </xdr:cNvSpPr>
      </xdr:nvSpPr>
      <xdr:spPr bwMode="auto">
        <a:xfrm rot="6172246">
          <a:off x="12624546" y="4758894"/>
          <a:ext cx="1047898" cy="73087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0244"/>
            <a:gd name="connsiteY0" fmla="*/ 13285 h 13285"/>
            <a:gd name="connsiteX1" fmla="*/ 0 w 10244"/>
            <a:gd name="connsiteY1" fmla="*/ 3285 h 13285"/>
            <a:gd name="connsiteX2" fmla="*/ 7221 w 10244"/>
            <a:gd name="connsiteY2" fmla="*/ 132 h 13285"/>
            <a:gd name="connsiteX3" fmla="*/ 10244 w 10244"/>
            <a:gd name="connsiteY3" fmla="*/ 398 h 13285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7221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2427"/>
            <a:gd name="connsiteY0" fmla="*/ 13308 h 13308"/>
            <a:gd name="connsiteX1" fmla="*/ 0 w 12427"/>
            <a:gd name="connsiteY1" fmla="*/ 3308 h 13308"/>
            <a:gd name="connsiteX2" fmla="*/ 6717 w 12427"/>
            <a:gd name="connsiteY2" fmla="*/ 155 h 13308"/>
            <a:gd name="connsiteX3" fmla="*/ 12427 w 12427"/>
            <a:gd name="connsiteY3" fmla="*/ 244 h 1330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6717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583 h 13583"/>
            <a:gd name="connsiteX1" fmla="*/ 0 w 12763"/>
            <a:gd name="connsiteY1" fmla="*/ 3583 h 13583"/>
            <a:gd name="connsiteX2" fmla="*/ 5206 w 12763"/>
            <a:gd name="connsiteY2" fmla="*/ 168 h 13583"/>
            <a:gd name="connsiteX3" fmla="*/ 12763 w 12763"/>
            <a:gd name="connsiteY3" fmla="*/ 165 h 13583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3 h 13418"/>
            <a:gd name="connsiteX3" fmla="*/ 12763 w 12763"/>
            <a:gd name="connsiteY3" fmla="*/ 0 h 13418"/>
            <a:gd name="connsiteX0" fmla="*/ 0 w 12763"/>
            <a:gd name="connsiteY0" fmla="*/ 13491 h 13491"/>
            <a:gd name="connsiteX1" fmla="*/ 0 w 12763"/>
            <a:gd name="connsiteY1" fmla="*/ 3491 h 13491"/>
            <a:gd name="connsiteX2" fmla="*/ 5206 w 12763"/>
            <a:gd name="connsiteY2" fmla="*/ 76 h 13491"/>
            <a:gd name="connsiteX3" fmla="*/ 12763 w 12763"/>
            <a:gd name="connsiteY3" fmla="*/ 73 h 13491"/>
            <a:gd name="connsiteX0" fmla="*/ 0 w 12763"/>
            <a:gd name="connsiteY0" fmla="*/ 13536 h 13536"/>
            <a:gd name="connsiteX1" fmla="*/ 0 w 12763"/>
            <a:gd name="connsiteY1" fmla="*/ 3536 h 13536"/>
            <a:gd name="connsiteX2" fmla="*/ 5206 w 12763"/>
            <a:gd name="connsiteY2" fmla="*/ 121 h 13536"/>
            <a:gd name="connsiteX3" fmla="*/ 12763 w 12763"/>
            <a:gd name="connsiteY3" fmla="*/ 118 h 13536"/>
            <a:gd name="connsiteX0" fmla="*/ 0 w 12763"/>
            <a:gd name="connsiteY0" fmla="*/ 13461 h 13461"/>
            <a:gd name="connsiteX1" fmla="*/ 0 w 12763"/>
            <a:gd name="connsiteY1" fmla="*/ 3461 h 13461"/>
            <a:gd name="connsiteX2" fmla="*/ 5206 w 12763"/>
            <a:gd name="connsiteY2" fmla="*/ 46 h 13461"/>
            <a:gd name="connsiteX3" fmla="*/ 12763 w 12763"/>
            <a:gd name="connsiteY3" fmla="*/ 43 h 13461"/>
            <a:gd name="connsiteX0" fmla="*/ 0 w 12931"/>
            <a:gd name="connsiteY0" fmla="*/ 13450 h 13450"/>
            <a:gd name="connsiteX1" fmla="*/ 0 w 12931"/>
            <a:gd name="connsiteY1" fmla="*/ 3450 h 13450"/>
            <a:gd name="connsiteX2" fmla="*/ 5206 w 12931"/>
            <a:gd name="connsiteY2" fmla="*/ 35 h 13450"/>
            <a:gd name="connsiteX3" fmla="*/ 12931 w 12931"/>
            <a:gd name="connsiteY3" fmla="*/ 119 h 13450"/>
            <a:gd name="connsiteX0" fmla="*/ 0 w 12931"/>
            <a:gd name="connsiteY0" fmla="*/ 13494 h 13494"/>
            <a:gd name="connsiteX1" fmla="*/ 0 w 12931"/>
            <a:gd name="connsiteY1" fmla="*/ 3494 h 13494"/>
            <a:gd name="connsiteX2" fmla="*/ 5206 w 12931"/>
            <a:gd name="connsiteY2" fmla="*/ 79 h 13494"/>
            <a:gd name="connsiteX3" fmla="*/ 12931 w 12931"/>
            <a:gd name="connsiteY3" fmla="*/ 0 h 13494"/>
            <a:gd name="connsiteX0" fmla="*/ 0 w 13882"/>
            <a:gd name="connsiteY0" fmla="*/ 13494 h 13494"/>
            <a:gd name="connsiteX1" fmla="*/ 0 w 13882"/>
            <a:gd name="connsiteY1" fmla="*/ 3494 h 13494"/>
            <a:gd name="connsiteX2" fmla="*/ 5206 w 13882"/>
            <a:gd name="connsiteY2" fmla="*/ 79 h 13494"/>
            <a:gd name="connsiteX3" fmla="*/ 13882 w 13882"/>
            <a:gd name="connsiteY3" fmla="*/ 0 h 13494"/>
            <a:gd name="connsiteX0" fmla="*/ 0 w 16577"/>
            <a:gd name="connsiteY0" fmla="*/ 13453 h 13453"/>
            <a:gd name="connsiteX1" fmla="*/ 0 w 16577"/>
            <a:gd name="connsiteY1" fmla="*/ 3453 h 13453"/>
            <a:gd name="connsiteX2" fmla="*/ 5206 w 16577"/>
            <a:gd name="connsiteY2" fmla="*/ 38 h 13453"/>
            <a:gd name="connsiteX3" fmla="*/ 16577 w 16577"/>
            <a:gd name="connsiteY3" fmla="*/ 0 h 13453"/>
            <a:gd name="connsiteX0" fmla="*/ 0 w 16577"/>
            <a:gd name="connsiteY0" fmla="*/ 13453 h 13453"/>
            <a:gd name="connsiteX1" fmla="*/ 3408 w 16577"/>
            <a:gd name="connsiteY1" fmla="*/ 4300 h 13453"/>
            <a:gd name="connsiteX2" fmla="*/ 5206 w 16577"/>
            <a:gd name="connsiteY2" fmla="*/ 38 h 13453"/>
            <a:gd name="connsiteX3" fmla="*/ 16577 w 16577"/>
            <a:gd name="connsiteY3" fmla="*/ 0 h 13453"/>
            <a:gd name="connsiteX0" fmla="*/ 0 w 19417"/>
            <a:gd name="connsiteY0" fmla="*/ 14194 h 14194"/>
            <a:gd name="connsiteX1" fmla="*/ 6248 w 19417"/>
            <a:gd name="connsiteY1" fmla="*/ 4300 h 14194"/>
            <a:gd name="connsiteX2" fmla="*/ 8046 w 19417"/>
            <a:gd name="connsiteY2" fmla="*/ 38 h 14194"/>
            <a:gd name="connsiteX3" fmla="*/ 19417 w 19417"/>
            <a:gd name="connsiteY3" fmla="*/ 0 h 14194"/>
            <a:gd name="connsiteX0" fmla="*/ 0 w 19417"/>
            <a:gd name="connsiteY0" fmla="*/ 14194 h 14194"/>
            <a:gd name="connsiteX1" fmla="*/ 6248 w 19417"/>
            <a:gd name="connsiteY1" fmla="*/ 4300 h 14194"/>
            <a:gd name="connsiteX2" fmla="*/ 8046 w 19417"/>
            <a:gd name="connsiteY2" fmla="*/ 38 h 14194"/>
            <a:gd name="connsiteX3" fmla="*/ 19417 w 19417"/>
            <a:gd name="connsiteY3" fmla="*/ 0 h 14194"/>
            <a:gd name="connsiteX0" fmla="*/ 0 w 19417"/>
            <a:gd name="connsiteY0" fmla="*/ 14194 h 14194"/>
            <a:gd name="connsiteX1" fmla="*/ 8046 w 19417"/>
            <a:gd name="connsiteY1" fmla="*/ 38 h 14194"/>
            <a:gd name="connsiteX2" fmla="*/ 19417 w 19417"/>
            <a:gd name="connsiteY2" fmla="*/ 0 h 14194"/>
            <a:gd name="connsiteX0" fmla="*/ 0 w 19417"/>
            <a:gd name="connsiteY0" fmla="*/ 14194 h 14194"/>
            <a:gd name="connsiteX1" fmla="*/ 7904 w 19417"/>
            <a:gd name="connsiteY1" fmla="*/ 2580 h 14194"/>
            <a:gd name="connsiteX2" fmla="*/ 19417 w 19417"/>
            <a:gd name="connsiteY2" fmla="*/ 0 h 14194"/>
            <a:gd name="connsiteX0" fmla="*/ 0 w 19417"/>
            <a:gd name="connsiteY0" fmla="*/ 14194 h 14194"/>
            <a:gd name="connsiteX1" fmla="*/ 7904 w 19417"/>
            <a:gd name="connsiteY1" fmla="*/ 2580 h 14194"/>
            <a:gd name="connsiteX2" fmla="*/ 19417 w 19417"/>
            <a:gd name="connsiteY2" fmla="*/ 0 h 141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417" h="14194">
              <a:moveTo>
                <a:pt x="0" y="14194"/>
              </a:moveTo>
              <a:cubicBezTo>
                <a:pt x="1676" y="11245"/>
                <a:pt x="7082" y="7806"/>
                <a:pt x="7904" y="2580"/>
              </a:cubicBezTo>
              <a:lnTo>
                <a:pt x="19417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515627</xdr:colOff>
      <xdr:row>25</xdr:row>
      <xdr:rowOff>113923</xdr:rowOff>
    </xdr:from>
    <xdr:to>
      <xdr:col>20</xdr:col>
      <xdr:colOff>325126</xdr:colOff>
      <xdr:row>28</xdr:row>
      <xdr:rowOff>148115</xdr:rowOff>
    </xdr:to>
    <xdr:sp macro="" textlink="">
      <xdr:nvSpPr>
        <xdr:cNvPr id="1060" name="Line 76">
          <a:extLst>
            <a:ext uri="{FF2B5EF4-FFF2-40B4-BE49-F238E27FC236}">
              <a16:creationId xmlns:a16="http://schemas.microsoft.com/office/drawing/2014/main" xmlns="" id="{D57E26AA-C142-45D9-AD73-D9DAB79E8EFB}"/>
            </a:ext>
          </a:extLst>
        </xdr:cNvPr>
        <xdr:cNvSpPr>
          <a:spLocks noChangeShapeType="1"/>
        </xdr:cNvSpPr>
      </xdr:nvSpPr>
      <xdr:spPr bwMode="auto">
        <a:xfrm rot="7195934" flipV="1">
          <a:off x="13029621" y="4508709"/>
          <a:ext cx="559972" cy="502919"/>
        </a:xfrm>
        <a:custGeom>
          <a:avLst/>
          <a:gdLst>
            <a:gd name="connsiteX0" fmla="*/ 0 w 542192"/>
            <a:gd name="connsiteY0" fmla="*/ 0 h 578827"/>
            <a:gd name="connsiteX1" fmla="*/ 542192 w 542192"/>
            <a:gd name="connsiteY1" fmla="*/ 578827 h 578827"/>
            <a:gd name="connsiteX0" fmla="*/ 0 w 542192"/>
            <a:gd name="connsiteY0" fmla="*/ 0 h 578827"/>
            <a:gd name="connsiteX1" fmla="*/ 542192 w 542192"/>
            <a:gd name="connsiteY1" fmla="*/ 578827 h 578827"/>
            <a:gd name="connsiteX0" fmla="*/ 0 w 542192"/>
            <a:gd name="connsiteY0" fmla="*/ 0 h 578827"/>
            <a:gd name="connsiteX1" fmla="*/ 542192 w 542192"/>
            <a:gd name="connsiteY1" fmla="*/ 578827 h 5788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2192" h="578827">
              <a:moveTo>
                <a:pt x="0" y="0"/>
              </a:moveTo>
              <a:cubicBezTo>
                <a:pt x="166077" y="236904"/>
                <a:pt x="97692" y="349250"/>
                <a:pt x="542192" y="57882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74963</xdr:colOff>
      <xdr:row>29</xdr:row>
      <xdr:rowOff>136750</xdr:rowOff>
    </xdr:from>
    <xdr:to>
      <xdr:col>20</xdr:col>
      <xdr:colOff>235859</xdr:colOff>
      <xdr:row>30</xdr:row>
      <xdr:rowOff>81641</xdr:rowOff>
    </xdr:to>
    <xdr:sp macro="" textlink="">
      <xdr:nvSpPr>
        <xdr:cNvPr id="1061" name="AutoShape 93">
          <a:extLst>
            <a:ext uri="{FF2B5EF4-FFF2-40B4-BE49-F238E27FC236}">
              <a16:creationId xmlns:a16="http://schemas.microsoft.com/office/drawing/2014/main" xmlns="" id="{61B7353F-B25E-47FB-B8B3-05981D0FAD4F}"/>
            </a:ext>
          </a:extLst>
        </xdr:cNvPr>
        <xdr:cNvSpPr>
          <a:spLocks noChangeArrowheads="1"/>
        </xdr:cNvSpPr>
      </xdr:nvSpPr>
      <xdr:spPr bwMode="auto">
        <a:xfrm>
          <a:off x="13310903" y="5204050"/>
          <a:ext cx="160896" cy="1201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467209</xdr:colOff>
      <xdr:row>25</xdr:row>
      <xdr:rowOff>119014</xdr:rowOff>
    </xdr:from>
    <xdr:to>
      <xdr:col>19</xdr:col>
      <xdr:colOff>647471</xdr:colOff>
      <xdr:row>26</xdr:row>
      <xdr:rowOff>122463</xdr:rowOff>
    </xdr:to>
    <xdr:sp macro="" textlink="">
      <xdr:nvSpPr>
        <xdr:cNvPr id="1062" name="六角形 1061">
          <a:extLst>
            <a:ext uri="{FF2B5EF4-FFF2-40B4-BE49-F238E27FC236}">
              <a16:creationId xmlns:a16="http://schemas.microsoft.com/office/drawing/2014/main" xmlns="" id="{4F6B34C7-B94E-4B4B-85C6-133E9C7C497C}"/>
            </a:ext>
          </a:extLst>
        </xdr:cNvPr>
        <xdr:cNvSpPr/>
      </xdr:nvSpPr>
      <xdr:spPr bwMode="auto">
        <a:xfrm>
          <a:off x="13009729" y="4485274"/>
          <a:ext cx="180262" cy="1787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25</xdr:row>
      <xdr:rowOff>296</xdr:rowOff>
    </xdr:from>
    <xdr:to>
      <xdr:col>19</xdr:col>
      <xdr:colOff>201326</xdr:colOff>
      <xdr:row>26</xdr:row>
      <xdr:rowOff>6726</xdr:rowOff>
    </xdr:to>
    <xdr:sp macro="" textlink="">
      <xdr:nvSpPr>
        <xdr:cNvPr id="1063" name="六角形 1062">
          <a:extLst>
            <a:ext uri="{FF2B5EF4-FFF2-40B4-BE49-F238E27FC236}">
              <a16:creationId xmlns:a16="http://schemas.microsoft.com/office/drawing/2014/main" xmlns="" id="{C1F06D63-565B-403D-87B7-400D1C353F42}"/>
            </a:ext>
          </a:extLst>
        </xdr:cNvPr>
        <xdr:cNvSpPr/>
      </xdr:nvSpPr>
      <xdr:spPr bwMode="auto">
        <a:xfrm>
          <a:off x="12542520" y="4366556"/>
          <a:ext cx="201326" cy="18169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210311</xdr:colOff>
      <xdr:row>31</xdr:row>
      <xdr:rowOff>34700</xdr:rowOff>
    </xdr:from>
    <xdr:to>
      <xdr:col>20</xdr:col>
      <xdr:colOff>456411</xdr:colOff>
      <xdr:row>32</xdr:row>
      <xdr:rowOff>85528</xdr:rowOff>
    </xdr:to>
    <xdr:sp macro="" textlink="">
      <xdr:nvSpPr>
        <xdr:cNvPr id="1064" name="六角形 1063">
          <a:extLst>
            <a:ext uri="{FF2B5EF4-FFF2-40B4-BE49-F238E27FC236}">
              <a16:creationId xmlns:a16="http://schemas.microsoft.com/office/drawing/2014/main" xmlns="" id="{A0D8C1F9-B9D3-4501-BA44-D8011756D85E}"/>
            </a:ext>
          </a:extLst>
        </xdr:cNvPr>
        <xdr:cNvSpPr/>
      </xdr:nvSpPr>
      <xdr:spPr bwMode="auto">
        <a:xfrm>
          <a:off x="13446251" y="5452520"/>
          <a:ext cx="246100" cy="2260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139078</xdr:colOff>
      <xdr:row>27</xdr:row>
      <xdr:rowOff>140183</xdr:rowOff>
    </xdr:from>
    <xdr:ext cx="317327" cy="167395"/>
    <xdr:sp macro="" textlink="">
      <xdr:nvSpPr>
        <xdr:cNvPr id="1065" name="Text Box 1620">
          <a:extLst>
            <a:ext uri="{FF2B5EF4-FFF2-40B4-BE49-F238E27FC236}">
              <a16:creationId xmlns:a16="http://schemas.microsoft.com/office/drawing/2014/main" xmlns="" id="{AD591242-0A62-4498-AB94-592AEFF10254}"/>
            </a:ext>
          </a:extLst>
        </xdr:cNvPr>
        <xdr:cNvSpPr txBox="1">
          <a:spLocks noChangeArrowheads="1"/>
        </xdr:cNvSpPr>
      </xdr:nvSpPr>
      <xdr:spPr bwMode="auto">
        <a:xfrm>
          <a:off x="13375018" y="4856963"/>
          <a:ext cx="317327" cy="1673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15044</xdr:colOff>
      <xdr:row>33</xdr:row>
      <xdr:rowOff>21965</xdr:rowOff>
    </xdr:from>
    <xdr:to>
      <xdr:col>11</xdr:col>
      <xdr:colOff>189476</xdr:colOff>
      <xdr:row>34</xdr:row>
      <xdr:rowOff>0</xdr:rowOff>
    </xdr:to>
    <xdr:sp macro="" textlink="">
      <xdr:nvSpPr>
        <xdr:cNvPr id="1066" name="六角形 1065">
          <a:extLst>
            <a:ext uri="{FF2B5EF4-FFF2-40B4-BE49-F238E27FC236}">
              <a16:creationId xmlns:a16="http://schemas.microsoft.com/office/drawing/2014/main" xmlns="" id="{7F1DF3EF-82BA-4F5B-AFEF-CB3BDF2B78F2}"/>
            </a:ext>
          </a:extLst>
        </xdr:cNvPr>
        <xdr:cNvSpPr/>
      </xdr:nvSpPr>
      <xdr:spPr bwMode="auto">
        <a:xfrm>
          <a:off x="7002584" y="5790305"/>
          <a:ext cx="174432" cy="1532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236140</xdr:colOff>
      <xdr:row>36</xdr:row>
      <xdr:rowOff>91280</xdr:rowOff>
    </xdr:from>
    <xdr:to>
      <xdr:col>13</xdr:col>
      <xdr:colOff>449541</xdr:colOff>
      <xdr:row>37</xdr:row>
      <xdr:rowOff>105853</xdr:rowOff>
    </xdr:to>
    <xdr:sp macro="" textlink="">
      <xdr:nvSpPr>
        <xdr:cNvPr id="1067" name="六角形 1066">
          <a:extLst>
            <a:ext uri="{FF2B5EF4-FFF2-40B4-BE49-F238E27FC236}">
              <a16:creationId xmlns:a16="http://schemas.microsoft.com/office/drawing/2014/main" xmlns="" id="{702D3082-3EF4-47F5-85C4-2CDBE0CE22A1}"/>
            </a:ext>
          </a:extLst>
        </xdr:cNvPr>
        <xdr:cNvSpPr/>
      </xdr:nvSpPr>
      <xdr:spPr bwMode="auto">
        <a:xfrm>
          <a:off x="8610520" y="6385400"/>
          <a:ext cx="213401" cy="1898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</xdr:colOff>
      <xdr:row>33</xdr:row>
      <xdr:rowOff>3664</xdr:rowOff>
    </xdr:from>
    <xdr:to>
      <xdr:col>13</xdr:col>
      <xdr:colOff>201330</xdr:colOff>
      <xdr:row>33</xdr:row>
      <xdr:rowOff>167625</xdr:rowOff>
    </xdr:to>
    <xdr:sp macro="" textlink="">
      <xdr:nvSpPr>
        <xdr:cNvPr id="1068" name="六角形 1067">
          <a:extLst>
            <a:ext uri="{FF2B5EF4-FFF2-40B4-BE49-F238E27FC236}">
              <a16:creationId xmlns:a16="http://schemas.microsoft.com/office/drawing/2014/main" xmlns="" id="{8E0F11A7-922E-4E02-A1B6-76B18700BBEA}"/>
            </a:ext>
          </a:extLst>
        </xdr:cNvPr>
        <xdr:cNvSpPr/>
      </xdr:nvSpPr>
      <xdr:spPr bwMode="auto">
        <a:xfrm>
          <a:off x="8374384" y="5772004"/>
          <a:ext cx="201326" cy="16396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14</xdr:col>
      <xdr:colOff>109884</xdr:colOff>
      <xdr:row>39</xdr:row>
      <xdr:rowOff>3577</xdr:rowOff>
    </xdr:from>
    <xdr:ext cx="299577" cy="165173"/>
    <xdr:sp macro="" textlink="">
      <xdr:nvSpPr>
        <xdr:cNvPr id="1069" name="Text Box 1620">
          <a:extLst>
            <a:ext uri="{FF2B5EF4-FFF2-40B4-BE49-F238E27FC236}">
              <a16:creationId xmlns:a16="http://schemas.microsoft.com/office/drawing/2014/main" xmlns="" id="{232CCA40-BEB9-4985-9FFD-538EA65D6656}"/>
            </a:ext>
          </a:extLst>
        </xdr:cNvPr>
        <xdr:cNvSpPr txBox="1">
          <a:spLocks noChangeArrowheads="1"/>
        </xdr:cNvSpPr>
      </xdr:nvSpPr>
      <xdr:spPr bwMode="auto">
        <a:xfrm>
          <a:off x="9177684" y="6800617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431816</xdr:colOff>
      <xdr:row>34</xdr:row>
      <xdr:rowOff>97662</xdr:rowOff>
    </xdr:from>
    <xdr:to>
      <xdr:col>13</xdr:col>
      <xdr:colOff>710238</xdr:colOff>
      <xdr:row>39</xdr:row>
      <xdr:rowOff>39047</xdr:rowOff>
    </xdr:to>
    <xdr:sp macro="" textlink="">
      <xdr:nvSpPr>
        <xdr:cNvPr id="1070" name="Line 76">
          <a:extLst>
            <a:ext uri="{FF2B5EF4-FFF2-40B4-BE49-F238E27FC236}">
              <a16:creationId xmlns:a16="http://schemas.microsoft.com/office/drawing/2014/main" xmlns="" id="{4F97C473-C432-43C8-A053-52AA8152D2A7}"/>
            </a:ext>
          </a:extLst>
        </xdr:cNvPr>
        <xdr:cNvSpPr>
          <a:spLocks noChangeShapeType="1"/>
        </xdr:cNvSpPr>
      </xdr:nvSpPr>
      <xdr:spPr bwMode="auto">
        <a:xfrm rot="6502162" flipV="1">
          <a:off x="8540374" y="6307084"/>
          <a:ext cx="794825" cy="2631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116961</xdr:colOff>
      <xdr:row>37</xdr:row>
      <xdr:rowOff>119955</xdr:rowOff>
    </xdr:from>
    <xdr:to>
      <xdr:col>14</xdr:col>
      <xdr:colOff>572706</xdr:colOff>
      <xdr:row>37</xdr:row>
      <xdr:rowOff>129342</xdr:rowOff>
    </xdr:to>
    <xdr:sp macro="" textlink="">
      <xdr:nvSpPr>
        <xdr:cNvPr id="1071" name="Line 72">
          <a:extLst>
            <a:ext uri="{FF2B5EF4-FFF2-40B4-BE49-F238E27FC236}">
              <a16:creationId xmlns:a16="http://schemas.microsoft.com/office/drawing/2014/main" xmlns="" id="{22C29619-9B54-4ADC-835C-3A23CD54AF71}"/>
            </a:ext>
          </a:extLst>
        </xdr:cNvPr>
        <xdr:cNvSpPr>
          <a:spLocks noChangeShapeType="1"/>
        </xdr:cNvSpPr>
      </xdr:nvSpPr>
      <xdr:spPr bwMode="auto">
        <a:xfrm rot="6502162" flipV="1">
          <a:off x="9407940" y="6366156"/>
          <a:ext cx="9387" cy="4557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719628</xdr:colOff>
      <xdr:row>34</xdr:row>
      <xdr:rowOff>35331</xdr:rowOff>
    </xdr:from>
    <xdr:to>
      <xdr:col>14</xdr:col>
      <xdr:colOff>104552</xdr:colOff>
      <xdr:row>37</xdr:row>
      <xdr:rowOff>16724</xdr:rowOff>
    </xdr:to>
    <xdr:sp macro="" textlink="">
      <xdr:nvSpPr>
        <xdr:cNvPr id="1072" name="Line 76">
          <a:extLst>
            <a:ext uri="{FF2B5EF4-FFF2-40B4-BE49-F238E27FC236}">
              <a16:creationId xmlns:a16="http://schemas.microsoft.com/office/drawing/2014/main" xmlns="" id="{0AD5E848-389E-4B1C-A54E-C346111CECDB}"/>
            </a:ext>
          </a:extLst>
        </xdr:cNvPr>
        <xdr:cNvSpPr>
          <a:spLocks noChangeShapeType="1"/>
        </xdr:cNvSpPr>
      </xdr:nvSpPr>
      <xdr:spPr bwMode="auto">
        <a:xfrm rot="6502162" flipV="1">
          <a:off x="8868163" y="6181916"/>
          <a:ext cx="507173" cy="1012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58624</xdr:colOff>
      <xdr:row>36</xdr:row>
      <xdr:rowOff>115734</xdr:rowOff>
    </xdr:from>
    <xdr:to>
      <xdr:col>14</xdr:col>
      <xdr:colOff>250115</xdr:colOff>
      <xdr:row>39</xdr:row>
      <xdr:rowOff>155755</xdr:rowOff>
    </xdr:to>
    <xdr:sp macro="" textlink="">
      <xdr:nvSpPr>
        <xdr:cNvPr id="1073" name="Freeform 527">
          <a:extLst>
            <a:ext uri="{FF2B5EF4-FFF2-40B4-BE49-F238E27FC236}">
              <a16:creationId xmlns:a16="http://schemas.microsoft.com/office/drawing/2014/main" xmlns="" id="{6E3207CF-01DA-41EC-BA4A-488FB6CEDEE2}"/>
            </a:ext>
          </a:extLst>
        </xdr:cNvPr>
        <xdr:cNvSpPr>
          <a:spLocks/>
        </xdr:cNvSpPr>
      </xdr:nvSpPr>
      <xdr:spPr bwMode="auto">
        <a:xfrm rot="6502162" flipH="1">
          <a:off x="8603989" y="6238869"/>
          <a:ext cx="542941" cy="88491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5832 w 6991"/>
            <a:gd name="connsiteY0" fmla="*/ 27064 h 27064"/>
            <a:gd name="connsiteX1" fmla="*/ 6422 w 6991"/>
            <a:gd name="connsiteY1" fmla="*/ 12348 h 27064"/>
            <a:gd name="connsiteX2" fmla="*/ 569 w 6991"/>
            <a:gd name="connsiteY2" fmla="*/ 0 h 27064"/>
            <a:gd name="connsiteX0" fmla="*/ 7528 w 9902"/>
            <a:gd name="connsiteY0" fmla="*/ 10000 h 10000"/>
            <a:gd name="connsiteX1" fmla="*/ 8372 w 9902"/>
            <a:gd name="connsiteY1" fmla="*/ 4563 h 10000"/>
            <a:gd name="connsiteX2" fmla="*/ 0 w 9902"/>
            <a:gd name="connsiteY2" fmla="*/ 0 h 10000"/>
            <a:gd name="connsiteX0" fmla="*/ 7603 w 8613"/>
            <a:gd name="connsiteY0" fmla="*/ 10000 h 10000"/>
            <a:gd name="connsiteX1" fmla="*/ 8455 w 8613"/>
            <a:gd name="connsiteY1" fmla="*/ 4563 h 10000"/>
            <a:gd name="connsiteX2" fmla="*/ 0 w 8613"/>
            <a:gd name="connsiteY2" fmla="*/ 0 h 10000"/>
            <a:gd name="connsiteX0" fmla="*/ 8827 w 9924"/>
            <a:gd name="connsiteY0" fmla="*/ 10000 h 10000"/>
            <a:gd name="connsiteX1" fmla="*/ 9817 w 9924"/>
            <a:gd name="connsiteY1" fmla="*/ 4563 h 10000"/>
            <a:gd name="connsiteX2" fmla="*/ 0 w 9924"/>
            <a:gd name="connsiteY2" fmla="*/ 0 h 10000"/>
            <a:gd name="connsiteX0" fmla="*/ 11142 w 12247"/>
            <a:gd name="connsiteY0" fmla="*/ 7863 h 7863"/>
            <a:gd name="connsiteX1" fmla="*/ 12139 w 12247"/>
            <a:gd name="connsiteY1" fmla="*/ 2426 h 7863"/>
            <a:gd name="connsiteX2" fmla="*/ 0 w 12247"/>
            <a:gd name="connsiteY2" fmla="*/ 0 h 7863"/>
            <a:gd name="connsiteX0" fmla="*/ 9098 w 10000"/>
            <a:gd name="connsiteY0" fmla="*/ 10000 h 10000"/>
            <a:gd name="connsiteX1" fmla="*/ 9912 w 10000"/>
            <a:gd name="connsiteY1" fmla="*/ 1910 h 10000"/>
            <a:gd name="connsiteX2" fmla="*/ 0 w 10000"/>
            <a:gd name="connsiteY2" fmla="*/ 0 h 10000"/>
            <a:gd name="connsiteX0" fmla="*/ 10086 w 10706"/>
            <a:gd name="connsiteY0" fmla="*/ 10073 h 10073"/>
            <a:gd name="connsiteX1" fmla="*/ 9912 w 10706"/>
            <a:gd name="connsiteY1" fmla="*/ 1910 h 10073"/>
            <a:gd name="connsiteX2" fmla="*/ 0 w 10706"/>
            <a:gd name="connsiteY2" fmla="*/ 0 h 10073"/>
            <a:gd name="connsiteX0" fmla="*/ 10086 w 10228"/>
            <a:gd name="connsiteY0" fmla="*/ 10073 h 10073"/>
            <a:gd name="connsiteX1" fmla="*/ 9912 w 10228"/>
            <a:gd name="connsiteY1" fmla="*/ 1910 h 10073"/>
            <a:gd name="connsiteX2" fmla="*/ 0 w 10228"/>
            <a:gd name="connsiteY2" fmla="*/ 0 h 10073"/>
            <a:gd name="connsiteX0" fmla="*/ 10651 w 10750"/>
            <a:gd name="connsiteY0" fmla="*/ 9853 h 9853"/>
            <a:gd name="connsiteX1" fmla="*/ 9912 w 10750"/>
            <a:gd name="connsiteY1" fmla="*/ 1910 h 9853"/>
            <a:gd name="connsiteX2" fmla="*/ 0 w 10750"/>
            <a:gd name="connsiteY2" fmla="*/ 0 h 9853"/>
            <a:gd name="connsiteX0" fmla="*/ 9908 w 9908"/>
            <a:gd name="connsiteY0" fmla="*/ 10000 h 10000"/>
            <a:gd name="connsiteX1" fmla="*/ 9220 w 9908"/>
            <a:gd name="connsiteY1" fmla="*/ 1938 h 10000"/>
            <a:gd name="connsiteX2" fmla="*/ 0 w 9908"/>
            <a:gd name="connsiteY2" fmla="*/ 0 h 10000"/>
            <a:gd name="connsiteX0" fmla="*/ 9337 w 9337"/>
            <a:gd name="connsiteY0" fmla="*/ 9329 h 9329"/>
            <a:gd name="connsiteX1" fmla="*/ 9306 w 9337"/>
            <a:gd name="connsiteY1" fmla="*/ 1938 h 9329"/>
            <a:gd name="connsiteX2" fmla="*/ 0 w 9337"/>
            <a:gd name="connsiteY2" fmla="*/ 0 h 9329"/>
            <a:gd name="connsiteX0" fmla="*/ 10568 w 10568"/>
            <a:gd name="connsiteY0" fmla="*/ 10559 h 10559"/>
            <a:gd name="connsiteX1" fmla="*/ 10535 w 10568"/>
            <a:gd name="connsiteY1" fmla="*/ 2636 h 10559"/>
            <a:gd name="connsiteX2" fmla="*/ 0 w 10568"/>
            <a:gd name="connsiteY2" fmla="*/ 0 h 105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68" h="10559">
              <a:moveTo>
                <a:pt x="10568" y="10559"/>
              </a:moveTo>
              <a:cubicBezTo>
                <a:pt x="10076" y="6764"/>
                <a:pt x="10208" y="4896"/>
                <a:pt x="10535" y="2636"/>
              </a:cubicBezTo>
              <a:cubicBezTo>
                <a:pt x="7780" y="1439"/>
                <a:pt x="5594" y="175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487775</xdr:colOff>
      <xdr:row>36</xdr:row>
      <xdr:rowOff>46792</xdr:rowOff>
    </xdr:from>
    <xdr:to>
      <xdr:col>13</xdr:col>
      <xdr:colOff>632301</xdr:colOff>
      <xdr:row>37</xdr:row>
      <xdr:rowOff>21624</xdr:rowOff>
    </xdr:to>
    <xdr:sp macro="" textlink="">
      <xdr:nvSpPr>
        <xdr:cNvPr id="1074" name="Oval 2938">
          <a:extLst>
            <a:ext uri="{FF2B5EF4-FFF2-40B4-BE49-F238E27FC236}">
              <a16:creationId xmlns:a16="http://schemas.microsoft.com/office/drawing/2014/main" xmlns="" id="{381E8AE5-90BE-488A-9417-CCD4D536B4BA}"/>
            </a:ext>
          </a:extLst>
        </xdr:cNvPr>
        <xdr:cNvSpPr>
          <a:spLocks noChangeArrowheads="1"/>
        </xdr:cNvSpPr>
      </xdr:nvSpPr>
      <xdr:spPr bwMode="auto">
        <a:xfrm rot="6502162">
          <a:off x="8859372" y="6343695"/>
          <a:ext cx="150092" cy="1445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35560</xdr:colOff>
      <xdr:row>37</xdr:row>
      <xdr:rowOff>124561</xdr:rowOff>
    </xdr:from>
    <xdr:to>
      <xdr:col>14</xdr:col>
      <xdr:colOff>205125</xdr:colOff>
      <xdr:row>38</xdr:row>
      <xdr:rowOff>117218</xdr:rowOff>
    </xdr:to>
    <xdr:sp macro="" textlink="">
      <xdr:nvSpPr>
        <xdr:cNvPr id="1075" name="AutoShape 526">
          <a:extLst>
            <a:ext uri="{FF2B5EF4-FFF2-40B4-BE49-F238E27FC236}">
              <a16:creationId xmlns:a16="http://schemas.microsoft.com/office/drawing/2014/main" xmlns="" id="{9DCABC28-CB0E-4AB7-9AC2-58FE5146DAC5}"/>
            </a:ext>
          </a:extLst>
        </xdr:cNvPr>
        <xdr:cNvSpPr>
          <a:spLocks noChangeArrowheads="1"/>
        </xdr:cNvSpPr>
      </xdr:nvSpPr>
      <xdr:spPr bwMode="auto">
        <a:xfrm>
          <a:off x="9103360" y="6593941"/>
          <a:ext cx="169565" cy="14505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279071</xdr:colOff>
      <xdr:row>36</xdr:row>
      <xdr:rowOff>140530</xdr:rowOff>
    </xdr:from>
    <xdr:to>
      <xdr:col>14</xdr:col>
      <xdr:colOff>511969</xdr:colOff>
      <xdr:row>38</xdr:row>
      <xdr:rowOff>4212</xdr:rowOff>
    </xdr:to>
    <xdr:sp macro="" textlink="">
      <xdr:nvSpPr>
        <xdr:cNvPr id="1076" name="六角形 1075">
          <a:extLst>
            <a:ext uri="{FF2B5EF4-FFF2-40B4-BE49-F238E27FC236}">
              <a16:creationId xmlns:a16="http://schemas.microsoft.com/office/drawing/2014/main" xmlns="" id="{085F0980-B90B-4C76-B9AA-FC01A7727C2A}"/>
            </a:ext>
          </a:extLst>
        </xdr:cNvPr>
        <xdr:cNvSpPr/>
      </xdr:nvSpPr>
      <xdr:spPr bwMode="auto">
        <a:xfrm>
          <a:off x="9346871" y="6434650"/>
          <a:ext cx="232898" cy="1913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503345</xdr:colOff>
      <xdr:row>37</xdr:row>
      <xdr:rowOff>14717</xdr:rowOff>
    </xdr:from>
    <xdr:ext cx="197827" cy="678134"/>
    <xdr:sp macro="" textlink="">
      <xdr:nvSpPr>
        <xdr:cNvPr id="1077" name="Text Box 1416">
          <a:extLst>
            <a:ext uri="{FF2B5EF4-FFF2-40B4-BE49-F238E27FC236}">
              <a16:creationId xmlns:a16="http://schemas.microsoft.com/office/drawing/2014/main" xmlns="" id="{6661C634-CC5F-43BC-8F45-ACCD0B77BBF0}"/>
            </a:ext>
          </a:extLst>
        </xdr:cNvPr>
        <xdr:cNvSpPr txBox="1">
          <a:spLocks noChangeArrowheads="1"/>
        </xdr:cNvSpPr>
      </xdr:nvSpPr>
      <xdr:spPr bwMode="auto">
        <a:xfrm>
          <a:off x="8877725" y="6484097"/>
          <a:ext cx="197827" cy="678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名神高速道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655762</xdr:colOff>
      <xdr:row>36</xdr:row>
      <xdr:rowOff>91589</xdr:rowOff>
    </xdr:from>
    <xdr:to>
      <xdr:col>13</xdr:col>
      <xdr:colOff>758337</xdr:colOff>
      <xdr:row>37</xdr:row>
      <xdr:rowOff>40300</xdr:rowOff>
    </xdr:to>
    <xdr:sp macro="" textlink="">
      <xdr:nvSpPr>
        <xdr:cNvPr id="1078" name="Text Box 1620">
          <a:extLst>
            <a:ext uri="{FF2B5EF4-FFF2-40B4-BE49-F238E27FC236}">
              <a16:creationId xmlns:a16="http://schemas.microsoft.com/office/drawing/2014/main" xmlns="" id="{EE4CD428-80C0-4466-94BE-69A4517A982E}"/>
            </a:ext>
          </a:extLst>
        </xdr:cNvPr>
        <xdr:cNvSpPr txBox="1">
          <a:spLocks noChangeArrowheads="1"/>
        </xdr:cNvSpPr>
      </xdr:nvSpPr>
      <xdr:spPr bwMode="auto">
        <a:xfrm>
          <a:off x="9030142" y="6385709"/>
          <a:ext cx="33995" cy="12397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539913</xdr:colOff>
      <xdr:row>34</xdr:row>
      <xdr:rowOff>47012</xdr:rowOff>
    </xdr:from>
    <xdr:to>
      <xdr:col>14</xdr:col>
      <xdr:colOff>128011</xdr:colOff>
      <xdr:row>40</xdr:row>
      <xdr:rowOff>111383</xdr:rowOff>
    </xdr:to>
    <xdr:sp macro="" textlink="">
      <xdr:nvSpPr>
        <xdr:cNvPr id="1079" name="Line 76">
          <a:extLst>
            <a:ext uri="{FF2B5EF4-FFF2-40B4-BE49-F238E27FC236}">
              <a16:creationId xmlns:a16="http://schemas.microsoft.com/office/drawing/2014/main" xmlns="" id="{E06F91C6-F794-4E15-8665-5B9BF586A009}"/>
            </a:ext>
          </a:extLst>
        </xdr:cNvPr>
        <xdr:cNvSpPr>
          <a:spLocks noChangeShapeType="1"/>
        </xdr:cNvSpPr>
      </xdr:nvSpPr>
      <xdr:spPr bwMode="auto">
        <a:xfrm rot="6502162" flipV="1">
          <a:off x="8508516" y="6396389"/>
          <a:ext cx="1093071" cy="281518"/>
        </a:xfrm>
        <a:prstGeom prst="line">
          <a:avLst/>
        </a:prstGeom>
        <a:noFill/>
        <a:ln w="762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189686</xdr:colOff>
      <xdr:row>38</xdr:row>
      <xdr:rowOff>168773</xdr:rowOff>
    </xdr:from>
    <xdr:to>
      <xdr:col>13</xdr:col>
      <xdr:colOff>431206</xdr:colOff>
      <xdr:row>40</xdr:row>
      <xdr:rowOff>39414</xdr:rowOff>
    </xdr:to>
    <xdr:sp macro="" textlink="">
      <xdr:nvSpPr>
        <xdr:cNvPr id="1080" name="六角形 1079">
          <a:extLst>
            <a:ext uri="{FF2B5EF4-FFF2-40B4-BE49-F238E27FC236}">
              <a16:creationId xmlns:a16="http://schemas.microsoft.com/office/drawing/2014/main" xmlns="" id="{E6919C3C-1E59-4048-8FF4-093E309E7B5C}"/>
            </a:ext>
          </a:extLst>
        </xdr:cNvPr>
        <xdr:cNvSpPr/>
      </xdr:nvSpPr>
      <xdr:spPr bwMode="auto">
        <a:xfrm>
          <a:off x="8564066" y="6790553"/>
          <a:ext cx="241520" cy="2211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51282</xdr:colOff>
      <xdr:row>37</xdr:row>
      <xdr:rowOff>168197</xdr:rowOff>
    </xdr:from>
    <xdr:ext cx="501895" cy="128539"/>
    <xdr:sp macro="" textlink="">
      <xdr:nvSpPr>
        <xdr:cNvPr id="1081" name="Text Box 1620">
          <a:extLst>
            <a:ext uri="{FF2B5EF4-FFF2-40B4-BE49-F238E27FC236}">
              <a16:creationId xmlns:a16="http://schemas.microsoft.com/office/drawing/2014/main" xmlns="" id="{74C066FB-0551-46EA-AFF0-DFF5B064517D}"/>
            </a:ext>
          </a:extLst>
        </xdr:cNvPr>
        <xdr:cNvSpPr txBox="1">
          <a:spLocks noChangeArrowheads="1"/>
        </xdr:cNvSpPr>
      </xdr:nvSpPr>
      <xdr:spPr bwMode="auto">
        <a:xfrm>
          <a:off x="8425662" y="6622337"/>
          <a:ext cx="501895" cy="12853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0</xdr:colOff>
      <xdr:row>33</xdr:row>
      <xdr:rowOff>3663</xdr:rowOff>
    </xdr:from>
    <xdr:to>
      <xdr:col>15</xdr:col>
      <xdr:colOff>201326</xdr:colOff>
      <xdr:row>33</xdr:row>
      <xdr:rowOff>167624</xdr:rowOff>
    </xdr:to>
    <xdr:sp macro="" textlink="">
      <xdr:nvSpPr>
        <xdr:cNvPr id="1082" name="六角形 1081">
          <a:extLst>
            <a:ext uri="{FF2B5EF4-FFF2-40B4-BE49-F238E27FC236}">
              <a16:creationId xmlns:a16="http://schemas.microsoft.com/office/drawing/2014/main" xmlns="" id="{02C0D9F7-23C7-4AA9-AA22-5D31E5564914}"/>
            </a:ext>
          </a:extLst>
        </xdr:cNvPr>
        <xdr:cNvSpPr/>
      </xdr:nvSpPr>
      <xdr:spPr bwMode="auto">
        <a:xfrm>
          <a:off x="9761220" y="5772003"/>
          <a:ext cx="201326" cy="16396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88</a:t>
          </a:r>
        </a:p>
      </xdr:txBody>
    </xdr:sp>
    <xdr:clientData/>
  </xdr:twoCellAnchor>
  <xdr:twoCellAnchor>
    <xdr:from>
      <xdr:col>19</xdr:col>
      <xdr:colOff>10584</xdr:colOff>
      <xdr:row>33</xdr:row>
      <xdr:rowOff>10585</xdr:rowOff>
    </xdr:from>
    <xdr:to>
      <xdr:col>19</xdr:col>
      <xdr:colOff>171153</xdr:colOff>
      <xdr:row>33</xdr:row>
      <xdr:rowOff>158751</xdr:rowOff>
    </xdr:to>
    <xdr:sp macro="" textlink="">
      <xdr:nvSpPr>
        <xdr:cNvPr id="1083" name="六角形 1082">
          <a:extLst>
            <a:ext uri="{FF2B5EF4-FFF2-40B4-BE49-F238E27FC236}">
              <a16:creationId xmlns:a16="http://schemas.microsoft.com/office/drawing/2014/main" xmlns="" id="{B7BFE6D7-D4A0-453A-8043-8B5D44072233}"/>
            </a:ext>
          </a:extLst>
        </xdr:cNvPr>
        <xdr:cNvSpPr/>
      </xdr:nvSpPr>
      <xdr:spPr bwMode="auto">
        <a:xfrm>
          <a:off x="12553104" y="5778925"/>
          <a:ext cx="160569" cy="14816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15884</xdr:colOff>
      <xdr:row>41</xdr:row>
      <xdr:rowOff>17658</xdr:rowOff>
    </xdr:from>
    <xdr:to>
      <xdr:col>11</xdr:col>
      <xdr:colOff>195957</xdr:colOff>
      <xdr:row>42</xdr:row>
      <xdr:rowOff>2482</xdr:rowOff>
    </xdr:to>
    <xdr:sp macro="" textlink="">
      <xdr:nvSpPr>
        <xdr:cNvPr id="1084" name="六角形 1083">
          <a:extLst>
            <a:ext uri="{FF2B5EF4-FFF2-40B4-BE49-F238E27FC236}">
              <a16:creationId xmlns:a16="http://schemas.microsoft.com/office/drawing/2014/main" xmlns="" id="{5A29C692-5AEC-4AFD-8052-5DEB26EA3DD4}"/>
            </a:ext>
          </a:extLst>
        </xdr:cNvPr>
        <xdr:cNvSpPr/>
      </xdr:nvSpPr>
      <xdr:spPr bwMode="auto">
        <a:xfrm>
          <a:off x="7003424" y="7165218"/>
          <a:ext cx="180073" cy="16008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672729</xdr:colOff>
      <xdr:row>37</xdr:row>
      <xdr:rowOff>77453</xdr:rowOff>
    </xdr:from>
    <xdr:to>
      <xdr:col>15</xdr:col>
      <xdr:colOff>704258</xdr:colOff>
      <xdr:row>40</xdr:row>
      <xdr:rowOff>64423</xdr:rowOff>
    </xdr:to>
    <xdr:sp macro="" textlink="">
      <xdr:nvSpPr>
        <xdr:cNvPr id="1085" name="Freeform 527">
          <a:extLst>
            <a:ext uri="{FF2B5EF4-FFF2-40B4-BE49-F238E27FC236}">
              <a16:creationId xmlns:a16="http://schemas.microsoft.com/office/drawing/2014/main" xmlns="" id="{5641379B-C834-473F-B743-D07727EBF091}"/>
            </a:ext>
          </a:extLst>
        </xdr:cNvPr>
        <xdr:cNvSpPr>
          <a:spLocks/>
        </xdr:cNvSpPr>
      </xdr:nvSpPr>
      <xdr:spPr bwMode="auto">
        <a:xfrm rot="6172246">
          <a:off x="9854249" y="6433113"/>
          <a:ext cx="489890" cy="71732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10244"/>
            <a:gd name="connsiteY0" fmla="*/ 13285 h 13285"/>
            <a:gd name="connsiteX1" fmla="*/ 0 w 10244"/>
            <a:gd name="connsiteY1" fmla="*/ 3285 h 13285"/>
            <a:gd name="connsiteX2" fmla="*/ 7221 w 10244"/>
            <a:gd name="connsiteY2" fmla="*/ 132 h 13285"/>
            <a:gd name="connsiteX3" fmla="*/ 10244 w 10244"/>
            <a:gd name="connsiteY3" fmla="*/ 398 h 13285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7221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0244"/>
            <a:gd name="connsiteY0" fmla="*/ 13356 h 13356"/>
            <a:gd name="connsiteX1" fmla="*/ 0 w 10244"/>
            <a:gd name="connsiteY1" fmla="*/ 3356 h 13356"/>
            <a:gd name="connsiteX2" fmla="*/ 6717 w 10244"/>
            <a:gd name="connsiteY2" fmla="*/ 203 h 13356"/>
            <a:gd name="connsiteX3" fmla="*/ 10244 w 10244"/>
            <a:gd name="connsiteY3" fmla="*/ 26 h 13356"/>
            <a:gd name="connsiteX0" fmla="*/ 0 w 12427"/>
            <a:gd name="connsiteY0" fmla="*/ 13308 h 13308"/>
            <a:gd name="connsiteX1" fmla="*/ 0 w 12427"/>
            <a:gd name="connsiteY1" fmla="*/ 3308 h 13308"/>
            <a:gd name="connsiteX2" fmla="*/ 6717 w 12427"/>
            <a:gd name="connsiteY2" fmla="*/ 155 h 13308"/>
            <a:gd name="connsiteX3" fmla="*/ 12427 w 12427"/>
            <a:gd name="connsiteY3" fmla="*/ 244 h 1330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6717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265 h 13418"/>
            <a:gd name="connsiteX3" fmla="*/ 12763 w 12763"/>
            <a:gd name="connsiteY3" fmla="*/ 0 h 13418"/>
            <a:gd name="connsiteX0" fmla="*/ 0 w 12763"/>
            <a:gd name="connsiteY0" fmla="*/ 13583 h 13583"/>
            <a:gd name="connsiteX1" fmla="*/ 0 w 12763"/>
            <a:gd name="connsiteY1" fmla="*/ 3583 h 13583"/>
            <a:gd name="connsiteX2" fmla="*/ 5206 w 12763"/>
            <a:gd name="connsiteY2" fmla="*/ 168 h 13583"/>
            <a:gd name="connsiteX3" fmla="*/ 12763 w 12763"/>
            <a:gd name="connsiteY3" fmla="*/ 165 h 13583"/>
            <a:gd name="connsiteX0" fmla="*/ 0 w 12763"/>
            <a:gd name="connsiteY0" fmla="*/ 13418 h 13418"/>
            <a:gd name="connsiteX1" fmla="*/ 0 w 12763"/>
            <a:gd name="connsiteY1" fmla="*/ 3418 h 13418"/>
            <a:gd name="connsiteX2" fmla="*/ 5206 w 12763"/>
            <a:gd name="connsiteY2" fmla="*/ 3 h 13418"/>
            <a:gd name="connsiteX3" fmla="*/ 12763 w 12763"/>
            <a:gd name="connsiteY3" fmla="*/ 0 h 13418"/>
            <a:gd name="connsiteX0" fmla="*/ 0 w 12763"/>
            <a:gd name="connsiteY0" fmla="*/ 13491 h 13491"/>
            <a:gd name="connsiteX1" fmla="*/ 0 w 12763"/>
            <a:gd name="connsiteY1" fmla="*/ 3491 h 13491"/>
            <a:gd name="connsiteX2" fmla="*/ 5206 w 12763"/>
            <a:gd name="connsiteY2" fmla="*/ 76 h 13491"/>
            <a:gd name="connsiteX3" fmla="*/ 12763 w 12763"/>
            <a:gd name="connsiteY3" fmla="*/ 73 h 13491"/>
            <a:gd name="connsiteX0" fmla="*/ 0 w 12763"/>
            <a:gd name="connsiteY0" fmla="*/ 13536 h 13536"/>
            <a:gd name="connsiteX1" fmla="*/ 0 w 12763"/>
            <a:gd name="connsiteY1" fmla="*/ 3536 h 13536"/>
            <a:gd name="connsiteX2" fmla="*/ 5206 w 12763"/>
            <a:gd name="connsiteY2" fmla="*/ 121 h 13536"/>
            <a:gd name="connsiteX3" fmla="*/ 12763 w 12763"/>
            <a:gd name="connsiteY3" fmla="*/ 118 h 13536"/>
            <a:gd name="connsiteX0" fmla="*/ 0 w 12763"/>
            <a:gd name="connsiteY0" fmla="*/ 13461 h 13461"/>
            <a:gd name="connsiteX1" fmla="*/ 0 w 12763"/>
            <a:gd name="connsiteY1" fmla="*/ 3461 h 13461"/>
            <a:gd name="connsiteX2" fmla="*/ 5206 w 12763"/>
            <a:gd name="connsiteY2" fmla="*/ 46 h 13461"/>
            <a:gd name="connsiteX3" fmla="*/ 12763 w 12763"/>
            <a:gd name="connsiteY3" fmla="*/ 43 h 13461"/>
            <a:gd name="connsiteX0" fmla="*/ 0 w 12931"/>
            <a:gd name="connsiteY0" fmla="*/ 13450 h 13450"/>
            <a:gd name="connsiteX1" fmla="*/ 0 w 12931"/>
            <a:gd name="connsiteY1" fmla="*/ 3450 h 13450"/>
            <a:gd name="connsiteX2" fmla="*/ 5206 w 12931"/>
            <a:gd name="connsiteY2" fmla="*/ 35 h 13450"/>
            <a:gd name="connsiteX3" fmla="*/ 12931 w 12931"/>
            <a:gd name="connsiteY3" fmla="*/ 119 h 13450"/>
            <a:gd name="connsiteX0" fmla="*/ 0 w 12931"/>
            <a:gd name="connsiteY0" fmla="*/ 13494 h 13494"/>
            <a:gd name="connsiteX1" fmla="*/ 0 w 12931"/>
            <a:gd name="connsiteY1" fmla="*/ 3494 h 13494"/>
            <a:gd name="connsiteX2" fmla="*/ 5206 w 12931"/>
            <a:gd name="connsiteY2" fmla="*/ 79 h 13494"/>
            <a:gd name="connsiteX3" fmla="*/ 12931 w 12931"/>
            <a:gd name="connsiteY3" fmla="*/ 0 h 13494"/>
            <a:gd name="connsiteX0" fmla="*/ 0 w 13882"/>
            <a:gd name="connsiteY0" fmla="*/ 13494 h 13494"/>
            <a:gd name="connsiteX1" fmla="*/ 0 w 13882"/>
            <a:gd name="connsiteY1" fmla="*/ 3494 h 13494"/>
            <a:gd name="connsiteX2" fmla="*/ 5206 w 13882"/>
            <a:gd name="connsiteY2" fmla="*/ 79 h 13494"/>
            <a:gd name="connsiteX3" fmla="*/ 13882 w 13882"/>
            <a:gd name="connsiteY3" fmla="*/ 0 h 13494"/>
            <a:gd name="connsiteX0" fmla="*/ 0 w 16577"/>
            <a:gd name="connsiteY0" fmla="*/ 13453 h 13453"/>
            <a:gd name="connsiteX1" fmla="*/ 0 w 16577"/>
            <a:gd name="connsiteY1" fmla="*/ 3453 h 13453"/>
            <a:gd name="connsiteX2" fmla="*/ 5206 w 16577"/>
            <a:gd name="connsiteY2" fmla="*/ 38 h 13453"/>
            <a:gd name="connsiteX3" fmla="*/ 16577 w 16577"/>
            <a:gd name="connsiteY3" fmla="*/ 0 h 13453"/>
            <a:gd name="connsiteX0" fmla="*/ 0 w 16577"/>
            <a:gd name="connsiteY0" fmla="*/ 13453 h 13453"/>
            <a:gd name="connsiteX1" fmla="*/ 3408 w 16577"/>
            <a:gd name="connsiteY1" fmla="*/ 4300 h 13453"/>
            <a:gd name="connsiteX2" fmla="*/ 5206 w 16577"/>
            <a:gd name="connsiteY2" fmla="*/ 38 h 13453"/>
            <a:gd name="connsiteX3" fmla="*/ 16577 w 16577"/>
            <a:gd name="connsiteY3" fmla="*/ 0 h 13453"/>
            <a:gd name="connsiteX0" fmla="*/ 0 w 19417"/>
            <a:gd name="connsiteY0" fmla="*/ 14194 h 14194"/>
            <a:gd name="connsiteX1" fmla="*/ 6248 w 19417"/>
            <a:gd name="connsiteY1" fmla="*/ 4300 h 14194"/>
            <a:gd name="connsiteX2" fmla="*/ 8046 w 19417"/>
            <a:gd name="connsiteY2" fmla="*/ 38 h 14194"/>
            <a:gd name="connsiteX3" fmla="*/ 19417 w 19417"/>
            <a:gd name="connsiteY3" fmla="*/ 0 h 14194"/>
            <a:gd name="connsiteX0" fmla="*/ 0 w 19417"/>
            <a:gd name="connsiteY0" fmla="*/ 14194 h 14194"/>
            <a:gd name="connsiteX1" fmla="*/ 6248 w 19417"/>
            <a:gd name="connsiteY1" fmla="*/ 4300 h 14194"/>
            <a:gd name="connsiteX2" fmla="*/ 8046 w 19417"/>
            <a:gd name="connsiteY2" fmla="*/ 38 h 14194"/>
            <a:gd name="connsiteX3" fmla="*/ 19417 w 19417"/>
            <a:gd name="connsiteY3" fmla="*/ 0 h 14194"/>
            <a:gd name="connsiteX0" fmla="*/ 0 w 19417"/>
            <a:gd name="connsiteY0" fmla="*/ 14194 h 14194"/>
            <a:gd name="connsiteX1" fmla="*/ 8046 w 19417"/>
            <a:gd name="connsiteY1" fmla="*/ 38 h 14194"/>
            <a:gd name="connsiteX2" fmla="*/ 19417 w 19417"/>
            <a:gd name="connsiteY2" fmla="*/ 0 h 14194"/>
            <a:gd name="connsiteX0" fmla="*/ 0 w 19417"/>
            <a:gd name="connsiteY0" fmla="*/ 14194 h 14194"/>
            <a:gd name="connsiteX1" fmla="*/ 7904 w 19417"/>
            <a:gd name="connsiteY1" fmla="*/ 2580 h 14194"/>
            <a:gd name="connsiteX2" fmla="*/ 19417 w 19417"/>
            <a:gd name="connsiteY2" fmla="*/ 0 h 14194"/>
            <a:gd name="connsiteX0" fmla="*/ 0 w 19417"/>
            <a:gd name="connsiteY0" fmla="*/ 14194 h 14194"/>
            <a:gd name="connsiteX1" fmla="*/ 7904 w 19417"/>
            <a:gd name="connsiteY1" fmla="*/ 2580 h 14194"/>
            <a:gd name="connsiteX2" fmla="*/ 19417 w 19417"/>
            <a:gd name="connsiteY2" fmla="*/ 0 h 14194"/>
            <a:gd name="connsiteX0" fmla="*/ 0 w 13360"/>
            <a:gd name="connsiteY0" fmla="*/ 16392 h 16392"/>
            <a:gd name="connsiteX1" fmla="*/ 1847 w 13360"/>
            <a:gd name="connsiteY1" fmla="*/ 2580 h 16392"/>
            <a:gd name="connsiteX2" fmla="*/ 13360 w 13360"/>
            <a:gd name="connsiteY2" fmla="*/ 0 h 16392"/>
            <a:gd name="connsiteX0" fmla="*/ 614 w 11661"/>
            <a:gd name="connsiteY0" fmla="*/ 17459 h 17459"/>
            <a:gd name="connsiteX1" fmla="*/ 148 w 11661"/>
            <a:gd name="connsiteY1" fmla="*/ 2580 h 17459"/>
            <a:gd name="connsiteX2" fmla="*/ 11661 w 11661"/>
            <a:gd name="connsiteY2" fmla="*/ 0 h 17459"/>
            <a:gd name="connsiteX0" fmla="*/ 466 w 11513"/>
            <a:gd name="connsiteY0" fmla="*/ 17459 h 17459"/>
            <a:gd name="connsiteX1" fmla="*/ 0 w 11513"/>
            <a:gd name="connsiteY1" fmla="*/ 2580 h 17459"/>
            <a:gd name="connsiteX2" fmla="*/ 11513 w 11513"/>
            <a:gd name="connsiteY2" fmla="*/ 0 h 17459"/>
            <a:gd name="connsiteX0" fmla="*/ 263 w 11513"/>
            <a:gd name="connsiteY0" fmla="*/ 15992 h 15992"/>
            <a:gd name="connsiteX1" fmla="*/ 0 w 11513"/>
            <a:gd name="connsiteY1" fmla="*/ 2580 h 15992"/>
            <a:gd name="connsiteX2" fmla="*/ 11513 w 11513"/>
            <a:gd name="connsiteY2" fmla="*/ 0 h 159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513" h="15992">
              <a:moveTo>
                <a:pt x="263" y="15992"/>
              </a:moveTo>
              <a:cubicBezTo>
                <a:pt x="1939" y="13043"/>
                <a:pt x="1108" y="8946"/>
                <a:pt x="0" y="2580"/>
              </a:cubicBezTo>
              <a:lnTo>
                <a:pt x="1151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704061</xdr:colOff>
      <xdr:row>36</xdr:row>
      <xdr:rowOff>28144</xdr:rowOff>
    </xdr:from>
    <xdr:to>
      <xdr:col>16</xdr:col>
      <xdr:colOff>518449</xdr:colOff>
      <xdr:row>38</xdr:row>
      <xdr:rowOff>58523</xdr:rowOff>
    </xdr:to>
    <xdr:sp macro="" textlink="">
      <xdr:nvSpPr>
        <xdr:cNvPr id="1086" name="Line 76">
          <a:extLst>
            <a:ext uri="{FF2B5EF4-FFF2-40B4-BE49-F238E27FC236}">
              <a16:creationId xmlns:a16="http://schemas.microsoft.com/office/drawing/2014/main" xmlns="" id="{F20CF6B7-752C-468E-BCEA-47A3003A2562}"/>
            </a:ext>
          </a:extLst>
        </xdr:cNvPr>
        <xdr:cNvSpPr>
          <a:spLocks noChangeShapeType="1"/>
        </xdr:cNvSpPr>
      </xdr:nvSpPr>
      <xdr:spPr bwMode="auto">
        <a:xfrm rot="11841611" flipV="1">
          <a:off x="10457661" y="6322264"/>
          <a:ext cx="515428" cy="358039"/>
        </a:xfrm>
        <a:custGeom>
          <a:avLst/>
          <a:gdLst>
            <a:gd name="connsiteX0" fmla="*/ 0 w 542192"/>
            <a:gd name="connsiteY0" fmla="*/ 0 h 578827"/>
            <a:gd name="connsiteX1" fmla="*/ 542192 w 542192"/>
            <a:gd name="connsiteY1" fmla="*/ 578827 h 578827"/>
            <a:gd name="connsiteX0" fmla="*/ 0 w 542192"/>
            <a:gd name="connsiteY0" fmla="*/ 0 h 578827"/>
            <a:gd name="connsiteX1" fmla="*/ 542192 w 542192"/>
            <a:gd name="connsiteY1" fmla="*/ 578827 h 578827"/>
            <a:gd name="connsiteX0" fmla="*/ 0 w 542192"/>
            <a:gd name="connsiteY0" fmla="*/ 0 h 578827"/>
            <a:gd name="connsiteX1" fmla="*/ 542192 w 542192"/>
            <a:gd name="connsiteY1" fmla="*/ 578827 h 578827"/>
            <a:gd name="connsiteX0" fmla="*/ 0 w 548957"/>
            <a:gd name="connsiteY0" fmla="*/ 0 h 362575"/>
            <a:gd name="connsiteX1" fmla="*/ 548957 w 548957"/>
            <a:gd name="connsiteY1" fmla="*/ 362575 h 3625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8957" h="362575">
              <a:moveTo>
                <a:pt x="0" y="0"/>
              </a:moveTo>
              <a:cubicBezTo>
                <a:pt x="166077" y="236904"/>
                <a:pt x="104457" y="132998"/>
                <a:pt x="548957" y="3625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146358</xdr:colOff>
      <xdr:row>43</xdr:row>
      <xdr:rowOff>166631</xdr:rowOff>
    </xdr:from>
    <xdr:to>
      <xdr:col>12</xdr:col>
      <xdr:colOff>410417</xdr:colOff>
      <xdr:row>47</xdr:row>
      <xdr:rowOff>17317</xdr:rowOff>
    </xdr:to>
    <xdr:sp macro="" textlink="">
      <xdr:nvSpPr>
        <xdr:cNvPr id="1087" name="Line 1040">
          <a:extLst>
            <a:ext uri="{FF2B5EF4-FFF2-40B4-BE49-F238E27FC236}">
              <a16:creationId xmlns:a16="http://schemas.microsoft.com/office/drawing/2014/main" xmlns="" id="{8B0195CB-B67E-4611-9E2D-A6354CF345A8}"/>
            </a:ext>
          </a:extLst>
        </xdr:cNvPr>
        <xdr:cNvSpPr>
          <a:spLocks noChangeShapeType="1"/>
        </xdr:cNvSpPr>
      </xdr:nvSpPr>
      <xdr:spPr bwMode="auto">
        <a:xfrm flipH="1" flipV="1">
          <a:off x="7133898" y="7664711"/>
          <a:ext cx="957479" cy="528866"/>
        </a:xfrm>
        <a:custGeom>
          <a:avLst/>
          <a:gdLst>
            <a:gd name="connsiteX0" fmla="*/ 0 w 1767787"/>
            <a:gd name="connsiteY0" fmla="*/ 0 h 450273"/>
            <a:gd name="connsiteX1" fmla="*/ 1767787 w 1767787"/>
            <a:gd name="connsiteY1" fmla="*/ 450273 h 450273"/>
            <a:gd name="connsiteX0" fmla="*/ 0 w 971151"/>
            <a:gd name="connsiteY0" fmla="*/ 0 h 467591"/>
            <a:gd name="connsiteX1" fmla="*/ 971151 w 971151"/>
            <a:gd name="connsiteY1" fmla="*/ 467591 h 467591"/>
            <a:gd name="connsiteX0" fmla="*/ 0 w 971151"/>
            <a:gd name="connsiteY0" fmla="*/ 0 h 467591"/>
            <a:gd name="connsiteX1" fmla="*/ 105241 w 971151"/>
            <a:gd name="connsiteY1" fmla="*/ 285750 h 467591"/>
            <a:gd name="connsiteX2" fmla="*/ 971151 w 971151"/>
            <a:gd name="connsiteY2" fmla="*/ 467591 h 467591"/>
            <a:gd name="connsiteX0" fmla="*/ 0 w 927856"/>
            <a:gd name="connsiteY0" fmla="*/ 0 h 484909"/>
            <a:gd name="connsiteX1" fmla="*/ 61946 w 927856"/>
            <a:gd name="connsiteY1" fmla="*/ 303068 h 484909"/>
            <a:gd name="connsiteX2" fmla="*/ 927856 w 927856"/>
            <a:gd name="connsiteY2" fmla="*/ 484909 h 484909"/>
            <a:gd name="connsiteX0" fmla="*/ 0 w 927856"/>
            <a:gd name="connsiteY0" fmla="*/ 0 h 484909"/>
            <a:gd name="connsiteX1" fmla="*/ 61946 w 927856"/>
            <a:gd name="connsiteY1" fmla="*/ 303068 h 484909"/>
            <a:gd name="connsiteX2" fmla="*/ 927856 w 927856"/>
            <a:gd name="connsiteY2" fmla="*/ 484909 h 484909"/>
            <a:gd name="connsiteX0" fmla="*/ 7918 w 909796"/>
            <a:gd name="connsiteY0" fmla="*/ 0 h 536863"/>
            <a:gd name="connsiteX1" fmla="*/ 43886 w 909796"/>
            <a:gd name="connsiteY1" fmla="*/ 355022 h 536863"/>
            <a:gd name="connsiteX2" fmla="*/ 909796 w 909796"/>
            <a:gd name="connsiteY2" fmla="*/ 536863 h 536863"/>
            <a:gd name="connsiteX0" fmla="*/ 20444 w 922322"/>
            <a:gd name="connsiteY0" fmla="*/ 0 h 536863"/>
            <a:gd name="connsiteX1" fmla="*/ 39094 w 922322"/>
            <a:gd name="connsiteY1" fmla="*/ 311726 h 536863"/>
            <a:gd name="connsiteX2" fmla="*/ 922322 w 922322"/>
            <a:gd name="connsiteY2" fmla="*/ 536863 h 536863"/>
            <a:gd name="connsiteX0" fmla="*/ 20444 w 922322"/>
            <a:gd name="connsiteY0" fmla="*/ 0 h 536863"/>
            <a:gd name="connsiteX1" fmla="*/ 39094 w 922322"/>
            <a:gd name="connsiteY1" fmla="*/ 311726 h 536863"/>
            <a:gd name="connsiteX2" fmla="*/ 922322 w 922322"/>
            <a:gd name="connsiteY2" fmla="*/ 536863 h 536863"/>
            <a:gd name="connsiteX0" fmla="*/ 0 w 901878"/>
            <a:gd name="connsiteY0" fmla="*/ 0 h 536863"/>
            <a:gd name="connsiteX1" fmla="*/ 18650 w 901878"/>
            <a:gd name="connsiteY1" fmla="*/ 311726 h 536863"/>
            <a:gd name="connsiteX2" fmla="*/ 901878 w 901878"/>
            <a:gd name="connsiteY2" fmla="*/ 536863 h 536863"/>
            <a:gd name="connsiteX0" fmla="*/ 26622 w 885205"/>
            <a:gd name="connsiteY0" fmla="*/ 0 h 502227"/>
            <a:gd name="connsiteX1" fmla="*/ 1977 w 885205"/>
            <a:gd name="connsiteY1" fmla="*/ 277090 h 502227"/>
            <a:gd name="connsiteX2" fmla="*/ 885205 w 885205"/>
            <a:gd name="connsiteY2" fmla="*/ 502227 h 502227"/>
            <a:gd name="connsiteX0" fmla="*/ 28087 w 886670"/>
            <a:gd name="connsiteY0" fmla="*/ 0 h 502227"/>
            <a:gd name="connsiteX1" fmla="*/ 3442 w 886670"/>
            <a:gd name="connsiteY1" fmla="*/ 277090 h 502227"/>
            <a:gd name="connsiteX2" fmla="*/ 886670 w 886670"/>
            <a:gd name="connsiteY2" fmla="*/ 502227 h 502227"/>
            <a:gd name="connsiteX0" fmla="*/ 28087 w 1006168"/>
            <a:gd name="connsiteY0" fmla="*/ 0 h 530411"/>
            <a:gd name="connsiteX1" fmla="*/ 3442 w 1006168"/>
            <a:gd name="connsiteY1" fmla="*/ 277090 h 530411"/>
            <a:gd name="connsiteX2" fmla="*/ 1006168 w 1006168"/>
            <a:gd name="connsiteY2" fmla="*/ 530411 h 530411"/>
            <a:gd name="connsiteX0" fmla="*/ 28087 w 1046643"/>
            <a:gd name="connsiteY0" fmla="*/ 0 h 543564"/>
            <a:gd name="connsiteX1" fmla="*/ 3442 w 1046643"/>
            <a:gd name="connsiteY1" fmla="*/ 277090 h 543564"/>
            <a:gd name="connsiteX2" fmla="*/ 1046643 w 1046643"/>
            <a:gd name="connsiteY2" fmla="*/ 543564 h 5435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46643" h="543564">
              <a:moveTo>
                <a:pt x="28087" y="0"/>
              </a:moveTo>
              <a:cubicBezTo>
                <a:pt x="23980" y="163079"/>
                <a:pt x="-10906" y="157668"/>
                <a:pt x="3442" y="277090"/>
              </a:cubicBezTo>
              <a:cubicBezTo>
                <a:pt x="149758" y="288635"/>
                <a:pt x="457381" y="393473"/>
                <a:pt x="1046643" y="54356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441609</xdr:colOff>
      <xdr:row>47</xdr:row>
      <xdr:rowOff>121228</xdr:rowOff>
    </xdr:from>
    <xdr:to>
      <xdr:col>11</xdr:col>
      <xdr:colOff>602276</xdr:colOff>
      <xdr:row>48</xdr:row>
      <xdr:rowOff>112129</xdr:rowOff>
    </xdr:to>
    <xdr:sp macro="" textlink="">
      <xdr:nvSpPr>
        <xdr:cNvPr id="1088" name="Oval 204">
          <a:extLst>
            <a:ext uri="{FF2B5EF4-FFF2-40B4-BE49-F238E27FC236}">
              <a16:creationId xmlns:a16="http://schemas.microsoft.com/office/drawing/2014/main" xmlns="" id="{652D9365-6603-4110-B0B1-88C7BBBC8761}"/>
            </a:ext>
          </a:extLst>
        </xdr:cNvPr>
        <xdr:cNvSpPr>
          <a:spLocks noChangeArrowheads="1"/>
        </xdr:cNvSpPr>
      </xdr:nvSpPr>
      <xdr:spPr bwMode="auto">
        <a:xfrm rot="5400000">
          <a:off x="7426402" y="8300235"/>
          <a:ext cx="166161" cy="1606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112567</xdr:colOff>
      <xdr:row>45</xdr:row>
      <xdr:rowOff>66446</xdr:rowOff>
    </xdr:from>
    <xdr:to>
      <xdr:col>11</xdr:col>
      <xdr:colOff>484908</xdr:colOff>
      <xdr:row>46</xdr:row>
      <xdr:rowOff>170355</xdr:rowOff>
    </xdr:to>
    <xdr:sp macro="" textlink="">
      <xdr:nvSpPr>
        <xdr:cNvPr id="1089" name="Text Box 1563">
          <a:extLst>
            <a:ext uri="{FF2B5EF4-FFF2-40B4-BE49-F238E27FC236}">
              <a16:creationId xmlns:a16="http://schemas.microsoft.com/office/drawing/2014/main" xmlns="" id="{E9A42FA6-CC8D-46FF-A0A0-32A7C99B5FDE}"/>
            </a:ext>
          </a:extLst>
        </xdr:cNvPr>
        <xdr:cNvSpPr txBox="1">
          <a:spLocks noChangeArrowheads="1"/>
        </xdr:cNvSpPr>
      </xdr:nvSpPr>
      <xdr:spPr bwMode="auto">
        <a:xfrm>
          <a:off x="7100107" y="7915046"/>
          <a:ext cx="372341" cy="25630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警察署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242452</xdr:colOff>
      <xdr:row>46</xdr:row>
      <xdr:rowOff>147205</xdr:rowOff>
    </xdr:from>
    <xdr:to>
      <xdr:col>11</xdr:col>
      <xdr:colOff>554722</xdr:colOff>
      <xdr:row>47</xdr:row>
      <xdr:rowOff>161211</xdr:rowOff>
    </xdr:to>
    <xdr:sp macro="" textlink="">
      <xdr:nvSpPr>
        <xdr:cNvPr id="1090" name="Text Box 1664">
          <a:extLst>
            <a:ext uri="{FF2B5EF4-FFF2-40B4-BE49-F238E27FC236}">
              <a16:creationId xmlns:a16="http://schemas.microsoft.com/office/drawing/2014/main" xmlns="" id="{A8D4BEDA-B2C0-43F7-B0EA-8A69A9C91E0F}"/>
            </a:ext>
          </a:extLst>
        </xdr:cNvPr>
        <xdr:cNvSpPr txBox="1">
          <a:spLocks noChangeArrowheads="1"/>
        </xdr:cNvSpPr>
      </xdr:nvSpPr>
      <xdr:spPr bwMode="auto">
        <a:xfrm>
          <a:off x="7229992" y="8148205"/>
          <a:ext cx="312270" cy="18926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548604</xdr:colOff>
      <xdr:row>36</xdr:row>
      <xdr:rowOff>138547</xdr:rowOff>
    </xdr:from>
    <xdr:to>
      <xdr:col>20</xdr:col>
      <xdr:colOff>14736</xdr:colOff>
      <xdr:row>40</xdr:row>
      <xdr:rowOff>25979</xdr:rowOff>
    </xdr:to>
    <xdr:grpSp>
      <xdr:nvGrpSpPr>
        <xdr:cNvPr id="1091" name="Group 405">
          <a:extLst>
            <a:ext uri="{FF2B5EF4-FFF2-40B4-BE49-F238E27FC236}">
              <a16:creationId xmlns:a16="http://schemas.microsoft.com/office/drawing/2014/main" xmlns="" id="{239F6B53-605B-4F53-B174-94A3D6C2F028}"/>
            </a:ext>
          </a:extLst>
        </xdr:cNvPr>
        <xdr:cNvGrpSpPr>
          <a:grpSpLocks/>
        </xdr:cNvGrpSpPr>
      </xdr:nvGrpSpPr>
      <xdr:grpSpPr bwMode="auto">
        <a:xfrm>
          <a:off x="14455104" y="6254958"/>
          <a:ext cx="234936" cy="547378"/>
          <a:chOff x="718" y="97"/>
          <a:chExt cx="23" cy="15"/>
        </a:xfrm>
      </xdr:grpSpPr>
      <xdr:sp macro="" textlink="">
        <xdr:nvSpPr>
          <xdr:cNvPr id="1092" name="Freeform 406">
            <a:extLst>
              <a:ext uri="{FF2B5EF4-FFF2-40B4-BE49-F238E27FC236}">
                <a16:creationId xmlns:a16="http://schemas.microsoft.com/office/drawing/2014/main" xmlns="" id="{06FC388F-6F63-4CC1-4651-7B2A2B147F5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" name="Freeform 407">
            <a:extLst>
              <a:ext uri="{FF2B5EF4-FFF2-40B4-BE49-F238E27FC236}">
                <a16:creationId xmlns:a16="http://schemas.microsoft.com/office/drawing/2014/main" xmlns="" id="{2F75BA63-8456-0ABB-FF8C-77A77EBF2ED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15028</xdr:colOff>
      <xdr:row>37</xdr:row>
      <xdr:rowOff>98631</xdr:rowOff>
    </xdr:from>
    <xdr:to>
      <xdr:col>19</xdr:col>
      <xdr:colOff>563491</xdr:colOff>
      <xdr:row>37</xdr:row>
      <xdr:rowOff>119236</xdr:rowOff>
    </xdr:to>
    <xdr:sp macro="" textlink="">
      <xdr:nvSpPr>
        <xdr:cNvPr id="1094" name="Freeform 217">
          <a:extLst>
            <a:ext uri="{FF2B5EF4-FFF2-40B4-BE49-F238E27FC236}">
              <a16:creationId xmlns:a16="http://schemas.microsoft.com/office/drawing/2014/main" xmlns="" id="{D57D7E0F-E860-4152-9001-7755C8437DDD}"/>
            </a:ext>
          </a:extLst>
        </xdr:cNvPr>
        <xdr:cNvSpPr>
          <a:spLocks/>
        </xdr:cNvSpPr>
      </xdr:nvSpPr>
      <xdr:spPr bwMode="auto">
        <a:xfrm>
          <a:off x="12557548" y="6568011"/>
          <a:ext cx="548463" cy="2060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7522 w 7522"/>
            <a:gd name="connsiteY0" fmla="*/ 0 h 4280"/>
            <a:gd name="connsiteX1" fmla="*/ 4638 w 7522"/>
            <a:gd name="connsiteY1" fmla="*/ 912 h 4280"/>
            <a:gd name="connsiteX2" fmla="*/ 2707 w 7522"/>
            <a:gd name="connsiteY2" fmla="*/ 974 h 4280"/>
            <a:gd name="connsiteX3" fmla="*/ 0 w 7522"/>
            <a:gd name="connsiteY3" fmla="*/ 2861 h 4280"/>
            <a:gd name="connsiteX0" fmla="*/ 10817 w 10817"/>
            <a:gd name="connsiteY0" fmla="*/ 0 h 18073"/>
            <a:gd name="connsiteX1" fmla="*/ 6166 w 10817"/>
            <a:gd name="connsiteY1" fmla="*/ 10203 h 18073"/>
            <a:gd name="connsiteX2" fmla="*/ 3599 w 10817"/>
            <a:gd name="connsiteY2" fmla="*/ 10348 h 18073"/>
            <a:gd name="connsiteX3" fmla="*/ 0 w 10817"/>
            <a:gd name="connsiteY3" fmla="*/ 14757 h 180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17" h="18073">
              <a:moveTo>
                <a:pt x="10817" y="0"/>
              </a:moveTo>
              <a:cubicBezTo>
                <a:pt x="9628" y="2582"/>
                <a:pt x="7342" y="10203"/>
                <a:pt x="6166" y="10203"/>
              </a:cubicBezTo>
              <a:cubicBezTo>
                <a:pt x="4989" y="16885"/>
                <a:pt x="4657" y="10348"/>
                <a:pt x="3599" y="10348"/>
              </a:cubicBezTo>
              <a:cubicBezTo>
                <a:pt x="2422" y="17030"/>
                <a:pt x="1177" y="21436"/>
                <a:pt x="0" y="14757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9010</xdr:colOff>
      <xdr:row>37</xdr:row>
      <xdr:rowOff>98785</xdr:rowOff>
    </xdr:from>
    <xdr:to>
      <xdr:col>20</xdr:col>
      <xdr:colOff>620070</xdr:colOff>
      <xdr:row>37</xdr:row>
      <xdr:rowOff>119960</xdr:rowOff>
    </xdr:to>
    <xdr:sp macro="" textlink="">
      <xdr:nvSpPr>
        <xdr:cNvPr id="1095" name="Freeform 217">
          <a:extLst>
            <a:ext uri="{FF2B5EF4-FFF2-40B4-BE49-F238E27FC236}">
              <a16:creationId xmlns:a16="http://schemas.microsoft.com/office/drawing/2014/main" xmlns="" id="{65082263-1078-4B8E-B727-B34FC4311C0C}"/>
            </a:ext>
          </a:extLst>
        </xdr:cNvPr>
        <xdr:cNvSpPr>
          <a:spLocks/>
        </xdr:cNvSpPr>
      </xdr:nvSpPr>
      <xdr:spPr bwMode="auto">
        <a:xfrm>
          <a:off x="13244950" y="6568165"/>
          <a:ext cx="611060" cy="211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0000 w 10000"/>
            <a:gd name="connsiteY0" fmla="*/ 2576 h 6263"/>
            <a:gd name="connsiteX1" fmla="*/ 6119 w 10000"/>
            <a:gd name="connsiteY1" fmla="*/ 700 h 6263"/>
            <a:gd name="connsiteX2" fmla="*/ 0 w 10000"/>
            <a:gd name="connsiteY2" fmla="*/ 1205 h 6263"/>
            <a:gd name="connsiteX0" fmla="*/ 13030 w 13030"/>
            <a:gd name="connsiteY0" fmla="*/ 1280 h 10192"/>
            <a:gd name="connsiteX1" fmla="*/ 6119 w 13030"/>
            <a:gd name="connsiteY1" fmla="*/ 1309 h 10192"/>
            <a:gd name="connsiteX2" fmla="*/ 0 w 13030"/>
            <a:gd name="connsiteY2" fmla="*/ 2115 h 10192"/>
            <a:gd name="connsiteX0" fmla="*/ 13030 w 13030"/>
            <a:gd name="connsiteY0" fmla="*/ 1280 h 7116"/>
            <a:gd name="connsiteX1" fmla="*/ 6119 w 13030"/>
            <a:gd name="connsiteY1" fmla="*/ 1309 h 7116"/>
            <a:gd name="connsiteX2" fmla="*/ 0 w 13030"/>
            <a:gd name="connsiteY2" fmla="*/ 2115 h 7116"/>
            <a:gd name="connsiteX0" fmla="*/ 11721 w 11721"/>
            <a:gd name="connsiteY0" fmla="*/ 1799 h 10392"/>
            <a:gd name="connsiteX1" fmla="*/ 6417 w 11721"/>
            <a:gd name="connsiteY1" fmla="*/ 1840 h 10392"/>
            <a:gd name="connsiteX2" fmla="*/ 0 w 11721"/>
            <a:gd name="connsiteY2" fmla="*/ 4101 h 103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721" h="10392">
              <a:moveTo>
                <a:pt x="11721" y="1799"/>
              </a:moveTo>
              <a:cubicBezTo>
                <a:pt x="8909" y="15024"/>
                <a:pt x="9557" y="-6098"/>
                <a:pt x="6417" y="1840"/>
              </a:cubicBezTo>
              <a:cubicBezTo>
                <a:pt x="4750" y="17714"/>
                <a:pt x="1833" y="7218"/>
                <a:pt x="0" y="4101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19</xdr:col>
      <xdr:colOff>95250</xdr:colOff>
      <xdr:row>38</xdr:row>
      <xdr:rowOff>21186</xdr:rowOff>
    </xdr:from>
    <xdr:ext cx="541154" cy="133883"/>
    <xdr:sp macro="" textlink="">
      <xdr:nvSpPr>
        <xdr:cNvPr id="1096" name="Text Box 860">
          <a:extLst>
            <a:ext uri="{FF2B5EF4-FFF2-40B4-BE49-F238E27FC236}">
              <a16:creationId xmlns:a16="http://schemas.microsoft.com/office/drawing/2014/main" xmlns="" id="{19D1ADF7-05FE-4B1C-8129-8C56F72711ED}"/>
            </a:ext>
          </a:extLst>
        </xdr:cNvPr>
        <xdr:cNvSpPr txBox="1">
          <a:spLocks noChangeArrowheads="1"/>
        </xdr:cNvSpPr>
      </xdr:nvSpPr>
      <xdr:spPr bwMode="auto">
        <a:xfrm>
          <a:off x="12637770" y="6642966"/>
          <a:ext cx="541154" cy="1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宇治川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627265</xdr:colOff>
      <xdr:row>33</xdr:row>
      <xdr:rowOff>101481</xdr:rowOff>
    </xdr:from>
    <xdr:to>
      <xdr:col>19</xdr:col>
      <xdr:colOff>687578</xdr:colOff>
      <xdr:row>40</xdr:row>
      <xdr:rowOff>136766</xdr:rowOff>
    </xdr:to>
    <xdr:sp macro="" textlink="">
      <xdr:nvSpPr>
        <xdr:cNvPr id="1097" name="Freeform 570">
          <a:extLst>
            <a:ext uri="{FF2B5EF4-FFF2-40B4-BE49-F238E27FC236}">
              <a16:creationId xmlns:a16="http://schemas.microsoft.com/office/drawing/2014/main" xmlns="" id="{7CB10C0C-B064-4033-A92E-F5FF89C475F1}"/>
            </a:ext>
          </a:extLst>
        </xdr:cNvPr>
        <xdr:cNvSpPr>
          <a:spLocks/>
        </xdr:cNvSpPr>
      </xdr:nvSpPr>
      <xdr:spPr bwMode="auto">
        <a:xfrm flipH="1">
          <a:off x="13169785" y="5869821"/>
          <a:ext cx="60313" cy="1239245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0 w 8026"/>
            <a:gd name="connsiteY0" fmla="*/ 18583 h 18583"/>
            <a:gd name="connsiteX1" fmla="*/ 0 w 8026"/>
            <a:gd name="connsiteY1" fmla="*/ 8656 h 18583"/>
            <a:gd name="connsiteX2" fmla="*/ 8026 w 8026"/>
            <a:gd name="connsiteY2" fmla="*/ 0 h 18583"/>
            <a:gd name="connsiteX0" fmla="*/ 0 w 10033"/>
            <a:gd name="connsiteY0" fmla="*/ 10000 h 10000"/>
            <a:gd name="connsiteX1" fmla="*/ 0 w 10033"/>
            <a:gd name="connsiteY1" fmla="*/ 4658 h 10000"/>
            <a:gd name="connsiteX2" fmla="*/ 9308 w 10033"/>
            <a:gd name="connsiteY2" fmla="*/ 3391 h 10000"/>
            <a:gd name="connsiteX3" fmla="*/ 10000 w 10033"/>
            <a:gd name="connsiteY3" fmla="*/ 0 h 10000"/>
            <a:gd name="connsiteX0" fmla="*/ 0 w 10687"/>
            <a:gd name="connsiteY0" fmla="*/ 10000 h 10000"/>
            <a:gd name="connsiteX1" fmla="*/ 0 w 10687"/>
            <a:gd name="connsiteY1" fmla="*/ 4658 h 10000"/>
            <a:gd name="connsiteX2" fmla="*/ 10128 w 10687"/>
            <a:gd name="connsiteY2" fmla="*/ 3286 h 10000"/>
            <a:gd name="connsiteX3" fmla="*/ 10000 w 10687"/>
            <a:gd name="connsiteY3" fmla="*/ 0 h 10000"/>
            <a:gd name="connsiteX0" fmla="*/ 0 w 10853"/>
            <a:gd name="connsiteY0" fmla="*/ 9947 h 9947"/>
            <a:gd name="connsiteX1" fmla="*/ 0 w 10853"/>
            <a:gd name="connsiteY1" fmla="*/ 4605 h 9947"/>
            <a:gd name="connsiteX2" fmla="*/ 10128 w 10853"/>
            <a:gd name="connsiteY2" fmla="*/ 3233 h 9947"/>
            <a:gd name="connsiteX3" fmla="*/ 10820 w 10853"/>
            <a:gd name="connsiteY3" fmla="*/ 0 h 9947"/>
            <a:gd name="connsiteX0" fmla="*/ 0 w 10177"/>
            <a:gd name="connsiteY0" fmla="*/ 10000 h 10000"/>
            <a:gd name="connsiteX1" fmla="*/ 0 w 10177"/>
            <a:gd name="connsiteY1" fmla="*/ 4630 h 10000"/>
            <a:gd name="connsiteX2" fmla="*/ 9332 w 10177"/>
            <a:gd name="connsiteY2" fmla="*/ 3250 h 10000"/>
            <a:gd name="connsiteX3" fmla="*/ 9970 w 10177"/>
            <a:gd name="connsiteY3" fmla="*/ 0 h 10000"/>
            <a:gd name="connsiteX0" fmla="*/ 0 w 9953"/>
            <a:gd name="connsiteY0" fmla="*/ 9947 h 9947"/>
            <a:gd name="connsiteX1" fmla="*/ 0 w 9953"/>
            <a:gd name="connsiteY1" fmla="*/ 4577 h 9947"/>
            <a:gd name="connsiteX2" fmla="*/ 9332 w 9953"/>
            <a:gd name="connsiteY2" fmla="*/ 3197 h 9947"/>
            <a:gd name="connsiteX3" fmla="*/ 9215 w 9953"/>
            <a:gd name="connsiteY3" fmla="*/ 0 h 9947"/>
            <a:gd name="connsiteX0" fmla="*/ 0 w 9376"/>
            <a:gd name="connsiteY0" fmla="*/ 10000 h 10000"/>
            <a:gd name="connsiteX1" fmla="*/ 0 w 9376"/>
            <a:gd name="connsiteY1" fmla="*/ 4601 h 10000"/>
            <a:gd name="connsiteX2" fmla="*/ 9376 w 9376"/>
            <a:gd name="connsiteY2" fmla="*/ 3214 h 10000"/>
            <a:gd name="connsiteX3" fmla="*/ 9259 w 9376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0 w 10000"/>
            <a:gd name="connsiteY0" fmla="*/ 10000 h 10000"/>
            <a:gd name="connsiteX1" fmla="*/ 116 w 10000"/>
            <a:gd name="connsiteY1" fmla="*/ 4760 h 10000"/>
            <a:gd name="connsiteX2" fmla="*/ 10000 w 10000"/>
            <a:gd name="connsiteY2" fmla="*/ 3214 h 10000"/>
            <a:gd name="connsiteX3" fmla="*/ 9875 w 10000"/>
            <a:gd name="connsiteY3" fmla="*/ 0 h 10000"/>
            <a:gd name="connsiteX0" fmla="*/ 121 w 9890"/>
            <a:gd name="connsiteY0" fmla="*/ 7400 h 7400"/>
            <a:gd name="connsiteX1" fmla="*/ 6 w 9890"/>
            <a:gd name="connsiteY1" fmla="*/ 4760 h 7400"/>
            <a:gd name="connsiteX2" fmla="*/ 9890 w 9890"/>
            <a:gd name="connsiteY2" fmla="*/ 3214 h 7400"/>
            <a:gd name="connsiteX3" fmla="*/ 9765 w 9890"/>
            <a:gd name="connsiteY3" fmla="*/ 0 h 7400"/>
            <a:gd name="connsiteX0" fmla="*/ 0 w 10112"/>
            <a:gd name="connsiteY0" fmla="*/ 10215 h 10215"/>
            <a:gd name="connsiteX1" fmla="*/ 118 w 10112"/>
            <a:gd name="connsiteY1" fmla="*/ 6432 h 10215"/>
            <a:gd name="connsiteX2" fmla="*/ 10112 w 10112"/>
            <a:gd name="connsiteY2" fmla="*/ 4343 h 10215"/>
            <a:gd name="connsiteX3" fmla="*/ 9986 w 10112"/>
            <a:gd name="connsiteY3" fmla="*/ 0 h 10215"/>
            <a:gd name="connsiteX0" fmla="*/ 0 w 10112"/>
            <a:gd name="connsiteY0" fmla="*/ 5872 h 5872"/>
            <a:gd name="connsiteX1" fmla="*/ 118 w 10112"/>
            <a:gd name="connsiteY1" fmla="*/ 2089 h 5872"/>
            <a:gd name="connsiteX2" fmla="*/ 10112 w 10112"/>
            <a:gd name="connsiteY2" fmla="*/ 0 h 5872"/>
            <a:gd name="connsiteX0" fmla="*/ 0 w 10324"/>
            <a:gd name="connsiteY0" fmla="*/ 10368 h 10368"/>
            <a:gd name="connsiteX1" fmla="*/ 117 w 10324"/>
            <a:gd name="connsiteY1" fmla="*/ 3926 h 10368"/>
            <a:gd name="connsiteX2" fmla="*/ 9443 w 10324"/>
            <a:gd name="connsiteY2" fmla="*/ 237 h 10368"/>
            <a:gd name="connsiteX3" fmla="*/ 10000 w 10324"/>
            <a:gd name="connsiteY3" fmla="*/ 368 h 10368"/>
            <a:gd name="connsiteX0" fmla="*/ 0 w 10000"/>
            <a:gd name="connsiteY0" fmla="*/ 10000 h 10000"/>
            <a:gd name="connsiteX1" fmla="*/ 117 w 10000"/>
            <a:gd name="connsiteY1" fmla="*/ 3558 h 10000"/>
            <a:gd name="connsiteX2" fmla="*/ 10000 w 10000"/>
            <a:gd name="connsiteY2" fmla="*/ 0 h 10000"/>
            <a:gd name="connsiteX0" fmla="*/ 0 w 117"/>
            <a:gd name="connsiteY0" fmla="*/ 6442 h 6442"/>
            <a:gd name="connsiteX1" fmla="*/ 117 w 117"/>
            <a:gd name="connsiteY1" fmla="*/ 0 h 6442"/>
            <a:gd name="connsiteX0" fmla="*/ 4860 w 5528"/>
            <a:gd name="connsiteY0" fmla="*/ 21613 h 21613"/>
            <a:gd name="connsiteX1" fmla="*/ 639 w 5528"/>
            <a:gd name="connsiteY1" fmla="*/ 0 h 21613"/>
            <a:gd name="connsiteX0" fmla="*/ 33911 w 34489"/>
            <a:gd name="connsiteY0" fmla="*/ 11131 h 11131"/>
            <a:gd name="connsiteX1" fmla="*/ 550 w 34489"/>
            <a:gd name="connsiteY1" fmla="*/ 0 h 11131"/>
            <a:gd name="connsiteX0" fmla="*/ 316418 w 316503"/>
            <a:gd name="connsiteY0" fmla="*/ 11414 h 11414"/>
            <a:gd name="connsiteX1" fmla="*/ 80 w 316503"/>
            <a:gd name="connsiteY1" fmla="*/ 0 h 11414"/>
            <a:gd name="connsiteX0" fmla="*/ 316417 w 316503"/>
            <a:gd name="connsiteY0" fmla="*/ 11037 h 11037"/>
            <a:gd name="connsiteX1" fmla="*/ 80 w 316503"/>
            <a:gd name="connsiteY1" fmla="*/ 0 h 11037"/>
            <a:gd name="connsiteX0" fmla="*/ 316405 w 327697"/>
            <a:gd name="connsiteY0" fmla="*/ 11037 h 11037"/>
            <a:gd name="connsiteX1" fmla="*/ 68 w 327697"/>
            <a:gd name="connsiteY1" fmla="*/ 0 h 11037"/>
            <a:gd name="connsiteX0" fmla="*/ 316414 w 318446"/>
            <a:gd name="connsiteY0" fmla="*/ 11037 h 11037"/>
            <a:gd name="connsiteX1" fmla="*/ 77 w 318446"/>
            <a:gd name="connsiteY1" fmla="*/ 0 h 11037"/>
            <a:gd name="connsiteX0" fmla="*/ 316414 w 318446"/>
            <a:gd name="connsiteY0" fmla="*/ 12922 h 12922"/>
            <a:gd name="connsiteX1" fmla="*/ 77 w 318446"/>
            <a:gd name="connsiteY1" fmla="*/ 0 h 12922"/>
            <a:gd name="connsiteX0" fmla="*/ 305817 w 307908"/>
            <a:gd name="connsiteY0" fmla="*/ 13262 h 13262"/>
            <a:gd name="connsiteX1" fmla="*/ 77 w 307908"/>
            <a:gd name="connsiteY1" fmla="*/ 0 h 13262"/>
            <a:gd name="connsiteX0" fmla="*/ 251931 w 254388"/>
            <a:gd name="connsiteY0" fmla="*/ 13010 h 13010"/>
            <a:gd name="connsiteX1" fmla="*/ 92 w 254388"/>
            <a:gd name="connsiteY1" fmla="*/ 0 h 13010"/>
            <a:gd name="connsiteX0" fmla="*/ 237424 w 240000"/>
            <a:gd name="connsiteY0" fmla="*/ 13229 h 13229"/>
            <a:gd name="connsiteX1" fmla="*/ 98 w 240000"/>
            <a:gd name="connsiteY1" fmla="*/ 0 h 132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40000" h="13229">
              <a:moveTo>
                <a:pt x="237424" y="13229"/>
              </a:moveTo>
              <a:cubicBezTo>
                <a:pt x="269337" y="-311"/>
                <a:pt x="-5931" y="2887"/>
                <a:pt x="9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14882</xdr:colOff>
      <xdr:row>39</xdr:row>
      <xdr:rowOff>29903</xdr:rowOff>
    </xdr:from>
    <xdr:to>
      <xdr:col>19</xdr:col>
      <xdr:colOff>576257</xdr:colOff>
      <xdr:row>39</xdr:row>
      <xdr:rowOff>61820</xdr:rowOff>
    </xdr:to>
    <xdr:sp macro="" textlink="">
      <xdr:nvSpPr>
        <xdr:cNvPr id="1098" name="Freeform 217">
          <a:extLst>
            <a:ext uri="{FF2B5EF4-FFF2-40B4-BE49-F238E27FC236}">
              <a16:creationId xmlns:a16="http://schemas.microsoft.com/office/drawing/2014/main" xmlns="" id="{EE1D4C70-6E64-462C-B719-90790F6EE87D}"/>
            </a:ext>
          </a:extLst>
        </xdr:cNvPr>
        <xdr:cNvSpPr>
          <a:spLocks/>
        </xdr:cNvSpPr>
      </xdr:nvSpPr>
      <xdr:spPr bwMode="auto">
        <a:xfrm>
          <a:off x="12557402" y="6826943"/>
          <a:ext cx="561375" cy="3191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638 w 10000"/>
            <a:gd name="connsiteY2" fmla="*/ 3864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0 h 7921"/>
            <a:gd name="connsiteX1" fmla="*/ 7522 w 10000"/>
            <a:gd name="connsiteY1" fmla="*/ 4531 h 7921"/>
            <a:gd name="connsiteX2" fmla="*/ 4638 w 10000"/>
            <a:gd name="connsiteY2" fmla="*/ 5253 h 7921"/>
            <a:gd name="connsiteX3" fmla="*/ 2707 w 10000"/>
            <a:gd name="connsiteY3" fmla="*/ 5302 h 7921"/>
            <a:gd name="connsiteX4" fmla="*/ 0 w 10000"/>
            <a:gd name="connsiteY4" fmla="*/ 6797 h 7921"/>
            <a:gd name="connsiteX0" fmla="*/ 9735 w 9735"/>
            <a:gd name="connsiteY0" fmla="*/ 0 h 8994"/>
            <a:gd name="connsiteX1" fmla="*/ 7522 w 9735"/>
            <a:gd name="connsiteY1" fmla="*/ 4714 h 8994"/>
            <a:gd name="connsiteX2" fmla="*/ 4638 w 9735"/>
            <a:gd name="connsiteY2" fmla="*/ 5626 h 8994"/>
            <a:gd name="connsiteX3" fmla="*/ 2707 w 9735"/>
            <a:gd name="connsiteY3" fmla="*/ 5688 h 8994"/>
            <a:gd name="connsiteX4" fmla="*/ 0 w 9735"/>
            <a:gd name="connsiteY4" fmla="*/ 7575 h 8994"/>
            <a:gd name="connsiteX0" fmla="*/ 9494 w 9494"/>
            <a:gd name="connsiteY0" fmla="*/ 0 h 7762"/>
            <a:gd name="connsiteX1" fmla="*/ 7727 w 9494"/>
            <a:gd name="connsiteY1" fmla="*/ 3003 h 7762"/>
            <a:gd name="connsiteX2" fmla="*/ 4764 w 9494"/>
            <a:gd name="connsiteY2" fmla="*/ 4017 h 7762"/>
            <a:gd name="connsiteX3" fmla="*/ 2781 w 9494"/>
            <a:gd name="connsiteY3" fmla="*/ 4086 h 7762"/>
            <a:gd name="connsiteX4" fmla="*/ 0 w 9494"/>
            <a:gd name="connsiteY4" fmla="*/ 6184 h 77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494" h="7762">
              <a:moveTo>
                <a:pt x="9494" y="0"/>
              </a:moveTo>
              <a:cubicBezTo>
                <a:pt x="9040" y="0"/>
                <a:pt x="8515" y="2334"/>
                <a:pt x="7727" y="3003"/>
              </a:cubicBezTo>
              <a:cubicBezTo>
                <a:pt x="6939" y="3673"/>
                <a:pt x="5673" y="4017"/>
                <a:pt x="4764" y="4017"/>
              </a:cubicBezTo>
              <a:cubicBezTo>
                <a:pt x="3855" y="7197"/>
                <a:pt x="3598" y="4086"/>
                <a:pt x="2781" y="4086"/>
              </a:cubicBezTo>
              <a:cubicBezTo>
                <a:pt x="1872" y="7266"/>
                <a:pt x="909" y="9363"/>
                <a:pt x="0" y="618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10234</xdr:colOff>
      <xdr:row>39</xdr:row>
      <xdr:rowOff>8659</xdr:rowOff>
    </xdr:from>
    <xdr:to>
      <xdr:col>20</xdr:col>
      <xdr:colOff>632816</xdr:colOff>
      <xdr:row>39</xdr:row>
      <xdr:rowOff>27627</xdr:rowOff>
    </xdr:to>
    <xdr:sp macro="" textlink="">
      <xdr:nvSpPr>
        <xdr:cNvPr id="1099" name="Freeform 217">
          <a:extLst>
            <a:ext uri="{FF2B5EF4-FFF2-40B4-BE49-F238E27FC236}">
              <a16:creationId xmlns:a16="http://schemas.microsoft.com/office/drawing/2014/main" xmlns="" id="{6FB8C03B-5C37-4FC9-A745-FCA906CE28D2}"/>
            </a:ext>
          </a:extLst>
        </xdr:cNvPr>
        <xdr:cNvSpPr>
          <a:spLocks/>
        </xdr:cNvSpPr>
      </xdr:nvSpPr>
      <xdr:spPr bwMode="auto">
        <a:xfrm>
          <a:off x="13246174" y="6805699"/>
          <a:ext cx="622582" cy="1896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0000 w 10000"/>
            <a:gd name="connsiteY0" fmla="*/ 2576 h 6263"/>
            <a:gd name="connsiteX1" fmla="*/ 6119 w 10000"/>
            <a:gd name="connsiteY1" fmla="*/ 700 h 6263"/>
            <a:gd name="connsiteX2" fmla="*/ 0 w 10000"/>
            <a:gd name="connsiteY2" fmla="*/ 1205 h 6263"/>
            <a:gd name="connsiteX0" fmla="*/ 13030 w 13030"/>
            <a:gd name="connsiteY0" fmla="*/ 1280 h 10192"/>
            <a:gd name="connsiteX1" fmla="*/ 6119 w 13030"/>
            <a:gd name="connsiteY1" fmla="*/ 1309 h 10192"/>
            <a:gd name="connsiteX2" fmla="*/ 0 w 13030"/>
            <a:gd name="connsiteY2" fmla="*/ 2115 h 10192"/>
            <a:gd name="connsiteX0" fmla="*/ 13030 w 13030"/>
            <a:gd name="connsiteY0" fmla="*/ 1280 h 7116"/>
            <a:gd name="connsiteX1" fmla="*/ 6119 w 13030"/>
            <a:gd name="connsiteY1" fmla="*/ 1309 h 7116"/>
            <a:gd name="connsiteX2" fmla="*/ 0 w 13030"/>
            <a:gd name="connsiteY2" fmla="*/ 2115 h 7116"/>
            <a:gd name="connsiteX0" fmla="*/ 11942 w 11942"/>
            <a:gd name="connsiteY0" fmla="*/ 1799 h 9309"/>
            <a:gd name="connsiteX1" fmla="*/ 6638 w 11942"/>
            <a:gd name="connsiteY1" fmla="*/ 1840 h 9309"/>
            <a:gd name="connsiteX2" fmla="*/ 0 w 11942"/>
            <a:gd name="connsiteY2" fmla="*/ 714 h 93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942" h="9309">
              <a:moveTo>
                <a:pt x="11942" y="1799"/>
              </a:moveTo>
              <a:cubicBezTo>
                <a:pt x="9130" y="15024"/>
                <a:pt x="9778" y="-6098"/>
                <a:pt x="6638" y="1840"/>
              </a:cubicBezTo>
              <a:cubicBezTo>
                <a:pt x="4971" y="17714"/>
                <a:pt x="1833" y="3831"/>
                <a:pt x="0" y="71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648803</xdr:colOff>
      <xdr:row>38</xdr:row>
      <xdr:rowOff>42879</xdr:rowOff>
    </xdr:from>
    <xdr:to>
      <xdr:col>20</xdr:col>
      <xdr:colOff>130980</xdr:colOff>
      <xdr:row>39</xdr:row>
      <xdr:rowOff>50564</xdr:rowOff>
    </xdr:to>
    <xdr:sp macro="" textlink="">
      <xdr:nvSpPr>
        <xdr:cNvPr id="1100" name="六角形 1099">
          <a:extLst>
            <a:ext uri="{FF2B5EF4-FFF2-40B4-BE49-F238E27FC236}">
              <a16:creationId xmlns:a16="http://schemas.microsoft.com/office/drawing/2014/main" xmlns="" id="{0C45A21B-D0B4-4AFD-964A-DCF93D8C71D7}"/>
            </a:ext>
          </a:extLst>
        </xdr:cNvPr>
        <xdr:cNvSpPr/>
      </xdr:nvSpPr>
      <xdr:spPr bwMode="auto">
        <a:xfrm>
          <a:off x="13191323" y="6664659"/>
          <a:ext cx="175597" cy="1829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488042</xdr:colOff>
      <xdr:row>34</xdr:row>
      <xdr:rowOff>108290</xdr:rowOff>
    </xdr:from>
    <xdr:to>
      <xdr:col>19</xdr:col>
      <xdr:colOff>660054</xdr:colOff>
      <xdr:row>36</xdr:row>
      <xdr:rowOff>67263</xdr:rowOff>
    </xdr:to>
    <xdr:sp macro="" textlink="">
      <xdr:nvSpPr>
        <xdr:cNvPr id="1101" name="Text Box 1664">
          <a:extLst>
            <a:ext uri="{FF2B5EF4-FFF2-40B4-BE49-F238E27FC236}">
              <a16:creationId xmlns:a16="http://schemas.microsoft.com/office/drawing/2014/main" xmlns="" id="{16AE6833-EF16-46D6-ACB5-AA02ED02F5BC}"/>
            </a:ext>
          </a:extLst>
        </xdr:cNvPr>
        <xdr:cNvSpPr txBox="1">
          <a:spLocks noChangeArrowheads="1"/>
        </xdr:cNvSpPr>
      </xdr:nvSpPr>
      <xdr:spPr bwMode="auto">
        <a:xfrm>
          <a:off x="13030562" y="6051890"/>
          <a:ext cx="172012" cy="30949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eaVert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216475</xdr:colOff>
      <xdr:row>35</xdr:row>
      <xdr:rowOff>80839</xdr:rowOff>
    </xdr:from>
    <xdr:to>
      <xdr:col>19</xdr:col>
      <xdr:colOff>416478</xdr:colOff>
      <xdr:row>36</xdr:row>
      <xdr:rowOff>88525</xdr:rowOff>
    </xdr:to>
    <xdr:sp macro="" textlink="">
      <xdr:nvSpPr>
        <xdr:cNvPr id="1102" name="六角形 1101">
          <a:extLst>
            <a:ext uri="{FF2B5EF4-FFF2-40B4-BE49-F238E27FC236}">
              <a16:creationId xmlns:a16="http://schemas.microsoft.com/office/drawing/2014/main" xmlns="" id="{BA0206D0-40E9-4406-9049-C177CF2A738C}"/>
            </a:ext>
          </a:extLst>
        </xdr:cNvPr>
        <xdr:cNvSpPr/>
      </xdr:nvSpPr>
      <xdr:spPr bwMode="auto">
        <a:xfrm>
          <a:off x="12758995" y="6199699"/>
          <a:ext cx="200003" cy="1829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143353</xdr:colOff>
      <xdr:row>35</xdr:row>
      <xdr:rowOff>140663</xdr:rowOff>
    </xdr:from>
    <xdr:to>
      <xdr:col>20</xdr:col>
      <xdr:colOff>347012</xdr:colOff>
      <xdr:row>36</xdr:row>
      <xdr:rowOff>98868</xdr:rowOff>
    </xdr:to>
    <xdr:sp macro="" textlink="">
      <xdr:nvSpPr>
        <xdr:cNvPr id="1103" name="六角形 1102">
          <a:extLst>
            <a:ext uri="{FF2B5EF4-FFF2-40B4-BE49-F238E27FC236}">
              <a16:creationId xmlns:a16="http://schemas.microsoft.com/office/drawing/2014/main" xmlns="" id="{A500BA58-EF14-414B-AA92-3BD08D38A460}"/>
            </a:ext>
          </a:extLst>
        </xdr:cNvPr>
        <xdr:cNvSpPr/>
      </xdr:nvSpPr>
      <xdr:spPr bwMode="auto">
        <a:xfrm>
          <a:off x="13379293" y="6259523"/>
          <a:ext cx="203659" cy="1334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241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632595</xdr:colOff>
      <xdr:row>36</xdr:row>
      <xdr:rowOff>95250</xdr:rowOff>
    </xdr:from>
    <xdr:ext cx="675410" cy="199159"/>
    <xdr:sp macro="" textlink="">
      <xdr:nvSpPr>
        <xdr:cNvPr id="1104" name="Text Box 1620">
          <a:extLst>
            <a:ext uri="{FF2B5EF4-FFF2-40B4-BE49-F238E27FC236}">
              <a16:creationId xmlns:a16="http://schemas.microsoft.com/office/drawing/2014/main" xmlns="" id="{3B7E2654-4DAC-4270-BEFB-4CD90901E49D}"/>
            </a:ext>
          </a:extLst>
        </xdr:cNvPr>
        <xdr:cNvSpPr txBox="1">
          <a:spLocks noChangeArrowheads="1"/>
        </xdr:cNvSpPr>
      </xdr:nvSpPr>
      <xdr:spPr bwMode="auto">
        <a:xfrm>
          <a:off x="13175115" y="6389370"/>
          <a:ext cx="675410" cy="19915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観月橋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19</xdr:col>
      <xdr:colOff>25495</xdr:colOff>
      <xdr:row>36</xdr:row>
      <xdr:rowOff>120395</xdr:rowOff>
    </xdr:from>
    <xdr:ext cx="519545" cy="165173"/>
    <xdr:sp macro="" textlink="">
      <xdr:nvSpPr>
        <xdr:cNvPr id="1105" name="Text Box 1620">
          <a:extLst>
            <a:ext uri="{FF2B5EF4-FFF2-40B4-BE49-F238E27FC236}">
              <a16:creationId xmlns:a16="http://schemas.microsoft.com/office/drawing/2014/main" xmlns="" id="{C0B4DD15-5A1F-4CA3-BF22-4C99F738FE98}"/>
            </a:ext>
          </a:extLst>
        </xdr:cNvPr>
        <xdr:cNvSpPr txBox="1">
          <a:spLocks noChangeArrowheads="1"/>
        </xdr:cNvSpPr>
      </xdr:nvSpPr>
      <xdr:spPr bwMode="auto">
        <a:xfrm>
          <a:off x="12568015" y="6414515"/>
          <a:ext cx="51954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平等院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179444</xdr:colOff>
      <xdr:row>45</xdr:row>
      <xdr:rowOff>65771</xdr:rowOff>
    </xdr:from>
    <xdr:to>
      <xdr:col>12</xdr:col>
      <xdr:colOff>357182</xdr:colOff>
      <xdr:row>46</xdr:row>
      <xdr:rowOff>52092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xmlns="" id="{ADE56944-F883-4CD3-90CB-CD408823C580}"/>
            </a:ext>
          </a:extLst>
        </xdr:cNvPr>
        <xdr:cNvSpPr/>
      </xdr:nvSpPr>
      <xdr:spPr bwMode="auto">
        <a:xfrm>
          <a:off x="7860404" y="7914371"/>
          <a:ext cx="177738" cy="13872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25401</xdr:colOff>
      <xdr:row>44</xdr:row>
      <xdr:rowOff>111849</xdr:rowOff>
    </xdr:from>
    <xdr:to>
      <xdr:col>12</xdr:col>
      <xdr:colOff>170106</xdr:colOff>
      <xdr:row>45</xdr:row>
      <xdr:rowOff>69140</xdr:rowOff>
    </xdr:to>
    <xdr:sp macro="" textlink="">
      <xdr:nvSpPr>
        <xdr:cNvPr id="1107" name="六角形 1106">
          <a:extLst>
            <a:ext uri="{FF2B5EF4-FFF2-40B4-BE49-F238E27FC236}">
              <a16:creationId xmlns:a16="http://schemas.microsoft.com/office/drawing/2014/main" xmlns="" id="{45022C03-BF60-4BD7-A3C3-88E9B087A0CC}"/>
            </a:ext>
          </a:extLst>
        </xdr:cNvPr>
        <xdr:cNvSpPr/>
      </xdr:nvSpPr>
      <xdr:spPr bwMode="auto">
        <a:xfrm>
          <a:off x="7706361" y="7785189"/>
          <a:ext cx="144705" cy="132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249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585130</xdr:colOff>
      <xdr:row>35</xdr:row>
      <xdr:rowOff>595</xdr:rowOff>
    </xdr:from>
    <xdr:to>
      <xdr:col>16</xdr:col>
      <xdr:colOff>6883</xdr:colOff>
      <xdr:row>37</xdr:row>
      <xdr:rowOff>141121</xdr:rowOff>
    </xdr:to>
    <xdr:sp macro="" textlink="">
      <xdr:nvSpPr>
        <xdr:cNvPr id="1108" name="Line 76">
          <a:extLst>
            <a:ext uri="{FF2B5EF4-FFF2-40B4-BE49-F238E27FC236}">
              <a16:creationId xmlns:a16="http://schemas.microsoft.com/office/drawing/2014/main" xmlns="" id="{D8B602D6-A9A6-4A7C-945D-4D237BD11ABA}"/>
            </a:ext>
          </a:extLst>
        </xdr:cNvPr>
        <xdr:cNvSpPr>
          <a:spLocks noChangeShapeType="1"/>
        </xdr:cNvSpPr>
      </xdr:nvSpPr>
      <xdr:spPr bwMode="auto">
        <a:xfrm rot="6502162" flipV="1">
          <a:off x="10158414" y="6307391"/>
          <a:ext cx="491046" cy="1151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206484</xdr:colOff>
      <xdr:row>37</xdr:row>
      <xdr:rowOff>31969</xdr:rowOff>
    </xdr:from>
    <xdr:to>
      <xdr:col>15</xdr:col>
      <xdr:colOff>406487</xdr:colOff>
      <xdr:row>38</xdr:row>
      <xdr:rowOff>39654</xdr:rowOff>
    </xdr:to>
    <xdr:sp macro="" textlink="">
      <xdr:nvSpPr>
        <xdr:cNvPr id="1109" name="六角形 1108">
          <a:extLst>
            <a:ext uri="{FF2B5EF4-FFF2-40B4-BE49-F238E27FC236}">
              <a16:creationId xmlns:a16="http://schemas.microsoft.com/office/drawing/2014/main" xmlns="" id="{166E4A49-3D87-4FF6-9A2D-062CD8BF07BD}"/>
            </a:ext>
          </a:extLst>
        </xdr:cNvPr>
        <xdr:cNvSpPr/>
      </xdr:nvSpPr>
      <xdr:spPr bwMode="auto">
        <a:xfrm>
          <a:off x="9967704" y="6501349"/>
          <a:ext cx="200003" cy="1600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265907</xdr:colOff>
      <xdr:row>36</xdr:row>
      <xdr:rowOff>94169</xdr:rowOff>
    </xdr:from>
    <xdr:to>
      <xdr:col>16</xdr:col>
      <xdr:colOff>465910</xdr:colOff>
      <xdr:row>37</xdr:row>
      <xdr:rowOff>101854</xdr:rowOff>
    </xdr:to>
    <xdr:sp macro="" textlink="">
      <xdr:nvSpPr>
        <xdr:cNvPr id="1110" name="六角形 1109">
          <a:extLst>
            <a:ext uri="{FF2B5EF4-FFF2-40B4-BE49-F238E27FC236}">
              <a16:creationId xmlns:a16="http://schemas.microsoft.com/office/drawing/2014/main" xmlns="" id="{23F21AEE-EBC9-47D7-8F03-BE8CE14AF965}"/>
            </a:ext>
          </a:extLst>
        </xdr:cNvPr>
        <xdr:cNvSpPr/>
      </xdr:nvSpPr>
      <xdr:spPr bwMode="auto">
        <a:xfrm>
          <a:off x="10720547" y="6388289"/>
          <a:ext cx="200003" cy="1829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702552</xdr:colOff>
      <xdr:row>39</xdr:row>
      <xdr:rowOff>55952</xdr:rowOff>
    </xdr:from>
    <xdr:to>
      <xdr:col>16</xdr:col>
      <xdr:colOff>239619</xdr:colOff>
      <xdr:row>40</xdr:row>
      <xdr:rowOff>99774</xdr:rowOff>
    </xdr:to>
    <xdr:sp macro="" textlink="">
      <xdr:nvSpPr>
        <xdr:cNvPr id="1111" name="六角形 1110">
          <a:extLst>
            <a:ext uri="{FF2B5EF4-FFF2-40B4-BE49-F238E27FC236}">
              <a16:creationId xmlns:a16="http://schemas.microsoft.com/office/drawing/2014/main" xmlns="" id="{7DF356D2-B91E-4382-A271-6A5C13AFDA50}"/>
            </a:ext>
          </a:extLst>
        </xdr:cNvPr>
        <xdr:cNvSpPr/>
      </xdr:nvSpPr>
      <xdr:spPr bwMode="auto">
        <a:xfrm>
          <a:off x="10456152" y="6852992"/>
          <a:ext cx="238107" cy="2190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36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152231</xdr:colOff>
      <xdr:row>34</xdr:row>
      <xdr:rowOff>4325</xdr:rowOff>
    </xdr:from>
    <xdr:to>
      <xdr:col>16</xdr:col>
      <xdr:colOff>305362</xdr:colOff>
      <xdr:row>37</xdr:row>
      <xdr:rowOff>86005</xdr:rowOff>
    </xdr:to>
    <xdr:grpSp>
      <xdr:nvGrpSpPr>
        <xdr:cNvPr id="1112" name="グループ化 1111">
          <a:extLst>
            <a:ext uri="{FF2B5EF4-FFF2-40B4-BE49-F238E27FC236}">
              <a16:creationId xmlns:a16="http://schemas.microsoft.com/office/drawing/2014/main" xmlns="" id="{AD5089C3-74FB-401C-8AB0-0BD835AA7090}"/>
            </a:ext>
          </a:extLst>
        </xdr:cNvPr>
        <xdr:cNvGrpSpPr/>
      </xdr:nvGrpSpPr>
      <xdr:grpSpPr>
        <a:xfrm>
          <a:off x="10969910" y="5780557"/>
          <a:ext cx="921934" cy="591948"/>
          <a:chOff x="14197276" y="7260643"/>
          <a:chExt cx="923791" cy="601226"/>
        </a:xfrm>
      </xdr:grpSpPr>
      <xdr:sp macro="" textlink="">
        <xdr:nvSpPr>
          <xdr:cNvPr id="1113" name="Line 76">
            <a:extLst>
              <a:ext uri="{FF2B5EF4-FFF2-40B4-BE49-F238E27FC236}">
                <a16:creationId xmlns:a16="http://schemas.microsoft.com/office/drawing/2014/main" xmlns="" id="{7A670370-711C-6BE9-6121-20922FBA9FD9}"/>
              </a:ext>
            </a:extLst>
          </xdr:cNvPr>
          <xdr:cNvSpPr>
            <a:spLocks noChangeShapeType="1"/>
          </xdr:cNvSpPr>
        </xdr:nvSpPr>
        <xdr:spPr bwMode="auto">
          <a:xfrm rot="6502162" flipH="1" flipV="1">
            <a:off x="14358911" y="7099008"/>
            <a:ext cx="596890" cy="920160"/>
          </a:xfrm>
          <a:custGeom>
            <a:avLst/>
            <a:gdLst>
              <a:gd name="connsiteX0" fmla="*/ 0 w 462676"/>
              <a:gd name="connsiteY0" fmla="*/ 0 h 955603"/>
              <a:gd name="connsiteX1" fmla="*/ 462676 w 462676"/>
              <a:gd name="connsiteY1" fmla="*/ 955603 h 955603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88673"/>
              <a:gd name="connsiteY0" fmla="*/ 0 h 922889"/>
              <a:gd name="connsiteX1" fmla="*/ 588673 w 588673"/>
              <a:gd name="connsiteY1" fmla="*/ 922889 h 922889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596890"/>
              <a:gd name="connsiteY0" fmla="*/ 0 h 920160"/>
              <a:gd name="connsiteX1" fmla="*/ 596890 w 596890"/>
              <a:gd name="connsiteY1" fmla="*/ 920160 h 920160"/>
              <a:gd name="connsiteX0" fmla="*/ 0 w 596890"/>
              <a:gd name="connsiteY0" fmla="*/ 0 h 920160"/>
              <a:gd name="connsiteX1" fmla="*/ 596890 w 596890"/>
              <a:gd name="connsiteY1" fmla="*/ 920160 h 9201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6890" h="920160">
                <a:moveTo>
                  <a:pt x="0" y="0"/>
                </a:moveTo>
                <a:cubicBezTo>
                  <a:pt x="72017" y="373203"/>
                  <a:pt x="231636" y="762941"/>
                  <a:pt x="596890" y="920160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4" name="Line 76">
            <a:extLst>
              <a:ext uri="{FF2B5EF4-FFF2-40B4-BE49-F238E27FC236}">
                <a16:creationId xmlns:a16="http://schemas.microsoft.com/office/drawing/2014/main" xmlns="" id="{4EF00042-5549-D164-FCB8-75944AED299E}"/>
              </a:ext>
            </a:extLst>
          </xdr:cNvPr>
          <xdr:cNvSpPr>
            <a:spLocks noChangeShapeType="1"/>
          </xdr:cNvSpPr>
        </xdr:nvSpPr>
        <xdr:spPr bwMode="auto">
          <a:xfrm rot="6502162" flipH="1" flipV="1">
            <a:off x="14362542" y="7103344"/>
            <a:ext cx="596890" cy="920160"/>
          </a:xfrm>
          <a:custGeom>
            <a:avLst/>
            <a:gdLst>
              <a:gd name="connsiteX0" fmla="*/ 0 w 462676"/>
              <a:gd name="connsiteY0" fmla="*/ 0 h 955603"/>
              <a:gd name="connsiteX1" fmla="*/ 462676 w 462676"/>
              <a:gd name="connsiteY1" fmla="*/ 955603 h 955603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55801"/>
              <a:gd name="connsiteY0" fmla="*/ 0 h 933804"/>
              <a:gd name="connsiteX1" fmla="*/ 555801 w 555801"/>
              <a:gd name="connsiteY1" fmla="*/ 933804 h 933804"/>
              <a:gd name="connsiteX0" fmla="*/ 0 w 588673"/>
              <a:gd name="connsiteY0" fmla="*/ 0 h 922889"/>
              <a:gd name="connsiteX1" fmla="*/ 588673 w 588673"/>
              <a:gd name="connsiteY1" fmla="*/ 922889 h 922889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602442"/>
              <a:gd name="connsiteY0" fmla="*/ 0 h 854448"/>
              <a:gd name="connsiteX1" fmla="*/ 602442 w 602442"/>
              <a:gd name="connsiteY1" fmla="*/ 854448 h 854448"/>
              <a:gd name="connsiteX0" fmla="*/ 0 w 596890"/>
              <a:gd name="connsiteY0" fmla="*/ 0 h 920160"/>
              <a:gd name="connsiteX1" fmla="*/ 596890 w 596890"/>
              <a:gd name="connsiteY1" fmla="*/ 920160 h 920160"/>
              <a:gd name="connsiteX0" fmla="*/ 0 w 596890"/>
              <a:gd name="connsiteY0" fmla="*/ 0 h 920160"/>
              <a:gd name="connsiteX1" fmla="*/ 596890 w 596890"/>
              <a:gd name="connsiteY1" fmla="*/ 920160 h 9201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6890" h="920160">
                <a:moveTo>
                  <a:pt x="0" y="0"/>
                </a:moveTo>
                <a:cubicBezTo>
                  <a:pt x="72017" y="373203"/>
                  <a:pt x="231636" y="762941"/>
                  <a:pt x="596890" y="920160"/>
                </a:cubicBezTo>
              </a:path>
            </a:pathLst>
          </a:custGeom>
          <a:noFill/>
          <a:ln w="4762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15</xdr:col>
      <xdr:colOff>666788</xdr:colOff>
      <xdr:row>35</xdr:row>
      <xdr:rowOff>27442</xdr:rowOff>
    </xdr:from>
    <xdr:to>
      <xdr:col>16</xdr:col>
      <xdr:colOff>455177</xdr:colOff>
      <xdr:row>36</xdr:row>
      <xdr:rowOff>90781</xdr:rowOff>
    </xdr:to>
    <xdr:pic>
      <xdr:nvPicPr>
        <xdr:cNvPr id="1115" name="図 1114">
          <a:extLst>
            <a:ext uri="{FF2B5EF4-FFF2-40B4-BE49-F238E27FC236}">
              <a16:creationId xmlns:a16="http://schemas.microsoft.com/office/drawing/2014/main" xmlns="" id="{F74896E3-24FD-4AA9-A939-2A80E6140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19584018">
          <a:off x="10428008" y="6146302"/>
          <a:ext cx="481809" cy="238599"/>
        </a:xfrm>
        <a:prstGeom prst="rect">
          <a:avLst/>
        </a:prstGeom>
      </xdr:spPr>
    </xdr:pic>
    <xdr:clientData/>
  </xdr:twoCellAnchor>
  <xdr:oneCellAnchor>
    <xdr:from>
      <xdr:col>15</xdr:col>
      <xdr:colOff>5056</xdr:colOff>
      <xdr:row>38</xdr:row>
      <xdr:rowOff>132837</xdr:rowOff>
    </xdr:from>
    <xdr:ext cx="649435" cy="165173"/>
    <xdr:sp macro="" textlink="">
      <xdr:nvSpPr>
        <xdr:cNvPr id="1116" name="Text Box 1620">
          <a:extLst>
            <a:ext uri="{FF2B5EF4-FFF2-40B4-BE49-F238E27FC236}">
              <a16:creationId xmlns:a16="http://schemas.microsoft.com/office/drawing/2014/main" xmlns="" id="{BA6A45D0-9AC7-4981-BCC7-6D6FB71FE37F}"/>
            </a:ext>
          </a:extLst>
        </xdr:cNvPr>
        <xdr:cNvSpPr txBox="1">
          <a:spLocks noChangeArrowheads="1"/>
        </xdr:cNvSpPr>
      </xdr:nvSpPr>
      <xdr:spPr bwMode="auto">
        <a:xfrm>
          <a:off x="9766276" y="6754617"/>
          <a:ext cx="64943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宇治市街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6734</xdr:colOff>
      <xdr:row>41</xdr:row>
      <xdr:rowOff>4234</xdr:rowOff>
    </xdr:from>
    <xdr:to>
      <xdr:col>13</xdr:col>
      <xdr:colOff>198966</xdr:colOff>
      <xdr:row>41</xdr:row>
      <xdr:rowOff>165101</xdr:rowOff>
    </xdr:to>
    <xdr:sp macro="" textlink="">
      <xdr:nvSpPr>
        <xdr:cNvPr id="1117" name="六角形 1116">
          <a:extLst>
            <a:ext uri="{FF2B5EF4-FFF2-40B4-BE49-F238E27FC236}">
              <a16:creationId xmlns:a16="http://schemas.microsoft.com/office/drawing/2014/main" xmlns="" id="{D3ED9BA8-C4B4-4FDA-B811-FC1F77923C48}"/>
            </a:ext>
          </a:extLst>
        </xdr:cNvPr>
        <xdr:cNvSpPr/>
      </xdr:nvSpPr>
      <xdr:spPr bwMode="auto">
        <a:xfrm>
          <a:off x="8381114" y="7151794"/>
          <a:ext cx="192232" cy="1608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693662</xdr:colOff>
      <xdr:row>47</xdr:row>
      <xdr:rowOff>51767</xdr:rowOff>
    </xdr:from>
    <xdr:to>
      <xdr:col>16</xdr:col>
      <xdr:colOff>507314</xdr:colOff>
      <xdr:row>47</xdr:row>
      <xdr:rowOff>86114</xdr:rowOff>
    </xdr:to>
    <xdr:sp macro="" textlink="">
      <xdr:nvSpPr>
        <xdr:cNvPr id="1118" name="Line 547">
          <a:extLst>
            <a:ext uri="{FF2B5EF4-FFF2-40B4-BE49-F238E27FC236}">
              <a16:creationId xmlns:a16="http://schemas.microsoft.com/office/drawing/2014/main" xmlns="" id="{6F247276-3258-40BC-91C3-30FDD73EA2DF}"/>
            </a:ext>
          </a:extLst>
        </xdr:cNvPr>
        <xdr:cNvSpPr>
          <a:spLocks noChangeShapeType="1"/>
        </xdr:cNvSpPr>
      </xdr:nvSpPr>
      <xdr:spPr bwMode="auto">
        <a:xfrm flipH="1">
          <a:off x="10454882" y="8228027"/>
          <a:ext cx="507072" cy="3434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618167</xdr:colOff>
      <xdr:row>43</xdr:row>
      <xdr:rowOff>146865</xdr:rowOff>
    </xdr:from>
    <xdr:to>
      <xdr:col>16</xdr:col>
      <xdr:colOff>378281</xdr:colOff>
      <xdr:row>48</xdr:row>
      <xdr:rowOff>84725</xdr:rowOff>
    </xdr:to>
    <xdr:sp macro="" textlink="">
      <xdr:nvSpPr>
        <xdr:cNvPr id="1119" name="Freeform 527">
          <a:extLst>
            <a:ext uri="{FF2B5EF4-FFF2-40B4-BE49-F238E27FC236}">
              <a16:creationId xmlns:a16="http://schemas.microsoft.com/office/drawing/2014/main" xmlns="" id="{A7945FC3-2D5B-4615-9E6A-E16FBC2165D9}"/>
            </a:ext>
          </a:extLst>
        </xdr:cNvPr>
        <xdr:cNvSpPr>
          <a:spLocks/>
        </xdr:cNvSpPr>
      </xdr:nvSpPr>
      <xdr:spPr bwMode="auto">
        <a:xfrm>
          <a:off x="10379387" y="7644945"/>
          <a:ext cx="453534" cy="79130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2933"/>
            <a:gd name="connsiteY0" fmla="*/ 6630 h 6630"/>
            <a:gd name="connsiteX1" fmla="*/ 105 w 12933"/>
            <a:gd name="connsiteY1" fmla="*/ 1109 h 6630"/>
            <a:gd name="connsiteX2" fmla="*/ 12933 w 12933"/>
            <a:gd name="connsiteY2" fmla="*/ 0 h 6630"/>
            <a:gd name="connsiteX0" fmla="*/ 0 w 10000"/>
            <a:gd name="connsiteY0" fmla="*/ 10000 h 10000"/>
            <a:gd name="connsiteX1" fmla="*/ 81 w 10000"/>
            <a:gd name="connsiteY1" fmla="*/ 1673 h 10000"/>
            <a:gd name="connsiteX2" fmla="*/ 10000 w 10000"/>
            <a:gd name="connsiteY2" fmla="*/ 0 h 10000"/>
            <a:gd name="connsiteX0" fmla="*/ 0 w 9606"/>
            <a:gd name="connsiteY0" fmla="*/ 8965 h 8965"/>
            <a:gd name="connsiteX1" fmla="*/ 81 w 9606"/>
            <a:gd name="connsiteY1" fmla="*/ 638 h 8965"/>
            <a:gd name="connsiteX2" fmla="*/ 9606 w 9606"/>
            <a:gd name="connsiteY2" fmla="*/ 0 h 8965"/>
            <a:gd name="connsiteX0" fmla="*/ 0 w 10000"/>
            <a:gd name="connsiteY0" fmla="*/ 10000 h 10000"/>
            <a:gd name="connsiteX1" fmla="*/ 84 w 10000"/>
            <a:gd name="connsiteY1" fmla="*/ 712 h 10000"/>
            <a:gd name="connsiteX2" fmla="*/ 10000 w 10000"/>
            <a:gd name="connsiteY2" fmla="*/ 0 h 10000"/>
            <a:gd name="connsiteX0" fmla="*/ 0 w 9487"/>
            <a:gd name="connsiteY0" fmla="*/ 9495 h 9495"/>
            <a:gd name="connsiteX1" fmla="*/ 84 w 9487"/>
            <a:gd name="connsiteY1" fmla="*/ 207 h 9495"/>
            <a:gd name="connsiteX2" fmla="*/ 9487 w 9487"/>
            <a:gd name="connsiteY2" fmla="*/ 20 h 9495"/>
            <a:gd name="connsiteX0" fmla="*/ 0 w 10000"/>
            <a:gd name="connsiteY0" fmla="*/ 9979 h 9979"/>
            <a:gd name="connsiteX1" fmla="*/ 89 w 10000"/>
            <a:gd name="connsiteY1" fmla="*/ 197 h 9979"/>
            <a:gd name="connsiteX2" fmla="*/ 10000 w 10000"/>
            <a:gd name="connsiteY2" fmla="*/ 0 h 9979"/>
            <a:gd name="connsiteX0" fmla="*/ 0 w 10000"/>
            <a:gd name="connsiteY0" fmla="*/ 10000 h 10000"/>
            <a:gd name="connsiteX1" fmla="*/ 89 w 10000"/>
            <a:gd name="connsiteY1" fmla="*/ 197 h 10000"/>
            <a:gd name="connsiteX2" fmla="*/ 10000 w 10000"/>
            <a:gd name="connsiteY2" fmla="*/ 0 h 10000"/>
            <a:gd name="connsiteX0" fmla="*/ 0 w 9892"/>
            <a:gd name="connsiteY0" fmla="*/ 9803 h 9803"/>
            <a:gd name="connsiteX1" fmla="*/ 89 w 9892"/>
            <a:gd name="connsiteY1" fmla="*/ 0 h 9803"/>
            <a:gd name="connsiteX2" fmla="*/ 9892 w 9892"/>
            <a:gd name="connsiteY2" fmla="*/ 135 h 9803"/>
            <a:gd name="connsiteX0" fmla="*/ 0 w 10000"/>
            <a:gd name="connsiteY0" fmla="*/ 10000 h 10000"/>
            <a:gd name="connsiteX1" fmla="*/ 90 w 10000"/>
            <a:gd name="connsiteY1" fmla="*/ 0 h 10000"/>
            <a:gd name="connsiteX2" fmla="*/ 10000 w 10000"/>
            <a:gd name="connsiteY2" fmla="*/ 138 h 10000"/>
            <a:gd name="connsiteX0" fmla="*/ 0 w 9510"/>
            <a:gd name="connsiteY0" fmla="*/ 18816 h 18816"/>
            <a:gd name="connsiteX1" fmla="*/ 90 w 9510"/>
            <a:gd name="connsiteY1" fmla="*/ 8816 h 18816"/>
            <a:gd name="connsiteX2" fmla="*/ 9510 w 9510"/>
            <a:gd name="connsiteY2" fmla="*/ 0 h 18816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000"/>
            <a:gd name="connsiteY0" fmla="*/ 10000 h 10000"/>
            <a:gd name="connsiteX1" fmla="*/ 95 w 10000"/>
            <a:gd name="connsiteY1" fmla="*/ 4685 h 10000"/>
            <a:gd name="connsiteX2" fmla="*/ 9490 w 10000"/>
            <a:gd name="connsiteY2" fmla="*/ 4934 h 10000"/>
            <a:gd name="connsiteX3" fmla="*/ 10000 w 10000"/>
            <a:gd name="connsiteY3" fmla="*/ 0 h 10000"/>
            <a:gd name="connsiteX0" fmla="*/ 0 w 10142"/>
            <a:gd name="connsiteY0" fmla="*/ 10000 h 10000"/>
            <a:gd name="connsiteX1" fmla="*/ 95 w 10142"/>
            <a:gd name="connsiteY1" fmla="*/ 4685 h 10000"/>
            <a:gd name="connsiteX2" fmla="*/ 10134 w 10142"/>
            <a:gd name="connsiteY2" fmla="*/ 5068 h 10000"/>
            <a:gd name="connsiteX3" fmla="*/ 10000 w 10142"/>
            <a:gd name="connsiteY3" fmla="*/ 0 h 10000"/>
            <a:gd name="connsiteX0" fmla="*/ 0 w 10000"/>
            <a:gd name="connsiteY0" fmla="*/ 10000 h 10000"/>
            <a:gd name="connsiteX1" fmla="*/ 95 w 10000"/>
            <a:gd name="connsiteY1" fmla="*/ 4685 h 10000"/>
            <a:gd name="connsiteX2" fmla="*/ 9876 w 10000"/>
            <a:gd name="connsiteY2" fmla="*/ 4934 h 10000"/>
            <a:gd name="connsiteX3" fmla="*/ 10000 w 10000"/>
            <a:gd name="connsiteY3" fmla="*/ 0 h 10000"/>
            <a:gd name="connsiteX0" fmla="*/ 0 w 9880"/>
            <a:gd name="connsiteY0" fmla="*/ 10603 h 10603"/>
            <a:gd name="connsiteX1" fmla="*/ 95 w 9880"/>
            <a:gd name="connsiteY1" fmla="*/ 5288 h 10603"/>
            <a:gd name="connsiteX2" fmla="*/ 9876 w 9880"/>
            <a:gd name="connsiteY2" fmla="*/ 5537 h 10603"/>
            <a:gd name="connsiteX3" fmla="*/ 8970 w 9880"/>
            <a:gd name="connsiteY3" fmla="*/ 0 h 10603"/>
            <a:gd name="connsiteX0" fmla="*/ 0 w 9996"/>
            <a:gd name="connsiteY0" fmla="*/ 10000 h 10000"/>
            <a:gd name="connsiteX1" fmla="*/ 96 w 9996"/>
            <a:gd name="connsiteY1" fmla="*/ 4987 h 10000"/>
            <a:gd name="connsiteX2" fmla="*/ 9996 w 9996"/>
            <a:gd name="connsiteY2" fmla="*/ 5222 h 10000"/>
            <a:gd name="connsiteX3" fmla="*/ 9079 w 9996"/>
            <a:gd name="connsiteY3" fmla="*/ 0 h 10000"/>
            <a:gd name="connsiteX0" fmla="*/ 0 w 10000"/>
            <a:gd name="connsiteY0" fmla="*/ 5013 h 5013"/>
            <a:gd name="connsiteX1" fmla="*/ 96 w 10000"/>
            <a:gd name="connsiteY1" fmla="*/ 0 h 5013"/>
            <a:gd name="connsiteX2" fmla="*/ 10000 w 10000"/>
            <a:gd name="connsiteY2" fmla="*/ 235 h 5013"/>
            <a:gd name="connsiteX0" fmla="*/ 0 w 12919"/>
            <a:gd name="connsiteY0" fmla="*/ 11400 h 11400"/>
            <a:gd name="connsiteX1" fmla="*/ 96 w 12919"/>
            <a:gd name="connsiteY1" fmla="*/ 1400 h 11400"/>
            <a:gd name="connsiteX2" fmla="*/ 12919 w 12919"/>
            <a:gd name="connsiteY2" fmla="*/ 0 h 11400"/>
            <a:gd name="connsiteX0" fmla="*/ 206 w 12823"/>
            <a:gd name="connsiteY0" fmla="*/ 14646 h 14646"/>
            <a:gd name="connsiteX1" fmla="*/ 0 w 12823"/>
            <a:gd name="connsiteY1" fmla="*/ 1400 h 14646"/>
            <a:gd name="connsiteX2" fmla="*/ 12823 w 12823"/>
            <a:gd name="connsiteY2" fmla="*/ 0 h 14646"/>
            <a:gd name="connsiteX0" fmla="*/ 206 w 12823"/>
            <a:gd name="connsiteY0" fmla="*/ 14646 h 14646"/>
            <a:gd name="connsiteX1" fmla="*/ 0 w 12823"/>
            <a:gd name="connsiteY1" fmla="*/ 1400 h 14646"/>
            <a:gd name="connsiteX2" fmla="*/ 12823 w 12823"/>
            <a:gd name="connsiteY2" fmla="*/ 0 h 14646"/>
            <a:gd name="connsiteX0" fmla="*/ 407 w 12823"/>
            <a:gd name="connsiteY0" fmla="*/ 14252 h 14252"/>
            <a:gd name="connsiteX1" fmla="*/ 0 w 12823"/>
            <a:gd name="connsiteY1" fmla="*/ 1400 h 14252"/>
            <a:gd name="connsiteX2" fmla="*/ 12823 w 12823"/>
            <a:gd name="connsiteY2" fmla="*/ 0 h 14252"/>
            <a:gd name="connsiteX0" fmla="*/ 407 w 12823"/>
            <a:gd name="connsiteY0" fmla="*/ 14252 h 14252"/>
            <a:gd name="connsiteX1" fmla="*/ 0 w 12823"/>
            <a:gd name="connsiteY1" fmla="*/ 1400 h 14252"/>
            <a:gd name="connsiteX2" fmla="*/ 12823 w 12823"/>
            <a:gd name="connsiteY2" fmla="*/ 0 h 14252"/>
            <a:gd name="connsiteX0" fmla="*/ 407 w 12823"/>
            <a:gd name="connsiteY0" fmla="*/ 14252 h 14252"/>
            <a:gd name="connsiteX1" fmla="*/ 0 w 12823"/>
            <a:gd name="connsiteY1" fmla="*/ 1400 h 14252"/>
            <a:gd name="connsiteX2" fmla="*/ 12823 w 12823"/>
            <a:gd name="connsiteY2" fmla="*/ 0 h 14252"/>
            <a:gd name="connsiteX0" fmla="*/ 407 w 11324"/>
            <a:gd name="connsiteY0" fmla="*/ 14071 h 14071"/>
            <a:gd name="connsiteX1" fmla="*/ 0 w 11324"/>
            <a:gd name="connsiteY1" fmla="*/ 1219 h 14071"/>
            <a:gd name="connsiteX2" fmla="*/ 11324 w 11324"/>
            <a:gd name="connsiteY2" fmla="*/ 0 h 14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324" h="14071">
              <a:moveTo>
                <a:pt x="407" y="14071"/>
              </a:moveTo>
              <a:cubicBezTo>
                <a:pt x="198" y="9625"/>
                <a:pt x="0" y="8615"/>
                <a:pt x="0" y="1219"/>
              </a:cubicBezTo>
              <a:lnTo>
                <a:pt x="1132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85328</xdr:colOff>
      <xdr:row>44</xdr:row>
      <xdr:rowOff>70792</xdr:rowOff>
    </xdr:from>
    <xdr:to>
      <xdr:col>15</xdr:col>
      <xdr:colOff>598535</xdr:colOff>
      <xdr:row>44</xdr:row>
      <xdr:rowOff>136921</xdr:rowOff>
    </xdr:to>
    <xdr:sp macro="" textlink="">
      <xdr:nvSpPr>
        <xdr:cNvPr id="1120" name="Line 547">
          <a:extLst>
            <a:ext uri="{FF2B5EF4-FFF2-40B4-BE49-F238E27FC236}">
              <a16:creationId xmlns:a16="http://schemas.microsoft.com/office/drawing/2014/main" xmlns="" id="{04FF085E-391E-4A21-B89C-01C53C1B55BA}"/>
            </a:ext>
          </a:extLst>
        </xdr:cNvPr>
        <xdr:cNvSpPr>
          <a:spLocks noChangeShapeType="1"/>
        </xdr:cNvSpPr>
      </xdr:nvSpPr>
      <xdr:spPr bwMode="auto">
        <a:xfrm flipH="1">
          <a:off x="9846548" y="7744132"/>
          <a:ext cx="513207" cy="66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528923</xdr:colOff>
      <xdr:row>43</xdr:row>
      <xdr:rowOff>151763</xdr:rowOff>
    </xdr:from>
    <xdr:to>
      <xdr:col>15</xdr:col>
      <xdr:colOff>697591</xdr:colOff>
      <xdr:row>44</xdr:row>
      <xdr:rowOff>129854</xdr:rowOff>
    </xdr:to>
    <xdr:sp macro="" textlink="">
      <xdr:nvSpPr>
        <xdr:cNvPr id="1121" name="Oval 1295">
          <a:extLst>
            <a:ext uri="{FF2B5EF4-FFF2-40B4-BE49-F238E27FC236}">
              <a16:creationId xmlns:a16="http://schemas.microsoft.com/office/drawing/2014/main" xmlns="" id="{6E7009D9-69A3-403E-8EF5-AE00931FE5A5}"/>
            </a:ext>
          </a:extLst>
        </xdr:cNvPr>
        <xdr:cNvSpPr>
          <a:spLocks noChangeArrowheads="1"/>
        </xdr:cNvSpPr>
      </xdr:nvSpPr>
      <xdr:spPr bwMode="auto">
        <a:xfrm>
          <a:off x="10290143" y="7649843"/>
          <a:ext cx="161048" cy="1533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557292</xdr:colOff>
      <xdr:row>45</xdr:row>
      <xdr:rowOff>65587</xdr:rowOff>
    </xdr:from>
    <xdr:to>
      <xdr:col>15</xdr:col>
      <xdr:colOff>676893</xdr:colOff>
      <xdr:row>46</xdr:row>
      <xdr:rowOff>39687</xdr:rowOff>
    </xdr:to>
    <xdr:sp macro="" textlink="">
      <xdr:nvSpPr>
        <xdr:cNvPr id="1122" name="AutoShape 492">
          <a:extLst>
            <a:ext uri="{FF2B5EF4-FFF2-40B4-BE49-F238E27FC236}">
              <a16:creationId xmlns:a16="http://schemas.microsoft.com/office/drawing/2014/main" xmlns="" id="{624C08D8-21F5-41D5-B4E7-91181A8A4423}"/>
            </a:ext>
          </a:extLst>
        </xdr:cNvPr>
        <xdr:cNvSpPr>
          <a:spLocks noChangeArrowheads="1"/>
        </xdr:cNvSpPr>
      </xdr:nvSpPr>
      <xdr:spPr bwMode="auto">
        <a:xfrm>
          <a:off x="10318512" y="7914187"/>
          <a:ext cx="119601" cy="1265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559956</xdr:colOff>
      <xdr:row>46</xdr:row>
      <xdr:rowOff>168917</xdr:rowOff>
    </xdr:from>
    <xdr:to>
      <xdr:col>15</xdr:col>
      <xdr:colOff>706818</xdr:colOff>
      <xdr:row>47</xdr:row>
      <xdr:rowOff>147133</xdr:rowOff>
    </xdr:to>
    <xdr:sp macro="" textlink="">
      <xdr:nvSpPr>
        <xdr:cNvPr id="1123" name="Oval 383">
          <a:extLst>
            <a:ext uri="{FF2B5EF4-FFF2-40B4-BE49-F238E27FC236}">
              <a16:creationId xmlns:a16="http://schemas.microsoft.com/office/drawing/2014/main" xmlns="" id="{3E7696DF-7882-47A7-A725-0C399EA4BAC7}"/>
            </a:ext>
          </a:extLst>
        </xdr:cNvPr>
        <xdr:cNvSpPr>
          <a:spLocks noChangeArrowheads="1"/>
        </xdr:cNvSpPr>
      </xdr:nvSpPr>
      <xdr:spPr bwMode="auto">
        <a:xfrm>
          <a:off x="10321176" y="8169917"/>
          <a:ext cx="131622" cy="15347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150392</xdr:colOff>
      <xdr:row>45</xdr:row>
      <xdr:rowOff>117567</xdr:rowOff>
    </xdr:from>
    <xdr:ext cx="260673" cy="100615"/>
    <xdr:sp macro="" textlink="">
      <xdr:nvSpPr>
        <xdr:cNvPr id="1124" name="Text Box 1620">
          <a:extLst>
            <a:ext uri="{FF2B5EF4-FFF2-40B4-BE49-F238E27FC236}">
              <a16:creationId xmlns:a16="http://schemas.microsoft.com/office/drawing/2014/main" xmlns="" id="{5DE67104-AD0E-49DA-911C-A07C9D9BE343}"/>
            </a:ext>
          </a:extLst>
        </xdr:cNvPr>
        <xdr:cNvSpPr txBox="1">
          <a:spLocks noChangeArrowheads="1"/>
        </xdr:cNvSpPr>
      </xdr:nvSpPr>
      <xdr:spPr bwMode="auto">
        <a:xfrm>
          <a:off x="10605032" y="7966167"/>
          <a:ext cx="260673" cy="1006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15</xdr:col>
      <xdr:colOff>644415</xdr:colOff>
      <xdr:row>44</xdr:row>
      <xdr:rowOff>62120</xdr:rowOff>
    </xdr:from>
    <xdr:to>
      <xdr:col>16</xdr:col>
      <xdr:colOff>126756</xdr:colOff>
      <xdr:row>47</xdr:row>
      <xdr:rowOff>93181</xdr:rowOff>
    </xdr:to>
    <xdr:sp macro="" textlink="">
      <xdr:nvSpPr>
        <xdr:cNvPr id="1125" name="AutoShape 1653">
          <a:extLst>
            <a:ext uri="{FF2B5EF4-FFF2-40B4-BE49-F238E27FC236}">
              <a16:creationId xmlns:a16="http://schemas.microsoft.com/office/drawing/2014/main" xmlns="" id="{0E7CD0BE-EC9C-4D6D-B323-6D46E77A2C27}"/>
            </a:ext>
          </a:extLst>
        </xdr:cNvPr>
        <xdr:cNvSpPr>
          <a:spLocks/>
        </xdr:cNvSpPr>
      </xdr:nvSpPr>
      <xdr:spPr bwMode="auto">
        <a:xfrm>
          <a:off x="10405635" y="7735460"/>
          <a:ext cx="175761" cy="533981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676923</xdr:colOff>
      <xdr:row>47</xdr:row>
      <xdr:rowOff>154310</xdr:rowOff>
    </xdr:from>
    <xdr:to>
      <xdr:col>16</xdr:col>
      <xdr:colOff>117077</xdr:colOff>
      <xdr:row>48</xdr:row>
      <xdr:rowOff>132947</xdr:rowOff>
    </xdr:to>
    <xdr:sp macro="" textlink="">
      <xdr:nvSpPr>
        <xdr:cNvPr id="1126" name="六角形 1125">
          <a:extLst>
            <a:ext uri="{FF2B5EF4-FFF2-40B4-BE49-F238E27FC236}">
              <a16:creationId xmlns:a16="http://schemas.microsoft.com/office/drawing/2014/main" xmlns="" id="{F4244708-F0EB-4DA0-981C-C02B4AC3FFDB}"/>
            </a:ext>
          </a:extLst>
        </xdr:cNvPr>
        <xdr:cNvSpPr/>
      </xdr:nvSpPr>
      <xdr:spPr bwMode="auto">
        <a:xfrm>
          <a:off x="10438143" y="8330570"/>
          <a:ext cx="133574" cy="1538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207080</xdr:colOff>
      <xdr:row>46</xdr:row>
      <xdr:rowOff>103540</xdr:rowOff>
    </xdr:from>
    <xdr:to>
      <xdr:col>16</xdr:col>
      <xdr:colOff>406828</xdr:colOff>
      <xdr:row>47</xdr:row>
      <xdr:rowOff>110375</xdr:rowOff>
    </xdr:to>
    <xdr:sp macro="" textlink="">
      <xdr:nvSpPr>
        <xdr:cNvPr id="1127" name="六角形 1126">
          <a:extLst>
            <a:ext uri="{FF2B5EF4-FFF2-40B4-BE49-F238E27FC236}">
              <a16:creationId xmlns:a16="http://schemas.microsoft.com/office/drawing/2014/main" xmlns="" id="{4D4BCBFA-6F26-48D1-924C-C74FA3A4A905}"/>
            </a:ext>
          </a:extLst>
        </xdr:cNvPr>
        <xdr:cNvSpPr/>
      </xdr:nvSpPr>
      <xdr:spPr bwMode="auto">
        <a:xfrm>
          <a:off x="10661720" y="8104540"/>
          <a:ext cx="199748" cy="1820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152791</xdr:colOff>
      <xdr:row>44</xdr:row>
      <xdr:rowOff>130973</xdr:rowOff>
    </xdr:from>
    <xdr:to>
      <xdr:col>15</xdr:col>
      <xdr:colOff>305588</xdr:colOff>
      <xdr:row>45</xdr:row>
      <xdr:rowOff>89303</xdr:rowOff>
    </xdr:to>
    <xdr:sp macro="" textlink="">
      <xdr:nvSpPr>
        <xdr:cNvPr id="1128" name="六角形 1127">
          <a:extLst>
            <a:ext uri="{FF2B5EF4-FFF2-40B4-BE49-F238E27FC236}">
              <a16:creationId xmlns:a16="http://schemas.microsoft.com/office/drawing/2014/main" xmlns="" id="{D63A0F8B-415D-41B1-99A5-D35AC901546C}"/>
            </a:ext>
          </a:extLst>
        </xdr:cNvPr>
        <xdr:cNvSpPr/>
      </xdr:nvSpPr>
      <xdr:spPr bwMode="auto">
        <a:xfrm>
          <a:off x="9914011" y="7804313"/>
          <a:ext cx="152797" cy="1335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54604</xdr:colOff>
      <xdr:row>43</xdr:row>
      <xdr:rowOff>53099</xdr:rowOff>
    </xdr:from>
    <xdr:to>
      <xdr:col>16</xdr:col>
      <xdr:colOff>254352</xdr:colOff>
      <xdr:row>44</xdr:row>
      <xdr:rowOff>49580</xdr:rowOff>
    </xdr:to>
    <xdr:sp macro="" textlink="">
      <xdr:nvSpPr>
        <xdr:cNvPr id="1129" name="六角形 1128">
          <a:extLst>
            <a:ext uri="{FF2B5EF4-FFF2-40B4-BE49-F238E27FC236}">
              <a16:creationId xmlns:a16="http://schemas.microsoft.com/office/drawing/2014/main" xmlns="" id="{DD8AFC32-4B9B-43AB-984E-9B714A2C70B0}"/>
            </a:ext>
          </a:extLst>
        </xdr:cNvPr>
        <xdr:cNvSpPr/>
      </xdr:nvSpPr>
      <xdr:spPr bwMode="auto">
        <a:xfrm>
          <a:off x="10477675" y="7504370"/>
          <a:ext cx="199748" cy="1706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314042</xdr:colOff>
      <xdr:row>44</xdr:row>
      <xdr:rowOff>103332</xdr:rowOff>
    </xdr:from>
    <xdr:ext cx="313005" cy="272447"/>
    <xdr:sp macro="" textlink="">
      <xdr:nvSpPr>
        <xdr:cNvPr id="1130" name="Text Box 1416">
          <a:extLst>
            <a:ext uri="{FF2B5EF4-FFF2-40B4-BE49-F238E27FC236}">
              <a16:creationId xmlns:a16="http://schemas.microsoft.com/office/drawing/2014/main" xmlns="" id="{3761813C-9FD5-4798-B25E-82ACDE6CEDF7}"/>
            </a:ext>
          </a:extLst>
        </xdr:cNvPr>
        <xdr:cNvSpPr txBox="1">
          <a:spLocks noChangeArrowheads="1"/>
        </xdr:cNvSpPr>
      </xdr:nvSpPr>
      <xdr:spPr bwMode="auto">
        <a:xfrm>
          <a:off x="10075262" y="7776672"/>
          <a:ext cx="313005" cy="272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弘部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349618</xdr:colOff>
      <xdr:row>46</xdr:row>
      <xdr:rowOff>44083</xdr:rowOff>
    </xdr:from>
    <xdr:to>
      <xdr:col>15</xdr:col>
      <xdr:colOff>586101</xdr:colOff>
      <xdr:row>47</xdr:row>
      <xdr:rowOff>2057</xdr:rowOff>
    </xdr:to>
    <xdr:sp macro="" textlink="">
      <xdr:nvSpPr>
        <xdr:cNvPr id="1131" name="Text Box 1118">
          <a:extLst>
            <a:ext uri="{FF2B5EF4-FFF2-40B4-BE49-F238E27FC236}">
              <a16:creationId xmlns:a16="http://schemas.microsoft.com/office/drawing/2014/main" xmlns="" id="{9CA56DE3-CFBF-4694-A6D6-F13FA8E5B675}"/>
            </a:ext>
          </a:extLst>
        </xdr:cNvPr>
        <xdr:cNvSpPr txBox="1">
          <a:spLocks noChangeArrowheads="1"/>
        </xdr:cNvSpPr>
      </xdr:nvSpPr>
      <xdr:spPr bwMode="auto">
        <a:xfrm>
          <a:off x="10110838" y="8045083"/>
          <a:ext cx="236483" cy="13323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</a:p>
      </xdr:txBody>
    </xdr:sp>
    <xdr:clientData/>
  </xdr:twoCellAnchor>
  <xdr:twoCellAnchor>
    <xdr:from>
      <xdr:col>15</xdr:col>
      <xdr:colOff>11328</xdr:colOff>
      <xdr:row>41</xdr:row>
      <xdr:rowOff>1590</xdr:rowOff>
    </xdr:from>
    <xdr:to>
      <xdr:col>15</xdr:col>
      <xdr:colOff>174113</xdr:colOff>
      <xdr:row>42</xdr:row>
      <xdr:rowOff>20484</xdr:rowOff>
    </xdr:to>
    <xdr:sp macro="" textlink="">
      <xdr:nvSpPr>
        <xdr:cNvPr id="1132" name="六角形 1131">
          <a:extLst>
            <a:ext uri="{FF2B5EF4-FFF2-40B4-BE49-F238E27FC236}">
              <a16:creationId xmlns:a16="http://schemas.microsoft.com/office/drawing/2014/main" xmlns="" id="{13AC1464-429C-40DD-894A-F4E092DF6D92}"/>
            </a:ext>
          </a:extLst>
        </xdr:cNvPr>
        <xdr:cNvSpPr/>
      </xdr:nvSpPr>
      <xdr:spPr bwMode="auto">
        <a:xfrm>
          <a:off x="9772548" y="7149150"/>
          <a:ext cx="162785" cy="19415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167448</xdr:colOff>
      <xdr:row>54</xdr:row>
      <xdr:rowOff>38330</xdr:rowOff>
    </xdr:from>
    <xdr:ext cx="510889" cy="121227"/>
    <xdr:sp macro="" textlink="">
      <xdr:nvSpPr>
        <xdr:cNvPr id="1133" name="Text Box 1620">
          <a:extLst>
            <a:ext uri="{FF2B5EF4-FFF2-40B4-BE49-F238E27FC236}">
              <a16:creationId xmlns:a16="http://schemas.microsoft.com/office/drawing/2014/main" xmlns="" id="{6CE4353D-D8B3-46A2-904D-AF5BD5206227}"/>
            </a:ext>
          </a:extLst>
        </xdr:cNvPr>
        <xdr:cNvSpPr txBox="1">
          <a:spLocks noChangeArrowheads="1"/>
        </xdr:cNvSpPr>
      </xdr:nvSpPr>
      <xdr:spPr bwMode="auto">
        <a:xfrm>
          <a:off x="2301048" y="9441410"/>
          <a:ext cx="510889" cy="1212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5.8㎞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大手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itchFamily="49" charset="-128"/>
            <a:ea typeface="HG創英角ﾎﾟｯﾌﾟ体" pitchFamily="49" charset="-128"/>
          </a:endParaRPr>
        </a:p>
      </xdr:txBody>
    </xdr:sp>
    <xdr:clientData/>
  </xdr:oneCellAnchor>
  <xdr:oneCellAnchor>
    <xdr:from>
      <xdr:col>4</xdr:col>
      <xdr:colOff>397426</xdr:colOff>
      <xdr:row>54</xdr:row>
      <xdr:rowOff>140199</xdr:rowOff>
    </xdr:from>
    <xdr:ext cx="302079" cy="305168"/>
    <xdr:grpSp>
      <xdr:nvGrpSpPr>
        <xdr:cNvPr id="1134" name="Group 6672">
          <a:extLst>
            <a:ext uri="{FF2B5EF4-FFF2-40B4-BE49-F238E27FC236}">
              <a16:creationId xmlns:a16="http://schemas.microsoft.com/office/drawing/2014/main" xmlns="" id="{39680C93-6D6E-40C0-BF7F-97F426DC739A}"/>
            </a:ext>
          </a:extLst>
        </xdr:cNvPr>
        <xdr:cNvGrpSpPr>
          <a:grpSpLocks/>
        </xdr:cNvGrpSpPr>
      </xdr:nvGrpSpPr>
      <xdr:grpSpPr bwMode="auto">
        <a:xfrm>
          <a:off x="2758265" y="9277395"/>
          <a:ext cx="302079" cy="305168"/>
          <a:chOff x="536" y="109"/>
          <a:chExt cx="46" cy="44"/>
        </a:xfrm>
      </xdr:grpSpPr>
      <xdr:pic>
        <xdr:nvPicPr>
          <xdr:cNvPr id="1135" name="Picture 6673" descr="route2">
            <a:extLst>
              <a:ext uri="{FF2B5EF4-FFF2-40B4-BE49-F238E27FC236}">
                <a16:creationId xmlns:a16="http://schemas.microsoft.com/office/drawing/2014/main" xmlns="" id="{879D0E40-AA67-0FF7-98BD-4618ED354C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36" name="Text Box 6674">
            <a:extLst>
              <a:ext uri="{FF2B5EF4-FFF2-40B4-BE49-F238E27FC236}">
                <a16:creationId xmlns:a16="http://schemas.microsoft.com/office/drawing/2014/main" xmlns="" id="{80529C96-FC60-1D4B-0667-21BD33CB9C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20</xdr:col>
      <xdr:colOff>168415</xdr:colOff>
      <xdr:row>14</xdr:row>
      <xdr:rowOff>133620</xdr:rowOff>
    </xdr:from>
    <xdr:ext cx="543226" cy="186974"/>
    <xdr:sp macro="" textlink="">
      <xdr:nvSpPr>
        <xdr:cNvPr id="1137" name="Text Box 1664">
          <a:extLst>
            <a:ext uri="{FF2B5EF4-FFF2-40B4-BE49-F238E27FC236}">
              <a16:creationId xmlns:a16="http://schemas.microsoft.com/office/drawing/2014/main" xmlns="" id="{A1802F1C-3F7E-4073-AE07-7C8F2D3E6985}"/>
            </a:ext>
          </a:extLst>
        </xdr:cNvPr>
        <xdr:cNvSpPr txBox="1">
          <a:spLocks noChangeArrowheads="1"/>
        </xdr:cNvSpPr>
      </xdr:nvSpPr>
      <xdr:spPr bwMode="auto">
        <a:xfrm>
          <a:off x="13404355" y="2572020"/>
          <a:ext cx="543226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7.5㎞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29276</xdr:colOff>
      <xdr:row>21</xdr:row>
      <xdr:rowOff>55802</xdr:rowOff>
    </xdr:from>
    <xdr:ext cx="427360" cy="337015"/>
    <xdr:sp macro="" textlink="">
      <xdr:nvSpPr>
        <xdr:cNvPr id="1138" name="Text Box 1664">
          <a:extLst>
            <a:ext uri="{FF2B5EF4-FFF2-40B4-BE49-F238E27FC236}">
              <a16:creationId xmlns:a16="http://schemas.microsoft.com/office/drawing/2014/main" xmlns="" id="{75022F48-821B-4CB0-9BEF-E35BA828F7FC}"/>
            </a:ext>
          </a:extLst>
        </xdr:cNvPr>
        <xdr:cNvSpPr txBox="1">
          <a:spLocks noChangeArrowheads="1"/>
        </xdr:cNvSpPr>
      </xdr:nvSpPr>
      <xdr:spPr bwMode="auto">
        <a:xfrm>
          <a:off x="9790496" y="3721022"/>
          <a:ext cx="427360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304761</xdr:colOff>
      <xdr:row>38</xdr:row>
      <xdr:rowOff>126189</xdr:rowOff>
    </xdr:from>
    <xdr:ext cx="395844" cy="193515"/>
    <xdr:sp macro="" textlink="">
      <xdr:nvSpPr>
        <xdr:cNvPr id="1139" name="Text Box 1563">
          <a:extLst>
            <a:ext uri="{FF2B5EF4-FFF2-40B4-BE49-F238E27FC236}">
              <a16:creationId xmlns:a16="http://schemas.microsoft.com/office/drawing/2014/main" xmlns="" id="{45908F40-F412-4673-9E99-041F729BF768}"/>
            </a:ext>
          </a:extLst>
        </xdr:cNvPr>
        <xdr:cNvSpPr txBox="1">
          <a:spLocks noChangeArrowheads="1"/>
        </xdr:cNvSpPr>
      </xdr:nvSpPr>
      <xdr:spPr bwMode="auto">
        <a:xfrm>
          <a:off x="5905461" y="6747969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9</xdr:col>
      <xdr:colOff>16710</xdr:colOff>
      <xdr:row>35</xdr:row>
      <xdr:rowOff>127946</xdr:rowOff>
    </xdr:from>
    <xdr:ext cx="188390" cy="193734"/>
    <xdr:sp macro="" textlink="">
      <xdr:nvSpPr>
        <xdr:cNvPr id="1140" name="Text Box 1563">
          <a:extLst>
            <a:ext uri="{FF2B5EF4-FFF2-40B4-BE49-F238E27FC236}">
              <a16:creationId xmlns:a16="http://schemas.microsoft.com/office/drawing/2014/main" xmlns="" id="{23F920AF-07F6-41EA-AB16-8ACA806BFAE1}"/>
            </a:ext>
          </a:extLst>
        </xdr:cNvPr>
        <xdr:cNvSpPr txBox="1">
          <a:spLocks noChangeArrowheads="1"/>
        </xdr:cNvSpPr>
      </xdr:nvSpPr>
      <xdr:spPr bwMode="auto">
        <a:xfrm>
          <a:off x="5617410" y="6246806"/>
          <a:ext cx="188390" cy="193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8288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9</xdr:col>
      <xdr:colOff>553557</xdr:colOff>
      <xdr:row>40</xdr:row>
      <xdr:rowOff>754</xdr:rowOff>
    </xdr:from>
    <xdr:to>
      <xdr:col>9</xdr:col>
      <xdr:colOff>667538</xdr:colOff>
      <xdr:row>40</xdr:row>
      <xdr:rowOff>122597</xdr:rowOff>
    </xdr:to>
    <xdr:sp macro="" textlink="">
      <xdr:nvSpPr>
        <xdr:cNvPr id="1141" name="六角形 1140">
          <a:extLst>
            <a:ext uri="{FF2B5EF4-FFF2-40B4-BE49-F238E27FC236}">
              <a16:creationId xmlns:a16="http://schemas.microsoft.com/office/drawing/2014/main" xmlns="" id="{0726D536-71C2-4F2A-85CE-D9E89E907F37}"/>
            </a:ext>
          </a:extLst>
        </xdr:cNvPr>
        <xdr:cNvSpPr/>
      </xdr:nvSpPr>
      <xdr:spPr bwMode="auto">
        <a:xfrm>
          <a:off x="6154257" y="6973054"/>
          <a:ext cx="113981" cy="1218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336607</xdr:colOff>
      <xdr:row>35</xdr:row>
      <xdr:rowOff>138322</xdr:rowOff>
    </xdr:from>
    <xdr:to>
      <xdr:col>9</xdr:col>
      <xdr:colOff>505114</xdr:colOff>
      <xdr:row>36</xdr:row>
      <xdr:rowOff>104631</xdr:rowOff>
    </xdr:to>
    <xdr:sp macro="" textlink="">
      <xdr:nvSpPr>
        <xdr:cNvPr id="1142" name="六角形 1141">
          <a:extLst>
            <a:ext uri="{FF2B5EF4-FFF2-40B4-BE49-F238E27FC236}">
              <a16:creationId xmlns:a16="http://schemas.microsoft.com/office/drawing/2014/main" xmlns="" id="{97C8F5D5-05E5-477A-BB6E-62DB342DD258}"/>
            </a:ext>
          </a:extLst>
        </xdr:cNvPr>
        <xdr:cNvSpPr/>
      </xdr:nvSpPr>
      <xdr:spPr bwMode="auto">
        <a:xfrm>
          <a:off x="5937307" y="6257182"/>
          <a:ext cx="168507" cy="14156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206520</xdr:colOff>
      <xdr:row>34</xdr:row>
      <xdr:rowOff>51708</xdr:rowOff>
    </xdr:from>
    <xdr:to>
      <xdr:col>10</xdr:col>
      <xdr:colOff>367210</xdr:colOff>
      <xdr:row>37</xdr:row>
      <xdr:rowOff>111989</xdr:rowOff>
    </xdr:to>
    <xdr:sp macro="" textlink="">
      <xdr:nvSpPr>
        <xdr:cNvPr id="1143" name="Text Box 1118">
          <a:extLst>
            <a:ext uri="{FF2B5EF4-FFF2-40B4-BE49-F238E27FC236}">
              <a16:creationId xmlns:a16="http://schemas.microsoft.com/office/drawing/2014/main" xmlns="" id="{048B997B-69D4-4B28-85CF-919B122AE4DF}"/>
            </a:ext>
          </a:extLst>
        </xdr:cNvPr>
        <xdr:cNvSpPr txBox="1">
          <a:spLocks noChangeArrowheads="1"/>
        </xdr:cNvSpPr>
      </xdr:nvSpPr>
      <xdr:spPr bwMode="auto">
        <a:xfrm>
          <a:off x="6500640" y="5995308"/>
          <a:ext cx="160690" cy="58606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山陰線</a:t>
          </a:r>
        </a:p>
      </xdr:txBody>
    </xdr:sp>
    <xdr:clientData/>
  </xdr:twoCellAnchor>
  <xdr:twoCellAnchor editAs="oneCell">
    <xdr:from>
      <xdr:col>0</xdr:col>
      <xdr:colOff>723900</xdr:colOff>
      <xdr:row>41</xdr:row>
      <xdr:rowOff>0</xdr:rowOff>
    </xdr:from>
    <xdr:to>
      <xdr:col>1</xdr:col>
      <xdr:colOff>25599</xdr:colOff>
      <xdr:row>42</xdr:row>
      <xdr:rowOff>31160</xdr:rowOff>
    </xdr:to>
    <xdr:sp macro="" textlink="">
      <xdr:nvSpPr>
        <xdr:cNvPr id="1144" name="Text Box 1650">
          <a:extLst>
            <a:ext uri="{FF2B5EF4-FFF2-40B4-BE49-F238E27FC236}">
              <a16:creationId xmlns:a16="http://schemas.microsoft.com/office/drawing/2014/main" xmlns="" id="{0EB527E8-609E-451B-8B62-493FA5B2B588}"/>
            </a:ext>
          </a:extLst>
        </xdr:cNvPr>
        <xdr:cNvSpPr txBox="1">
          <a:spLocks noChangeArrowheads="1"/>
        </xdr:cNvSpPr>
      </xdr:nvSpPr>
      <xdr:spPr bwMode="auto">
        <a:xfrm>
          <a:off x="53340" y="7147560"/>
          <a:ext cx="25599" cy="206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2803</xdr:colOff>
      <xdr:row>42</xdr:row>
      <xdr:rowOff>99942</xdr:rowOff>
    </xdr:from>
    <xdr:to>
      <xdr:col>2</xdr:col>
      <xdr:colOff>408492</xdr:colOff>
      <xdr:row>48</xdr:row>
      <xdr:rowOff>99009</xdr:rowOff>
    </xdr:to>
    <xdr:grpSp>
      <xdr:nvGrpSpPr>
        <xdr:cNvPr id="1145" name="グループ化 1144">
          <a:extLst>
            <a:ext uri="{FF2B5EF4-FFF2-40B4-BE49-F238E27FC236}">
              <a16:creationId xmlns:a16="http://schemas.microsoft.com/office/drawing/2014/main" xmlns="" id="{96F00D03-ACB4-46AF-AAA4-0ADDBE6421D0}"/>
            </a:ext>
          </a:extLst>
        </xdr:cNvPr>
        <xdr:cNvGrpSpPr/>
      </xdr:nvGrpSpPr>
      <xdr:grpSpPr>
        <a:xfrm rot="14447972">
          <a:off x="144882" y="7128828"/>
          <a:ext cx="999192" cy="1174492"/>
          <a:chOff x="6884291" y="6062230"/>
          <a:chExt cx="1038068" cy="1248096"/>
        </a:xfrm>
      </xdr:grpSpPr>
      <xdr:grpSp>
        <xdr:nvGrpSpPr>
          <xdr:cNvPr id="1146" name="Group 1180">
            <a:extLst>
              <a:ext uri="{FF2B5EF4-FFF2-40B4-BE49-F238E27FC236}">
                <a16:creationId xmlns:a16="http://schemas.microsoft.com/office/drawing/2014/main" xmlns="" id="{3E61E628-5D5B-F30B-8EBF-131D882FD0D5}"/>
              </a:ext>
            </a:extLst>
          </xdr:cNvPr>
          <xdr:cNvGrpSpPr>
            <a:grpSpLocks/>
          </xdr:cNvGrpSpPr>
        </xdr:nvGrpSpPr>
        <xdr:grpSpPr bwMode="auto">
          <a:xfrm rot="-5400000">
            <a:off x="7332497" y="6764983"/>
            <a:ext cx="257545" cy="336089"/>
            <a:chOff x="717" y="92"/>
            <a:chExt cx="23" cy="15"/>
          </a:xfrm>
        </xdr:grpSpPr>
        <xdr:sp macro="" textlink="">
          <xdr:nvSpPr>
            <xdr:cNvPr id="1150" name="Freeform 1181">
              <a:extLst>
                <a:ext uri="{FF2B5EF4-FFF2-40B4-BE49-F238E27FC236}">
                  <a16:creationId xmlns:a16="http://schemas.microsoft.com/office/drawing/2014/main" xmlns="" id="{CE532DC7-B0CD-01C8-9DA0-03B26FD31304}"/>
                </a:ext>
              </a:extLst>
            </xdr:cNvPr>
            <xdr:cNvSpPr>
              <a:spLocks/>
            </xdr:cNvSpPr>
          </xdr:nvSpPr>
          <xdr:spPr bwMode="auto">
            <a:xfrm>
              <a:off x="717" y="92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Freeform 1182">
              <a:extLst>
                <a:ext uri="{FF2B5EF4-FFF2-40B4-BE49-F238E27FC236}">
                  <a16:creationId xmlns:a16="http://schemas.microsoft.com/office/drawing/2014/main" xmlns="" id="{A934CC0A-5EA4-C39E-090B-BB5E9AC12CB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5" y="92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147" name="Freeform 705">
            <a:extLst>
              <a:ext uri="{FF2B5EF4-FFF2-40B4-BE49-F238E27FC236}">
                <a16:creationId xmlns:a16="http://schemas.microsoft.com/office/drawing/2014/main" xmlns="" id="{56E21F09-F869-BCFC-64CB-455E69037A9C}"/>
              </a:ext>
            </a:extLst>
          </xdr:cNvPr>
          <xdr:cNvSpPr>
            <a:spLocks/>
          </xdr:cNvSpPr>
        </xdr:nvSpPr>
        <xdr:spPr bwMode="auto">
          <a:xfrm>
            <a:off x="6884291" y="6454521"/>
            <a:ext cx="1038068" cy="855805"/>
          </a:xfrm>
          <a:custGeom>
            <a:avLst/>
            <a:gdLst>
              <a:gd name="T0" fmla="*/ 2147483647 w 8385"/>
              <a:gd name="T1" fmla="*/ 2147483647 h 10000"/>
              <a:gd name="T2" fmla="*/ 2147483647 w 8385"/>
              <a:gd name="T3" fmla="*/ 2147483647 h 10000"/>
              <a:gd name="T4" fmla="*/ 0 w 8385"/>
              <a:gd name="T5" fmla="*/ 0 h 10000"/>
              <a:gd name="T6" fmla="*/ 0 60000 65536"/>
              <a:gd name="T7" fmla="*/ 0 60000 65536"/>
              <a:gd name="T8" fmla="*/ 0 60000 65536"/>
              <a:gd name="connsiteX0" fmla="*/ 21874 w 21874"/>
              <a:gd name="connsiteY0" fmla="*/ 9727 h 9727"/>
              <a:gd name="connsiteX1" fmla="*/ 10000 w 21874"/>
              <a:gd name="connsiteY1" fmla="*/ 4623 h 9727"/>
              <a:gd name="connsiteX2" fmla="*/ 0 w 21874"/>
              <a:gd name="connsiteY2" fmla="*/ 0 h 9727"/>
              <a:gd name="connsiteX0" fmla="*/ 10000 w 10000"/>
              <a:gd name="connsiteY0" fmla="*/ 10000 h 10000"/>
              <a:gd name="connsiteX1" fmla="*/ 4572 w 10000"/>
              <a:gd name="connsiteY1" fmla="*/ 4753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4572 w 10000"/>
              <a:gd name="connsiteY1" fmla="*/ 4753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4572 w 10000"/>
              <a:gd name="connsiteY1" fmla="*/ 4753 h 10000"/>
              <a:gd name="connsiteX2" fmla="*/ 0 w 10000"/>
              <a:gd name="connsiteY2" fmla="*/ 0 h 10000"/>
              <a:gd name="connsiteX0" fmla="*/ 8744 w 8744"/>
              <a:gd name="connsiteY0" fmla="*/ 8798 h 8798"/>
              <a:gd name="connsiteX1" fmla="*/ 3316 w 8744"/>
              <a:gd name="connsiteY1" fmla="*/ 3551 h 8798"/>
              <a:gd name="connsiteX2" fmla="*/ 0 w 8744"/>
              <a:gd name="connsiteY2" fmla="*/ 0 h 8798"/>
              <a:gd name="connsiteX0" fmla="*/ 10000 w 10000"/>
              <a:gd name="connsiteY0" fmla="*/ 10000 h 10000"/>
              <a:gd name="connsiteX1" fmla="*/ 3792 w 10000"/>
              <a:gd name="connsiteY1" fmla="*/ 4036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3792 w 10000"/>
              <a:gd name="connsiteY1" fmla="*/ 4036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3792 w 10000"/>
              <a:gd name="connsiteY1" fmla="*/ 4036 h 10000"/>
              <a:gd name="connsiteX2" fmla="*/ 0 w 10000"/>
              <a:gd name="connsiteY2" fmla="*/ 0 h 10000"/>
              <a:gd name="connsiteX0" fmla="*/ 8456 w 8456"/>
              <a:gd name="connsiteY0" fmla="*/ 8359 h 8359"/>
              <a:gd name="connsiteX1" fmla="*/ 2248 w 8456"/>
              <a:gd name="connsiteY1" fmla="*/ 2395 h 8359"/>
              <a:gd name="connsiteX2" fmla="*/ 0 w 8456"/>
              <a:gd name="connsiteY2" fmla="*/ 0 h 8359"/>
              <a:gd name="connsiteX0" fmla="*/ 9995 w 9995"/>
              <a:gd name="connsiteY0" fmla="*/ 14337 h 14337"/>
              <a:gd name="connsiteX1" fmla="*/ 2658 w 9995"/>
              <a:gd name="connsiteY1" fmla="*/ 2865 h 14337"/>
              <a:gd name="connsiteX2" fmla="*/ 0 w 9995"/>
              <a:gd name="connsiteY2" fmla="*/ 0 h 14337"/>
              <a:gd name="connsiteX0" fmla="*/ 10000 w 10512"/>
              <a:gd name="connsiteY0" fmla="*/ 10000 h 10000"/>
              <a:gd name="connsiteX1" fmla="*/ 10070 w 10512"/>
              <a:gd name="connsiteY1" fmla="*/ 7025 h 10000"/>
              <a:gd name="connsiteX2" fmla="*/ 2659 w 10512"/>
              <a:gd name="connsiteY2" fmla="*/ 1998 h 10000"/>
              <a:gd name="connsiteX3" fmla="*/ 0 w 10512"/>
              <a:gd name="connsiteY3" fmla="*/ 0 h 10000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575"/>
              <a:gd name="connsiteY0" fmla="*/ 14032 h 14032"/>
              <a:gd name="connsiteX1" fmla="*/ 10070 w 10575"/>
              <a:gd name="connsiteY1" fmla="*/ 7025 h 14032"/>
              <a:gd name="connsiteX2" fmla="*/ 2659 w 10575"/>
              <a:gd name="connsiteY2" fmla="*/ 1998 h 14032"/>
              <a:gd name="connsiteX3" fmla="*/ 0 w 10575"/>
              <a:gd name="connsiteY3" fmla="*/ 0 h 14032"/>
              <a:gd name="connsiteX0" fmla="*/ 10308 w 10308"/>
              <a:gd name="connsiteY0" fmla="*/ 14032 h 14032"/>
              <a:gd name="connsiteX1" fmla="*/ 8221 w 10308"/>
              <a:gd name="connsiteY1" fmla="*/ 7068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308"/>
              <a:gd name="connsiteY0" fmla="*/ 14032 h 14032"/>
              <a:gd name="connsiteX1" fmla="*/ 7682 w 10308"/>
              <a:gd name="connsiteY1" fmla="*/ 5882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308"/>
              <a:gd name="connsiteY0" fmla="*/ 14032 h 14032"/>
              <a:gd name="connsiteX1" fmla="*/ 9049 w 10308"/>
              <a:gd name="connsiteY1" fmla="*/ 6465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308"/>
              <a:gd name="connsiteY0" fmla="*/ 14032 h 14032"/>
              <a:gd name="connsiteX1" fmla="*/ 9049 w 10308"/>
              <a:gd name="connsiteY1" fmla="*/ 6465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530"/>
              <a:gd name="connsiteY0" fmla="*/ 14032 h 14032"/>
              <a:gd name="connsiteX1" fmla="*/ 10011 w 10530"/>
              <a:gd name="connsiteY1" fmla="*/ 6725 h 14032"/>
              <a:gd name="connsiteX2" fmla="*/ 2659 w 10530"/>
              <a:gd name="connsiteY2" fmla="*/ 1998 h 14032"/>
              <a:gd name="connsiteX3" fmla="*/ 0 w 10530"/>
              <a:gd name="connsiteY3" fmla="*/ 0 h 14032"/>
              <a:gd name="connsiteX0" fmla="*/ 10308 w 10530"/>
              <a:gd name="connsiteY0" fmla="*/ 14032 h 14032"/>
              <a:gd name="connsiteX1" fmla="*/ 10011 w 10530"/>
              <a:gd name="connsiteY1" fmla="*/ 6725 h 14032"/>
              <a:gd name="connsiteX2" fmla="*/ 2659 w 10530"/>
              <a:gd name="connsiteY2" fmla="*/ 1998 h 14032"/>
              <a:gd name="connsiteX3" fmla="*/ 0 w 10530"/>
              <a:gd name="connsiteY3" fmla="*/ 0 h 14032"/>
              <a:gd name="connsiteX0" fmla="*/ 10308 w 10308"/>
              <a:gd name="connsiteY0" fmla="*/ 14032 h 14032"/>
              <a:gd name="connsiteX1" fmla="*/ 10011 w 10308"/>
              <a:gd name="connsiteY1" fmla="*/ 6725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308"/>
              <a:gd name="connsiteY0" fmla="*/ 14032 h 14032"/>
              <a:gd name="connsiteX1" fmla="*/ 10011 w 10308"/>
              <a:gd name="connsiteY1" fmla="*/ 6725 h 14032"/>
              <a:gd name="connsiteX2" fmla="*/ 2659 w 10308"/>
              <a:gd name="connsiteY2" fmla="*/ 1998 h 14032"/>
              <a:gd name="connsiteX3" fmla="*/ 0 w 10308"/>
              <a:gd name="connsiteY3" fmla="*/ 0 h 14032"/>
              <a:gd name="connsiteX0" fmla="*/ 10308 w 10487"/>
              <a:gd name="connsiteY0" fmla="*/ 14032 h 14032"/>
              <a:gd name="connsiteX1" fmla="*/ 10382 w 10487"/>
              <a:gd name="connsiteY1" fmla="*/ 6684 h 14032"/>
              <a:gd name="connsiteX2" fmla="*/ 2659 w 10487"/>
              <a:gd name="connsiteY2" fmla="*/ 1998 h 14032"/>
              <a:gd name="connsiteX3" fmla="*/ 0 w 10487"/>
              <a:gd name="connsiteY3" fmla="*/ 0 h 14032"/>
              <a:gd name="connsiteX0" fmla="*/ 10815 w 10815"/>
              <a:gd name="connsiteY0" fmla="*/ 13342 h 13342"/>
              <a:gd name="connsiteX1" fmla="*/ 10382 w 10815"/>
              <a:gd name="connsiteY1" fmla="*/ 6684 h 13342"/>
              <a:gd name="connsiteX2" fmla="*/ 2659 w 10815"/>
              <a:gd name="connsiteY2" fmla="*/ 1998 h 13342"/>
              <a:gd name="connsiteX3" fmla="*/ 0 w 10815"/>
              <a:gd name="connsiteY3" fmla="*/ 0 h 13342"/>
              <a:gd name="connsiteX0" fmla="*/ 10902 w 10902"/>
              <a:gd name="connsiteY0" fmla="*/ 13628 h 13628"/>
              <a:gd name="connsiteX1" fmla="*/ 10382 w 10902"/>
              <a:gd name="connsiteY1" fmla="*/ 6684 h 13628"/>
              <a:gd name="connsiteX2" fmla="*/ 2659 w 10902"/>
              <a:gd name="connsiteY2" fmla="*/ 1998 h 13628"/>
              <a:gd name="connsiteX3" fmla="*/ 0 w 10902"/>
              <a:gd name="connsiteY3" fmla="*/ 0 h 13628"/>
              <a:gd name="connsiteX0" fmla="*/ 10823 w 10823"/>
              <a:gd name="connsiteY0" fmla="*/ 11766 h 11766"/>
              <a:gd name="connsiteX1" fmla="*/ 10382 w 10823"/>
              <a:gd name="connsiteY1" fmla="*/ 6684 h 11766"/>
              <a:gd name="connsiteX2" fmla="*/ 2659 w 10823"/>
              <a:gd name="connsiteY2" fmla="*/ 1998 h 11766"/>
              <a:gd name="connsiteX3" fmla="*/ 0 w 10823"/>
              <a:gd name="connsiteY3" fmla="*/ 0 h 11766"/>
              <a:gd name="connsiteX0" fmla="*/ 10823 w 10823"/>
              <a:gd name="connsiteY0" fmla="*/ 11766 h 11766"/>
              <a:gd name="connsiteX1" fmla="*/ 10382 w 10823"/>
              <a:gd name="connsiteY1" fmla="*/ 6684 h 11766"/>
              <a:gd name="connsiteX2" fmla="*/ 2659 w 10823"/>
              <a:gd name="connsiteY2" fmla="*/ 1998 h 11766"/>
              <a:gd name="connsiteX3" fmla="*/ 0 w 10823"/>
              <a:gd name="connsiteY3" fmla="*/ 0 h 11766"/>
              <a:gd name="connsiteX0" fmla="*/ 10823 w 10823"/>
              <a:gd name="connsiteY0" fmla="*/ 11766 h 11766"/>
              <a:gd name="connsiteX1" fmla="*/ 10382 w 10823"/>
              <a:gd name="connsiteY1" fmla="*/ 6684 h 11766"/>
              <a:gd name="connsiteX2" fmla="*/ 2659 w 10823"/>
              <a:gd name="connsiteY2" fmla="*/ 1998 h 11766"/>
              <a:gd name="connsiteX3" fmla="*/ 0 w 10823"/>
              <a:gd name="connsiteY3" fmla="*/ 0 h 11766"/>
              <a:gd name="connsiteX0" fmla="*/ 10876 w 10876"/>
              <a:gd name="connsiteY0" fmla="*/ 12115 h 12115"/>
              <a:gd name="connsiteX1" fmla="*/ 10382 w 10876"/>
              <a:gd name="connsiteY1" fmla="*/ 6684 h 12115"/>
              <a:gd name="connsiteX2" fmla="*/ 2659 w 10876"/>
              <a:gd name="connsiteY2" fmla="*/ 1998 h 12115"/>
              <a:gd name="connsiteX3" fmla="*/ 0 w 10876"/>
              <a:gd name="connsiteY3" fmla="*/ 0 h 121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876" h="12115">
                <a:moveTo>
                  <a:pt x="10876" y="12115"/>
                </a:moveTo>
                <a:cubicBezTo>
                  <a:pt x="10843" y="12136"/>
                  <a:pt x="10789" y="10398"/>
                  <a:pt x="10382" y="6684"/>
                </a:cubicBezTo>
                <a:cubicBezTo>
                  <a:pt x="6827" y="6775"/>
                  <a:pt x="3103" y="8722"/>
                  <a:pt x="2659" y="1998"/>
                </a:cubicBezTo>
                <a:cubicBezTo>
                  <a:pt x="1301" y="1205"/>
                  <a:pt x="1894" y="1555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48" name="Line 927">
            <a:extLst>
              <a:ext uri="{FF2B5EF4-FFF2-40B4-BE49-F238E27FC236}">
                <a16:creationId xmlns:a16="http://schemas.microsoft.com/office/drawing/2014/main" xmlns="" id="{2B4614D6-0C7B-E404-71E6-1F36987C7C07}"/>
              </a:ext>
            </a:extLst>
          </xdr:cNvPr>
          <xdr:cNvSpPr>
            <a:spLocks noChangeShapeType="1"/>
          </xdr:cNvSpPr>
        </xdr:nvSpPr>
        <xdr:spPr bwMode="auto">
          <a:xfrm flipV="1">
            <a:off x="7113474" y="6062230"/>
            <a:ext cx="9841" cy="99925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9" name="Oval 820">
            <a:extLst>
              <a:ext uri="{FF2B5EF4-FFF2-40B4-BE49-F238E27FC236}">
                <a16:creationId xmlns:a16="http://schemas.microsoft.com/office/drawing/2014/main" xmlns="" id="{9858C277-0970-8C0B-89CD-D099EE6E818A}"/>
              </a:ext>
            </a:extLst>
          </xdr:cNvPr>
          <xdr:cNvSpPr>
            <a:spLocks noChangeArrowheads="1"/>
          </xdr:cNvSpPr>
        </xdr:nvSpPr>
        <xdr:spPr bwMode="auto">
          <a:xfrm rot="7152028">
            <a:off x="7038455" y="6513368"/>
            <a:ext cx="170585" cy="15413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41138</xdr:colOff>
      <xdr:row>47</xdr:row>
      <xdr:rowOff>142277</xdr:rowOff>
    </xdr:from>
    <xdr:to>
      <xdr:col>2</xdr:col>
      <xdr:colOff>238123</xdr:colOff>
      <xdr:row>48</xdr:row>
      <xdr:rowOff>133945</xdr:rowOff>
    </xdr:to>
    <xdr:sp macro="" textlink="">
      <xdr:nvSpPr>
        <xdr:cNvPr id="1152" name="六角形 1151">
          <a:extLst>
            <a:ext uri="{FF2B5EF4-FFF2-40B4-BE49-F238E27FC236}">
              <a16:creationId xmlns:a16="http://schemas.microsoft.com/office/drawing/2014/main" xmlns="" id="{CD78E2A3-8F50-4389-9933-D5E937614F41}"/>
            </a:ext>
          </a:extLst>
        </xdr:cNvPr>
        <xdr:cNvSpPr/>
      </xdr:nvSpPr>
      <xdr:spPr bwMode="auto">
        <a:xfrm>
          <a:off x="787898" y="8318537"/>
          <a:ext cx="196985" cy="1669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oneCellAnchor>
    <xdr:from>
      <xdr:col>1</xdr:col>
      <xdr:colOff>693392</xdr:colOff>
      <xdr:row>46</xdr:row>
      <xdr:rowOff>130493</xdr:rowOff>
    </xdr:from>
    <xdr:ext cx="736600" cy="165173"/>
    <xdr:sp macro="" textlink="">
      <xdr:nvSpPr>
        <xdr:cNvPr id="1153" name="Text Box 1620">
          <a:extLst>
            <a:ext uri="{FF2B5EF4-FFF2-40B4-BE49-F238E27FC236}">
              <a16:creationId xmlns:a16="http://schemas.microsoft.com/office/drawing/2014/main" xmlns="" id="{D3CC9826-8001-47AE-BBD8-95A4AF0F8428}"/>
            </a:ext>
          </a:extLst>
        </xdr:cNvPr>
        <xdr:cNvSpPr txBox="1">
          <a:spLocks noChangeArrowheads="1"/>
        </xdr:cNvSpPr>
      </xdr:nvSpPr>
      <xdr:spPr bwMode="auto">
        <a:xfrm>
          <a:off x="746732" y="8131493"/>
          <a:ext cx="73660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ﾌｫﾙｸｽﾜｰｹﾞﾝ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60308</xdr:colOff>
      <xdr:row>46</xdr:row>
      <xdr:rowOff>141133</xdr:rowOff>
    </xdr:from>
    <xdr:ext cx="336157" cy="105059"/>
    <xdr:sp macro="" textlink="">
      <xdr:nvSpPr>
        <xdr:cNvPr id="1154" name="Text Box 1664">
          <a:extLst>
            <a:ext uri="{FF2B5EF4-FFF2-40B4-BE49-F238E27FC236}">
              <a16:creationId xmlns:a16="http://schemas.microsoft.com/office/drawing/2014/main" xmlns="" id="{27112780-4618-45CD-8D03-0BA208576575}"/>
            </a:ext>
          </a:extLst>
        </xdr:cNvPr>
        <xdr:cNvSpPr txBox="1">
          <a:spLocks noChangeArrowheads="1"/>
        </xdr:cNvSpPr>
      </xdr:nvSpPr>
      <xdr:spPr bwMode="auto">
        <a:xfrm>
          <a:off x="113648" y="8142133"/>
          <a:ext cx="336157" cy="105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20m</a:t>
          </a:r>
        </a:p>
      </xdr:txBody>
    </xdr:sp>
    <xdr:clientData/>
  </xdr:oneCellAnchor>
  <xdr:twoCellAnchor>
    <xdr:from>
      <xdr:col>9</xdr:col>
      <xdr:colOff>449540</xdr:colOff>
      <xdr:row>34</xdr:row>
      <xdr:rowOff>154571</xdr:rowOff>
    </xdr:from>
    <xdr:to>
      <xdr:col>9</xdr:col>
      <xdr:colOff>685127</xdr:colOff>
      <xdr:row>35</xdr:row>
      <xdr:rowOff>108618</xdr:rowOff>
    </xdr:to>
    <xdr:sp macro="" textlink="">
      <xdr:nvSpPr>
        <xdr:cNvPr id="1155" name="Text Box 2947">
          <a:extLst>
            <a:ext uri="{FF2B5EF4-FFF2-40B4-BE49-F238E27FC236}">
              <a16:creationId xmlns:a16="http://schemas.microsoft.com/office/drawing/2014/main" xmlns="" id="{3E2D9823-435D-40CC-950A-262A518A221D}"/>
            </a:ext>
          </a:extLst>
        </xdr:cNvPr>
        <xdr:cNvSpPr txBox="1">
          <a:spLocks noChangeArrowheads="1"/>
        </xdr:cNvSpPr>
      </xdr:nvSpPr>
      <xdr:spPr bwMode="auto">
        <a:xfrm>
          <a:off x="6050240" y="6098171"/>
          <a:ext cx="235587" cy="12930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石原</a:t>
          </a:r>
        </a:p>
      </xdr:txBody>
    </xdr:sp>
    <xdr:clientData/>
  </xdr:twoCellAnchor>
  <xdr:twoCellAnchor>
    <xdr:from>
      <xdr:col>4</xdr:col>
      <xdr:colOff>261598</xdr:colOff>
      <xdr:row>55</xdr:row>
      <xdr:rowOff>100510</xdr:rowOff>
    </xdr:from>
    <xdr:to>
      <xdr:col>4</xdr:col>
      <xdr:colOff>433913</xdr:colOff>
      <xdr:row>56</xdr:row>
      <xdr:rowOff>83925</xdr:rowOff>
    </xdr:to>
    <xdr:sp macro="" textlink="">
      <xdr:nvSpPr>
        <xdr:cNvPr id="1156" name="六角形 1155">
          <a:extLst>
            <a:ext uri="{FF2B5EF4-FFF2-40B4-BE49-F238E27FC236}">
              <a16:creationId xmlns:a16="http://schemas.microsoft.com/office/drawing/2014/main" xmlns="" id="{2E35B941-C57B-4696-BE3A-EFDE6E87845C}"/>
            </a:ext>
          </a:extLst>
        </xdr:cNvPr>
        <xdr:cNvSpPr/>
      </xdr:nvSpPr>
      <xdr:spPr bwMode="auto">
        <a:xfrm>
          <a:off x="2395198" y="9678850"/>
          <a:ext cx="172315" cy="1586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8917</xdr:colOff>
      <xdr:row>51</xdr:row>
      <xdr:rowOff>129536</xdr:rowOff>
    </xdr:from>
    <xdr:to>
      <xdr:col>5</xdr:col>
      <xdr:colOff>163285</xdr:colOff>
      <xdr:row>52</xdr:row>
      <xdr:rowOff>100546</xdr:rowOff>
    </xdr:to>
    <xdr:sp macro="" textlink="">
      <xdr:nvSpPr>
        <xdr:cNvPr id="1157" name="六角形 1156">
          <a:extLst>
            <a:ext uri="{FF2B5EF4-FFF2-40B4-BE49-F238E27FC236}">
              <a16:creationId xmlns:a16="http://schemas.microsoft.com/office/drawing/2014/main" xmlns="" id="{404EFC63-0A16-4998-B709-67A8AA54ABEF}"/>
            </a:ext>
          </a:extLst>
        </xdr:cNvPr>
        <xdr:cNvSpPr/>
      </xdr:nvSpPr>
      <xdr:spPr bwMode="auto">
        <a:xfrm>
          <a:off x="2835937" y="9006836"/>
          <a:ext cx="154368" cy="14627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10</xdr:col>
      <xdr:colOff>231113</xdr:colOff>
      <xdr:row>55</xdr:row>
      <xdr:rowOff>41781</xdr:rowOff>
    </xdr:from>
    <xdr:ext cx="301105" cy="285380"/>
    <xdr:grpSp>
      <xdr:nvGrpSpPr>
        <xdr:cNvPr id="1158" name="Group 6672">
          <a:extLst>
            <a:ext uri="{FF2B5EF4-FFF2-40B4-BE49-F238E27FC236}">
              <a16:creationId xmlns:a16="http://schemas.microsoft.com/office/drawing/2014/main" xmlns="" id="{86844423-750B-4C1D-A1A2-D3DC637CAEB9}"/>
            </a:ext>
          </a:extLst>
        </xdr:cNvPr>
        <xdr:cNvGrpSpPr>
          <a:grpSpLocks/>
        </xdr:cNvGrpSpPr>
      </xdr:nvGrpSpPr>
      <xdr:grpSpPr bwMode="auto">
        <a:xfrm>
          <a:off x="7204774" y="9349067"/>
          <a:ext cx="301105" cy="285380"/>
          <a:chOff x="536" y="109"/>
          <a:chExt cx="46" cy="44"/>
        </a:xfrm>
      </xdr:grpSpPr>
      <xdr:pic>
        <xdr:nvPicPr>
          <xdr:cNvPr id="1159" name="Picture 6673" descr="route2">
            <a:extLst>
              <a:ext uri="{FF2B5EF4-FFF2-40B4-BE49-F238E27FC236}">
                <a16:creationId xmlns:a16="http://schemas.microsoft.com/office/drawing/2014/main" xmlns="" id="{7DA6917B-1DA0-7904-1787-079C61C1E1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60" name="Text Box 6674">
            <a:extLst>
              <a:ext uri="{FF2B5EF4-FFF2-40B4-BE49-F238E27FC236}">
                <a16:creationId xmlns:a16="http://schemas.microsoft.com/office/drawing/2014/main" xmlns="" id="{6590C673-67F6-1DBF-E103-2481862331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324018</xdr:colOff>
      <xdr:row>50</xdr:row>
      <xdr:rowOff>148975</xdr:rowOff>
    </xdr:from>
    <xdr:to>
      <xdr:col>10</xdr:col>
      <xdr:colOff>244639</xdr:colOff>
      <xdr:row>54</xdr:row>
      <xdr:rowOff>69643</xdr:rowOff>
    </xdr:to>
    <xdr:sp macro="" textlink="">
      <xdr:nvSpPr>
        <xdr:cNvPr id="1161" name="AutoShape 1653">
          <a:extLst>
            <a:ext uri="{FF2B5EF4-FFF2-40B4-BE49-F238E27FC236}">
              <a16:creationId xmlns:a16="http://schemas.microsoft.com/office/drawing/2014/main" xmlns="" id="{C4D4AB91-4FFD-479E-AC78-B7E55EF53ED4}"/>
            </a:ext>
          </a:extLst>
        </xdr:cNvPr>
        <xdr:cNvSpPr>
          <a:spLocks/>
        </xdr:cNvSpPr>
      </xdr:nvSpPr>
      <xdr:spPr bwMode="auto">
        <a:xfrm rot="14884913">
          <a:off x="5920885" y="8854848"/>
          <a:ext cx="621708" cy="614041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9</xdr:col>
      <xdr:colOff>418109</xdr:colOff>
      <xdr:row>50</xdr:row>
      <xdr:rowOff>59531</xdr:rowOff>
    </xdr:from>
    <xdr:ext cx="329211" cy="107158"/>
    <xdr:sp macro="" textlink="">
      <xdr:nvSpPr>
        <xdr:cNvPr id="1162" name="Text Box 1563">
          <a:extLst>
            <a:ext uri="{FF2B5EF4-FFF2-40B4-BE49-F238E27FC236}">
              <a16:creationId xmlns:a16="http://schemas.microsoft.com/office/drawing/2014/main" xmlns="" id="{9FF6EE33-D392-46C5-8D21-BF616E88A6A7}"/>
            </a:ext>
          </a:extLst>
        </xdr:cNvPr>
        <xdr:cNvSpPr txBox="1">
          <a:spLocks noChangeArrowheads="1"/>
        </xdr:cNvSpPr>
      </xdr:nvSpPr>
      <xdr:spPr bwMode="auto">
        <a:xfrm>
          <a:off x="6018809" y="8761571"/>
          <a:ext cx="329211" cy="10715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2</xdr:col>
      <xdr:colOff>717826</xdr:colOff>
      <xdr:row>57</xdr:row>
      <xdr:rowOff>11505</xdr:rowOff>
    </xdr:from>
    <xdr:to>
      <xdr:col>3</xdr:col>
      <xdr:colOff>217114</xdr:colOff>
      <xdr:row>58</xdr:row>
      <xdr:rowOff>11505</xdr:rowOff>
    </xdr:to>
    <xdr:sp macro="" textlink="">
      <xdr:nvSpPr>
        <xdr:cNvPr id="1163" name="六角形 1162">
          <a:extLst>
            <a:ext uri="{FF2B5EF4-FFF2-40B4-BE49-F238E27FC236}">
              <a16:creationId xmlns:a16="http://schemas.microsoft.com/office/drawing/2014/main" xmlns="" id="{134878A4-460C-4ECB-9268-B4F3144B8FDD}"/>
            </a:ext>
          </a:extLst>
        </xdr:cNvPr>
        <xdr:cNvSpPr/>
      </xdr:nvSpPr>
      <xdr:spPr bwMode="auto">
        <a:xfrm>
          <a:off x="1441726" y="9940365"/>
          <a:ext cx="215568" cy="1752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0</xdr:colOff>
      <xdr:row>66</xdr:row>
      <xdr:rowOff>0</xdr:rowOff>
    </xdr:from>
    <xdr:ext cx="72697" cy="210228"/>
    <xdr:sp macro="" textlink="">
      <xdr:nvSpPr>
        <xdr:cNvPr id="1164" name="Text Box 1650">
          <a:extLst>
            <a:ext uri="{FF2B5EF4-FFF2-40B4-BE49-F238E27FC236}">
              <a16:creationId xmlns:a16="http://schemas.microsoft.com/office/drawing/2014/main" xmlns="" id="{6922468F-F7C2-4FD4-B832-FD9C260161FD}"/>
            </a:ext>
          </a:extLst>
        </xdr:cNvPr>
        <xdr:cNvSpPr txBox="1">
          <a:spLocks noChangeArrowheads="1"/>
        </xdr:cNvSpPr>
      </xdr:nvSpPr>
      <xdr:spPr bwMode="auto">
        <a:xfrm>
          <a:off x="1440180" y="11498580"/>
          <a:ext cx="72697" cy="210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8</xdr:col>
      <xdr:colOff>723900</xdr:colOff>
      <xdr:row>41</xdr:row>
      <xdr:rowOff>0</xdr:rowOff>
    </xdr:from>
    <xdr:ext cx="72697" cy="210228"/>
    <xdr:sp macro="" textlink="">
      <xdr:nvSpPr>
        <xdr:cNvPr id="1165" name="Text Box 1650">
          <a:extLst>
            <a:ext uri="{FF2B5EF4-FFF2-40B4-BE49-F238E27FC236}">
              <a16:creationId xmlns:a16="http://schemas.microsoft.com/office/drawing/2014/main" xmlns="" id="{4F151C04-C611-432F-A0B3-1742DEC8B31A}"/>
            </a:ext>
          </a:extLst>
        </xdr:cNvPr>
        <xdr:cNvSpPr txBox="1">
          <a:spLocks noChangeArrowheads="1"/>
        </xdr:cNvSpPr>
      </xdr:nvSpPr>
      <xdr:spPr bwMode="auto">
        <a:xfrm>
          <a:off x="5600700" y="7147560"/>
          <a:ext cx="72697" cy="2102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9</xdr:col>
      <xdr:colOff>1</xdr:colOff>
      <xdr:row>41</xdr:row>
      <xdr:rowOff>0</xdr:rowOff>
    </xdr:from>
    <xdr:to>
      <xdr:col>9</xdr:col>
      <xdr:colOff>179639</xdr:colOff>
      <xdr:row>42</xdr:row>
      <xdr:rowOff>0</xdr:rowOff>
    </xdr:to>
    <xdr:sp macro="" textlink="">
      <xdr:nvSpPr>
        <xdr:cNvPr id="1166" name="六角形 1165">
          <a:extLst>
            <a:ext uri="{FF2B5EF4-FFF2-40B4-BE49-F238E27FC236}">
              <a16:creationId xmlns:a16="http://schemas.microsoft.com/office/drawing/2014/main" xmlns="" id="{4939C03E-224D-45E4-BDEB-041BC09ACB01}"/>
            </a:ext>
          </a:extLst>
        </xdr:cNvPr>
        <xdr:cNvSpPr/>
      </xdr:nvSpPr>
      <xdr:spPr bwMode="auto">
        <a:xfrm>
          <a:off x="5600701" y="7147560"/>
          <a:ext cx="179638" cy="1752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551085</xdr:colOff>
      <xdr:row>43</xdr:row>
      <xdr:rowOff>10845</xdr:rowOff>
    </xdr:from>
    <xdr:to>
      <xdr:col>9</xdr:col>
      <xdr:colOff>637793</xdr:colOff>
      <xdr:row>48</xdr:row>
      <xdr:rowOff>55992</xdr:rowOff>
    </xdr:to>
    <xdr:sp macro="" textlink="">
      <xdr:nvSpPr>
        <xdr:cNvPr id="1167" name="Line 120">
          <a:extLst>
            <a:ext uri="{FF2B5EF4-FFF2-40B4-BE49-F238E27FC236}">
              <a16:creationId xmlns:a16="http://schemas.microsoft.com/office/drawing/2014/main" xmlns="" id="{DE9F7EBF-B541-4CC2-9AF2-39381C052E7E}"/>
            </a:ext>
          </a:extLst>
        </xdr:cNvPr>
        <xdr:cNvSpPr>
          <a:spLocks noChangeShapeType="1"/>
        </xdr:cNvSpPr>
      </xdr:nvSpPr>
      <xdr:spPr bwMode="auto">
        <a:xfrm>
          <a:off x="6151785" y="7508925"/>
          <a:ext cx="86708" cy="89858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95940 w 96018"/>
            <a:gd name="connsiteY0" fmla="*/ 0 h 10056"/>
            <a:gd name="connsiteX1" fmla="*/ 80 w 96018"/>
            <a:gd name="connsiteY1" fmla="*/ 10056 h 10056"/>
            <a:gd name="connsiteX0" fmla="*/ 95860 w 127400"/>
            <a:gd name="connsiteY0" fmla="*/ 0 h 10056"/>
            <a:gd name="connsiteX1" fmla="*/ 0 w 127400"/>
            <a:gd name="connsiteY1" fmla="*/ 10056 h 10056"/>
            <a:gd name="connsiteX0" fmla="*/ 95860 w 100329"/>
            <a:gd name="connsiteY0" fmla="*/ 0 h 10056"/>
            <a:gd name="connsiteX1" fmla="*/ 0 w 100329"/>
            <a:gd name="connsiteY1" fmla="*/ 10056 h 10056"/>
            <a:gd name="connsiteX0" fmla="*/ 65614 w 81076"/>
            <a:gd name="connsiteY0" fmla="*/ 0 h 10224"/>
            <a:gd name="connsiteX1" fmla="*/ 0 w 81076"/>
            <a:gd name="connsiteY1" fmla="*/ 10224 h 10224"/>
            <a:gd name="connsiteX0" fmla="*/ 110545 w 110545"/>
            <a:gd name="connsiteY0" fmla="*/ 0 h 10224"/>
            <a:gd name="connsiteX1" fmla="*/ 44931 w 110545"/>
            <a:gd name="connsiteY1" fmla="*/ 10224 h 10224"/>
            <a:gd name="connsiteX0" fmla="*/ 179966 w 179966"/>
            <a:gd name="connsiteY0" fmla="*/ 0 h 10224"/>
            <a:gd name="connsiteX1" fmla="*/ 40632 w 179966"/>
            <a:gd name="connsiteY1" fmla="*/ 4386 h 10224"/>
            <a:gd name="connsiteX2" fmla="*/ 114352 w 179966"/>
            <a:gd name="connsiteY2" fmla="*/ 10224 h 10224"/>
            <a:gd name="connsiteX0" fmla="*/ 139334 w 146400"/>
            <a:gd name="connsiteY0" fmla="*/ 0 h 10224"/>
            <a:gd name="connsiteX1" fmla="*/ 0 w 146400"/>
            <a:gd name="connsiteY1" fmla="*/ 4386 h 10224"/>
            <a:gd name="connsiteX2" fmla="*/ 73720 w 146400"/>
            <a:gd name="connsiteY2" fmla="*/ 10224 h 10224"/>
            <a:gd name="connsiteX0" fmla="*/ 211166 w 211166"/>
            <a:gd name="connsiteY0" fmla="*/ 0 h 10224"/>
            <a:gd name="connsiteX1" fmla="*/ 0 w 211166"/>
            <a:gd name="connsiteY1" fmla="*/ 4386 h 10224"/>
            <a:gd name="connsiteX2" fmla="*/ 73720 w 211166"/>
            <a:gd name="connsiteY2" fmla="*/ 10224 h 10224"/>
            <a:gd name="connsiteX0" fmla="*/ 211166 w 211166"/>
            <a:gd name="connsiteY0" fmla="*/ 0 h 10224"/>
            <a:gd name="connsiteX1" fmla="*/ 0 w 211166"/>
            <a:gd name="connsiteY1" fmla="*/ 4386 h 10224"/>
            <a:gd name="connsiteX2" fmla="*/ 109637 w 211166"/>
            <a:gd name="connsiteY2" fmla="*/ 10224 h 10224"/>
            <a:gd name="connsiteX0" fmla="*/ 211166 w 211166"/>
            <a:gd name="connsiteY0" fmla="*/ 0 h 10224"/>
            <a:gd name="connsiteX1" fmla="*/ 0 w 211166"/>
            <a:gd name="connsiteY1" fmla="*/ 4386 h 10224"/>
            <a:gd name="connsiteX2" fmla="*/ 109637 w 211166"/>
            <a:gd name="connsiteY2" fmla="*/ 10224 h 10224"/>
            <a:gd name="connsiteX0" fmla="*/ 211166 w 211166"/>
            <a:gd name="connsiteY0" fmla="*/ 0 h 10224"/>
            <a:gd name="connsiteX1" fmla="*/ 0 w 211166"/>
            <a:gd name="connsiteY1" fmla="*/ 4386 h 10224"/>
            <a:gd name="connsiteX2" fmla="*/ 109637 w 211166"/>
            <a:gd name="connsiteY2" fmla="*/ 10224 h 10224"/>
            <a:gd name="connsiteX0" fmla="*/ 211166 w 211166"/>
            <a:gd name="connsiteY0" fmla="*/ 0 h 10224"/>
            <a:gd name="connsiteX1" fmla="*/ 0 w 211166"/>
            <a:gd name="connsiteY1" fmla="*/ 4386 h 10224"/>
            <a:gd name="connsiteX2" fmla="*/ 109637 w 211166"/>
            <a:gd name="connsiteY2" fmla="*/ 10224 h 102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1166" h="10224">
              <a:moveTo>
                <a:pt x="211166" y="0"/>
              </a:moveTo>
              <a:lnTo>
                <a:pt x="0" y="4386"/>
              </a:lnTo>
              <a:cubicBezTo>
                <a:pt x="178584" y="5453"/>
                <a:pt x="163012" y="5927"/>
                <a:pt x="109637" y="10224"/>
              </a:cubicBezTo>
            </a:path>
          </a:pathLst>
        </a:custGeom>
        <a:noFill/>
        <a:ln w="254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527090</xdr:colOff>
      <xdr:row>46</xdr:row>
      <xdr:rowOff>74850</xdr:rowOff>
    </xdr:from>
    <xdr:to>
      <xdr:col>9</xdr:col>
      <xdr:colOff>693955</xdr:colOff>
      <xdr:row>47</xdr:row>
      <xdr:rowOff>54428</xdr:rowOff>
    </xdr:to>
    <xdr:sp macro="" textlink="">
      <xdr:nvSpPr>
        <xdr:cNvPr id="1168" name="AutoShape 70">
          <a:extLst>
            <a:ext uri="{FF2B5EF4-FFF2-40B4-BE49-F238E27FC236}">
              <a16:creationId xmlns:a16="http://schemas.microsoft.com/office/drawing/2014/main" xmlns="" id="{E3B1FFD3-D5B4-4CFF-8E87-2A5B6870BDC8}"/>
            </a:ext>
          </a:extLst>
        </xdr:cNvPr>
        <xdr:cNvSpPr>
          <a:spLocks noChangeArrowheads="1"/>
        </xdr:cNvSpPr>
      </xdr:nvSpPr>
      <xdr:spPr bwMode="auto">
        <a:xfrm>
          <a:off x="6127790" y="8075850"/>
          <a:ext cx="166865" cy="1548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625684</xdr:colOff>
      <xdr:row>43</xdr:row>
      <xdr:rowOff>104312</xdr:rowOff>
    </xdr:from>
    <xdr:to>
      <xdr:col>10</xdr:col>
      <xdr:colOff>212141</xdr:colOff>
      <xdr:row>45</xdr:row>
      <xdr:rowOff>74454</xdr:rowOff>
    </xdr:to>
    <xdr:grpSp>
      <xdr:nvGrpSpPr>
        <xdr:cNvPr id="1169" name="Group 6672">
          <a:extLst>
            <a:ext uri="{FF2B5EF4-FFF2-40B4-BE49-F238E27FC236}">
              <a16:creationId xmlns:a16="http://schemas.microsoft.com/office/drawing/2014/main" xmlns="" id="{6472C830-7C91-4BFF-A347-620E214EA9C5}"/>
            </a:ext>
          </a:extLst>
        </xdr:cNvPr>
        <xdr:cNvGrpSpPr>
          <a:grpSpLocks/>
        </xdr:cNvGrpSpPr>
      </xdr:nvGrpSpPr>
      <xdr:grpSpPr bwMode="auto">
        <a:xfrm>
          <a:off x="6830541" y="7390937"/>
          <a:ext cx="355261" cy="310321"/>
          <a:chOff x="532" y="110"/>
          <a:chExt cx="46" cy="44"/>
        </a:xfrm>
      </xdr:grpSpPr>
      <xdr:pic>
        <xdr:nvPicPr>
          <xdr:cNvPr id="1170" name="Picture 6673" descr="route2">
            <a:extLst>
              <a:ext uri="{FF2B5EF4-FFF2-40B4-BE49-F238E27FC236}">
                <a16:creationId xmlns:a16="http://schemas.microsoft.com/office/drawing/2014/main" xmlns="" id="{8EC97F06-5379-C6D6-80BD-40A799C5FD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71" name="Text Box 6674">
            <a:extLst>
              <a:ext uri="{FF2B5EF4-FFF2-40B4-BE49-F238E27FC236}">
                <a16:creationId xmlns:a16="http://schemas.microsoft.com/office/drawing/2014/main" xmlns="" id="{7A3B53CA-E370-737E-8215-30FBBFC6E1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314896</xdr:colOff>
      <xdr:row>45</xdr:row>
      <xdr:rowOff>58685</xdr:rowOff>
    </xdr:from>
    <xdr:to>
      <xdr:col>9</xdr:col>
      <xdr:colOff>540587</xdr:colOff>
      <xdr:row>48</xdr:row>
      <xdr:rowOff>20824</xdr:rowOff>
    </xdr:to>
    <xdr:sp macro="" textlink="">
      <xdr:nvSpPr>
        <xdr:cNvPr id="1172" name="Line 4803">
          <a:extLst>
            <a:ext uri="{FF2B5EF4-FFF2-40B4-BE49-F238E27FC236}">
              <a16:creationId xmlns:a16="http://schemas.microsoft.com/office/drawing/2014/main" xmlns="" id="{226CD0F7-F054-4900-A6A1-03413EC397B0}"/>
            </a:ext>
          </a:extLst>
        </xdr:cNvPr>
        <xdr:cNvSpPr>
          <a:spLocks noChangeShapeType="1"/>
        </xdr:cNvSpPr>
      </xdr:nvSpPr>
      <xdr:spPr bwMode="auto">
        <a:xfrm flipH="1">
          <a:off x="5915596" y="7907285"/>
          <a:ext cx="225691" cy="465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466556</xdr:colOff>
      <xdr:row>44</xdr:row>
      <xdr:rowOff>138720</xdr:rowOff>
    </xdr:from>
    <xdr:to>
      <xdr:col>9</xdr:col>
      <xdr:colOff>617469</xdr:colOff>
      <xdr:row>45</xdr:row>
      <xdr:rowOff>120176</xdr:rowOff>
    </xdr:to>
    <xdr:sp macro="" textlink="">
      <xdr:nvSpPr>
        <xdr:cNvPr id="1173" name="Oval 820">
          <a:extLst>
            <a:ext uri="{FF2B5EF4-FFF2-40B4-BE49-F238E27FC236}">
              <a16:creationId xmlns:a16="http://schemas.microsoft.com/office/drawing/2014/main" xmlns="" id="{B4974448-E92B-4B45-94C1-6B0DD79C4BFB}"/>
            </a:ext>
          </a:extLst>
        </xdr:cNvPr>
        <xdr:cNvSpPr>
          <a:spLocks noChangeArrowheads="1"/>
        </xdr:cNvSpPr>
      </xdr:nvSpPr>
      <xdr:spPr bwMode="auto">
        <a:xfrm rot="10800000">
          <a:off x="6067256" y="7812060"/>
          <a:ext cx="150913" cy="1567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533355</xdr:colOff>
      <xdr:row>29</xdr:row>
      <xdr:rowOff>113077</xdr:rowOff>
    </xdr:from>
    <xdr:to>
      <xdr:col>9</xdr:col>
      <xdr:colOff>661943</xdr:colOff>
      <xdr:row>30</xdr:row>
      <xdr:rowOff>63468</xdr:rowOff>
    </xdr:to>
    <xdr:sp macro="" textlink="">
      <xdr:nvSpPr>
        <xdr:cNvPr id="1174" name="AutoShape 682">
          <a:extLst>
            <a:ext uri="{FF2B5EF4-FFF2-40B4-BE49-F238E27FC236}">
              <a16:creationId xmlns:a16="http://schemas.microsoft.com/office/drawing/2014/main" xmlns="" id="{11DC8AD1-B86F-46FB-87D4-8B7513F372B2}"/>
            </a:ext>
          </a:extLst>
        </xdr:cNvPr>
        <xdr:cNvSpPr>
          <a:spLocks noChangeArrowheads="1"/>
        </xdr:cNvSpPr>
      </xdr:nvSpPr>
      <xdr:spPr bwMode="auto">
        <a:xfrm>
          <a:off x="6134055" y="5180377"/>
          <a:ext cx="128588" cy="1256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625907</xdr:colOff>
      <xdr:row>27</xdr:row>
      <xdr:rowOff>83980</xdr:rowOff>
    </xdr:from>
    <xdr:ext cx="285625" cy="102419"/>
    <xdr:sp macro="" textlink="">
      <xdr:nvSpPr>
        <xdr:cNvPr id="1175" name="Text Box 1620">
          <a:extLst>
            <a:ext uri="{FF2B5EF4-FFF2-40B4-BE49-F238E27FC236}">
              <a16:creationId xmlns:a16="http://schemas.microsoft.com/office/drawing/2014/main" xmlns="" id="{969D964E-95E8-4ED0-8E61-A177882CDA47}"/>
            </a:ext>
          </a:extLst>
        </xdr:cNvPr>
        <xdr:cNvSpPr txBox="1">
          <a:spLocks noChangeArrowheads="1"/>
        </xdr:cNvSpPr>
      </xdr:nvSpPr>
      <xdr:spPr bwMode="auto">
        <a:xfrm>
          <a:off x="6226607" y="4800760"/>
          <a:ext cx="285625" cy="1024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36000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0.0km</a:t>
          </a:r>
        </a:p>
      </xdr:txBody>
    </xdr:sp>
    <xdr:clientData/>
  </xdr:oneCellAnchor>
  <xdr:twoCellAnchor>
    <xdr:from>
      <xdr:col>9</xdr:col>
      <xdr:colOff>605806</xdr:colOff>
      <xdr:row>28</xdr:row>
      <xdr:rowOff>1386</xdr:rowOff>
    </xdr:from>
    <xdr:to>
      <xdr:col>10</xdr:col>
      <xdr:colOff>72001</xdr:colOff>
      <xdr:row>29</xdr:row>
      <xdr:rowOff>51767</xdr:rowOff>
    </xdr:to>
    <xdr:sp macro="" textlink="">
      <xdr:nvSpPr>
        <xdr:cNvPr id="1176" name="AutoShape 1653">
          <a:extLst>
            <a:ext uri="{FF2B5EF4-FFF2-40B4-BE49-F238E27FC236}">
              <a16:creationId xmlns:a16="http://schemas.microsoft.com/office/drawing/2014/main" xmlns="" id="{361015F5-F9F9-4B83-B1FA-9B818F4674BA}"/>
            </a:ext>
          </a:extLst>
        </xdr:cNvPr>
        <xdr:cNvSpPr>
          <a:spLocks/>
        </xdr:cNvSpPr>
      </xdr:nvSpPr>
      <xdr:spPr bwMode="auto">
        <a:xfrm rot="5400000" flipH="1">
          <a:off x="6173493" y="4926439"/>
          <a:ext cx="225641" cy="15961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56181</xdr:colOff>
      <xdr:row>59</xdr:row>
      <xdr:rowOff>108609</xdr:rowOff>
    </xdr:from>
    <xdr:to>
      <xdr:col>1</xdr:col>
      <xdr:colOff>150394</xdr:colOff>
      <xdr:row>60</xdr:row>
      <xdr:rowOff>62575</xdr:rowOff>
    </xdr:to>
    <xdr:sp macro="" textlink="">
      <xdr:nvSpPr>
        <xdr:cNvPr id="1177" name="六角形 1176">
          <a:extLst>
            <a:ext uri="{FF2B5EF4-FFF2-40B4-BE49-F238E27FC236}">
              <a16:creationId xmlns:a16="http://schemas.microsoft.com/office/drawing/2014/main" xmlns="" id="{91A626DD-F263-4AB0-9222-2D79F27F1871}"/>
            </a:ext>
          </a:extLst>
        </xdr:cNvPr>
        <xdr:cNvSpPr/>
      </xdr:nvSpPr>
      <xdr:spPr bwMode="auto">
        <a:xfrm>
          <a:off x="56181" y="10387989"/>
          <a:ext cx="147553" cy="1292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54</a:t>
          </a:r>
        </a:p>
      </xdr:txBody>
    </xdr:sp>
    <xdr:clientData/>
  </xdr:twoCellAnchor>
  <xdr:twoCellAnchor>
    <xdr:from>
      <xdr:col>3</xdr:col>
      <xdr:colOff>16144</xdr:colOff>
      <xdr:row>59</xdr:row>
      <xdr:rowOff>137224</xdr:rowOff>
    </xdr:from>
    <xdr:to>
      <xdr:col>3</xdr:col>
      <xdr:colOff>177584</xdr:colOff>
      <xdr:row>60</xdr:row>
      <xdr:rowOff>96864</xdr:rowOff>
    </xdr:to>
    <xdr:sp macro="" textlink="">
      <xdr:nvSpPr>
        <xdr:cNvPr id="1178" name="六角形 1177">
          <a:extLst>
            <a:ext uri="{FF2B5EF4-FFF2-40B4-BE49-F238E27FC236}">
              <a16:creationId xmlns:a16="http://schemas.microsoft.com/office/drawing/2014/main" xmlns="" id="{ED95FEA8-2934-4D55-95E7-C302982CAFB9}"/>
            </a:ext>
          </a:extLst>
        </xdr:cNvPr>
        <xdr:cNvSpPr/>
      </xdr:nvSpPr>
      <xdr:spPr bwMode="auto">
        <a:xfrm>
          <a:off x="1456324" y="10416604"/>
          <a:ext cx="161440" cy="1349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5</xdr:col>
      <xdr:colOff>432328</xdr:colOff>
      <xdr:row>63</xdr:row>
      <xdr:rowOff>77610</xdr:rowOff>
    </xdr:from>
    <xdr:to>
      <xdr:col>5</xdr:col>
      <xdr:colOff>650509</xdr:colOff>
      <xdr:row>64</xdr:row>
      <xdr:rowOff>132262</xdr:rowOff>
    </xdr:to>
    <xdr:sp macro="" textlink="">
      <xdr:nvSpPr>
        <xdr:cNvPr id="1179" name="Text Box 1664">
          <a:extLst>
            <a:ext uri="{FF2B5EF4-FFF2-40B4-BE49-F238E27FC236}">
              <a16:creationId xmlns:a16="http://schemas.microsoft.com/office/drawing/2014/main" xmlns="" id="{7F0FC5B3-969C-4D65-9429-19E8F94FAA71}"/>
            </a:ext>
          </a:extLst>
        </xdr:cNvPr>
        <xdr:cNvSpPr txBox="1">
          <a:spLocks noChangeArrowheads="1"/>
        </xdr:cNvSpPr>
      </xdr:nvSpPr>
      <xdr:spPr bwMode="auto">
        <a:xfrm>
          <a:off x="3259348" y="11058030"/>
          <a:ext cx="218181" cy="22991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小浜線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528628</xdr:colOff>
      <xdr:row>2</xdr:row>
      <xdr:rowOff>115647</xdr:rowOff>
    </xdr:from>
    <xdr:to>
      <xdr:col>14</xdr:col>
      <xdr:colOff>519895</xdr:colOff>
      <xdr:row>3</xdr:row>
      <xdr:rowOff>58517</xdr:rowOff>
    </xdr:to>
    <xdr:sp macro="" textlink="">
      <xdr:nvSpPr>
        <xdr:cNvPr id="1180" name="Freeform 217">
          <a:extLst>
            <a:ext uri="{FF2B5EF4-FFF2-40B4-BE49-F238E27FC236}">
              <a16:creationId xmlns:a16="http://schemas.microsoft.com/office/drawing/2014/main" xmlns="" id="{86E53032-8EC1-4A8F-80B5-2876EE191340}"/>
            </a:ext>
          </a:extLst>
        </xdr:cNvPr>
        <xdr:cNvSpPr>
          <a:spLocks/>
        </xdr:cNvSpPr>
      </xdr:nvSpPr>
      <xdr:spPr bwMode="auto">
        <a:xfrm rot="1627041">
          <a:off x="8903008" y="466167"/>
          <a:ext cx="684687" cy="11813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29632 w 29632"/>
            <a:gd name="connsiteY0" fmla="*/ 72195 h 107233"/>
            <a:gd name="connsiteX1" fmla="*/ 10801 w 29632"/>
            <a:gd name="connsiteY1" fmla="*/ 106897 h 107233"/>
            <a:gd name="connsiteX2" fmla="*/ 0 w 29632"/>
            <a:gd name="connsiteY2" fmla="*/ 0 h 107233"/>
            <a:gd name="connsiteX0" fmla="*/ 23206 w 23206"/>
            <a:gd name="connsiteY0" fmla="*/ 93798 h 107233"/>
            <a:gd name="connsiteX1" fmla="*/ 10801 w 23206"/>
            <a:gd name="connsiteY1" fmla="*/ 106897 h 107233"/>
            <a:gd name="connsiteX2" fmla="*/ 0 w 23206"/>
            <a:gd name="connsiteY2" fmla="*/ 0 h 107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206" h="107233">
              <a:moveTo>
                <a:pt x="23206" y="93798"/>
              </a:moveTo>
              <a:cubicBezTo>
                <a:pt x="19542" y="99692"/>
                <a:pt x="14892" y="103360"/>
                <a:pt x="10801" y="106897"/>
              </a:cubicBezTo>
              <a:cubicBezTo>
                <a:pt x="8629" y="113972"/>
                <a:pt x="2172" y="7071"/>
                <a:pt x="0" y="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29215</xdr:colOff>
      <xdr:row>2</xdr:row>
      <xdr:rowOff>51330</xdr:rowOff>
    </xdr:from>
    <xdr:to>
      <xdr:col>13</xdr:col>
      <xdr:colOff>633268</xdr:colOff>
      <xdr:row>3</xdr:row>
      <xdr:rowOff>83103</xdr:rowOff>
    </xdr:to>
    <xdr:sp macro="" textlink="">
      <xdr:nvSpPr>
        <xdr:cNvPr id="1181" name="Freeform 217">
          <a:extLst>
            <a:ext uri="{FF2B5EF4-FFF2-40B4-BE49-F238E27FC236}">
              <a16:creationId xmlns:a16="http://schemas.microsoft.com/office/drawing/2014/main" xmlns="" id="{14CF7A3F-B42F-4367-918E-A8B1556788ED}"/>
            </a:ext>
          </a:extLst>
        </xdr:cNvPr>
        <xdr:cNvSpPr>
          <a:spLocks/>
        </xdr:cNvSpPr>
      </xdr:nvSpPr>
      <xdr:spPr bwMode="auto">
        <a:xfrm rot="20060709" flipV="1">
          <a:off x="8403595" y="401850"/>
          <a:ext cx="604053" cy="20703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4240 w 14240"/>
            <a:gd name="connsiteY0" fmla="*/ 11587 h 13058"/>
            <a:gd name="connsiteX1" fmla="*/ 5686 w 14240"/>
            <a:gd name="connsiteY1" fmla="*/ 7071 h 13058"/>
            <a:gd name="connsiteX2" fmla="*/ 0 w 14240"/>
            <a:gd name="connsiteY2" fmla="*/ 0 h 13058"/>
            <a:gd name="connsiteX0" fmla="*/ 14240 w 14240"/>
            <a:gd name="connsiteY0" fmla="*/ 11587 h 12778"/>
            <a:gd name="connsiteX1" fmla="*/ 5030 w 14240"/>
            <a:gd name="connsiteY1" fmla="*/ 2943 h 12778"/>
            <a:gd name="connsiteX2" fmla="*/ 0 w 14240"/>
            <a:gd name="connsiteY2" fmla="*/ 0 h 12778"/>
            <a:gd name="connsiteX0" fmla="*/ 17197 w 17197"/>
            <a:gd name="connsiteY0" fmla="*/ 9108 h 10299"/>
            <a:gd name="connsiteX1" fmla="*/ 7987 w 17197"/>
            <a:gd name="connsiteY1" fmla="*/ 464 h 10299"/>
            <a:gd name="connsiteX2" fmla="*/ 0 w 17197"/>
            <a:gd name="connsiteY2" fmla="*/ 1248 h 10299"/>
            <a:gd name="connsiteX0" fmla="*/ 17197 w 17197"/>
            <a:gd name="connsiteY0" fmla="*/ 9108 h 10299"/>
            <a:gd name="connsiteX1" fmla="*/ 7987 w 17197"/>
            <a:gd name="connsiteY1" fmla="*/ 464 h 10299"/>
            <a:gd name="connsiteX2" fmla="*/ 0 w 17197"/>
            <a:gd name="connsiteY2" fmla="*/ 1248 h 10299"/>
            <a:gd name="connsiteX0" fmla="*/ 17197 w 17197"/>
            <a:gd name="connsiteY0" fmla="*/ 11515 h 12585"/>
            <a:gd name="connsiteX1" fmla="*/ 8904 w 17197"/>
            <a:gd name="connsiteY1" fmla="*/ 412 h 12585"/>
            <a:gd name="connsiteX2" fmla="*/ 0 w 17197"/>
            <a:gd name="connsiteY2" fmla="*/ 3655 h 12585"/>
            <a:gd name="connsiteX0" fmla="*/ 17197 w 17197"/>
            <a:gd name="connsiteY0" fmla="*/ 11515 h 12585"/>
            <a:gd name="connsiteX1" fmla="*/ 8904 w 17197"/>
            <a:gd name="connsiteY1" fmla="*/ 412 h 12585"/>
            <a:gd name="connsiteX2" fmla="*/ 0 w 17197"/>
            <a:gd name="connsiteY2" fmla="*/ 3655 h 12585"/>
            <a:gd name="connsiteX0" fmla="*/ 18388 w 18388"/>
            <a:gd name="connsiteY0" fmla="*/ 14259 h 15218"/>
            <a:gd name="connsiteX1" fmla="*/ 8904 w 18388"/>
            <a:gd name="connsiteY1" fmla="*/ 368 h 15218"/>
            <a:gd name="connsiteX2" fmla="*/ 0 w 18388"/>
            <a:gd name="connsiteY2" fmla="*/ 3611 h 15218"/>
            <a:gd name="connsiteX0" fmla="*/ 18388 w 18388"/>
            <a:gd name="connsiteY0" fmla="*/ 14314 h 14520"/>
            <a:gd name="connsiteX1" fmla="*/ 8904 w 18388"/>
            <a:gd name="connsiteY1" fmla="*/ 423 h 14520"/>
            <a:gd name="connsiteX2" fmla="*/ 0 w 18388"/>
            <a:gd name="connsiteY2" fmla="*/ 3666 h 14520"/>
            <a:gd name="connsiteX0" fmla="*/ 17089 w 17089"/>
            <a:gd name="connsiteY0" fmla="*/ 17835 h 18011"/>
            <a:gd name="connsiteX1" fmla="*/ 8904 w 17089"/>
            <a:gd name="connsiteY1" fmla="*/ 365 h 18011"/>
            <a:gd name="connsiteX2" fmla="*/ 0 w 17089"/>
            <a:gd name="connsiteY2" fmla="*/ 3608 h 18011"/>
            <a:gd name="connsiteX0" fmla="*/ 17089 w 17089"/>
            <a:gd name="connsiteY0" fmla="*/ 17893 h 17893"/>
            <a:gd name="connsiteX1" fmla="*/ 8904 w 17089"/>
            <a:gd name="connsiteY1" fmla="*/ 423 h 17893"/>
            <a:gd name="connsiteX2" fmla="*/ 0 w 17089"/>
            <a:gd name="connsiteY2" fmla="*/ 3666 h 17893"/>
            <a:gd name="connsiteX0" fmla="*/ 17089 w 17089"/>
            <a:gd name="connsiteY0" fmla="*/ 17470 h 17470"/>
            <a:gd name="connsiteX1" fmla="*/ 8904 w 17089"/>
            <a:gd name="connsiteY1" fmla="*/ 0 h 17470"/>
            <a:gd name="connsiteX2" fmla="*/ 0 w 17089"/>
            <a:gd name="connsiteY2" fmla="*/ 3243 h 174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089" h="17470">
              <a:moveTo>
                <a:pt x="17089" y="17470"/>
              </a:moveTo>
              <a:cubicBezTo>
                <a:pt x="11730" y="16228"/>
                <a:pt x="13943" y="2425"/>
                <a:pt x="8904" y="0"/>
              </a:cubicBezTo>
              <a:cubicBezTo>
                <a:pt x="3816" y="2839"/>
                <a:pt x="3738" y="-989"/>
                <a:pt x="0" y="3243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166692</xdr:rowOff>
    </xdr:from>
    <xdr:to>
      <xdr:col>13</xdr:col>
      <xdr:colOff>365765</xdr:colOff>
      <xdr:row>3</xdr:row>
      <xdr:rowOff>112892</xdr:rowOff>
    </xdr:to>
    <xdr:sp macro="" textlink="">
      <xdr:nvSpPr>
        <xdr:cNvPr id="1182" name="Text Box 1068">
          <a:extLst>
            <a:ext uri="{FF2B5EF4-FFF2-40B4-BE49-F238E27FC236}">
              <a16:creationId xmlns:a16="http://schemas.microsoft.com/office/drawing/2014/main" xmlns="" id="{B18B78A9-E3F7-4A5C-9132-821BDA8D8377}"/>
            </a:ext>
          </a:extLst>
        </xdr:cNvPr>
        <xdr:cNvSpPr txBox="1">
          <a:spLocks noChangeArrowheads="1"/>
        </xdr:cNvSpPr>
      </xdr:nvSpPr>
      <xdr:spPr bwMode="auto">
        <a:xfrm rot="10800000">
          <a:off x="8374380" y="517212"/>
          <a:ext cx="365765" cy="12146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今津浜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443813</xdr:colOff>
      <xdr:row>1</xdr:row>
      <xdr:rowOff>163703</xdr:rowOff>
    </xdr:from>
    <xdr:to>
      <xdr:col>13</xdr:col>
      <xdr:colOff>638051</xdr:colOff>
      <xdr:row>5</xdr:row>
      <xdr:rowOff>27509</xdr:rowOff>
    </xdr:to>
    <xdr:sp macro="" textlink="">
      <xdr:nvSpPr>
        <xdr:cNvPr id="1183" name="Freeform 217">
          <a:extLst>
            <a:ext uri="{FF2B5EF4-FFF2-40B4-BE49-F238E27FC236}">
              <a16:creationId xmlns:a16="http://schemas.microsoft.com/office/drawing/2014/main" xmlns="" id="{FC0D6D3A-4704-446C-BCB7-D04D0A282548}"/>
            </a:ext>
          </a:extLst>
        </xdr:cNvPr>
        <xdr:cNvSpPr>
          <a:spLocks/>
        </xdr:cNvSpPr>
      </xdr:nvSpPr>
      <xdr:spPr bwMode="auto">
        <a:xfrm rot="4413322">
          <a:off x="8632889" y="524267"/>
          <a:ext cx="564846" cy="19423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16803 w 16803"/>
            <a:gd name="connsiteY0" fmla="*/ 179840 h 180141"/>
            <a:gd name="connsiteX1" fmla="*/ 10801 w 16803"/>
            <a:gd name="connsiteY1" fmla="*/ 106897 h 180141"/>
            <a:gd name="connsiteX2" fmla="*/ 0 w 16803"/>
            <a:gd name="connsiteY2" fmla="*/ 0 h 180141"/>
            <a:gd name="connsiteX0" fmla="*/ 16803 w 16803"/>
            <a:gd name="connsiteY0" fmla="*/ 179840 h 181703"/>
            <a:gd name="connsiteX1" fmla="*/ 10801 w 16803"/>
            <a:gd name="connsiteY1" fmla="*/ 106897 h 181703"/>
            <a:gd name="connsiteX2" fmla="*/ 0 w 16803"/>
            <a:gd name="connsiteY2" fmla="*/ 0 h 181703"/>
            <a:gd name="connsiteX0" fmla="*/ 16803 w 16803"/>
            <a:gd name="connsiteY0" fmla="*/ 179840 h 180927"/>
            <a:gd name="connsiteX1" fmla="*/ 10801 w 16803"/>
            <a:gd name="connsiteY1" fmla="*/ 106897 h 180927"/>
            <a:gd name="connsiteX2" fmla="*/ 0 w 16803"/>
            <a:gd name="connsiteY2" fmla="*/ 0 h 180927"/>
            <a:gd name="connsiteX0" fmla="*/ 16803 w 16803"/>
            <a:gd name="connsiteY0" fmla="*/ 179840 h 180318"/>
            <a:gd name="connsiteX1" fmla="*/ 10801 w 16803"/>
            <a:gd name="connsiteY1" fmla="*/ 106897 h 180318"/>
            <a:gd name="connsiteX2" fmla="*/ 0 w 16803"/>
            <a:gd name="connsiteY2" fmla="*/ 0 h 1803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803" h="180318">
              <a:moveTo>
                <a:pt x="16803" y="179840"/>
              </a:moveTo>
              <a:cubicBezTo>
                <a:pt x="13139" y="185734"/>
                <a:pt x="14015" y="135771"/>
                <a:pt x="10801" y="106897"/>
              </a:cubicBezTo>
              <a:cubicBezTo>
                <a:pt x="8629" y="113972"/>
                <a:pt x="2172" y="707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508002</xdr:colOff>
      <xdr:row>1</xdr:row>
      <xdr:rowOff>111741</xdr:rowOff>
    </xdr:from>
    <xdr:to>
      <xdr:col>13</xdr:col>
      <xdr:colOff>691642</xdr:colOff>
      <xdr:row>4</xdr:row>
      <xdr:rowOff>25715</xdr:rowOff>
    </xdr:to>
    <xdr:sp macro="" textlink="">
      <xdr:nvSpPr>
        <xdr:cNvPr id="1184" name="Text Box 1620">
          <a:extLst>
            <a:ext uri="{FF2B5EF4-FFF2-40B4-BE49-F238E27FC236}">
              <a16:creationId xmlns:a16="http://schemas.microsoft.com/office/drawing/2014/main" xmlns="" id="{152A559A-F7B5-4C17-977B-D72CB132542E}"/>
            </a:ext>
          </a:extLst>
        </xdr:cNvPr>
        <xdr:cNvSpPr txBox="1">
          <a:spLocks noChangeArrowheads="1"/>
        </xdr:cNvSpPr>
      </xdr:nvSpPr>
      <xdr:spPr bwMode="auto">
        <a:xfrm>
          <a:off x="8882382" y="287001"/>
          <a:ext cx="183640" cy="43975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石田川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14</xdr:col>
      <xdr:colOff>15145</xdr:colOff>
      <xdr:row>1</xdr:row>
      <xdr:rowOff>9412</xdr:rowOff>
    </xdr:from>
    <xdr:to>
      <xdr:col>14</xdr:col>
      <xdr:colOff>226979</xdr:colOff>
      <xdr:row>1</xdr:row>
      <xdr:rowOff>108085</xdr:rowOff>
    </xdr:to>
    <xdr:sp macro="" textlink="">
      <xdr:nvSpPr>
        <xdr:cNvPr id="1185" name="Text Box 1620">
          <a:extLst>
            <a:ext uri="{FF2B5EF4-FFF2-40B4-BE49-F238E27FC236}">
              <a16:creationId xmlns:a16="http://schemas.microsoft.com/office/drawing/2014/main" xmlns="" id="{23EF557B-FCFA-4342-862F-73EE3D2C17D2}"/>
            </a:ext>
          </a:extLst>
        </xdr:cNvPr>
        <xdr:cNvSpPr txBox="1">
          <a:spLocks noChangeArrowheads="1"/>
        </xdr:cNvSpPr>
      </xdr:nvSpPr>
      <xdr:spPr bwMode="auto">
        <a:xfrm>
          <a:off x="9082945" y="184672"/>
          <a:ext cx="211834" cy="9867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18288" anchor="t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琵琶湖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13</xdr:col>
      <xdr:colOff>138358</xdr:colOff>
      <xdr:row>7</xdr:row>
      <xdr:rowOff>130966</xdr:rowOff>
    </xdr:from>
    <xdr:to>
      <xdr:col>14</xdr:col>
      <xdr:colOff>586070</xdr:colOff>
      <xdr:row>8</xdr:row>
      <xdr:rowOff>8999</xdr:rowOff>
    </xdr:to>
    <xdr:grpSp>
      <xdr:nvGrpSpPr>
        <xdr:cNvPr id="1186" name="グループ化 1185">
          <a:extLst>
            <a:ext uri="{FF2B5EF4-FFF2-40B4-BE49-F238E27FC236}">
              <a16:creationId xmlns:a16="http://schemas.microsoft.com/office/drawing/2014/main" xmlns="" id="{443912E3-18BF-487E-B1E0-6CBA0DBE2CBA}"/>
            </a:ext>
          </a:extLst>
        </xdr:cNvPr>
        <xdr:cNvGrpSpPr/>
      </xdr:nvGrpSpPr>
      <xdr:grpSpPr>
        <a:xfrm rot="4500000">
          <a:off x="10002626" y="737394"/>
          <a:ext cx="48122" cy="1216516"/>
          <a:chOff x="1512360" y="838933"/>
          <a:chExt cx="49597" cy="1269827"/>
        </a:xfrm>
      </xdr:grpSpPr>
      <xdr:sp macro="" textlink="">
        <xdr:nvSpPr>
          <xdr:cNvPr id="1187" name="Line 76">
            <a:extLst>
              <a:ext uri="{FF2B5EF4-FFF2-40B4-BE49-F238E27FC236}">
                <a16:creationId xmlns:a16="http://schemas.microsoft.com/office/drawing/2014/main" xmlns="" id="{E7940F43-2122-043C-F446-E5C263ECCCDC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8" name="Line 76">
            <a:extLst>
              <a:ext uri="{FF2B5EF4-FFF2-40B4-BE49-F238E27FC236}">
                <a16:creationId xmlns:a16="http://schemas.microsoft.com/office/drawing/2014/main" xmlns="" id="{8E8087AE-5CBA-619F-3238-18921758163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9" name="Line 76">
            <a:extLst>
              <a:ext uri="{FF2B5EF4-FFF2-40B4-BE49-F238E27FC236}">
                <a16:creationId xmlns:a16="http://schemas.microsoft.com/office/drawing/2014/main" xmlns="" id="{256A1657-7AE0-EAA2-EE36-DE0E3BE3A77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14</xdr:col>
      <xdr:colOff>101201</xdr:colOff>
      <xdr:row>8</xdr:row>
      <xdr:rowOff>0</xdr:rowOff>
    </xdr:from>
    <xdr:ext cx="537491" cy="147413"/>
    <xdr:sp macro="" textlink="">
      <xdr:nvSpPr>
        <xdr:cNvPr id="1190" name="Text Box 1664">
          <a:extLst>
            <a:ext uri="{FF2B5EF4-FFF2-40B4-BE49-F238E27FC236}">
              <a16:creationId xmlns:a16="http://schemas.microsoft.com/office/drawing/2014/main" xmlns="" id="{1672CC27-7130-4F38-BB66-9AE1314E0C83}"/>
            </a:ext>
          </a:extLst>
        </xdr:cNvPr>
        <xdr:cNvSpPr txBox="1">
          <a:spLocks noChangeArrowheads="1"/>
        </xdr:cNvSpPr>
      </xdr:nvSpPr>
      <xdr:spPr bwMode="auto">
        <a:xfrm>
          <a:off x="9169001" y="1402080"/>
          <a:ext cx="537491" cy="14741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湖西線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327613</xdr:colOff>
      <xdr:row>14</xdr:row>
      <xdr:rowOff>143507</xdr:rowOff>
    </xdr:from>
    <xdr:to>
      <xdr:col>13</xdr:col>
      <xdr:colOff>472094</xdr:colOff>
      <xdr:row>15</xdr:row>
      <xdr:rowOff>117685</xdr:rowOff>
    </xdr:to>
    <xdr:sp macro="" textlink="">
      <xdr:nvSpPr>
        <xdr:cNvPr id="1191" name="Oval 383">
          <a:extLst>
            <a:ext uri="{FF2B5EF4-FFF2-40B4-BE49-F238E27FC236}">
              <a16:creationId xmlns:a16="http://schemas.microsoft.com/office/drawing/2014/main" xmlns="" id="{29E315F5-1351-431D-A92F-4AAF2413B239}"/>
            </a:ext>
          </a:extLst>
        </xdr:cNvPr>
        <xdr:cNvSpPr>
          <a:spLocks noChangeArrowheads="1"/>
        </xdr:cNvSpPr>
      </xdr:nvSpPr>
      <xdr:spPr bwMode="auto">
        <a:xfrm>
          <a:off x="8701993" y="2581907"/>
          <a:ext cx="144481" cy="1494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20</xdr:col>
      <xdr:colOff>52705</xdr:colOff>
      <xdr:row>12</xdr:row>
      <xdr:rowOff>106600</xdr:rowOff>
    </xdr:from>
    <xdr:ext cx="643966" cy="224006"/>
    <xdr:sp macro="" textlink="">
      <xdr:nvSpPr>
        <xdr:cNvPr id="1192" name="Text Box 1664">
          <a:extLst>
            <a:ext uri="{FF2B5EF4-FFF2-40B4-BE49-F238E27FC236}">
              <a16:creationId xmlns:a16="http://schemas.microsoft.com/office/drawing/2014/main" xmlns="" id="{00F2D9F1-4C90-4AAB-8E7F-0D9A4C1645C5}"/>
            </a:ext>
          </a:extLst>
        </xdr:cNvPr>
        <xdr:cNvSpPr txBox="1">
          <a:spLocks noChangeArrowheads="1"/>
        </xdr:cNvSpPr>
      </xdr:nvSpPr>
      <xdr:spPr bwMode="auto">
        <a:xfrm>
          <a:off x="13288645" y="2209720"/>
          <a:ext cx="643966" cy="22400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湖岸道路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浜大津ﾏﾃﾞ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427568</xdr:colOff>
      <xdr:row>29</xdr:row>
      <xdr:rowOff>131886</xdr:rowOff>
    </xdr:from>
    <xdr:ext cx="260673" cy="100615"/>
    <xdr:sp macro="" textlink="">
      <xdr:nvSpPr>
        <xdr:cNvPr id="1193" name="Text Box 1620">
          <a:extLst>
            <a:ext uri="{FF2B5EF4-FFF2-40B4-BE49-F238E27FC236}">
              <a16:creationId xmlns:a16="http://schemas.microsoft.com/office/drawing/2014/main" xmlns="" id="{893A780F-1E51-4285-B8EA-5EC8E0291A3C}"/>
            </a:ext>
          </a:extLst>
        </xdr:cNvPr>
        <xdr:cNvSpPr txBox="1">
          <a:spLocks noChangeArrowheads="1"/>
        </xdr:cNvSpPr>
      </xdr:nvSpPr>
      <xdr:spPr bwMode="auto">
        <a:xfrm>
          <a:off x="12276668" y="5199186"/>
          <a:ext cx="260673" cy="10061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18</xdr:col>
      <xdr:colOff>12290</xdr:colOff>
      <xdr:row>29</xdr:row>
      <xdr:rowOff>76240</xdr:rowOff>
    </xdr:from>
    <xdr:to>
      <xdr:col>18</xdr:col>
      <xdr:colOff>398016</xdr:colOff>
      <xdr:row>31</xdr:row>
      <xdr:rowOff>40988</xdr:rowOff>
    </xdr:to>
    <xdr:sp macro="" textlink="">
      <xdr:nvSpPr>
        <xdr:cNvPr id="1194" name="AutoShape 1653">
          <a:extLst>
            <a:ext uri="{FF2B5EF4-FFF2-40B4-BE49-F238E27FC236}">
              <a16:creationId xmlns:a16="http://schemas.microsoft.com/office/drawing/2014/main" xmlns="" id="{6E0277EE-E49C-4E96-88FA-FAB27CA8140C}"/>
            </a:ext>
          </a:extLst>
        </xdr:cNvPr>
        <xdr:cNvSpPr>
          <a:spLocks/>
        </xdr:cNvSpPr>
      </xdr:nvSpPr>
      <xdr:spPr bwMode="auto">
        <a:xfrm rot="10017990" flipH="1">
          <a:off x="11861390" y="5143540"/>
          <a:ext cx="385726" cy="31526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459096</xdr:colOff>
      <xdr:row>45</xdr:row>
      <xdr:rowOff>52593</xdr:rowOff>
    </xdr:from>
    <xdr:to>
      <xdr:col>11</xdr:col>
      <xdr:colOff>598534</xdr:colOff>
      <xdr:row>46</xdr:row>
      <xdr:rowOff>4314</xdr:rowOff>
    </xdr:to>
    <xdr:sp macro="" textlink="">
      <xdr:nvSpPr>
        <xdr:cNvPr id="1195" name="AutoShape 605">
          <a:extLst>
            <a:ext uri="{FF2B5EF4-FFF2-40B4-BE49-F238E27FC236}">
              <a16:creationId xmlns:a16="http://schemas.microsoft.com/office/drawing/2014/main" xmlns="" id="{AE099C26-751A-4F43-AF1F-129076478083}"/>
            </a:ext>
          </a:extLst>
        </xdr:cNvPr>
        <xdr:cNvSpPr>
          <a:spLocks noChangeArrowheads="1"/>
        </xdr:cNvSpPr>
      </xdr:nvSpPr>
      <xdr:spPr bwMode="auto">
        <a:xfrm>
          <a:off x="7446636" y="7901193"/>
          <a:ext cx="139438" cy="10412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3691</xdr:colOff>
      <xdr:row>57</xdr:row>
      <xdr:rowOff>10534</xdr:rowOff>
    </xdr:from>
    <xdr:to>
      <xdr:col>13</xdr:col>
      <xdr:colOff>205213</xdr:colOff>
      <xdr:row>57</xdr:row>
      <xdr:rowOff>162622</xdr:rowOff>
    </xdr:to>
    <xdr:sp macro="" textlink="">
      <xdr:nvSpPr>
        <xdr:cNvPr id="1196" name="六角形 1195">
          <a:extLst>
            <a:ext uri="{FF2B5EF4-FFF2-40B4-BE49-F238E27FC236}">
              <a16:creationId xmlns:a16="http://schemas.microsoft.com/office/drawing/2014/main" xmlns="" id="{FBFAD622-6D37-4F92-AE64-9B67397D0847}"/>
            </a:ext>
          </a:extLst>
        </xdr:cNvPr>
        <xdr:cNvSpPr/>
      </xdr:nvSpPr>
      <xdr:spPr bwMode="auto">
        <a:xfrm>
          <a:off x="8378071" y="9939394"/>
          <a:ext cx="201522" cy="15208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670213</xdr:colOff>
      <xdr:row>15</xdr:row>
      <xdr:rowOff>117232</xdr:rowOff>
    </xdr:from>
    <xdr:ext cx="425450" cy="165173"/>
    <xdr:sp macro="" textlink="">
      <xdr:nvSpPr>
        <xdr:cNvPr id="1197" name="Text Box 1620">
          <a:extLst>
            <a:ext uri="{FF2B5EF4-FFF2-40B4-BE49-F238E27FC236}">
              <a16:creationId xmlns:a16="http://schemas.microsoft.com/office/drawing/2014/main" xmlns="" id="{A84D44C5-C1C3-4692-8EB2-1C51152019AF}"/>
            </a:ext>
          </a:extLst>
        </xdr:cNvPr>
        <xdr:cNvSpPr txBox="1">
          <a:spLocks noChangeArrowheads="1"/>
        </xdr:cNvSpPr>
      </xdr:nvSpPr>
      <xdr:spPr bwMode="auto">
        <a:xfrm>
          <a:off x="11818273" y="2730892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17</xdr:col>
      <xdr:colOff>527537</xdr:colOff>
      <xdr:row>13</xdr:row>
      <xdr:rowOff>144624</xdr:rowOff>
    </xdr:from>
    <xdr:to>
      <xdr:col>18</xdr:col>
      <xdr:colOff>271096</xdr:colOff>
      <xdr:row>15</xdr:row>
      <xdr:rowOff>124560</xdr:rowOff>
    </xdr:to>
    <xdr:sp macro="" textlink="">
      <xdr:nvSpPr>
        <xdr:cNvPr id="1198" name="AutoShape 1653">
          <a:extLst>
            <a:ext uri="{FF2B5EF4-FFF2-40B4-BE49-F238E27FC236}">
              <a16:creationId xmlns:a16="http://schemas.microsoft.com/office/drawing/2014/main" xmlns="" id="{67CC7047-4791-4DF2-A937-786362DBE378}"/>
            </a:ext>
          </a:extLst>
        </xdr:cNvPr>
        <xdr:cNvSpPr>
          <a:spLocks/>
        </xdr:cNvSpPr>
      </xdr:nvSpPr>
      <xdr:spPr bwMode="auto">
        <a:xfrm rot="5400000">
          <a:off x="11740289" y="2358312"/>
          <a:ext cx="315216" cy="44459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293080</xdr:colOff>
      <xdr:row>15</xdr:row>
      <xdr:rowOff>58616</xdr:rowOff>
    </xdr:from>
    <xdr:to>
      <xdr:col>18</xdr:col>
      <xdr:colOff>691478</xdr:colOff>
      <xdr:row>16</xdr:row>
      <xdr:rowOff>7328</xdr:rowOff>
    </xdr:to>
    <xdr:sp macro="" textlink="">
      <xdr:nvSpPr>
        <xdr:cNvPr id="1199" name="Text Box 1620">
          <a:extLst>
            <a:ext uri="{FF2B5EF4-FFF2-40B4-BE49-F238E27FC236}">
              <a16:creationId xmlns:a16="http://schemas.microsoft.com/office/drawing/2014/main" xmlns="" id="{BA4B5588-7799-4F4F-A853-38F4277CCCD9}"/>
            </a:ext>
          </a:extLst>
        </xdr:cNvPr>
        <xdr:cNvSpPr txBox="1">
          <a:spLocks noChangeArrowheads="1"/>
        </xdr:cNvSpPr>
      </xdr:nvSpPr>
      <xdr:spPr bwMode="auto">
        <a:xfrm>
          <a:off x="12142180" y="2672276"/>
          <a:ext cx="398398" cy="1239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琵琶湖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18</xdr:col>
      <xdr:colOff>259848</xdr:colOff>
      <xdr:row>14</xdr:row>
      <xdr:rowOff>33174</xdr:rowOff>
    </xdr:from>
    <xdr:to>
      <xdr:col>18</xdr:col>
      <xdr:colOff>442088</xdr:colOff>
      <xdr:row>15</xdr:row>
      <xdr:rowOff>16075</xdr:rowOff>
    </xdr:to>
    <xdr:sp macro="" textlink="">
      <xdr:nvSpPr>
        <xdr:cNvPr id="1200" name="六角形 1199">
          <a:extLst>
            <a:ext uri="{FF2B5EF4-FFF2-40B4-BE49-F238E27FC236}">
              <a16:creationId xmlns:a16="http://schemas.microsoft.com/office/drawing/2014/main" xmlns="" id="{53EFEF9E-4D4C-438E-8B39-72E7DA97DFCE}"/>
            </a:ext>
          </a:extLst>
        </xdr:cNvPr>
        <xdr:cNvSpPr/>
      </xdr:nvSpPr>
      <xdr:spPr bwMode="auto">
        <a:xfrm>
          <a:off x="12108948" y="2471574"/>
          <a:ext cx="182240" cy="15816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275658</xdr:colOff>
      <xdr:row>18</xdr:row>
      <xdr:rowOff>166361</xdr:rowOff>
    </xdr:from>
    <xdr:to>
      <xdr:col>19</xdr:col>
      <xdr:colOff>279006</xdr:colOff>
      <xdr:row>21</xdr:row>
      <xdr:rowOff>55296</xdr:rowOff>
    </xdr:to>
    <xdr:sp macro="" textlink="">
      <xdr:nvSpPr>
        <xdr:cNvPr id="1201" name="Line 547">
          <a:extLst>
            <a:ext uri="{FF2B5EF4-FFF2-40B4-BE49-F238E27FC236}">
              <a16:creationId xmlns:a16="http://schemas.microsoft.com/office/drawing/2014/main" xmlns="" id="{29259257-847D-4AEB-A201-8DCE4FBC163A}"/>
            </a:ext>
          </a:extLst>
        </xdr:cNvPr>
        <xdr:cNvSpPr>
          <a:spLocks noChangeShapeType="1"/>
        </xdr:cNvSpPr>
      </xdr:nvSpPr>
      <xdr:spPr bwMode="auto">
        <a:xfrm flipV="1">
          <a:off x="12818178" y="3305801"/>
          <a:ext cx="3348" cy="4147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273996</xdr:colOff>
      <xdr:row>20</xdr:row>
      <xdr:rowOff>150415</xdr:rowOff>
    </xdr:from>
    <xdr:to>
      <xdr:col>19</xdr:col>
      <xdr:colOff>276957</xdr:colOff>
      <xdr:row>23</xdr:row>
      <xdr:rowOff>161622</xdr:rowOff>
    </xdr:to>
    <xdr:sp macro="" textlink="">
      <xdr:nvSpPr>
        <xdr:cNvPr id="1202" name="Freeform 527">
          <a:extLst>
            <a:ext uri="{FF2B5EF4-FFF2-40B4-BE49-F238E27FC236}">
              <a16:creationId xmlns:a16="http://schemas.microsoft.com/office/drawing/2014/main" xmlns="" id="{82852FC0-B2B1-43B2-92D3-6C041FF79F58}"/>
            </a:ext>
          </a:extLst>
        </xdr:cNvPr>
        <xdr:cNvSpPr>
          <a:spLocks/>
        </xdr:cNvSpPr>
      </xdr:nvSpPr>
      <xdr:spPr bwMode="auto">
        <a:xfrm>
          <a:off x="12816516" y="3640375"/>
          <a:ext cx="2961" cy="53698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2933"/>
            <a:gd name="connsiteY0" fmla="*/ 6630 h 6630"/>
            <a:gd name="connsiteX1" fmla="*/ 105 w 12933"/>
            <a:gd name="connsiteY1" fmla="*/ 1109 h 6630"/>
            <a:gd name="connsiteX2" fmla="*/ 12933 w 12933"/>
            <a:gd name="connsiteY2" fmla="*/ 0 h 6630"/>
            <a:gd name="connsiteX0" fmla="*/ 0 w 10000"/>
            <a:gd name="connsiteY0" fmla="*/ 10000 h 10000"/>
            <a:gd name="connsiteX1" fmla="*/ 81 w 10000"/>
            <a:gd name="connsiteY1" fmla="*/ 1673 h 10000"/>
            <a:gd name="connsiteX2" fmla="*/ 10000 w 10000"/>
            <a:gd name="connsiteY2" fmla="*/ 0 h 10000"/>
            <a:gd name="connsiteX0" fmla="*/ 0 w 9606"/>
            <a:gd name="connsiteY0" fmla="*/ 8965 h 8965"/>
            <a:gd name="connsiteX1" fmla="*/ 81 w 9606"/>
            <a:gd name="connsiteY1" fmla="*/ 638 h 8965"/>
            <a:gd name="connsiteX2" fmla="*/ 9606 w 9606"/>
            <a:gd name="connsiteY2" fmla="*/ 0 h 8965"/>
            <a:gd name="connsiteX0" fmla="*/ 0 w 10000"/>
            <a:gd name="connsiteY0" fmla="*/ 10000 h 10000"/>
            <a:gd name="connsiteX1" fmla="*/ 84 w 10000"/>
            <a:gd name="connsiteY1" fmla="*/ 712 h 10000"/>
            <a:gd name="connsiteX2" fmla="*/ 10000 w 10000"/>
            <a:gd name="connsiteY2" fmla="*/ 0 h 10000"/>
            <a:gd name="connsiteX0" fmla="*/ 0 w 9487"/>
            <a:gd name="connsiteY0" fmla="*/ 9495 h 9495"/>
            <a:gd name="connsiteX1" fmla="*/ 84 w 9487"/>
            <a:gd name="connsiteY1" fmla="*/ 207 h 9495"/>
            <a:gd name="connsiteX2" fmla="*/ 9487 w 9487"/>
            <a:gd name="connsiteY2" fmla="*/ 20 h 9495"/>
            <a:gd name="connsiteX0" fmla="*/ 0 w 10000"/>
            <a:gd name="connsiteY0" fmla="*/ 9979 h 9979"/>
            <a:gd name="connsiteX1" fmla="*/ 89 w 10000"/>
            <a:gd name="connsiteY1" fmla="*/ 197 h 9979"/>
            <a:gd name="connsiteX2" fmla="*/ 10000 w 10000"/>
            <a:gd name="connsiteY2" fmla="*/ 0 h 9979"/>
            <a:gd name="connsiteX0" fmla="*/ 0 w 10000"/>
            <a:gd name="connsiteY0" fmla="*/ 10000 h 10000"/>
            <a:gd name="connsiteX1" fmla="*/ 89 w 10000"/>
            <a:gd name="connsiteY1" fmla="*/ 197 h 10000"/>
            <a:gd name="connsiteX2" fmla="*/ 10000 w 10000"/>
            <a:gd name="connsiteY2" fmla="*/ 0 h 10000"/>
            <a:gd name="connsiteX0" fmla="*/ 0 w 9892"/>
            <a:gd name="connsiteY0" fmla="*/ 9803 h 9803"/>
            <a:gd name="connsiteX1" fmla="*/ 89 w 9892"/>
            <a:gd name="connsiteY1" fmla="*/ 0 h 9803"/>
            <a:gd name="connsiteX2" fmla="*/ 9892 w 9892"/>
            <a:gd name="connsiteY2" fmla="*/ 135 h 9803"/>
            <a:gd name="connsiteX0" fmla="*/ 0 w 10000"/>
            <a:gd name="connsiteY0" fmla="*/ 10000 h 10000"/>
            <a:gd name="connsiteX1" fmla="*/ 90 w 10000"/>
            <a:gd name="connsiteY1" fmla="*/ 0 h 10000"/>
            <a:gd name="connsiteX2" fmla="*/ 10000 w 10000"/>
            <a:gd name="connsiteY2" fmla="*/ 138 h 10000"/>
            <a:gd name="connsiteX0" fmla="*/ 0 w 9510"/>
            <a:gd name="connsiteY0" fmla="*/ 18816 h 18816"/>
            <a:gd name="connsiteX1" fmla="*/ 90 w 9510"/>
            <a:gd name="connsiteY1" fmla="*/ 8816 h 18816"/>
            <a:gd name="connsiteX2" fmla="*/ 9510 w 9510"/>
            <a:gd name="connsiteY2" fmla="*/ 0 h 18816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198"/>
            <a:gd name="connsiteY0" fmla="*/ 10000 h 10000"/>
            <a:gd name="connsiteX1" fmla="*/ 95 w 10198"/>
            <a:gd name="connsiteY1" fmla="*/ 4685 h 10000"/>
            <a:gd name="connsiteX2" fmla="*/ 9490 w 10198"/>
            <a:gd name="connsiteY2" fmla="*/ 4934 h 10000"/>
            <a:gd name="connsiteX3" fmla="*/ 10000 w 10198"/>
            <a:gd name="connsiteY3" fmla="*/ 0 h 10000"/>
            <a:gd name="connsiteX0" fmla="*/ 0 w 10000"/>
            <a:gd name="connsiteY0" fmla="*/ 10000 h 10000"/>
            <a:gd name="connsiteX1" fmla="*/ 95 w 10000"/>
            <a:gd name="connsiteY1" fmla="*/ 4685 h 10000"/>
            <a:gd name="connsiteX2" fmla="*/ 9490 w 10000"/>
            <a:gd name="connsiteY2" fmla="*/ 4934 h 10000"/>
            <a:gd name="connsiteX3" fmla="*/ 10000 w 10000"/>
            <a:gd name="connsiteY3" fmla="*/ 0 h 10000"/>
            <a:gd name="connsiteX0" fmla="*/ 0 w 10142"/>
            <a:gd name="connsiteY0" fmla="*/ 10000 h 10000"/>
            <a:gd name="connsiteX1" fmla="*/ 95 w 10142"/>
            <a:gd name="connsiteY1" fmla="*/ 4685 h 10000"/>
            <a:gd name="connsiteX2" fmla="*/ 10134 w 10142"/>
            <a:gd name="connsiteY2" fmla="*/ 5068 h 10000"/>
            <a:gd name="connsiteX3" fmla="*/ 10000 w 10142"/>
            <a:gd name="connsiteY3" fmla="*/ 0 h 10000"/>
            <a:gd name="connsiteX0" fmla="*/ 0 w 10000"/>
            <a:gd name="connsiteY0" fmla="*/ 10000 h 10000"/>
            <a:gd name="connsiteX1" fmla="*/ 95 w 10000"/>
            <a:gd name="connsiteY1" fmla="*/ 4685 h 10000"/>
            <a:gd name="connsiteX2" fmla="*/ 9876 w 10000"/>
            <a:gd name="connsiteY2" fmla="*/ 4934 h 10000"/>
            <a:gd name="connsiteX3" fmla="*/ 10000 w 10000"/>
            <a:gd name="connsiteY3" fmla="*/ 0 h 10000"/>
            <a:gd name="connsiteX0" fmla="*/ 0 w 9880"/>
            <a:gd name="connsiteY0" fmla="*/ 10603 h 10603"/>
            <a:gd name="connsiteX1" fmla="*/ 95 w 9880"/>
            <a:gd name="connsiteY1" fmla="*/ 5288 h 10603"/>
            <a:gd name="connsiteX2" fmla="*/ 9876 w 9880"/>
            <a:gd name="connsiteY2" fmla="*/ 5537 h 10603"/>
            <a:gd name="connsiteX3" fmla="*/ 8970 w 9880"/>
            <a:gd name="connsiteY3" fmla="*/ 0 h 10603"/>
            <a:gd name="connsiteX0" fmla="*/ 0 w 9996"/>
            <a:gd name="connsiteY0" fmla="*/ 10000 h 10000"/>
            <a:gd name="connsiteX1" fmla="*/ 96 w 9996"/>
            <a:gd name="connsiteY1" fmla="*/ 4987 h 10000"/>
            <a:gd name="connsiteX2" fmla="*/ 9996 w 9996"/>
            <a:gd name="connsiteY2" fmla="*/ 5222 h 10000"/>
            <a:gd name="connsiteX3" fmla="*/ 9079 w 9996"/>
            <a:gd name="connsiteY3" fmla="*/ 0 h 10000"/>
            <a:gd name="connsiteX0" fmla="*/ 0 w 11612"/>
            <a:gd name="connsiteY0" fmla="*/ 5138 h 5138"/>
            <a:gd name="connsiteX1" fmla="*/ 96 w 11612"/>
            <a:gd name="connsiteY1" fmla="*/ 125 h 5138"/>
            <a:gd name="connsiteX2" fmla="*/ 10000 w 11612"/>
            <a:gd name="connsiteY2" fmla="*/ 360 h 5138"/>
            <a:gd name="connsiteX3" fmla="*/ 11612 w 11612"/>
            <a:gd name="connsiteY3" fmla="*/ 4268 h 5138"/>
            <a:gd name="connsiteX0" fmla="*/ 0 w 8612"/>
            <a:gd name="connsiteY0" fmla="*/ 9948 h 9948"/>
            <a:gd name="connsiteX1" fmla="*/ 83 w 8612"/>
            <a:gd name="connsiteY1" fmla="*/ 191 h 9948"/>
            <a:gd name="connsiteX2" fmla="*/ 8612 w 8612"/>
            <a:gd name="connsiteY2" fmla="*/ 649 h 9948"/>
            <a:gd name="connsiteX3" fmla="*/ 8132 w 8612"/>
            <a:gd name="connsiteY3" fmla="*/ 9362 h 9948"/>
            <a:gd name="connsiteX0" fmla="*/ 0 w 10000"/>
            <a:gd name="connsiteY0" fmla="*/ 10000 h 10000"/>
            <a:gd name="connsiteX1" fmla="*/ 96 w 10000"/>
            <a:gd name="connsiteY1" fmla="*/ 192 h 10000"/>
            <a:gd name="connsiteX2" fmla="*/ 10000 w 10000"/>
            <a:gd name="connsiteY2" fmla="*/ 652 h 10000"/>
            <a:gd name="connsiteX3" fmla="*/ 9443 w 10000"/>
            <a:gd name="connsiteY3" fmla="*/ 9411 h 10000"/>
            <a:gd name="connsiteX0" fmla="*/ 0 w 10000"/>
            <a:gd name="connsiteY0" fmla="*/ 9990 h 9990"/>
            <a:gd name="connsiteX1" fmla="*/ 96 w 10000"/>
            <a:gd name="connsiteY1" fmla="*/ 182 h 9990"/>
            <a:gd name="connsiteX2" fmla="*/ 10000 w 10000"/>
            <a:gd name="connsiteY2" fmla="*/ 642 h 9990"/>
            <a:gd name="connsiteX3" fmla="*/ 7968 w 10000"/>
            <a:gd name="connsiteY3" fmla="*/ 9658 h 9990"/>
            <a:gd name="connsiteX0" fmla="*/ 0 w 10000"/>
            <a:gd name="connsiteY0" fmla="*/ 10160 h 10160"/>
            <a:gd name="connsiteX1" fmla="*/ 96 w 10000"/>
            <a:gd name="connsiteY1" fmla="*/ 342 h 10160"/>
            <a:gd name="connsiteX2" fmla="*/ 10000 w 10000"/>
            <a:gd name="connsiteY2" fmla="*/ 803 h 10160"/>
            <a:gd name="connsiteX3" fmla="*/ 7968 w 10000"/>
            <a:gd name="connsiteY3" fmla="*/ 9828 h 10160"/>
            <a:gd name="connsiteX0" fmla="*/ 0 w 10000"/>
            <a:gd name="connsiteY0" fmla="*/ 9818 h 9818"/>
            <a:gd name="connsiteX1" fmla="*/ 96 w 10000"/>
            <a:gd name="connsiteY1" fmla="*/ 0 h 9818"/>
            <a:gd name="connsiteX2" fmla="*/ 10000 w 10000"/>
            <a:gd name="connsiteY2" fmla="*/ 461 h 9818"/>
            <a:gd name="connsiteX3" fmla="*/ 7968 w 10000"/>
            <a:gd name="connsiteY3" fmla="*/ 9486 h 9818"/>
            <a:gd name="connsiteX0" fmla="*/ 0 w 10000"/>
            <a:gd name="connsiteY0" fmla="*/ 10000 h 10000"/>
            <a:gd name="connsiteX1" fmla="*/ 96 w 10000"/>
            <a:gd name="connsiteY1" fmla="*/ 0 h 10000"/>
            <a:gd name="connsiteX2" fmla="*/ 10000 w 10000"/>
            <a:gd name="connsiteY2" fmla="*/ 470 h 10000"/>
            <a:gd name="connsiteX3" fmla="*/ 7968 w 10000"/>
            <a:gd name="connsiteY3" fmla="*/ 9662 h 10000"/>
            <a:gd name="connsiteX0" fmla="*/ 0 w 10000"/>
            <a:gd name="connsiteY0" fmla="*/ 10000 h 10000"/>
            <a:gd name="connsiteX1" fmla="*/ 96 w 10000"/>
            <a:gd name="connsiteY1" fmla="*/ 0 h 10000"/>
            <a:gd name="connsiteX2" fmla="*/ 10000 w 10000"/>
            <a:gd name="connsiteY2" fmla="*/ 470 h 10000"/>
            <a:gd name="connsiteX3" fmla="*/ 7968 w 10000"/>
            <a:gd name="connsiteY3" fmla="*/ 9662 h 10000"/>
            <a:gd name="connsiteX0" fmla="*/ 0 w 10000"/>
            <a:gd name="connsiteY0" fmla="*/ 10000 h 10000"/>
            <a:gd name="connsiteX1" fmla="*/ 96 w 10000"/>
            <a:gd name="connsiteY1" fmla="*/ 0 h 10000"/>
            <a:gd name="connsiteX2" fmla="*/ 10000 w 10000"/>
            <a:gd name="connsiteY2" fmla="*/ 470 h 10000"/>
            <a:gd name="connsiteX0" fmla="*/ 0 w 9753"/>
            <a:gd name="connsiteY0" fmla="*/ 10000 h 10000"/>
            <a:gd name="connsiteX1" fmla="*/ 96 w 9753"/>
            <a:gd name="connsiteY1" fmla="*/ 0 h 10000"/>
            <a:gd name="connsiteX2" fmla="*/ 9753 w 9753"/>
            <a:gd name="connsiteY2" fmla="*/ 255 h 10000"/>
            <a:gd name="connsiteX0" fmla="*/ 0 w 10000"/>
            <a:gd name="connsiteY0" fmla="*/ 10047 h 10047"/>
            <a:gd name="connsiteX1" fmla="*/ 98 w 10000"/>
            <a:gd name="connsiteY1" fmla="*/ 47 h 10047"/>
            <a:gd name="connsiteX2" fmla="*/ 10000 w 10000"/>
            <a:gd name="connsiteY2" fmla="*/ 44 h 10047"/>
            <a:gd name="connsiteX0" fmla="*/ 0 w 25817"/>
            <a:gd name="connsiteY0" fmla="*/ 10000 h 10000"/>
            <a:gd name="connsiteX1" fmla="*/ 98 w 25817"/>
            <a:gd name="connsiteY1" fmla="*/ 0 h 10000"/>
            <a:gd name="connsiteX2" fmla="*/ 25817 w 25817"/>
            <a:gd name="connsiteY2" fmla="*/ 88 h 10000"/>
            <a:gd name="connsiteX0" fmla="*/ 0 w 165"/>
            <a:gd name="connsiteY0" fmla="*/ 10000 h 10000"/>
            <a:gd name="connsiteX1" fmla="*/ 98 w 165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5" h="10000">
              <a:moveTo>
                <a:pt x="0" y="10000"/>
              </a:moveTo>
              <a:cubicBezTo>
                <a:pt x="302" y="7621"/>
                <a:pt x="98" y="9659"/>
                <a:pt x="9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22378</xdr:colOff>
      <xdr:row>17</xdr:row>
      <xdr:rowOff>14878</xdr:rowOff>
    </xdr:from>
    <xdr:to>
      <xdr:col>19</xdr:col>
      <xdr:colOff>186765</xdr:colOff>
      <xdr:row>17</xdr:row>
      <xdr:rowOff>156415</xdr:rowOff>
    </xdr:to>
    <xdr:sp macro="" textlink="">
      <xdr:nvSpPr>
        <xdr:cNvPr id="1203" name="六角形 1202">
          <a:extLst>
            <a:ext uri="{FF2B5EF4-FFF2-40B4-BE49-F238E27FC236}">
              <a16:creationId xmlns:a16="http://schemas.microsoft.com/office/drawing/2014/main" xmlns="" id="{4E820DCF-1B16-4024-80EC-578EF7CF3902}"/>
            </a:ext>
          </a:extLst>
        </xdr:cNvPr>
        <xdr:cNvSpPr/>
      </xdr:nvSpPr>
      <xdr:spPr bwMode="auto">
        <a:xfrm>
          <a:off x="12564898" y="2979058"/>
          <a:ext cx="164387" cy="1415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11412</xdr:colOff>
      <xdr:row>21</xdr:row>
      <xdr:rowOff>61714</xdr:rowOff>
    </xdr:from>
    <xdr:to>
      <xdr:col>19</xdr:col>
      <xdr:colOff>471440</xdr:colOff>
      <xdr:row>21</xdr:row>
      <xdr:rowOff>64642</xdr:rowOff>
    </xdr:to>
    <xdr:sp macro="" textlink="">
      <xdr:nvSpPr>
        <xdr:cNvPr id="1204" name="Line 547">
          <a:extLst>
            <a:ext uri="{FF2B5EF4-FFF2-40B4-BE49-F238E27FC236}">
              <a16:creationId xmlns:a16="http://schemas.microsoft.com/office/drawing/2014/main" xmlns="" id="{CE7C204F-D284-4CFF-AEBF-4A45E241CB10}"/>
            </a:ext>
          </a:extLst>
        </xdr:cNvPr>
        <xdr:cNvSpPr>
          <a:spLocks noChangeShapeType="1"/>
        </xdr:cNvSpPr>
      </xdr:nvSpPr>
      <xdr:spPr bwMode="auto">
        <a:xfrm flipH="1" flipV="1">
          <a:off x="12553932" y="3726934"/>
          <a:ext cx="460028" cy="29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214207</xdr:colOff>
      <xdr:row>22</xdr:row>
      <xdr:rowOff>26706</xdr:rowOff>
    </xdr:from>
    <xdr:to>
      <xdr:col>19</xdr:col>
      <xdr:colOff>353702</xdr:colOff>
      <xdr:row>22</xdr:row>
      <xdr:rowOff>160650</xdr:rowOff>
    </xdr:to>
    <xdr:sp macro="" textlink="">
      <xdr:nvSpPr>
        <xdr:cNvPr id="1205" name="AutoShape 492">
          <a:extLst>
            <a:ext uri="{FF2B5EF4-FFF2-40B4-BE49-F238E27FC236}">
              <a16:creationId xmlns:a16="http://schemas.microsoft.com/office/drawing/2014/main" xmlns="" id="{DD327C85-EDB4-4647-98AB-A1C81C468AF7}"/>
            </a:ext>
          </a:extLst>
        </xdr:cNvPr>
        <xdr:cNvSpPr>
          <a:spLocks noChangeArrowheads="1"/>
        </xdr:cNvSpPr>
      </xdr:nvSpPr>
      <xdr:spPr bwMode="auto">
        <a:xfrm>
          <a:off x="12756727" y="3867186"/>
          <a:ext cx="139495" cy="13394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286434</xdr:colOff>
      <xdr:row>20</xdr:row>
      <xdr:rowOff>53807</xdr:rowOff>
    </xdr:from>
    <xdr:to>
      <xdr:col>20</xdr:col>
      <xdr:colOff>67349</xdr:colOff>
      <xdr:row>22</xdr:row>
      <xdr:rowOff>59682</xdr:rowOff>
    </xdr:to>
    <xdr:grpSp>
      <xdr:nvGrpSpPr>
        <xdr:cNvPr id="1206" name="グループ化 1205">
          <a:extLst>
            <a:ext uri="{FF2B5EF4-FFF2-40B4-BE49-F238E27FC236}">
              <a16:creationId xmlns:a16="http://schemas.microsoft.com/office/drawing/2014/main" xmlns="" id="{3AA55598-3262-4105-A373-3B916E346C5C}"/>
            </a:ext>
          </a:extLst>
        </xdr:cNvPr>
        <xdr:cNvGrpSpPr/>
      </xdr:nvGrpSpPr>
      <xdr:grpSpPr>
        <a:xfrm rot="16200000">
          <a:off x="14294767" y="3346956"/>
          <a:ext cx="346054" cy="549719"/>
          <a:chOff x="8666137" y="2721749"/>
          <a:chExt cx="341224" cy="285386"/>
        </a:xfrm>
      </xdr:grpSpPr>
      <xdr:sp macro="" textlink="">
        <xdr:nvSpPr>
          <xdr:cNvPr id="1207" name="Freeform 371">
            <a:extLst>
              <a:ext uri="{FF2B5EF4-FFF2-40B4-BE49-F238E27FC236}">
                <a16:creationId xmlns:a16="http://schemas.microsoft.com/office/drawing/2014/main" xmlns="" id="{498388E7-9C52-C74E-2633-99BDE973F731}"/>
              </a:ext>
            </a:extLst>
          </xdr:cNvPr>
          <xdr:cNvSpPr>
            <a:spLocks/>
          </xdr:cNvSpPr>
        </xdr:nvSpPr>
        <xdr:spPr bwMode="auto">
          <a:xfrm flipH="1" flipV="1">
            <a:off x="8913050" y="2721749"/>
            <a:ext cx="94311" cy="274574"/>
          </a:xfrm>
          <a:custGeom>
            <a:avLst/>
            <a:gdLst>
              <a:gd name="T0" fmla="*/ 2147483647 w 3"/>
              <a:gd name="T1" fmla="*/ 0 h 30"/>
              <a:gd name="T2" fmla="*/ 2147483647 w 3"/>
              <a:gd name="T3" fmla="*/ 2147483647 h 30"/>
              <a:gd name="T4" fmla="*/ 2147483647 w 3"/>
              <a:gd name="T5" fmla="*/ 2147483647 h 30"/>
              <a:gd name="T6" fmla="*/ 0 w 3"/>
              <a:gd name="T7" fmla="*/ 2147483647 h 30"/>
              <a:gd name="T8" fmla="*/ 0 60000 65536"/>
              <a:gd name="T9" fmla="*/ 0 60000 65536"/>
              <a:gd name="T10" fmla="*/ 0 60000 65536"/>
              <a:gd name="T11" fmla="*/ 0 60000 65536"/>
              <a:gd name="connsiteX0" fmla="*/ 10000 w 11105"/>
              <a:gd name="connsiteY0" fmla="*/ 0 h 10000"/>
              <a:gd name="connsiteX1" fmla="*/ 10000 w 11105"/>
              <a:gd name="connsiteY1" fmla="*/ 333 h 10000"/>
              <a:gd name="connsiteX2" fmla="*/ 10000 w 11105"/>
              <a:gd name="connsiteY2" fmla="*/ 8667 h 10000"/>
              <a:gd name="connsiteX3" fmla="*/ 0 w 11105"/>
              <a:gd name="connsiteY3" fmla="*/ 10000 h 10000"/>
              <a:gd name="connsiteX0" fmla="*/ 10000 w 10000"/>
              <a:gd name="connsiteY0" fmla="*/ 186 h 10186"/>
              <a:gd name="connsiteX1" fmla="*/ 4197 w 10000"/>
              <a:gd name="connsiteY1" fmla="*/ 0 h 10186"/>
              <a:gd name="connsiteX2" fmla="*/ 10000 w 10000"/>
              <a:gd name="connsiteY2" fmla="*/ 8853 h 10186"/>
              <a:gd name="connsiteX3" fmla="*/ 0 w 10000"/>
              <a:gd name="connsiteY3" fmla="*/ 10186 h 10186"/>
              <a:gd name="connsiteX0" fmla="*/ 10000 w 10000"/>
              <a:gd name="connsiteY0" fmla="*/ 3560 h 13560"/>
              <a:gd name="connsiteX1" fmla="*/ 1710 w 10000"/>
              <a:gd name="connsiteY1" fmla="*/ 0 h 13560"/>
              <a:gd name="connsiteX2" fmla="*/ 10000 w 10000"/>
              <a:gd name="connsiteY2" fmla="*/ 12227 h 13560"/>
              <a:gd name="connsiteX3" fmla="*/ 0 w 10000"/>
              <a:gd name="connsiteY3" fmla="*/ 13560 h 13560"/>
              <a:gd name="connsiteX0" fmla="*/ 10000 w 10000"/>
              <a:gd name="connsiteY0" fmla="*/ 0 h 10000"/>
              <a:gd name="connsiteX1" fmla="*/ 6785 w 10000"/>
              <a:gd name="connsiteY1" fmla="*/ 772 h 10000"/>
              <a:gd name="connsiteX2" fmla="*/ 10000 w 10000"/>
              <a:gd name="connsiteY2" fmla="*/ 8667 h 10000"/>
              <a:gd name="connsiteX3" fmla="*/ 0 w 10000"/>
              <a:gd name="connsiteY3" fmla="*/ 10000 h 10000"/>
              <a:gd name="connsiteX0" fmla="*/ 0 w 10149"/>
              <a:gd name="connsiteY0" fmla="*/ 0 h 9906"/>
              <a:gd name="connsiteX1" fmla="*/ 6934 w 10149"/>
              <a:gd name="connsiteY1" fmla="*/ 678 h 9906"/>
              <a:gd name="connsiteX2" fmla="*/ 10149 w 10149"/>
              <a:gd name="connsiteY2" fmla="*/ 8573 h 9906"/>
              <a:gd name="connsiteX3" fmla="*/ 149 w 10149"/>
              <a:gd name="connsiteY3" fmla="*/ 9906 h 9906"/>
              <a:gd name="connsiteX0" fmla="*/ 0 w 11597"/>
              <a:gd name="connsiteY0" fmla="*/ 0 h 10000"/>
              <a:gd name="connsiteX1" fmla="*/ 10656 w 11597"/>
              <a:gd name="connsiteY1" fmla="*/ 2110 h 10000"/>
              <a:gd name="connsiteX2" fmla="*/ 10000 w 11597"/>
              <a:gd name="connsiteY2" fmla="*/ 8654 h 10000"/>
              <a:gd name="connsiteX3" fmla="*/ 147 w 11597"/>
              <a:gd name="connsiteY3" fmla="*/ 10000 h 10000"/>
              <a:gd name="connsiteX0" fmla="*/ 0 w 10743"/>
              <a:gd name="connsiteY0" fmla="*/ 0 h 10000"/>
              <a:gd name="connsiteX1" fmla="*/ 10656 w 10743"/>
              <a:gd name="connsiteY1" fmla="*/ 2110 h 10000"/>
              <a:gd name="connsiteX2" fmla="*/ 10000 w 10743"/>
              <a:gd name="connsiteY2" fmla="*/ 8654 h 10000"/>
              <a:gd name="connsiteX3" fmla="*/ 147 w 10743"/>
              <a:gd name="connsiteY3" fmla="*/ 10000 h 10000"/>
              <a:gd name="connsiteX0" fmla="*/ 1324 w 10596"/>
              <a:gd name="connsiteY0" fmla="*/ 0 h 9144"/>
              <a:gd name="connsiteX1" fmla="*/ 10509 w 10596"/>
              <a:gd name="connsiteY1" fmla="*/ 1254 h 9144"/>
              <a:gd name="connsiteX2" fmla="*/ 9853 w 10596"/>
              <a:gd name="connsiteY2" fmla="*/ 7798 h 9144"/>
              <a:gd name="connsiteX3" fmla="*/ 0 w 10596"/>
              <a:gd name="connsiteY3" fmla="*/ 9144 h 914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596" h="9144">
                <a:moveTo>
                  <a:pt x="1324" y="0"/>
                </a:moveTo>
                <a:lnTo>
                  <a:pt x="10509" y="1254"/>
                </a:lnTo>
                <a:cubicBezTo>
                  <a:pt x="10901" y="3533"/>
                  <a:pt x="9853" y="4994"/>
                  <a:pt x="9853" y="7798"/>
                </a:cubicBezTo>
                <a:lnTo>
                  <a:pt x="0" y="9144"/>
                </a:lnTo>
              </a:path>
            </a:pathLst>
          </a:custGeom>
          <a:noFill/>
          <a:ln w="95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08" name="Freeform 372">
            <a:extLst>
              <a:ext uri="{FF2B5EF4-FFF2-40B4-BE49-F238E27FC236}">
                <a16:creationId xmlns:a16="http://schemas.microsoft.com/office/drawing/2014/main" xmlns="" id="{4B667716-907F-8316-4A13-DC8D83022B68}"/>
              </a:ext>
            </a:extLst>
          </xdr:cNvPr>
          <xdr:cNvSpPr>
            <a:spLocks/>
          </xdr:cNvSpPr>
        </xdr:nvSpPr>
        <xdr:spPr bwMode="auto">
          <a:xfrm rot="21306499" flipH="1" flipV="1">
            <a:off x="8666137" y="2731426"/>
            <a:ext cx="129392" cy="275709"/>
          </a:xfrm>
          <a:custGeom>
            <a:avLst/>
            <a:gdLst>
              <a:gd name="T0" fmla="*/ 2147483647 w 10000"/>
              <a:gd name="T1" fmla="*/ 2147483647 h 14854"/>
              <a:gd name="T2" fmla="*/ 0 w 10000"/>
              <a:gd name="T3" fmla="*/ 2147483647 h 14854"/>
              <a:gd name="T4" fmla="*/ 2147483647 w 10000"/>
              <a:gd name="T5" fmla="*/ 0 h 14854"/>
              <a:gd name="T6" fmla="*/ 0 60000 65536"/>
              <a:gd name="T7" fmla="*/ 0 60000 65536"/>
              <a:gd name="T8" fmla="*/ 0 60000 65536"/>
              <a:gd name="connsiteX0" fmla="*/ 5562 w 5562"/>
              <a:gd name="connsiteY0" fmla="*/ 15918 h 15918"/>
              <a:gd name="connsiteX1" fmla="*/ 0 w 5562"/>
              <a:gd name="connsiteY1" fmla="*/ 13549 h 15918"/>
              <a:gd name="connsiteX2" fmla="*/ 2787 w 5562"/>
              <a:gd name="connsiteY2" fmla="*/ 0 h 15918"/>
              <a:gd name="connsiteX0" fmla="*/ 10000 w 10000"/>
              <a:gd name="connsiteY0" fmla="*/ 10000 h 10000"/>
              <a:gd name="connsiteX1" fmla="*/ 0 w 10000"/>
              <a:gd name="connsiteY1" fmla="*/ 8512 h 10000"/>
              <a:gd name="connsiteX2" fmla="*/ 5011 w 10000"/>
              <a:gd name="connsiteY2" fmla="*/ 0 h 10000"/>
              <a:gd name="connsiteX0" fmla="*/ 10000 w 10000"/>
              <a:gd name="connsiteY0" fmla="*/ 6615 h 6615"/>
              <a:gd name="connsiteX1" fmla="*/ 0 w 10000"/>
              <a:gd name="connsiteY1" fmla="*/ 5127 h 6615"/>
              <a:gd name="connsiteX2" fmla="*/ 6137 w 10000"/>
              <a:gd name="connsiteY2" fmla="*/ 0 h 6615"/>
              <a:gd name="connsiteX0" fmla="*/ 10000 w 10000"/>
              <a:gd name="connsiteY0" fmla="*/ 9951 h 9951"/>
              <a:gd name="connsiteX1" fmla="*/ 0 w 10000"/>
              <a:gd name="connsiteY1" fmla="*/ 7702 h 9951"/>
              <a:gd name="connsiteX2" fmla="*/ 4112 w 10000"/>
              <a:gd name="connsiteY2" fmla="*/ 0 h 9951"/>
              <a:gd name="connsiteX0" fmla="*/ 10000 w 10000"/>
              <a:gd name="connsiteY0" fmla="*/ 10000 h 10000"/>
              <a:gd name="connsiteX1" fmla="*/ 0 w 10000"/>
              <a:gd name="connsiteY1" fmla="*/ 7740 h 10000"/>
              <a:gd name="connsiteX2" fmla="*/ 4112 w 10000"/>
              <a:gd name="connsiteY2" fmla="*/ 0 h 10000"/>
              <a:gd name="connsiteX0" fmla="*/ 8730 w 8730"/>
              <a:gd name="connsiteY0" fmla="*/ 9499 h 9499"/>
              <a:gd name="connsiteX1" fmla="*/ 0 w 8730"/>
              <a:gd name="connsiteY1" fmla="*/ 7740 h 9499"/>
              <a:gd name="connsiteX2" fmla="*/ 4112 w 8730"/>
              <a:gd name="connsiteY2" fmla="*/ 0 h 9499"/>
              <a:gd name="connsiteX0" fmla="*/ 10000 w 11676"/>
              <a:gd name="connsiteY0" fmla="*/ 9562 h 9562"/>
              <a:gd name="connsiteX1" fmla="*/ 0 w 11676"/>
              <a:gd name="connsiteY1" fmla="*/ 7710 h 9562"/>
              <a:gd name="connsiteX2" fmla="*/ 11676 w 11676"/>
              <a:gd name="connsiteY2" fmla="*/ 0 h 9562"/>
              <a:gd name="connsiteX0" fmla="*/ 8723 w 10158"/>
              <a:gd name="connsiteY0" fmla="*/ 10000 h 10000"/>
              <a:gd name="connsiteX1" fmla="*/ 158 w 10158"/>
              <a:gd name="connsiteY1" fmla="*/ 8063 h 10000"/>
              <a:gd name="connsiteX2" fmla="*/ 2727 w 10158"/>
              <a:gd name="connsiteY2" fmla="*/ 2435 h 10000"/>
              <a:gd name="connsiteX3" fmla="*/ 10158 w 10158"/>
              <a:gd name="connsiteY3" fmla="*/ 0 h 10000"/>
              <a:gd name="connsiteX0" fmla="*/ 8661 w 10096"/>
              <a:gd name="connsiteY0" fmla="*/ 10000 h 10000"/>
              <a:gd name="connsiteX1" fmla="*/ 96 w 10096"/>
              <a:gd name="connsiteY1" fmla="*/ 8063 h 10000"/>
              <a:gd name="connsiteX2" fmla="*/ 2665 w 10096"/>
              <a:gd name="connsiteY2" fmla="*/ 2435 h 10000"/>
              <a:gd name="connsiteX3" fmla="*/ 10096 w 10096"/>
              <a:gd name="connsiteY3" fmla="*/ 0 h 10000"/>
              <a:gd name="connsiteX0" fmla="*/ 8677 w 10112"/>
              <a:gd name="connsiteY0" fmla="*/ 10000 h 10000"/>
              <a:gd name="connsiteX1" fmla="*/ 112 w 10112"/>
              <a:gd name="connsiteY1" fmla="*/ 8063 h 10000"/>
              <a:gd name="connsiteX2" fmla="*/ 2141 w 10112"/>
              <a:gd name="connsiteY2" fmla="*/ 2471 h 10000"/>
              <a:gd name="connsiteX3" fmla="*/ 10112 w 10112"/>
              <a:gd name="connsiteY3" fmla="*/ 0 h 10000"/>
              <a:gd name="connsiteX0" fmla="*/ 8677 w 9870"/>
              <a:gd name="connsiteY0" fmla="*/ 8911 h 8911"/>
              <a:gd name="connsiteX1" fmla="*/ 112 w 9870"/>
              <a:gd name="connsiteY1" fmla="*/ 6974 h 8911"/>
              <a:gd name="connsiteX2" fmla="*/ 2141 w 9870"/>
              <a:gd name="connsiteY2" fmla="*/ 1382 h 8911"/>
              <a:gd name="connsiteX3" fmla="*/ 9870 w 9870"/>
              <a:gd name="connsiteY3" fmla="*/ 0 h 8911"/>
              <a:gd name="connsiteX0" fmla="*/ 8792 w 10001"/>
              <a:gd name="connsiteY0" fmla="*/ 10000 h 10000"/>
              <a:gd name="connsiteX1" fmla="*/ 114 w 10001"/>
              <a:gd name="connsiteY1" fmla="*/ 7826 h 10000"/>
              <a:gd name="connsiteX2" fmla="*/ 2170 w 10001"/>
              <a:gd name="connsiteY2" fmla="*/ 1551 h 10000"/>
              <a:gd name="connsiteX3" fmla="*/ 10001 w 10001"/>
              <a:gd name="connsiteY3" fmla="*/ 0 h 10000"/>
              <a:gd name="connsiteX0" fmla="*/ 6140 w 10001"/>
              <a:gd name="connsiteY0" fmla="*/ 9445 h 9445"/>
              <a:gd name="connsiteX1" fmla="*/ 114 w 10001"/>
              <a:gd name="connsiteY1" fmla="*/ 7826 h 9445"/>
              <a:gd name="connsiteX2" fmla="*/ 2170 w 10001"/>
              <a:gd name="connsiteY2" fmla="*/ 1551 h 9445"/>
              <a:gd name="connsiteX3" fmla="*/ 10001 w 10001"/>
              <a:gd name="connsiteY3" fmla="*/ 0 h 9445"/>
              <a:gd name="connsiteX0" fmla="*/ 6139 w 10000"/>
              <a:gd name="connsiteY0" fmla="*/ 10000 h 10000"/>
              <a:gd name="connsiteX1" fmla="*/ 114 w 10000"/>
              <a:gd name="connsiteY1" fmla="*/ 8286 h 10000"/>
              <a:gd name="connsiteX2" fmla="*/ 2170 w 10000"/>
              <a:gd name="connsiteY2" fmla="*/ 1642 h 10000"/>
              <a:gd name="connsiteX3" fmla="*/ 10000 w 10000"/>
              <a:gd name="connsiteY3" fmla="*/ 0 h 10000"/>
              <a:gd name="connsiteX0" fmla="*/ 6139 w 10000"/>
              <a:gd name="connsiteY0" fmla="*/ 10000 h 10000"/>
              <a:gd name="connsiteX1" fmla="*/ 114 w 10000"/>
              <a:gd name="connsiteY1" fmla="*/ 8286 h 10000"/>
              <a:gd name="connsiteX2" fmla="*/ 2170 w 10000"/>
              <a:gd name="connsiteY2" fmla="*/ 1642 h 10000"/>
              <a:gd name="connsiteX3" fmla="*/ 10000 w 10000"/>
              <a:gd name="connsiteY3" fmla="*/ 0 h 10000"/>
              <a:gd name="connsiteX0" fmla="*/ 6139 w 8637"/>
              <a:gd name="connsiteY0" fmla="*/ 9638 h 9638"/>
              <a:gd name="connsiteX1" fmla="*/ 114 w 8637"/>
              <a:gd name="connsiteY1" fmla="*/ 7924 h 9638"/>
              <a:gd name="connsiteX2" fmla="*/ 2170 w 8637"/>
              <a:gd name="connsiteY2" fmla="*/ 1280 h 9638"/>
              <a:gd name="connsiteX3" fmla="*/ 8637 w 8637"/>
              <a:gd name="connsiteY3" fmla="*/ 0 h 96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8637" h="9638">
                <a:moveTo>
                  <a:pt x="6139" y="9638"/>
                </a:moveTo>
                <a:cubicBezTo>
                  <a:pt x="2356" y="8465"/>
                  <a:pt x="3428" y="8910"/>
                  <a:pt x="114" y="7924"/>
                </a:cubicBezTo>
                <a:cubicBezTo>
                  <a:pt x="-564" y="7037"/>
                  <a:pt x="1995" y="3139"/>
                  <a:pt x="2170" y="1280"/>
                </a:cubicBezTo>
                <a:cubicBezTo>
                  <a:pt x="5932" y="413"/>
                  <a:pt x="6502" y="455"/>
                  <a:pt x="8637" y="0"/>
                </a:cubicBezTo>
              </a:path>
            </a:pathLst>
          </a:custGeom>
          <a:noFill/>
          <a:ln w="95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392419</xdr:colOff>
      <xdr:row>21</xdr:row>
      <xdr:rowOff>81311</xdr:rowOff>
    </xdr:from>
    <xdr:to>
      <xdr:col>19</xdr:col>
      <xdr:colOff>693202</xdr:colOff>
      <xdr:row>24</xdr:row>
      <xdr:rowOff>95905</xdr:rowOff>
    </xdr:to>
    <xdr:grpSp>
      <xdr:nvGrpSpPr>
        <xdr:cNvPr id="1209" name="グループ化 1208">
          <a:extLst>
            <a:ext uri="{FF2B5EF4-FFF2-40B4-BE49-F238E27FC236}">
              <a16:creationId xmlns:a16="http://schemas.microsoft.com/office/drawing/2014/main" xmlns="" id="{D98C0253-2B88-467C-9960-48F21654FBBA}"/>
            </a:ext>
          </a:extLst>
        </xdr:cNvPr>
        <xdr:cNvGrpSpPr/>
      </xdr:nvGrpSpPr>
      <xdr:grpSpPr>
        <a:xfrm>
          <a:off x="14298919" y="3646382"/>
          <a:ext cx="300783" cy="524862"/>
          <a:chOff x="8667750" y="2714625"/>
          <a:chExt cx="161560" cy="652117"/>
        </a:xfrm>
      </xdr:grpSpPr>
      <xdr:sp macro="" textlink="">
        <xdr:nvSpPr>
          <xdr:cNvPr id="1210" name="Freeform 1147">
            <a:extLst>
              <a:ext uri="{FF2B5EF4-FFF2-40B4-BE49-F238E27FC236}">
                <a16:creationId xmlns:a16="http://schemas.microsoft.com/office/drawing/2014/main" xmlns="" id="{39753E49-3C82-90F3-7941-E9AAAE11BF84}"/>
              </a:ext>
            </a:extLst>
          </xdr:cNvPr>
          <xdr:cNvSpPr>
            <a:spLocks/>
          </xdr:cNvSpPr>
        </xdr:nvSpPr>
        <xdr:spPr bwMode="auto">
          <a:xfrm rot="4785440">
            <a:off x="8389513" y="2993311"/>
            <a:ext cx="651668" cy="95194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000" h="10021">
                <a:moveTo>
                  <a:pt x="10000" y="9286"/>
                </a:moveTo>
                <a:cubicBezTo>
                  <a:pt x="9564" y="8966"/>
                  <a:pt x="9081" y="7738"/>
                  <a:pt x="8714" y="7857"/>
                </a:cubicBezTo>
                <a:cubicBezTo>
                  <a:pt x="8347" y="7976"/>
                  <a:pt x="8362" y="10266"/>
                  <a:pt x="7797" y="10000"/>
                </a:cubicBezTo>
                <a:cubicBezTo>
                  <a:pt x="7232" y="9734"/>
                  <a:pt x="5963" y="6976"/>
                  <a:pt x="5321" y="6261"/>
                </a:cubicBezTo>
                <a:cubicBezTo>
                  <a:pt x="4679" y="5547"/>
                  <a:pt x="4464" y="4615"/>
                  <a:pt x="3853" y="4286"/>
                </a:cubicBezTo>
                <a:cubicBezTo>
                  <a:pt x="3242" y="3957"/>
                  <a:pt x="2293" y="5001"/>
                  <a:pt x="1652" y="4286"/>
                </a:cubicBezTo>
                <a:cubicBezTo>
                  <a:pt x="1009" y="3571"/>
                  <a:pt x="367" y="715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211" name="Freeform 1147">
            <a:extLst>
              <a:ext uri="{FF2B5EF4-FFF2-40B4-BE49-F238E27FC236}">
                <a16:creationId xmlns:a16="http://schemas.microsoft.com/office/drawing/2014/main" xmlns="" id="{FF54B906-42E0-ADF8-4FCA-F7C66A734F00}"/>
              </a:ext>
            </a:extLst>
          </xdr:cNvPr>
          <xdr:cNvSpPr>
            <a:spLocks/>
          </xdr:cNvSpPr>
        </xdr:nvSpPr>
        <xdr:spPr bwMode="auto">
          <a:xfrm rot="4785440">
            <a:off x="8455879" y="2992862"/>
            <a:ext cx="651668" cy="95194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000" h="10021">
                <a:moveTo>
                  <a:pt x="10000" y="9286"/>
                </a:moveTo>
                <a:cubicBezTo>
                  <a:pt x="9564" y="8966"/>
                  <a:pt x="9081" y="7738"/>
                  <a:pt x="8714" y="7857"/>
                </a:cubicBezTo>
                <a:cubicBezTo>
                  <a:pt x="8347" y="7976"/>
                  <a:pt x="8362" y="10266"/>
                  <a:pt x="7797" y="10000"/>
                </a:cubicBezTo>
                <a:cubicBezTo>
                  <a:pt x="7232" y="9734"/>
                  <a:pt x="5963" y="6976"/>
                  <a:pt x="5321" y="6261"/>
                </a:cubicBezTo>
                <a:cubicBezTo>
                  <a:pt x="4679" y="5547"/>
                  <a:pt x="4464" y="4615"/>
                  <a:pt x="3853" y="4286"/>
                </a:cubicBezTo>
                <a:cubicBezTo>
                  <a:pt x="3242" y="3957"/>
                  <a:pt x="2293" y="5001"/>
                  <a:pt x="1652" y="4286"/>
                </a:cubicBezTo>
                <a:cubicBezTo>
                  <a:pt x="1009" y="3571"/>
                  <a:pt x="367" y="715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448843</xdr:colOff>
      <xdr:row>17</xdr:row>
      <xdr:rowOff>137215</xdr:rowOff>
    </xdr:from>
    <xdr:to>
      <xdr:col>20</xdr:col>
      <xdr:colOff>2236</xdr:colOff>
      <xdr:row>20</xdr:row>
      <xdr:rowOff>67591</xdr:rowOff>
    </xdr:to>
    <xdr:grpSp>
      <xdr:nvGrpSpPr>
        <xdr:cNvPr id="1212" name="グループ化 1211">
          <a:extLst>
            <a:ext uri="{FF2B5EF4-FFF2-40B4-BE49-F238E27FC236}">
              <a16:creationId xmlns:a16="http://schemas.microsoft.com/office/drawing/2014/main" xmlns="" id="{C6B14B18-6E9D-4039-8C58-89A37408F97A}"/>
            </a:ext>
          </a:extLst>
        </xdr:cNvPr>
        <xdr:cNvGrpSpPr/>
      </xdr:nvGrpSpPr>
      <xdr:grpSpPr>
        <a:xfrm rot="20827808">
          <a:off x="14355343" y="3021929"/>
          <a:ext cx="322197" cy="440644"/>
          <a:chOff x="8667750" y="2714625"/>
          <a:chExt cx="161560" cy="652117"/>
        </a:xfrm>
      </xdr:grpSpPr>
      <xdr:sp macro="" textlink="">
        <xdr:nvSpPr>
          <xdr:cNvPr id="1213" name="Freeform 1147">
            <a:extLst>
              <a:ext uri="{FF2B5EF4-FFF2-40B4-BE49-F238E27FC236}">
                <a16:creationId xmlns:a16="http://schemas.microsoft.com/office/drawing/2014/main" xmlns="" id="{BD5B3443-CF6A-2682-1843-2B5C5DB39C9A}"/>
              </a:ext>
            </a:extLst>
          </xdr:cNvPr>
          <xdr:cNvSpPr>
            <a:spLocks/>
          </xdr:cNvSpPr>
        </xdr:nvSpPr>
        <xdr:spPr bwMode="auto">
          <a:xfrm rot="4785440">
            <a:off x="8389513" y="2993311"/>
            <a:ext cx="651668" cy="95194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000" h="10021">
                <a:moveTo>
                  <a:pt x="10000" y="9286"/>
                </a:moveTo>
                <a:cubicBezTo>
                  <a:pt x="9564" y="8966"/>
                  <a:pt x="9081" y="7738"/>
                  <a:pt x="8714" y="7857"/>
                </a:cubicBezTo>
                <a:cubicBezTo>
                  <a:pt x="8347" y="7976"/>
                  <a:pt x="8362" y="10266"/>
                  <a:pt x="7797" y="10000"/>
                </a:cubicBezTo>
                <a:cubicBezTo>
                  <a:pt x="7232" y="9734"/>
                  <a:pt x="5963" y="6976"/>
                  <a:pt x="5321" y="6261"/>
                </a:cubicBezTo>
                <a:cubicBezTo>
                  <a:pt x="4679" y="5547"/>
                  <a:pt x="4464" y="4615"/>
                  <a:pt x="3853" y="4286"/>
                </a:cubicBezTo>
                <a:cubicBezTo>
                  <a:pt x="3242" y="3957"/>
                  <a:pt x="2293" y="5001"/>
                  <a:pt x="1652" y="4286"/>
                </a:cubicBezTo>
                <a:cubicBezTo>
                  <a:pt x="1009" y="3571"/>
                  <a:pt x="367" y="715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214" name="Freeform 1147">
            <a:extLst>
              <a:ext uri="{FF2B5EF4-FFF2-40B4-BE49-F238E27FC236}">
                <a16:creationId xmlns:a16="http://schemas.microsoft.com/office/drawing/2014/main" xmlns="" id="{09228B97-E88C-8C6E-17D8-E7999D7F58CD}"/>
              </a:ext>
            </a:extLst>
          </xdr:cNvPr>
          <xdr:cNvSpPr>
            <a:spLocks/>
          </xdr:cNvSpPr>
        </xdr:nvSpPr>
        <xdr:spPr bwMode="auto">
          <a:xfrm rot="4785440">
            <a:off x="8455879" y="2992862"/>
            <a:ext cx="651668" cy="95194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000" h="10021">
                <a:moveTo>
                  <a:pt x="10000" y="9286"/>
                </a:moveTo>
                <a:cubicBezTo>
                  <a:pt x="9564" y="8966"/>
                  <a:pt x="9081" y="7738"/>
                  <a:pt x="8714" y="7857"/>
                </a:cubicBezTo>
                <a:cubicBezTo>
                  <a:pt x="8347" y="7976"/>
                  <a:pt x="8362" y="10266"/>
                  <a:pt x="7797" y="10000"/>
                </a:cubicBezTo>
                <a:cubicBezTo>
                  <a:pt x="7232" y="9734"/>
                  <a:pt x="5963" y="6976"/>
                  <a:pt x="5321" y="6261"/>
                </a:cubicBezTo>
                <a:cubicBezTo>
                  <a:pt x="4679" y="5547"/>
                  <a:pt x="4464" y="4615"/>
                  <a:pt x="3853" y="4286"/>
                </a:cubicBezTo>
                <a:cubicBezTo>
                  <a:pt x="3242" y="3957"/>
                  <a:pt x="2293" y="5001"/>
                  <a:pt x="1652" y="4286"/>
                </a:cubicBezTo>
                <a:cubicBezTo>
                  <a:pt x="1009" y="3571"/>
                  <a:pt x="367" y="715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436166</xdr:colOff>
      <xdr:row>19</xdr:row>
      <xdr:rowOff>154671</xdr:rowOff>
    </xdr:from>
    <xdr:to>
      <xdr:col>20</xdr:col>
      <xdr:colOff>205980</xdr:colOff>
      <xdr:row>20</xdr:row>
      <xdr:rowOff>88395</xdr:rowOff>
    </xdr:to>
    <xdr:sp macro="" textlink="">
      <xdr:nvSpPr>
        <xdr:cNvPr id="1215" name="Text Box 1118">
          <a:extLst>
            <a:ext uri="{FF2B5EF4-FFF2-40B4-BE49-F238E27FC236}">
              <a16:creationId xmlns:a16="http://schemas.microsoft.com/office/drawing/2014/main" xmlns="" id="{11B02A55-9675-4F32-9FA0-38B15386B6A4}"/>
            </a:ext>
          </a:extLst>
        </xdr:cNvPr>
        <xdr:cNvSpPr txBox="1">
          <a:spLocks noChangeArrowheads="1"/>
        </xdr:cNvSpPr>
      </xdr:nvSpPr>
      <xdr:spPr bwMode="auto">
        <a:xfrm>
          <a:off x="12978686" y="3469371"/>
          <a:ext cx="463234" cy="10898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瀬田唐橋</a:t>
          </a:r>
        </a:p>
      </xdr:txBody>
    </xdr:sp>
    <xdr:clientData/>
  </xdr:twoCellAnchor>
  <xdr:twoCellAnchor>
    <xdr:from>
      <xdr:col>19</xdr:col>
      <xdr:colOff>31050</xdr:colOff>
      <xdr:row>23</xdr:row>
      <xdr:rowOff>34423</xdr:rowOff>
    </xdr:from>
    <xdr:to>
      <xdr:col>19</xdr:col>
      <xdr:colOff>260133</xdr:colOff>
      <xdr:row>24</xdr:row>
      <xdr:rowOff>58534</xdr:rowOff>
    </xdr:to>
    <xdr:sp macro="" textlink="">
      <xdr:nvSpPr>
        <xdr:cNvPr id="1216" name="六角形 1215">
          <a:extLst>
            <a:ext uri="{FF2B5EF4-FFF2-40B4-BE49-F238E27FC236}">
              <a16:creationId xmlns:a16="http://schemas.microsoft.com/office/drawing/2014/main" xmlns="" id="{19684D56-EAB0-4E73-9EA5-868D7C8130F0}"/>
            </a:ext>
          </a:extLst>
        </xdr:cNvPr>
        <xdr:cNvSpPr/>
      </xdr:nvSpPr>
      <xdr:spPr bwMode="auto">
        <a:xfrm>
          <a:off x="12573570" y="4050163"/>
          <a:ext cx="229083" cy="199371"/>
        </a:xfrm>
        <a:prstGeom prst="hexagon">
          <a:avLst/>
        </a:prstGeom>
        <a:solidFill>
          <a:schemeClr val="tx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93811</xdr:colOff>
      <xdr:row>19</xdr:row>
      <xdr:rowOff>8888</xdr:rowOff>
    </xdr:from>
    <xdr:to>
      <xdr:col>19</xdr:col>
      <xdr:colOff>253007</xdr:colOff>
      <xdr:row>19</xdr:row>
      <xdr:rowOff>133946</xdr:rowOff>
    </xdr:to>
    <xdr:sp macro="" textlink="">
      <xdr:nvSpPr>
        <xdr:cNvPr id="1217" name="六角形 1216">
          <a:extLst>
            <a:ext uri="{FF2B5EF4-FFF2-40B4-BE49-F238E27FC236}">
              <a16:creationId xmlns:a16="http://schemas.microsoft.com/office/drawing/2014/main" xmlns="" id="{3842A422-AB9D-4454-8C6D-C4E7F1B35FF8}"/>
            </a:ext>
          </a:extLst>
        </xdr:cNvPr>
        <xdr:cNvSpPr/>
      </xdr:nvSpPr>
      <xdr:spPr bwMode="auto">
        <a:xfrm>
          <a:off x="12636331" y="3323588"/>
          <a:ext cx="159196" cy="1250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511015</xdr:colOff>
      <xdr:row>28</xdr:row>
      <xdr:rowOff>145325</xdr:rowOff>
    </xdr:from>
    <xdr:to>
      <xdr:col>12</xdr:col>
      <xdr:colOff>655146</xdr:colOff>
      <xdr:row>29</xdr:row>
      <xdr:rowOff>96569</xdr:rowOff>
    </xdr:to>
    <xdr:sp macro="" textlink="">
      <xdr:nvSpPr>
        <xdr:cNvPr id="1218" name="六角形 1217">
          <a:extLst>
            <a:ext uri="{FF2B5EF4-FFF2-40B4-BE49-F238E27FC236}">
              <a16:creationId xmlns:a16="http://schemas.microsoft.com/office/drawing/2014/main" xmlns="" id="{338D6DCD-8ED8-4181-BF8D-4F92948226BB}"/>
            </a:ext>
          </a:extLst>
        </xdr:cNvPr>
        <xdr:cNvSpPr/>
      </xdr:nvSpPr>
      <xdr:spPr bwMode="auto">
        <a:xfrm>
          <a:off x="8191975" y="5037365"/>
          <a:ext cx="144131" cy="1265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437648</xdr:colOff>
      <xdr:row>28</xdr:row>
      <xdr:rowOff>18143</xdr:rowOff>
    </xdr:from>
    <xdr:to>
      <xdr:col>13</xdr:col>
      <xdr:colOff>621393</xdr:colOff>
      <xdr:row>29</xdr:row>
      <xdr:rowOff>15778</xdr:rowOff>
    </xdr:to>
    <xdr:sp macro="" textlink="">
      <xdr:nvSpPr>
        <xdr:cNvPr id="1219" name="六角形 1218">
          <a:extLst>
            <a:ext uri="{FF2B5EF4-FFF2-40B4-BE49-F238E27FC236}">
              <a16:creationId xmlns:a16="http://schemas.microsoft.com/office/drawing/2014/main" xmlns="" id="{6D615689-84C3-45BA-BE40-4921A9FD93B9}"/>
            </a:ext>
          </a:extLst>
        </xdr:cNvPr>
        <xdr:cNvSpPr/>
      </xdr:nvSpPr>
      <xdr:spPr bwMode="auto">
        <a:xfrm>
          <a:off x="8812028" y="4910183"/>
          <a:ext cx="183745" cy="1728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558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674232</xdr:colOff>
      <xdr:row>30</xdr:row>
      <xdr:rowOff>121066</xdr:rowOff>
    </xdr:from>
    <xdr:to>
      <xdr:col>16</xdr:col>
      <xdr:colOff>170944</xdr:colOff>
      <xdr:row>31</xdr:row>
      <xdr:rowOff>130320</xdr:rowOff>
    </xdr:to>
    <xdr:sp macro="" textlink="">
      <xdr:nvSpPr>
        <xdr:cNvPr id="1220" name="六角形 1219">
          <a:extLst>
            <a:ext uri="{FF2B5EF4-FFF2-40B4-BE49-F238E27FC236}">
              <a16:creationId xmlns:a16="http://schemas.microsoft.com/office/drawing/2014/main" xmlns="" id="{047AA228-A4D8-4A80-8D59-617C04374356}"/>
            </a:ext>
          </a:extLst>
        </xdr:cNvPr>
        <xdr:cNvSpPr/>
      </xdr:nvSpPr>
      <xdr:spPr bwMode="auto">
        <a:xfrm>
          <a:off x="10435452" y="5363626"/>
          <a:ext cx="190132" cy="1845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558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608455</xdr:colOff>
      <xdr:row>26</xdr:row>
      <xdr:rowOff>61232</xdr:rowOff>
    </xdr:from>
    <xdr:to>
      <xdr:col>14</xdr:col>
      <xdr:colOff>73240</xdr:colOff>
      <xdr:row>27</xdr:row>
      <xdr:rowOff>22678</xdr:rowOff>
    </xdr:to>
    <xdr:sp macro="" textlink="">
      <xdr:nvSpPr>
        <xdr:cNvPr id="1221" name="六角形 1220">
          <a:extLst>
            <a:ext uri="{FF2B5EF4-FFF2-40B4-BE49-F238E27FC236}">
              <a16:creationId xmlns:a16="http://schemas.microsoft.com/office/drawing/2014/main" xmlns="" id="{E33447C7-2EB2-4177-8CD4-223E37188191}"/>
            </a:ext>
          </a:extLst>
        </xdr:cNvPr>
        <xdr:cNvSpPr/>
      </xdr:nvSpPr>
      <xdr:spPr bwMode="auto">
        <a:xfrm>
          <a:off x="8982835" y="4602752"/>
          <a:ext cx="158205" cy="13670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558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27472</xdr:colOff>
      <xdr:row>59</xdr:row>
      <xdr:rowOff>96981</xdr:rowOff>
    </xdr:from>
    <xdr:to>
      <xdr:col>15</xdr:col>
      <xdr:colOff>197378</xdr:colOff>
      <xdr:row>60</xdr:row>
      <xdr:rowOff>71314</xdr:rowOff>
    </xdr:to>
    <xdr:sp macro="" textlink="">
      <xdr:nvSpPr>
        <xdr:cNvPr id="1222" name="六角形 1221">
          <a:extLst>
            <a:ext uri="{FF2B5EF4-FFF2-40B4-BE49-F238E27FC236}">
              <a16:creationId xmlns:a16="http://schemas.microsoft.com/office/drawing/2014/main" xmlns="" id="{9BB9386A-4E72-4CAB-B6AC-433B0F0A6276}"/>
            </a:ext>
          </a:extLst>
        </xdr:cNvPr>
        <xdr:cNvSpPr/>
      </xdr:nvSpPr>
      <xdr:spPr bwMode="auto">
        <a:xfrm>
          <a:off x="9788692" y="10376361"/>
          <a:ext cx="169906" cy="14959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107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6992</xdr:colOff>
      <xdr:row>1</xdr:row>
      <xdr:rowOff>24003</xdr:rowOff>
    </xdr:from>
    <xdr:to>
      <xdr:col>7</xdr:col>
      <xdr:colOff>167105</xdr:colOff>
      <xdr:row>1</xdr:row>
      <xdr:rowOff>162928</xdr:rowOff>
    </xdr:to>
    <xdr:sp macro="" textlink="">
      <xdr:nvSpPr>
        <xdr:cNvPr id="1223" name="六角形 1222">
          <a:extLst>
            <a:ext uri="{FF2B5EF4-FFF2-40B4-BE49-F238E27FC236}">
              <a16:creationId xmlns:a16="http://schemas.microsoft.com/office/drawing/2014/main" xmlns="" id="{7304BFDA-3597-414B-82E6-4D6B9BBDC1E8}"/>
            </a:ext>
          </a:extLst>
        </xdr:cNvPr>
        <xdr:cNvSpPr/>
      </xdr:nvSpPr>
      <xdr:spPr bwMode="auto">
        <a:xfrm>
          <a:off x="4220852" y="199263"/>
          <a:ext cx="160113" cy="138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581475</xdr:colOff>
      <xdr:row>5</xdr:row>
      <xdr:rowOff>107809</xdr:rowOff>
    </xdr:from>
    <xdr:ext cx="154043" cy="79140"/>
    <xdr:sp macro="" textlink="">
      <xdr:nvSpPr>
        <xdr:cNvPr id="1224" name="Text Box 1416">
          <a:extLst>
            <a:ext uri="{FF2B5EF4-FFF2-40B4-BE49-F238E27FC236}">
              <a16:creationId xmlns:a16="http://schemas.microsoft.com/office/drawing/2014/main" xmlns="" id="{AA0DB42C-1E59-489B-B56B-47A4ABDD014D}"/>
            </a:ext>
          </a:extLst>
        </xdr:cNvPr>
        <xdr:cNvSpPr txBox="1">
          <a:spLocks noChangeArrowheads="1"/>
        </xdr:cNvSpPr>
      </xdr:nvSpPr>
      <xdr:spPr bwMode="auto">
        <a:xfrm rot="1485423">
          <a:off x="4795335" y="984109"/>
          <a:ext cx="154043" cy="79140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730981</xdr:colOff>
      <xdr:row>3</xdr:row>
      <xdr:rowOff>58169</xdr:rowOff>
    </xdr:from>
    <xdr:to>
      <xdr:col>8</xdr:col>
      <xdr:colOff>28249</xdr:colOff>
      <xdr:row>4</xdr:row>
      <xdr:rowOff>94191</xdr:rowOff>
    </xdr:to>
    <xdr:sp macro="" textlink="">
      <xdr:nvSpPr>
        <xdr:cNvPr id="1225" name="Text Box 1252">
          <a:extLst>
            <a:ext uri="{FF2B5EF4-FFF2-40B4-BE49-F238E27FC236}">
              <a16:creationId xmlns:a16="http://schemas.microsoft.com/office/drawing/2014/main" xmlns="" id="{72247996-CCF8-401D-9D4F-E3FF74CBC742}"/>
            </a:ext>
          </a:extLst>
        </xdr:cNvPr>
        <xdr:cNvSpPr txBox="1">
          <a:spLocks noChangeArrowheads="1"/>
        </xdr:cNvSpPr>
      </xdr:nvSpPr>
      <xdr:spPr bwMode="auto">
        <a:xfrm rot="480000">
          <a:off x="4906741" y="583949"/>
          <a:ext cx="28788" cy="21128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581475</xdr:colOff>
      <xdr:row>5</xdr:row>
      <xdr:rowOff>107809</xdr:rowOff>
    </xdr:from>
    <xdr:ext cx="154043" cy="79140"/>
    <xdr:sp macro="" textlink="">
      <xdr:nvSpPr>
        <xdr:cNvPr id="1226" name="Text Box 1416">
          <a:extLst>
            <a:ext uri="{FF2B5EF4-FFF2-40B4-BE49-F238E27FC236}">
              <a16:creationId xmlns:a16="http://schemas.microsoft.com/office/drawing/2014/main" xmlns="" id="{8DC22D07-5C4F-4D65-A979-11C02CE0D707}"/>
            </a:ext>
          </a:extLst>
        </xdr:cNvPr>
        <xdr:cNvSpPr txBox="1">
          <a:spLocks noChangeArrowheads="1"/>
        </xdr:cNvSpPr>
      </xdr:nvSpPr>
      <xdr:spPr bwMode="auto">
        <a:xfrm rot="1485423">
          <a:off x="4795335" y="984109"/>
          <a:ext cx="154043" cy="79140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692786</xdr:colOff>
      <xdr:row>1</xdr:row>
      <xdr:rowOff>39549</xdr:rowOff>
    </xdr:from>
    <xdr:to>
      <xdr:col>8</xdr:col>
      <xdr:colOff>76516</xdr:colOff>
      <xdr:row>9</xdr:row>
      <xdr:rowOff>1002</xdr:rowOff>
    </xdr:to>
    <xdr:sp macro="" textlink="">
      <xdr:nvSpPr>
        <xdr:cNvPr id="1227" name="Line 120">
          <a:extLst>
            <a:ext uri="{FF2B5EF4-FFF2-40B4-BE49-F238E27FC236}">
              <a16:creationId xmlns:a16="http://schemas.microsoft.com/office/drawing/2014/main" xmlns="" id="{87A1D2FC-7B22-4E1A-A45C-37CD075BD19D}"/>
            </a:ext>
          </a:extLst>
        </xdr:cNvPr>
        <xdr:cNvSpPr>
          <a:spLocks noChangeShapeType="1"/>
        </xdr:cNvSpPr>
      </xdr:nvSpPr>
      <xdr:spPr bwMode="auto">
        <a:xfrm flipV="1">
          <a:off x="4906646" y="214809"/>
          <a:ext cx="77150" cy="1363533"/>
        </a:xfrm>
        <a:custGeom>
          <a:avLst/>
          <a:gdLst>
            <a:gd name="connsiteX0" fmla="*/ 0 w 57150"/>
            <a:gd name="connsiteY0" fmla="*/ 0 h 1190624"/>
            <a:gd name="connsiteX1" fmla="*/ 57150 w 57150"/>
            <a:gd name="connsiteY1" fmla="*/ 1190624 h 1190624"/>
            <a:gd name="connsiteX0" fmla="*/ 97118 w 98986"/>
            <a:gd name="connsiteY0" fmla="*/ 0 h 1171574"/>
            <a:gd name="connsiteX1" fmla="*/ 1868 w 98986"/>
            <a:gd name="connsiteY1" fmla="*/ 1171574 h 1171574"/>
            <a:gd name="connsiteX0" fmla="*/ 96737 w 108456"/>
            <a:gd name="connsiteY0" fmla="*/ 0 h 1171574"/>
            <a:gd name="connsiteX1" fmla="*/ 1487 w 108456"/>
            <a:gd name="connsiteY1" fmla="*/ 1171574 h 1171574"/>
            <a:gd name="connsiteX0" fmla="*/ 96737 w 108456"/>
            <a:gd name="connsiteY0" fmla="*/ 0 h 1343024"/>
            <a:gd name="connsiteX1" fmla="*/ 1487 w 108456"/>
            <a:gd name="connsiteY1" fmla="*/ 1343024 h 1343024"/>
            <a:gd name="connsiteX0" fmla="*/ 96735 w 114651"/>
            <a:gd name="connsiteY0" fmla="*/ 0 h 1343024"/>
            <a:gd name="connsiteX1" fmla="*/ 106259 w 114651"/>
            <a:gd name="connsiteY1" fmla="*/ 685799 h 1343024"/>
            <a:gd name="connsiteX2" fmla="*/ 1485 w 114651"/>
            <a:gd name="connsiteY2" fmla="*/ 1343024 h 1343024"/>
            <a:gd name="connsiteX0" fmla="*/ 105209 w 121836"/>
            <a:gd name="connsiteY0" fmla="*/ 0 h 1343024"/>
            <a:gd name="connsiteX1" fmla="*/ 114733 w 121836"/>
            <a:gd name="connsiteY1" fmla="*/ 685799 h 1343024"/>
            <a:gd name="connsiteX2" fmla="*/ 9959 w 121836"/>
            <a:gd name="connsiteY2" fmla="*/ 1343024 h 1343024"/>
            <a:gd name="connsiteX0" fmla="*/ 104836 w 130714"/>
            <a:gd name="connsiteY0" fmla="*/ 0 h 1343024"/>
            <a:gd name="connsiteX1" fmla="*/ 123885 w 130714"/>
            <a:gd name="connsiteY1" fmla="*/ 609599 h 1343024"/>
            <a:gd name="connsiteX2" fmla="*/ 9586 w 130714"/>
            <a:gd name="connsiteY2" fmla="*/ 1343024 h 1343024"/>
            <a:gd name="connsiteX0" fmla="*/ 106432 w 125845"/>
            <a:gd name="connsiteY0" fmla="*/ 0 h 1343024"/>
            <a:gd name="connsiteX1" fmla="*/ 125481 w 125845"/>
            <a:gd name="connsiteY1" fmla="*/ 609599 h 1343024"/>
            <a:gd name="connsiteX2" fmla="*/ 11182 w 125845"/>
            <a:gd name="connsiteY2" fmla="*/ 1343024 h 1343024"/>
            <a:gd name="connsiteX0" fmla="*/ 106432 w 125845"/>
            <a:gd name="connsiteY0" fmla="*/ 0 h 1390056"/>
            <a:gd name="connsiteX1" fmla="*/ 125481 w 125845"/>
            <a:gd name="connsiteY1" fmla="*/ 609599 h 1390056"/>
            <a:gd name="connsiteX2" fmla="*/ 11182 w 125845"/>
            <a:gd name="connsiteY2" fmla="*/ 1390056 h 1390056"/>
            <a:gd name="connsiteX0" fmla="*/ 111232 w 130618"/>
            <a:gd name="connsiteY0" fmla="*/ 0 h 1390056"/>
            <a:gd name="connsiteX1" fmla="*/ 130281 w 130618"/>
            <a:gd name="connsiteY1" fmla="*/ 609599 h 1390056"/>
            <a:gd name="connsiteX2" fmla="*/ 15982 w 130618"/>
            <a:gd name="connsiteY2" fmla="*/ 1390056 h 1390056"/>
            <a:gd name="connsiteX0" fmla="*/ 131570 w 150924"/>
            <a:gd name="connsiteY0" fmla="*/ 0 h 1381283"/>
            <a:gd name="connsiteX1" fmla="*/ 150619 w 150924"/>
            <a:gd name="connsiteY1" fmla="*/ 609599 h 1381283"/>
            <a:gd name="connsiteX2" fmla="*/ 14681 w 150924"/>
            <a:gd name="connsiteY2" fmla="*/ 1381283 h 13812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0924" h="1381283">
              <a:moveTo>
                <a:pt x="131570" y="0"/>
              </a:moveTo>
              <a:cubicBezTo>
                <a:pt x="133157" y="106362"/>
                <a:pt x="148635" y="476646"/>
                <a:pt x="150619" y="609599"/>
              </a:cubicBezTo>
              <a:cubicBezTo>
                <a:pt x="160145" y="939800"/>
                <a:pt x="-57448" y="725047"/>
                <a:pt x="14681" y="1381283"/>
              </a:cubicBezTo>
            </a:path>
          </a:pathLst>
        </a:cu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204640</xdr:colOff>
      <xdr:row>3</xdr:row>
      <xdr:rowOff>64950</xdr:rowOff>
    </xdr:from>
    <xdr:ext cx="302079" cy="305168"/>
    <xdr:grpSp>
      <xdr:nvGrpSpPr>
        <xdr:cNvPr id="1228" name="Group 6672">
          <a:extLst>
            <a:ext uri="{FF2B5EF4-FFF2-40B4-BE49-F238E27FC236}">
              <a16:creationId xmlns:a16="http://schemas.microsoft.com/office/drawing/2014/main" xmlns="" id="{B18F48A8-7131-4D49-9D6E-DD111A436EE4}"/>
            </a:ext>
          </a:extLst>
        </xdr:cNvPr>
        <xdr:cNvGrpSpPr>
          <a:grpSpLocks/>
        </xdr:cNvGrpSpPr>
      </xdr:nvGrpSpPr>
      <xdr:grpSpPr bwMode="auto">
        <a:xfrm>
          <a:off x="4871890" y="575218"/>
          <a:ext cx="302079" cy="305168"/>
          <a:chOff x="536" y="109"/>
          <a:chExt cx="46" cy="44"/>
        </a:xfrm>
      </xdr:grpSpPr>
      <xdr:pic>
        <xdr:nvPicPr>
          <xdr:cNvPr id="1229" name="Picture 6673" descr="route2">
            <a:extLst>
              <a:ext uri="{FF2B5EF4-FFF2-40B4-BE49-F238E27FC236}">
                <a16:creationId xmlns:a16="http://schemas.microsoft.com/office/drawing/2014/main" xmlns="" id="{4388B5BC-6653-037A-2333-B1C1AB1052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0" name="Text Box 6674">
            <a:extLst>
              <a:ext uri="{FF2B5EF4-FFF2-40B4-BE49-F238E27FC236}">
                <a16:creationId xmlns:a16="http://schemas.microsoft.com/office/drawing/2014/main" xmlns="" id="{5C8638C8-2826-18D8-91AC-AC74BE0B51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7</xdr:col>
      <xdr:colOff>355044</xdr:colOff>
      <xdr:row>2</xdr:row>
      <xdr:rowOff>18</xdr:rowOff>
    </xdr:from>
    <xdr:to>
      <xdr:col>8</xdr:col>
      <xdr:colOff>64948</xdr:colOff>
      <xdr:row>8</xdr:row>
      <xdr:rowOff>162426</xdr:rowOff>
    </xdr:to>
    <xdr:sp macro="" textlink="">
      <xdr:nvSpPr>
        <xdr:cNvPr id="1231" name="Freeform 527">
          <a:extLst>
            <a:ext uri="{FF2B5EF4-FFF2-40B4-BE49-F238E27FC236}">
              <a16:creationId xmlns:a16="http://schemas.microsoft.com/office/drawing/2014/main" xmlns="" id="{D8692EDD-ADA9-4E71-BB6B-1B7155275810}"/>
            </a:ext>
          </a:extLst>
        </xdr:cNvPr>
        <xdr:cNvSpPr>
          <a:spLocks/>
        </xdr:cNvSpPr>
      </xdr:nvSpPr>
      <xdr:spPr bwMode="auto">
        <a:xfrm flipH="1">
          <a:off x="4568904" y="350538"/>
          <a:ext cx="403324" cy="121396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286"/>
            <a:gd name="connsiteY0" fmla="*/ 25213 h 25213"/>
            <a:gd name="connsiteX1" fmla="*/ 0 w 9286"/>
            <a:gd name="connsiteY1" fmla="*/ 15213 h 25213"/>
            <a:gd name="connsiteX2" fmla="*/ 9286 w 9286"/>
            <a:gd name="connsiteY2" fmla="*/ 0 h 25213"/>
            <a:gd name="connsiteX0" fmla="*/ 0 w 9487"/>
            <a:gd name="connsiteY0" fmla="*/ 10531 h 10531"/>
            <a:gd name="connsiteX1" fmla="*/ 0 w 9487"/>
            <a:gd name="connsiteY1" fmla="*/ 6565 h 10531"/>
            <a:gd name="connsiteX2" fmla="*/ 9487 w 9487"/>
            <a:gd name="connsiteY2" fmla="*/ 0 h 10531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946 w 10000"/>
            <a:gd name="connsiteY2" fmla="*/ 497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946 w 10000"/>
            <a:gd name="connsiteY2" fmla="*/ 4973 h 10000"/>
            <a:gd name="connsiteX3" fmla="*/ 1000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6234"/>
              </a:lnTo>
              <a:cubicBezTo>
                <a:pt x="3138" y="5408"/>
                <a:pt x="4279" y="5796"/>
                <a:pt x="5946" y="4973"/>
              </a:cubicBezTo>
              <a:cubicBezTo>
                <a:pt x="6622" y="3249"/>
                <a:pt x="8859" y="841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133</xdr:colOff>
      <xdr:row>6</xdr:row>
      <xdr:rowOff>135857</xdr:rowOff>
    </xdr:from>
    <xdr:to>
      <xdr:col>8</xdr:col>
      <xdr:colOff>142142</xdr:colOff>
      <xdr:row>7</xdr:row>
      <xdr:rowOff>76975</xdr:rowOff>
    </xdr:to>
    <xdr:sp macro="" textlink="">
      <xdr:nvSpPr>
        <xdr:cNvPr id="1232" name="AutoShape 70">
          <a:extLst>
            <a:ext uri="{FF2B5EF4-FFF2-40B4-BE49-F238E27FC236}">
              <a16:creationId xmlns:a16="http://schemas.microsoft.com/office/drawing/2014/main" xmlns="" id="{8B81705B-26A0-4C9C-9EEB-C487B6A5F66B}"/>
            </a:ext>
          </a:extLst>
        </xdr:cNvPr>
        <xdr:cNvSpPr>
          <a:spLocks noChangeArrowheads="1"/>
        </xdr:cNvSpPr>
      </xdr:nvSpPr>
      <xdr:spPr bwMode="auto">
        <a:xfrm>
          <a:off x="4907413" y="1187417"/>
          <a:ext cx="142009" cy="1163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532534</xdr:colOff>
      <xdr:row>2</xdr:row>
      <xdr:rowOff>99579</xdr:rowOff>
    </xdr:from>
    <xdr:to>
      <xdr:col>7</xdr:col>
      <xdr:colOff>675408</xdr:colOff>
      <xdr:row>5</xdr:row>
      <xdr:rowOff>168854</xdr:rowOff>
    </xdr:to>
    <xdr:sp macro="" textlink="">
      <xdr:nvSpPr>
        <xdr:cNvPr id="1233" name="Line 120">
          <a:extLst>
            <a:ext uri="{FF2B5EF4-FFF2-40B4-BE49-F238E27FC236}">
              <a16:creationId xmlns:a16="http://schemas.microsoft.com/office/drawing/2014/main" xmlns="" id="{F4BA9193-7D86-48C8-988B-8FEB6151CAE6}"/>
            </a:ext>
          </a:extLst>
        </xdr:cNvPr>
        <xdr:cNvSpPr>
          <a:spLocks noChangeShapeType="1"/>
        </xdr:cNvSpPr>
      </xdr:nvSpPr>
      <xdr:spPr bwMode="auto">
        <a:xfrm flipH="1" flipV="1">
          <a:off x="4746394" y="450099"/>
          <a:ext cx="142874" cy="595055"/>
        </a:xfrm>
        <a:custGeom>
          <a:avLst/>
          <a:gdLst>
            <a:gd name="connsiteX0" fmla="*/ 0 w 142874"/>
            <a:gd name="connsiteY0" fmla="*/ 0 h 588820"/>
            <a:gd name="connsiteX1" fmla="*/ 142874 w 142874"/>
            <a:gd name="connsiteY1" fmla="*/ 588820 h 588820"/>
            <a:gd name="connsiteX0" fmla="*/ 0 w 142874"/>
            <a:gd name="connsiteY0" fmla="*/ 0 h 588820"/>
            <a:gd name="connsiteX1" fmla="*/ 142874 w 142874"/>
            <a:gd name="connsiteY1" fmla="*/ 588820 h 588820"/>
            <a:gd name="connsiteX0" fmla="*/ 0 w 142874"/>
            <a:gd name="connsiteY0" fmla="*/ 0 h 588820"/>
            <a:gd name="connsiteX1" fmla="*/ 142874 w 142874"/>
            <a:gd name="connsiteY1" fmla="*/ 588820 h 588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2874" h="588820">
              <a:moveTo>
                <a:pt x="0" y="0"/>
              </a:moveTo>
              <a:cubicBezTo>
                <a:pt x="47625" y="196273"/>
                <a:pt x="47623" y="357910"/>
                <a:pt x="142874" y="58882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581475</xdr:colOff>
      <xdr:row>5</xdr:row>
      <xdr:rowOff>107809</xdr:rowOff>
    </xdr:from>
    <xdr:ext cx="154043" cy="79140"/>
    <xdr:sp macro="" textlink="">
      <xdr:nvSpPr>
        <xdr:cNvPr id="1234" name="Text Box 1416">
          <a:extLst>
            <a:ext uri="{FF2B5EF4-FFF2-40B4-BE49-F238E27FC236}">
              <a16:creationId xmlns:a16="http://schemas.microsoft.com/office/drawing/2014/main" xmlns="" id="{9538242C-CD5F-4A80-8D00-DF75DB7C9C0B}"/>
            </a:ext>
          </a:extLst>
        </xdr:cNvPr>
        <xdr:cNvSpPr txBox="1">
          <a:spLocks noChangeArrowheads="1"/>
        </xdr:cNvSpPr>
      </xdr:nvSpPr>
      <xdr:spPr bwMode="auto">
        <a:xfrm rot="1485423">
          <a:off x="4795335" y="984109"/>
          <a:ext cx="154043" cy="79140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367334</xdr:colOff>
      <xdr:row>1</xdr:row>
      <xdr:rowOff>25970</xdr:rowOff>
    </xdr:from>
    <xdr:to>
      <xdr:col>7</xdr:col>
      <xdr:colOff>659523</xdr:colOff>
      <xdr:row>8</xdr:row>
      <xdr:rowOff>164514</xdr:rowOff>
    </xdr:to>
    <xdr:sp macro="" textlink="">
      <xdr:nvSpPr>
        <xdr:cNvPr id="1235" name="Line 120">
          <a:extLst>
            <a:ext uri="{FF2B5EF4-FFF2-40B4-BE49-F238E27FC236}">
              <a16:creationId xmlns:a16="http://schemas.microsoft.com/office/drawing/2014/main" xmlns="" id="{7F76E362-1E41-466F-A892-21B787A7FE7E}"/>
            </a:ext>
          </a:extLst>
        </xdr:cNvPr>
        <xdr:cNvSpPr>
          <a:spLocks noChangeShapeType="1"/>
        </xdr:cNvSpPr>
      </xdr:nvSpPr>
      <xdr:spPr bwMode="auto">
        <a:xfrm>
          <a:off x="4581194" y="201230"/>
          <a:ext cx="292189" cy="1365364"/>
        </a:xfrm>
        <a:custGeom>
          <a:avLst/>
          <a:gdLst>
            <a:gd name="connsiteX0" fmla="*/ 0 w 160193"/>
            <a:gd name="connsiteY0" fmla="*/ 0 h 965489"/>
            <a:gd name="connsiteX1" fmla="*/ 160193 w 160193"/>
            <a:gd name="connsiteY1" fmla="*/ 965489 h 965489"/>
            <a:gd name="connsiteX0" fmla="*/ 0 w 324716"/>
            <a:gd name="connsiteY0" fmla="*/ 0 h 1255568"/>
            <a:gd name="connsiteX1" fmla="*/ 324716 w 324716"/>
            <a:gd name="connsiteY1" fmla="*/ 1255568 h 1255568"/>
            <a:gd name="connsiteX0" fmla="*/ 0 w 324716"/>
            <a:gd name="connsiteY0" fmla="*/ 0 h 1255568"/>
            <a:gd name="connsiteX1" fmla="*/ 324716 w 324716"/>
            <a:gd name="connsiteY1" fmla="*/ 1255568 h 1255568"/>
            <a:gd name="connsiteX0" fmla="*/ 0 w 346363"/>
            <a:gd name="connsiteY0" fmla="*/ 0 h 1359477"/>
            <a:gd name="connsiteX1" fmla="*/ 346363 w 346363"/>
            <a:gd name="connsiteY1" fmla="*/ 1359477 h 1359477"/>
            <a:gd name="connsiteX0" fmla="*/ 0 w 290079"/>
            <a:gd name="connsiteY0" fmla="*/ 0 h 1350817"/>
            <a:gd name="connsiteX1" fmla="*/ 290079 w 290079"/>
            <a:gd name="connsiteY1" fmla="*/ 1350817 h 1350817"/>
            <a:gd name="connsiteX0" fmla="*/ 0 w 290079"/>
            <a:gd name="connsiteY0" fmla="*/ 0 h 1350817"/>
            <a:gd name="connsiteX1" fmla="*/ 290079 w 290079"/>
            <a:gd name="connsiteY1" fmla="*/ 1350817 h 1350817"/>
            <a:gd name="connsiteX0" fmla="*/ 0 w 297196"/>
            <a:gd name="connsiteY0" fmla="*/ 0 h 1350817"/>
            <a:gd name="connsiteX1" fmla="*/ 290079 w 297196"/>
            <a:gd name="connsiteY1" fmla="*/ 1350817 h 1350817"/>
            <a:gd name="connsiteX0" fmla="*/ 0 w 290134"/>
            <a:gd name="connsiteY0" fmla="*/ 0 h 1350817"/>
            <a:gd name="connsiteX1" fmla="*/ 290079 w 290134"/>
            <a:gd name="connsiteY1" fmla="*/ 1350817 h 1350817"/>
            <a:gd name="connsiteX0" fmla="*/ 0 w 292189"/>
            <a:gd name="connsiteY0" fmla="*/ 0 h 1350817"/>
            <a:gd name="connsiteX1" fmla="*/ 290079 w 292189"/>
            <a:gd name="connsiteY1" fmla="*/ 1350817 h 13508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92189" h="1350817">
              <a:moveTo>
                <a:pt x="0" y="0"/>
              </a:moveTo>
              <a:cubicBezTo>
                <a:pt x="183284" y="382444"/>
                <a:pt x="310283" y="803853"/>
                <a:pt x="290079" y="1350817"/>
              </a:cubicBezTo>
            </a:path>
          </a:pathLst>
        </a:custGeom>
        <a:noFill/>
        <a:ln w="508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120429</xdr:colOff>
      <xdr:row>5</xdr:row>
      <xdr:rowOff>82764</xdr:rowOff>
    </xdr:from>
    <xdr:ext cx="364202" cy="293414"/>
    <xdr:sp macro="" textlink="">
      <xdr:nvSpPr>
        <xdr:cNvPr id="1236" name="Text Box 1416">
          <a:extLst>
            <a:ext uri="{FF2B5EF4-FFF2-40B4-BE49-F238E27FC236}">
              <a16:creationId xmlns:a16="http://schemas.microsoft.com/office/drawing/2014/main" xmlns="" id="{5D16D11A-674F-4B5F-9AAA-860D426E3630}"/>
            </a:ext>
          </a:extLst>
        </xdr:cNvPr>
        <xdr:cNvSpPr txBox="1">
          <a:spLocks noChangeArrowheads="1"/>
        </xdr:cNvSpPr>
      </xdr:nvSpPr>
      <xdr:spPr bwMode="auto">
        <a:xfrm>
          <a:off x="4334289" y="959064"/>
          <a:ext cx="364202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綾部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能勢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472932</xdr:colOff>
      <xdr:row>5</xdr:row>
      <xdr:rowOff>118614</xdr:rowOff>
    </xdr:from>
    <xdr:to>
      <xdr:col>7</xdr:col>
      <xdr:colOff>530617</xdr:colOff>
      <xdr:row>6</xdr:row>
      <xdr:rowOff>145697</xdr:rowOff>
    </xdr:to>
    <xdr:sp macro="" textlink="">
      <xdr:nvSpPr>
        <xdr:cNvPr id="1237" name="Line 72">
          <a:extLst>
            <a:ext uri="{FF2B5EF4-FFF2-40B4-BE49-F238E27FC236}">
              <a16:creationId xmlns:a16="http://schemas.microsoft.com/office/drawing/2014/main" xmlns="" id="{FE98530B-1C27-4F4F-8E16-FEE8F9141CE1}"/>
            </a:ext>
          </a:extLst>
        </xdr:cNvPr>
        <xdr:cNvSpPr>
          <a:spLocks noChangeShapeType="1"/>
        </xdr:cNvSpPr>
      </xdr:nvSpPr>
      <xdr:spPr bwMode="auto">
        <a:xfrm rot="16200000" flipV="1">
          <a:off x="4614463" y="1067243"/>
          <a:ext cx="202343" cy="5768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102484</xdr:colOff>
      <xdr:row>7</xdr:row>
      <xdr:rowOff>86600</xdr:rowOff>
    </xdr:from>
    <xdr:ext cx="531171" cy="223651"/>
    <xdr:sp macro="" textlink="">
      <xdr:nvSpPr>
        <xdr:cNvPr id="1238" name="Text Box 303">
          <a:extLst>
            <a:ext uri="{FF2B5EF4-FFF2-40B4-BE49-F238E27FC236}">
              <a16:creationId xmlns:a16="http://schemas.microsoft.com/office/drawing/2014/main" xmlns="" id="{33CD0370-2315-44E8-922E-222986235571}"/>
            </a:ext>
          </a:extLst>
        </xdr:cNvPr>
        <xdr:cNvSpPr txBox="1">
          <a:spLocks noChangeArrowheads="1"/>
        </xdr:cNvSpPr>
      </xdr:nvSpPr>
      <xdr:spPr bwMode="auto">
        <a:xfrm>
          <a:off x="4316344" y="1313420"/>
          <a:ext cx="531171" cy="223651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阪神高速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池田線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7</xdr:col>
      <xdr:colOff>730981</xdr:colOff>
      <xdr:row>3</xdr:row>
      <xdr:rowOff>58169</xdr:rowOff>
    </xdr:from>
    <xdr:to>
      <xdr:col>8</xdr:col>
      <xdr:colOff>28249</xdr:colOff>
      <xdr:row>4</xdr:row>
      <xdr:rowOff>94191</xdr:rowOff>
    </xdr:to>
    <xdr:sp macro="" textlink="">
      <xdr:nvSpPr>
        <xdr:cNvPr id="1239" name="Text Box 1252">
          <a:extLst>
            <a:ext uri="{FF2B5EF4-FFF2-40B4-BE49-F238E27FC236}">
              <a16:creationId xmlns:a16="http://schemas.microsoft.com/office/drawing/2014/main" xmlns="" id="{F436A7B2-4C44-46E6-8DFE-F2199378D3AB}"/>
            </a:ext>
          </a:extLst>
        </xdr:cNvPr>
        <xdr:cNvSpPr txBox="1">
          <a:spLocks noChangeArrowheads="1"/>
        </xdr:cNvSpPr>
      </xdr:nvSpPr>
      <xdr:spPr bwMode="auto">
        <a:xfrm rot="480000">
          <a:off x="4906741" y="583949"/>
          <a:ext cx="28788" cy="21128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662162</xdr:colOff>
      <xdr:row>1</xdr:row>
      <xdr:rowOff>12980</xdr:rowOff>
    </xdr:from>
    <xdr:to>
      <xdr:col>8</xdr:col>
      <xdr:colOff>43081</xdr:colOff>
      <xdr:row>7</xdr:row>
      <xdr:rowOff>147196</xdr:rowOff>
    </xdr:to>
    <xdr:sp macro="" textlink="">
      <xdr:nvSpPr>
        <xdr:cNvPr id="1240" name="Line 120">
          <a:extLst>
            <a:ext uri="{FF2B5EF4-FFF2-40B4-BE49-F238E27FC236}">
              <a16:creationId xmlns:a16="http://schemas.microsoft.com/office/drawing/2014/main" xmlns="" id="{472A024F-0E41-456F-828D-56E152A271E9}"/>
            </a:ext>
          </a:extLst>
        </xdr:cNvPr>
        <xdr:cNvSpPr>
          <a:spLocks noChangeShapeType="1"/>
        </xdr:cNvSpPr>
      </xdr:nvSpPr>
      <xdr:spPr bwMode="auto">
        <a:xfrm flipH="1">
          <a:off x="4876022" y="188240"/>
          <a:ext cx="74339" cy="1185776"/>
        </a:xfrm>
        <a:custGeom>
          <a:avLst/>
          <a:gdLst>
            <a:gd name="connsiteX0" fmla="*/ 0 w 95250"/>
            <a:gd name="connsiteY0" fmla="*/ 0 h 1164647"/>
            <a:gd name="connsiteX1" fmla="*/ 95250 w 95250"/>
            <a:gd name="connsiteY1" fmla="*/ 1164647 h 1164647"/>
            <a:gd name="connsiteX0" fmla="*/ 17535 w 112785"/>
            <a:gd name="connsiteY0" fmla="*/ 0 h 1164647"/>
            <a:gd name="connsiteX1" fmla="*/ 112785 w 112785"/>
            <a:gd name="connsiteY1" fmla="*/ 1164647 h 1164647"/>
            <a:gd name="connsiteX0" fmla="*/ 14645 w 144531"/>
            <a:gd name="connsiteY0" fmla="*/ 0 h 1168977"/>
            <a:gd name="connsiteX1" fmla="*/ 144531 w 144531"/>
            <a:gd name="connsiteY1" fmla="*/ 1168977 h 1168977"/>
            <a:gd name="connsiteX0" fmla="*/ 12442 w 142518"/>
            <a:gd name="connsiteY0" fmla="*/ 0 h 1168977"/>
            <a:gd name="connsiteX1" fmla="*/ 142328 w 142518"/>
            <a:gd name="connsiteY1" fmla="*/ 1168977 h 1168977"/>
            <a:gd name="connsiteX0" fmla="*/ 1017 w 131152"/>
            <a:gd name="connsiteY0" fmla="*/ 0 h 1168977"/>
            <a:gd name="connsiteX1" fmla="*/ 130903 w 131152"/>
            <a:gd name="connsiteY1" fmla="*/ 1168977 h 11689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1152" h="1168977">
              <a:moveTo>
                <a:pt x="1017" y="0"/>
              </a:moveTo>
              <a:cubicBezTo>
                <a:pt x="-13784" y="543951"/>
                <a:pt x="138119" y="720147"/>
                <a:pt x="130903" y="1168977"/>
              </a:cubicBezTo>
            </a:path>
          </a:pathLst>
        </a:custGeom>
        <a:noFill/>
        <a:ln w="508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85723</xdr:colOff>
      <xdr:row>1</xdr:row>
      <xdr:rowOff>19050</xdr:rowOff>
    </xdr:from>
    <xdr:to>
      <xdr:col>8</xdr:col>
      <xdr:colOff>133349</xdr:colOff>
      <xdr:row>5</xdr:row>
      <xdr:rowOff>13538</xdr:rowOff>
    </xdr:to>
    <xdr:sp macro="" textlink="">
      <xdr:nvSpPr>
        <xdr:cNvPr id="1241" name="Line 4803">
          <a:extLst>
            <a:ext uri="{FF2B5EF4-FFF2-40B4-BE49-F238E27FC236}">
              <a16:creationId xmlns:a16="http://schemas.microsoft.com/office/drawing/2014/main" xmlns="" id="{A86FAE1C-CF9A-41AF-B040-4E601956C8AB}"/>
            </a:ext>
          </a:extLst>
        </xdr:cNvPr>
        <xdr:cNvSpPr>
          <a:spLocks noChangeShapeType="1"/>
        </xdr:cNvSpPr>
      </xdr:nvSpPr>
      <xdr:spPr bwMode="auto">
        <a:xfrm flipH="1">
          <a:off x="4993003" y="194310"/>
          <a:ext cx="47626" cy="6955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200722</xdr:colOff>
      <xdr:row>5</xdr:row>
      <xdr:rowOff>157034</xdr:rowOff>
    </xdr:from>
    <xdr:ext cx="287130" cy="166649"/>
    <xdr:sp macro="" textlink="">
      <xdr:nvSpPr>
        <xdr:cNvPr id="1242" name="Text Box 1416">
          <a:extLst>
            <a:ext uri="{FF2B5EF4-FFF2-40B4-BE49-F238E27FC236}">
              <a16:creationId xmlns:a16="http://schemas.microsoft.com/office/drawing/2014/main" xmlns="" id="{488E17F3-644A-47CE-8B21-895995FF68D6}"/>
            </a:ext>
          </a:extLst>
        </xdr:cNvPr>
        <xdr:cNvSpPr txBox="1">
          <a:spLocks noChangeArrowheads="1"/>
        </xdr:cNvSpPr>
      </xdr:nvSpPr>
      <xdr:spPr bwMode="auto">
        <a:xfrm>
          <a:off x="5108002" y="1033334"/>
          <a:ext cx="287130" cy="166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175914</xdr:colOff>
      <xdr:row>5</xdr:row>
      <xdr:rowOff>92019</xdr:rowOff>
    </xdr:from>
    <xdr:to>
      <xdr:col>8</xdr:col>
      <xdr:colOff>207663</xdr:colOff>
      <xdr:row>6</xdr:row>
      <xdr:rowOff>131886</xdr:rowOff>
    </xdr:to>
    <xdr:sp macro="" textlink="">
      <xdr:nvSpPr>
        <xdr:cNvPr id="1243" name="Line 72">
          <a:extLst>
            <a:ext uri="{FF2B5EF4-FFF2-40B4-BE49-F238E27FC236}">
              <a16:creationId xmlns:a16="http://schemas.microsoft.com/office/drawing/2014/main" xmlns="" id="{CE933527-001B-498E-AD0D-E10DEC7F8A25}"/>
            </a:ext>
          </a:extLst>
        </xdr:cNvPr>
        <xdr:cNvSpPr>
          <a:spLocks noChangeShapeType="1"/>
        </xdr:cNvSpPr>
      </xdr:nvSpPr>
      <xdr:spPr bwMode="auto">
        <a:xfrm rot="16200000">
          <a:off x="4991505" y="1060008"/>
          <a:ext cx="215127" cy="31749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2373</xdr:colOff>
      <xdr:row>5</xdr:row>
      <xdr:rowOff>148703</xdr:rowOff>
    </xdr:from>
    <xdr:to>
      <xdr:col>8</xdr:col>
      <xdr:colOff>148251</xdr:colOff>
      <xdr:row>6</xdr:row>
      <xdr:rowOff>122727</xdr:rowOff>
    </xdr:to>
    <xdr:sp macro="" textlink="">
      <xdr:nvSpPr>
        <xdr:cNvPr id="1244" name="Oval 383">
          <a:extLst>
            <a:ext uri="{FF2B5EF4-FFF2-40B4-BE49-F238E27FC236}">
              <a16:creationId xmlns:a16="http://schemas.microsoft.com/office/drawing/2014/main" xmlns="" id="{190F0836-5453-46ED-90D6-A673E2F50822}"/>
            </a:ext>
          </a:extLst>
        </xdr:cNvPr>
        <xdr:cNvSpPr>
          <a:spLocks noChangeArrowheads="1"/>
        </xdr:cNvSpPr>
      </xdr:nvSpPr>
      <xdr:spPr bwMode="auto">
        <a:xfrm>
          <a:off x="4909653" y="1025003"/>
          <a:ext cx="145878" cy="1492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151885</xdr:colOff>
      <xdr:row>22</xdr:row>
      <xdr:rowOff>150712</xdr:rowOff>
    </xdr:from>
    <xdr:to>
      <xdr:col>12</xdr:col>
      <xdr:colOff>199494</xdr:colOff>
      <xdr:row>24</xdr:row>
      <xdr:rowOff>80307</xdr:rowOff>
    </xdr:to>
    <xdr:pic>
      <xdr:nvPicPr>
        <xdr:cNvPr id="1245" name="図 1244">
          <a:extLst>
            <a:ext uri="{FF2B5EF4-FFF2-40B4-BE49-F238E27FC236}">
              <a16:creationId xmlns:a16="http://schemas.microsoft.com/office/drawing/2014/main" xmlns="" id="{9F83192D-EAB9-42E3-86F8-665E64135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20483267">
          <a:off x="7139425" y="3991192"/>
          <a:ext cx="741029" cy="280115"/>
        </a:xfrm>
        <a:prstGeom prst="rect">
          <a:avLst/>
        </a:prstGeom>
      </xdr:spPr>
    </xdr:pic>
    <xdr:clientData/>
  </xdr:twoCellAnchor>
  <xdr:oneCellAnchor>
    <xdr:from>
      <xdr:col>19</xdr:col>
      <xdr:colOff>450123</xdr:colOff>
      <xdr:row>11</xdr:row>
      <xdr:rowOff>127913</xdr:rowOff>
    </xdr:from>
    <xdr:ext cx="637672" cy="186974"/>
    <xdr:sp macro="" textlink="">
      <xdr:nvSpPr>
        <xdr:cNvPr id="1246" name="Text Box 1664">
          <a:extLst>
            <a:ext uri="{FF2B5EF4-FFF2-40B4-BE49-F238E27FC236}">
              <a16:creationId xmlns:a16="http://schemas.microsoft.com/office/drawing/2014/main" xmlns="" id="{5791AC87-FFCC-4735-BE93-A4658F125B7C}"/>
            </a:ext>
          </a:extLst>
        </xdr:cNvPr>
        <xdr:cNvSpPr txBox="1">
          <a:spLocks noChangeArrowheads="1"/>
        </xdr:cNvSpPr>
      </xdr:nvSpPr>
      <xdr:spPr bwMode="auto">
        <a:xfrm>
          <a:off x="12992643" y="2055773"/>
          <a:ext cx="637672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⇒長浜市街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424113</xdr:colOff>
      <xdr:row>15</xdr:row>
      <xdr:rowOff>113109</xdr:rowOff>
    </xdr:from>
    <xdr:ext cx="232889" cy="132407"/>
    <xdr:sp macro="" textlink="">
      <xdr:nvSpPr>
        <xdr:cNvPr id="1247" name="Text Box 849">
          <a:extLst>
            <a:ext uri="{FF2B5EF4-FFF2-40B4-BE49-F238E27FC236}">
              <a16:creationId xmlns:a16="http://schemas.microsoft.com/office/drawing/2014/main" xmlns="" id="{19FECCDB-BF16-41A8-9B40-18B30DAD0C2D}"/>
            </a:ext>
          </a:extLst>
        </xdr:cNvPr>
        <xdr:cNvSpPr txBox="1">
          <a:spLocks noChangeArrowheads="1"/>
        </xdr:cNvSpPr>
      </xdr:nvSpPr>
      <xdr:spPr bwMode="auto">
        <a:xfrm>
          <a:off x="13660053" y="2726769"/>
          <a:ext cx="232889" cy="13240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</a:t>
          </a:r>
        </a:p>
      </xdr:txBody>
    </xdr:sp>
    <xdr:clientData/>
  </xdr:oneCellAnchor>
  <xdr:twoCellAnchor>
    <xdr:from>
      <xdr:col>13</xdr:col>
      <xdr:colOff>385259</xdr:colOff>
      <xdr:row>20</xdr:row>
      <xdr:rowOff>162622</xdr:rowOff>
    </xdr:from>
    <xdr:to>
      <xdr:col>13</xdr:col>
      <xdr:colOff>507225</xdr:colOff>
      <xdr:row>22</xdr:row>
      <xdr:rowOff>1264</xdr:rowOff>
    </xdr:to>
    <xdr:sp macro="" textlink="">
      <xdr:nvSpPr>
        <xdr:cNvPr id="1248" name="Text Box 1118">
          <a:extLst>
            <a:ext uri="{FF2B5EF4-FFF2-40B4-BE49-F238E27FC236}">
              <a16:creationId xmlns:a16="http://schemas.microsoft.com/office/drawing/2014/main" xmlns="" id="{4D616174-A2E2-42C2-B3A4-01BBA4B4815F}"/>
            </a:ext>
          </a:extLst>
        </xdr:cNvPr>
        <xdr:cNvSpPr txBox="1">
          <a:spLocks noChangeArrowheads="1"/>
        </xdr:cNvSpPr>
      </xdr:nvSpPr>
      <xdr:spPr bwMode="auto">
        <a:xfrm>
          <a:off x="8759639" y="3652582"/>
          <a:ext cx="121966" cy="1891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18288" rIns="0" bIns="0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ｶｲﾝｽﾞ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ﾓｰﾙ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29308</xdr:colOff>
      <xdr:row>23</xdr:row>
      <xdr:rowOff>1105</xdr:rowOff>
    </xdr:from>
    <xdr:ext cx="607959" cy="139910"/>
    <xdr:sp macro="" textlink="">
      <xdr:nvSpPr>
        <xdr:cNvPr id="1249" name="Text Box 915">
          <a:extLst>
            <a:ext uri="{FF2B5EF4-FFF2-40B4-BE49-F238E27FC236}">
              <a16:creationId xmlns:a16="http://schemas.microsoft.com/office/drawing/2014/main" xmlns="" id="{EFCBC9C3-1A1F-4196-ACFC-CB499B034675}"/>
            </a:ext>
          </a:extLst>
        </xdr:cNvPr>
        <xdr:cNvSpPr txBox="1">
          <a:spLocks noChangeArrowheads="1"/>
        </xdr:cNvSpPr>
      </xdr:nvSpPr>
      <xdr:spPr bwMode="auto">
        <a:xfrm>
          <a:off x="9790528" y="4016845"/>
          <a:ext cx="607959" cy="1399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湖岸水鳥川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173725</xdr:colOff>
      <xdr:row>58</xdr:row>
      <xdr:rowOff>167813</xdr:rowOff>
    </xdr:from>
    <xdr:to>
      <xdr:col>13</xdr:col>
      <xdr:colOff>276893</xdr:colOff>
      <xdr:row>59</xdr:row>
      <xdr:rowOff>88605</xdr:rowOff>
    </xdr:to>
    <xdr:sp macro="" textlink="">
      <xdr:nvSpPr>
        <xdr:cNvPr id="1250" name="六角形 1249">
          <a:extLst>
            <a:ext uri="{FF2B5EF4-FFF2-40B4-BE49-F238E27FC236}">
              <a16:creationId xmlns:a16="http://schemas.microsoft.com/office/drawing/2014/main" xmlns="" id="{67C1F341-0999-4743-A803-1515A6519ED7}"/>
            </a:ext>
          </a:extLst>
        </xdr:cNvPr>
        <xdr:cNvSpPr/>
      </xdr:nvSpPr>
      <xdr:spPr bwMode="auto">
        <a:xfrm>
          <a:off x="8548105" y="10271933"/>
          <a:ext cx="103168" cy="960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435910</xdr:colOff>
      <xdr:row>60</xdr:row>
      <xdr:rowOff>5048</xdr:rowOff>
    </xdr:from>
    <xdr:to>
      <xdr:col>15</xdr:col>
      <xdr:colOff>657844</xdr:colOff>
      <xdr:row>61</xdr:row>
      <xdr:rowOff>122154</xdr:rowOff>
    </xdr:to>
    <xdr:sp macro="" textlink="">
      <xdr:nvSpPr>
        <xdr:cNvPr id="1251" name="Line 72">
          <a:extLst>
            <a:ext uri="{FF2B5EF4-FFF2-40B4-BE49-F238E27FC236}">
              <a16:creationId xmlns:a16="http://schemas.microsoft.com/office/drawing/2014/main" xmlns="" id="{F362C112-C059-4F47-8D9F-A17B4F7CE63E}"/>
            </a:ext>
          </a:extLst>
        </xdr:cNvPr>
        <xdr:cNvSpPr>
          <a:spLocks noChangeShapeType="1"/>
        </xdr:cNvSpPr>
      </xdr:nvSpPr>
      <xdr:spPr bwMode="auto">
        <a:xfrm rot="13656542" flipV="1">
          <a:off x="10161914" y="10494904"/>
          <a:ext cx="292366" cy="221934"/>
        </a:xfrm>
        <a:custGeom>
          <a:avLst/>
          <a:gdLst>
            <a:gd name="connsiteX0" fmla="*/ 0 w 227632"/>
            <a:gd name="connsiteY0" fmla="*/ 0 h 249368"/>
            <a:gd name="connsiteX1" fmla="*/ 227632 w 227632"/>
            <a:gd name="connsiteY1" fmla="*/ 249368 h 249368"/>
            <a:gd name="connsiteX0" fmla="*/ 0 w 222961"/>
            <a:gd name="connsiteY0" fmla="*/ 0 h 186262"/>
            <a:gd name="connsiteX1" fmla="*/ 222961 w 222961"/>
            <a:gd name="connsiteY1" fmla="*/ 186262 h 186262"/>
            <a:gd name="connsiteX0" fmla="*/ 0 w 222961"/>
            <a:gd name="connsiteY0" fmla="*/ 0 h 233954"/>
            <a:gd name="connsiteX1" fmla="*/ 165443 w 222961"/>
            <a:gd name="connsiteY1" fmla="*/ 233954 h 233954"/>
            <a:gd name="connsiteX2" fmla="*/ 222961 w 222961"/>
            <a:gd name="connsiteY2" fmla="*/ 186262 h 233954"/>
            <a:gd name="connsiteX0" fmla="*/ 0 w 222961"/>
            <a:gd name="connsiteY0" fmla="*/ 0 h 233954"/>
            <a:gd name="connsiteX1" fmla="*/ 165443 w 222961"/>
            <a:gd name="connsiteY1" fmla="*/ 233954 h 233954"/>
            <a:gd name="connsiteX2" fmla="*/ 222961 w 222961"/>
            <a:gd name="connsiteY2" fmla="*/ 186262 h 233954"/>
            <a:gd name="connsiteX0" fmla="*/ 0 w 222961"/>
            <a:gd name="connsiteY0" fmla="*/ 0 h 233954"/>
            <a:gd name="connsiteX1" fmla="*/ 165443 w 222961"/>
            <a:gd name="connsiteY1" fmla="*/ 233954 h 233954"/>
            <a:gd name="connsiteX2" fmla="*/ 222961 w 222961"/>
            <a:gd name="connsiteY2" fmla="*/ 186262 h 233954"/>
            <a:gd name="connsiteX0" fmla="*/ 0 w 258795"/>
            <a:gd name="connsiteY0" fmla="*/ 0 h 220492"/>
            <a:gd name="connsiteX1" fmla="*/ 201277 w 258795"/>
            <a:gd name="connsiteY1" fmla="*/ 220492 h 220492"/>
            <a:gd name="connsiteX2" fmla="*/ 258795 w 258795"/>
            <a:gd name="connsiteY2" fmla="*/ 172800 h 220492"/>
            <a:gd name="connsiteX0" fmla="*/ 1092 w 259887"/>
            <a:gd name="connsiteY0" fmla="*/ 0 h 220492"/>
            <a:gd name="connsiteX1" fmla="*/ 202369 w 259887"/>
            <a:gd name="connsiteY1" fmla="*/ 220492 h 220492"/>
            <a:gd name="connsiteX2" fmla="*/ 259887 w 259887"/>
            <a:gd name="connsiteY2" fmla="*/ 172800 h 220492"/>
            <a:gd name="connsiteX0" fmla="*/ 0 w 258795"/>
            <a:gd name="connsiteY0" fmla="*/ 0 h 220492"/>
            <a:gd name="connsiteX1" fmla="*/ 201277 w 258795"/>
            <a:gd name="connsiteY1" fmla="*/ 220492 h 220492"/>
            <a:gd name="connsiteX2" fmla="*/ 258795 w 258795"/>
            <a:gd name="connsiteY2" fmla="*/ 172800 h 220492"/>
            <a:gd name="connsiteX0" fmla="*/ 0 w 284250"/>
            <a:gd name="connsiteY0" fmla="*/ 0 h 158758"/>
            <a:gd name="connsiteX1" fmla="*/ 226732 w 284250"/>
            <a:gd name="connsiteY1" fmla="*/ 158758 h 158758"/>
            <a:gd name="connsiteX2" fmla="*/ 284250 w 284250"/>
            <a:gd name="connsiteY2" fmla="*/ 111066 h 158758"/>
            <a:gd name="connsiteX0" fmla="*/ 10 w 284260"/>
            <a:gd name="connsiteY0" fmla="*/ 12952 h 171710"/>
            <a:gd name="connsiteX1" fmla="*/ 226742 w 284260"/>
            <a:gd name="connsiteY1" fmla="*/ 171710 h 171710"/>
            <a:gd name="connsiteX2" fmla="*/ 284260 w 284260"/>
            <a:gd name="connsiteY2" fmla="*/ 124018 h 171710"/>
            <a:gd name="connsiteX0" fmla="*/ 4687 w 288937"/>
            <a:gd name="connsiteY0" fmla="*/ 57669 h 216427"/>
            <a:gd name="connsiteX1" fmla="*/ 19647 w 288937"/>
            <a:gd name="connsiteY1" fmla="*/ 5516 h 216427"/>
            <a:gd name="connsiteX2" fmla="*/ 231419 w 288937"/>
            <a:gd name="connsiteY2" fmla="*/ 216427 h 216427"/>
            <a:gd name="connsiteX3" fmla="*/ 288937 w 288937"/>
            <a:gd name="connsiteY3" fmla="*/ 168735 h 216427"/>
            <a:gd name="connsiteX0" fmla="*/ 55128 w 278559"/>
            <a:gd name="connsiteY0" fmla="*/ 101427 h 214646"/>
            <a:gd name="connsiteX1" fmla="*/ 9269 w 278559"/>
            <a:gd name="connsiteY1" fmla="*/ 3735 h 214646"/>
            <a:gd name="connsiteX2" fmla="*/ 221041 w 278559"/>
            <a:gd name="connsiteY2" fmla="*/ 214646 h 214646"/>
            <a:gd name="connsiteX3" fmla="*/ 278559 w 278559"/>
            <a:gd name="connsiteY3" fmla="*/ 166954 h 214646"/>
            <a:gd name="connsiteX0" fmla="*/ 61710 w 285141"/>
            <a:gd name="connsiteY0" fmla="*/ 97692 h 210911"/>
            <a:gd name="connsiteX1" fmla="*/ 15851 w 285141"/>
            <a:gd name="connsiteY1" fmla="*/ 0 h 210911"/>
            <a:gd name="connsiteX2" fmla="*/ 227623 w 285141"/>
            <a:gd name="connsiteY2" fmla="*/ 210911 h 210911"/>
            <a:gd name="connsiteX3" fmla="*/ 285141 w 285141"/>
            <a:gd name="connsiteY3" fmla="*/ 163219 h 210911"/>
            <a:gd name="connsiteX0" fmla="*/ 53106 w 276537"/>
            <a:gd name="connsiteY0" fmla="*/ 97692 h 210911"/>
            <a:gd name="connsiteX1" fmla="*/ 7247 w 276537"/>
            <a:gd name="connsiteY1" fmla="*/ 0 h 210911"/>
            <a:gd name="connsiteX2" fmla="*/ 219019 w 276537"/>
            <a:gd name="connsiteY2" fmla="*/ 210911 h 210911"/>
            <a:gd name="connsiteX3" fmla="*/ 276537 w 276537"/>
            <a:gd name="connsiteY3" fmla="*/ 163219 h 210911"/>
            <a:gd name="connsiteX0" fmla="*/ 50985 w 274416"/>
            <a:gd name="connsiteY0" fmla="*/ 97692 h 210911"/>
            <a:gd name="connsiteX1" fmla="*/ 5126 w 274416"/>
            <a:gd name="connsiteY1" fmla="*/ 0 h 210911"/>
            <a:gd name="connsiteX2" fmla="*/ 216898 w 274416"/>
            <a:gd name="connsiteY2" fmla="*/ 210911 h 210911"/>
            <a:gd name="connsiteX3" fmla="*/ 274416 w 274416"/>
            <a:gd name="connsiteY3" fmla="*/ 163219 h 210911"/>
            <a:gd name="connsiteX0" fmla="*/ 60974 w 273905"/>
            <a:gd name="connsiteY0" fmla="*/ 88108 h 210911"/>
            <a:gd name="connsiteX1" fmla="*/ 4615 w 273905"/>
            <a:gd name="connsiteY1" fmla="*/ 0 h 210911"/>
            <a:gd name="connsiteX2" fmla="*/ 216387 w 273905"/>
            <a:gd name="connsiteY2" fmla="*/ 210911 h 210911"/>
            <a:gd name="connsiteX3" fmla="*/ 273905 w 273905"/>
            <a:gd name="connsiteY3" fmla="*/ 163219 h 210911"/>
            <a:gd name="connsiteX0" fmla="*/ 64664 w 277595"/>
            <a:gd name="connsiteY0" fmla="*/ 88108 h 210911"/>
            <a:gd name="connsiteX1" fmla="*/ 8305 w 277595"/>
            <a:gd name="connsiteY1" fmla="*/ 0 h 210911"/>
            <a:gd name="connsiteX2" fmla="*/ 220077 w 277595"/>
            <a:gd name="connsiteY2" fmla="*/ 210911 h 210911"/>
            <a:gd name="connsiteX3" fmla="*/ 277595 w 277595"/>
            <a:gd name="connsiteY3" fmla="*/ 163219 h 210911"/>
            <a:gd name="connsiteX0" fmla="*/ 65638 w 278569"/>
            <a:gd name="connsiteY0" fmla="*/ 91208 h 214011"/>
            <a:gd name="connsiteX1" fmla="*/ 35058 w 278569"/>
            <a:gd name="connsiteY1" fmla="*/ 99874 h 214011"/>
            <a:gd name="connsiteX2" fmla="*/ 9279 w 278569"/>
            <a:gd name="connsiteY2" fmla="*/ 3100 h 214011"/>
            <a:gd name="connsiteX3" fmla="*/ 221051 w 278569"/>
            <a:gd name="connsiteY3" fmla="*/ 214011 h 214011"/>
            <a:gd name="connsiteX4" fmla="*/ 278569 w 278569"/>
            <a:gd name="connsiteY4" fmla="*/ 166319 h 214011"/>
            <a:gd name="connsiteX0" fmla="*/ 71194 w 284125"/>
            <a:gd name="connsiteY0" fmla="*/ 93133 h 215936"/>
            <a:gd name="connsiteX1" fmla="*/ 40614 w 284125"/>
            <a:gd name="connsiteY1" fmla="*/ 101799 h 215936"/>
            <a:gd name="connsiteX2" fmla="*/ 14835 w 284125"/>
            <a:gd name="connsiteY2" fmla="*/ 5025 h 215936"/>
            <a:gd name="connsiteX3" fmla="*/ 226607 w 284125"/>
            <a:gd name="connsiteY3" fmla="*/ 215936 h 215936"/>
            <a:gd name="connsiteX4" fmla="*/ 284125 w 284125"/>
            <a:gd name="connsiteY4" fmla="*/ 168244 h 215936"/>
            <a:gd name="connsiteX0" fmla="*/ 92296 w 305227"/>
            <a:gd name="connsiteY0" fmla="*/ 110715 h 233518"/>
            <a:gd name="connsiteX1" fmla="*/ 19960 w 305227"/>
            <a:gd name="connsiteY1" fmla="*/ 42006 h 233518"/>
            <a:gd name="connsiteX2" fmla="*/ 35937 w 305227"/>
            <a:gd name="connsiteY2" fmla="*/ 22607 h 233518"/>
            <a:gd name="connsiteX3" fmla="*/ 247709 w 305227"/>
            <a:gd name="connsiteY3" fmla="*/ 233518 h 233518"/>
            <a:gd name="connsiteX4" fmla="*/ 305227 w 305227"/>
            <a:gd name="connsiteY4" fmla="*/ 185826 h 233518"/>
            <a:gd name="connsiteX0" fmla="*/ 77004 w 305227"/>
            <a:gd name="connsiteY0" fmla="*/ 115050 h 233518"/>
            <a:gd name="connsiteX1" fmla="*/ 19960 w 305227"/>
            <a:gd name="connsiteY1" fmla="*/ 42006 h 233518"/>
            <a:gd name="connsiteX2" fmla="*/ 35937 w 305227"/>
            <a:gd name="connsiteY2" fmla="*/ 22607 h 233518"/>
            <a:gd name="connsiteX3" fmla="*/ 247709 w 305227"/>
            <a:gd name="connsiteY3" fmla="*/ 233518 h 233518"/>
            <a:gd name="connsiteX4" fmla="*/ 305227 w 305227"/>
            <a:gd name="connsiteY4" fmla="*/ 185826 h 233518"/>
            <a:gd name="connsiteX0" fmla="*/ 77004 w 305227"/>
            <a:gd name="connsiteY0" fmla="*/ 115050 h 233518"/>
            <a:gd name="connsiteX1" fmla="*/ 19960 w 305227"/>
            <a:gd name="connsiteY1" fmla="*/ 42006 h 233518"/>
            <a:gd name="connsiteX2" fmla="*/ 35937 w 305227"/>
            <a:gd name="connsiteY2" fmla="*/ 22607 h 233518"/>
            <a:gd name="connsiteX3" fmla="*/ 247709 w 305227"/>
            <a:gd name="connsiteY3" fmla="*/ 233518 h 233518"/>
            <a:gd name="connsiteX4" fmla="*/ 305227 w 305227"/>
            <a:gd name="connsiteY4" fmla="*/ 185826 h 233518"/>
            <a:gd name="connsiteX0" fmla="*/ 57044 w 285267"/>
            <a:gd name="connsiteY0" fmla="*/ 102610 h 221078"/>
            <a:gd name="connsiteX1" fmla="*/ 0 w 285267"/>
            <a:gd name="connsiteY1" fmla="*/ 29566 h 221078"/>
            <a:gd name="connsiteX2" fmla="*/ 15977 w 285267"/>
            <a:gd name="connsiteY2" fmla="*/ 10167 h 221078"/>
            <a:gd name="connsiteX3" fmla="*/ 227749 w 285267"/>
            <a:gd name="connsiteY3" fmla="*/ 221078 h 221078"/>
            <a:gd name="connsiteX4" fmla="*/ 285267 w 285267"/>
            <a:gd name="connsiteY4" fmla="*/ 173386 h 221078"/>
            <a:gd name="connsiteX0" fmla="*/ 58282 w 286505"/>
            <a:gd name="connsiteY0" fmla="*/ 103233 h 221701"/>
            <a:gd name="connsiteX1" fmla="*/ 1238 w 286505"/>
            <a:gd name="connsiteY1" fmla="*/ 30189 h 221701"/>
            <a:gd name="connsiteX2" fmla="*/ 17215 w 286505"/>
            <a:gd name="connsiteY2" fmla="*/ 10790 h 221701"/>
            <a:gd name="connsiteX3" fmla="*/ 228987 w 286505"/>
            <a:gd name="connsiteY3" fmla="*/ 221701 h 221701"/>
            <a:gd name="connsiteX4" fmla="*/ 286505 w 286505"/>
            <a:gd name="connsiteY4" fmla="*/ 174009 h 221701"/>
            <a:gd name="connsiteX0" fmla="*/ 62910 w 291133"/>
            <a:gd name="connsiteY0" fmla="*/ 98684 h 217152"/>
            <a:gd name="connsiteX1" fmla="*/ 5866 w 291133"/>
            <a:gd name="connsiteY1" fmla="*/ 25640 h 217152"/>
            <a:gd name="connsiteX2" fmla="*/ 21843 w 291133"/>
            <a:gd name="connsiteY2" fmla="*/ 6241 h 217152"/>
            <a:gd name="connsiteX3" fmla="*/ 233615 w 291133"/>
            <a:gd name="connsiteY3" fmla="*/ 217152 h 217152"/>
            <a:gd name="connsiteX4" fmla="*/ 291133 w 291133"/>
            <a:gd name="connsiteY4" fmla="*/ 169460 h 217152"/>
            <a:gd name="connsiteX0" fmla="*/ 62910 w 291133"/>
            <a:gd name="connsiteY0" fmla="*/ 98684 h 217152"/>
            <a:gd name="connsiteX1" fmla="*/ 5866 w 291133"/>
            <a:gd name="connsiteY1" fmla="*/ 25640 h 217152"/>
            <a:gd name="connsiteX2" fmla="*/ 21843 w 291133"/>
            <a:gd name="connsiteY2" fmla="*/ 6241 h 217152"/>
            <a:gd name="connsiteX3" fmla="*/ 233615 w 291133"/>
            <a:gd name="connsiteY3" fmla="*/ 217152 h 217152"/>
            <a:gd name="connsiteX4" fmla="*/ 291133 w 291133"/>
            <a:gd name="connsiteY4" fmla="*/ 169460 h 217152"/>
            <a:gd name="connsiteX0" fmla="*/ 71013 w 291133"/>
            <a:gd name="connsiteY0" fmla="*/ 86475 h 217152"/>
            <a:gd name="connsiteX1" fmla="*/ 5866 w 291133"/>
            <a:gd name="connsiteY1" fmla="*/ 25640 h 217152"/>
            <a:gd name="connsiteX2" fmla="*/ 21843 w 291133"/>
            <a:gd name="connsiteY2" fmla="*/ 6241 h 217152"/>
            <a:gd name="connsiteX3" fmla="*/ 233615 w 291133"/>
            <a:gd name="connsiteY3" fmla="*/ 217152 h 217152"/>
            <a:gd name="connsiteX4" fmla="*/ 291133 w 291133"/>
            <a:gd name="connsiteY4" fmla="*/ 169460 h 217152"/>
            <a:gd name="connsiteX0" fmla="*/ 63138 w 291133"/>
            <a:gd name="connsiteY0" fmla="*/ 93663 h 217152"/>
            <a:gd name="connsiteX1" fmla="*/ 5866 w 291133"/>
            <a:gd name="connsiteY1" fmla="*/ 25640 h 217152"/>
            <a:gd name="connsiteX2" fmla="*/ 21843 w 291133"/>
            <a:gd name="connsiteY2" fmla="*/ 6241 h 217152"/>
            <a:gd name="connsiteX3" fmla="*/ 233615 w 291133"/>
            <a:gd name="connsiteY3" fmla="*/ 217152 h 217152"/>
            <a:gd name="connsiteX4" fmla="*/ 291133 w 291133"/>
            <a:gd name="connsiteY4" fmla="*/ 169460 h 217152"/>
            <a:gd name="connsiteX0" fmla="*/ 60774 w 288769"/>
            <a:gd name="connsiteY0" fmla="*/ 100596 h 224085"/>
            <a:gd name="connsiteX1" fmla="*/ 3502 w 288769"/>
            <a:gd name="connsiteY1" fmla="*/ 32573 h 224085"/>
            <a:gd name="connsiteX2" fmla="*/ 27793 w 288769"/>
            <a:gd name="connsiteY2" fmla="*/ 5530 h 224085"/>
            <a:gd name="connsiteX3" fmla="*/ 231251 w 288769"/>
            <a:gd name="connsiteY3" fmla="*/ 224085 h 224085"/>
            <a:gd name="connsiteX4" fmla="*/ 288769 w 288769"/>
            <a:gd name="connsiteY4" fmla="*/ 176393 h 224085"/>
            <a:gd name="connsiteX0" fmla="*/ 64931 w 292926"/>
            <a:gd name="connsiteY0" fmla="*/ 100244 h 223733"/>
            <a:gd name="connsiteX1" fmla="*/ 2671 w 292926"/>
            <a:gd name="connsiteY1" fmla="*/ 36809 h 223733"/>
            <a:gd name="connsiteX2" fmla="*/ 31950 w 292926"/>
            <a:gd name="connsiteY2" fmla="*/ 5178 h 223733"/>
            <a:gd name="connsiteX3" fmla="*/ 235408 w 292926"/>
            <a:gd name="connsiteY3" fmla="*/ 223733 h 223733"/>
            <a:gd name="connsiteX4" fmla="*/ 292926 w 292926"/>
            <a:gd name="connsiteY4" fmla="*/ 176041 h 223733"/>
            <a:gd name="connsiteX0" fmla="*/ 63967 w 291962"/>
            <a:gd name="connsiteY0" fmla="*/ 95066 h 218555"/>
            <a:gd name="connsiteX1" fmla="*/ 1707 w 291962"/>
            <a:gd name="connsiteY1" fmla="*/ 31631 h 218555"/>
            <a:gd name="connsiteX2" fmla="*/ 30986 w 291962"/>
            <a:gd name="connsiteY2" fmla="*/ 0 h 218555"/>
            <a:gd name="connsiteX3" fmla="*/ 234444 w 291962"/>
            <a:gd name="connsiteY3" fmla="*/ 218555 h 218555"/>
            <a:gd name="connsiteX4" fmla="*/ 291962 w 291962"/>
            <a:gd name="connsiteY4" fmla="*/ 170863 h 218555"/>
            <a:gd name="connsiteX0" fmla="*/ 62260 w 290255"/>
            <a:gd name="connsiteY0" fmla="*/ 95066 h 218555"/>
            <a:gd name="connsiteX1" fmla="*/ 0 w 290255"/>
            <a:gd name="connsiteY1" fmla="*/ 31631 h 218555"/>
            <a:gd name="connsiteX2" fmla="*/ 29279 w 290255"/>
            <a:gd name="connsiteY2" fmla="*/ 0 h 218555"/>
            <a:gd name="connsiteX3" fmla="*/ 232737 w 290255"/>
            <a:gd name="connsiteY3" fmla="*/ 218555 h 218555"/>
            <a:gd name="connsiteX4" fmla="*/ 290255 w 290255"/>
            <a:gd name="connsiteY4" fmla="*/ 170863 h 218555"/>
            <a:gd name="connsiteX0" fmla="*/ 62260 w 290255"/>
            <a:gd name="connsiteY0" fmla="*/ 95066 h 218555"/>
            <a:gd name="connsiteX1" fmla="*/ 0 w 290255"/>
            <a:gd name="connsiteY1" fmla="*/ 31631 h 218555"/>
            <a:gd name="connsiteX2" fmla="*/ 29279 w 290255"/>
            <a:gd name="connsiteY2" fmla="*/ 0 h 218555"/>
            <a:gd name="connsiteX3" fmla="*/ 232737 w 290255"/>
            <a:gd name="connsiteY3" fmla="*/ 218555 h 218555"/>
            <a:gd name="connsiteX4" fmla="*/ 290255 w 290255"/>
            <a:gd name="connsiteY4" fmla="*/ 170863 h 218555"/>
            <a:gd name="connsiteX0" fmla="*/ 62260 w 290255"/>
            <a:gd name="connsiteY0" fmla="*/ 95066 h 218555"/>
            <a:gd name="connsiteX1" fmla="*/ 0 w 290255"/>
            <a:gd name="connsiteY1" fmla="*/ 31631 h 218555"/>
            <a:gd name="connsiteX2" fmla="*/ 29279 w 290255"/>
            <a:gd name="connsiteY2" fmla="*/ 0 h 218555"/>
            <a:gd name="connsiteX3" fmla="*/ 232737 w 290255"/>
            <a:gd name="connsiteY3" fmla="*/ 218555 h 218555"/>
            <a:gd name="connsiteX4" fmla="*/ 290255 w 290255"/>
            <a:gd name="connsiteY4" fmla="*/ 170863 h 218555"/>
            <a:gd name="connsiteX0" fmla="*/ 62260 w 290255"/>
            <a:gd name="connsiteY0" fmla="*/ 95066 h 218555"/>
            <a:gd name="connsiteX1" fmla="*/ 0 w 290255"/>
            <a:gd name="connsiteY1" fmla="*/ 31631 h 218555"/>
            <a:gd name="connsiteX2" fmla="*/ 29279 w 290255"/>
            <a:gd name="connsiteY2" fmla="*/ 0 h 218555"/>
            <a:gd name="connsiteX3" fmla="*/ 232737 w 290255"/>
            <a:gd name="connsiteY3" fmla="*/ 218555 h 218555"/>
            <a:gd name="connsiteX4" fmla="*/ 290255 w 290255"/>
            <a:gd name="connsiteY4" fmla="*/ 170863 h 218555"/>
            <a:gd name="connsiteX0" fmla="*/ 65621 w 293616"/>
            <a:gd name="connsiteY0" fmla="*/ 95066 h 218555"/>
            <a:gd name="connsiteX1" fmla="*/ 0 w 293616"/>
            <a:gd name="connsiteY1" fmla="*/ 27930 h 218555"/>
            <a:gd name="connsiteX2" fmla="*/ 32640 w 293616"/>
            <a:gd name="connsiteY2" fmla="*/ 0 h 218555"/>
            <a:gd name="connsiteX3" fmla="*/ 236098 w 293616"/>
            <a:gd name="connsiteY3" fmla="*/ 218555 h 218555"/>
            <a:gd name="connsiteX4" fmla="*/ 293616 w 293616"/>
            <a:gd name="connsiteY4" fmla="*/ 170863 h 218555"/>
            <a:gd name="connsiteX0" fmla="*/ 59485 w 293616"/>
            <a:gd name="connsiteY0" fmla="*/ 100700 h 218555"/>
            <a:gd name="connsiteX1" fmla="*/ 0 w 293616"/>
            <a:gd name="connsiteY1" fmla="*/ 27930 h 218555"/>
            <a:gd name="connsiteX2" fmla="*/ 32640 w 293616"/>
            <a:gd name="connsiteY2" fmla="*/ 0 h 218555"/>
            <a:gd name="connsiteX3" fmla="*/ 236098 w 293616"/>
            <a:gd name="connsiteY3" fmla="*/ 218555 h 218555"/>
            <a:gd name="connsiteX4" fmla="*/ 293616 w 293616"/>
            <a:gd name="connsiteY4" fmla="*/ 170863 h 218555"/>
            <a:gd name="connsiteX0" fmla="*/ 59485 w 287907"/>
            <a:gd name="connsiteY0" fmla="*/ 100700 h 218555"/>
            <a:gd name="connsiteX1" fmla="*/ 0 w 287907"/>
            <a:gd name="connsiteY1" fmla="*/ 27930 h 218555"/>
            <a:gd name="connsiteX2" fmla="*/ 32640 w 287907"/>
            <a:gd name="connsiteY2" fmla="*/ 0 h 218555"/>
            <a:gd name="connsiteX3" fmla="*/ 236098 w 287907"/>
            <a:gd name="connsiteY3" fmla="*/ 218555 h 218555"/>
            <a:gd name="connsiteX4" fmla="*/ 287907 w 287907"/>
            <a:gd name="connsiteY4" fmla="*/ 167053 h 218555"/>
            <a:gd name="connsiteX0" fmla="*/ 59485 w 287586"/>
            <a:gd name="connsiteY0" fmla="*/ 100700 h 218555"/>
            <a:gd name="connsiteX1" fmla="*/ 0 w 287586"/>
            <a:gd name="connsiteY1" fmla="*/ 27930 h 218555"/>
            <a:gd name="connsiteX2" fmla="*/ 32640 w 287586"/>
            <a:gd name="connsiteY2" fmla="*/ 0 h 218555"/>
            <a:gd name="connsiteX3" fmla="*/ 236098 w 287586"/>
            <a:gd name="connsiteY3" fmla="*/ 218555 h 218555"/>
            <a:gd name="connsiteX4" fmla="*/ 287586 w 287586"/>
            <a:gd name="connsiteY4" fmla="*/ 174136 h 218555"/>
            <a:gd name="connsiteX0" fmla="*/ 59485 w 287586"/>
            <a:gd name="connsiteY0" fmla="*/ 100700 h 218555"/>
            <a:gd name="connsiteX1" fmla="*/ 0 w 287586"/>
            <a:gd name="connsiteY1" fmla="*/ 27930 h 218555"/>
            <a:gd name="connsiteX2" fmla="*/ 32640 w 287586"/>
            <a:gd name="connsiteY2" fmla="*/ 0 h 218555"/>
            <a:gd name="connsiteX3" fmla="*/ 236098 w 287586"/>
            <a:gd name="connsiteY3" fmla="*/ 218555 h 218555"/>
            <a:gd name="connsiteX4" fmla="*/ 287586 w 287586"/>
            <a:gd name="connsiteY4" fmla="*/ 174136 h 218555"/>
            <a:gd name="connsiteX0" fmla="*/ 59485 w 287586"/>
            <a:gd name="connsiteY0" fmla="*/ 100700 h 221934"/>
            <a:gd name="connsiteX1" fmla="*/ 0 w 287586"/>
            <a:gd name="connsiteY1" fmla="*/ 27930 h 221934"/>
            <a:gd name="connsiteX2" fmla="*/ 32640 w 287586"/>
            <a:gd name="connsiteY2" fmla="*/ 0 h 221934"/>
            <a:gd name="connsiteX3" fmla="*/ 232416 w 287586"/>
            <a:gd name="connsiteY3" fmla="*/ 221934 h 221934"/>
            <a:gd name="connsiteX4" fmla="*/ 287586 w 287586"/>
            <a:gd name="connsiteY4" fmla="*/ 174136 h 221934"/>
            <a:gd name="connsiteX0" fmla="*/ 59485 w 287586"/>
            <a:gd name="connsiteY0" fmla="*/ 100700 h 221934"/>
            <a:gd name="connsiteX1" fmla="*/ 0 w 287586"/>
            <a:gd name="connsiteY1" fmla="*/ 27930 h 221934"/>
            <a:gd name="connsiteX2" fmla="*/ 32640 w 287586"/>
            <a:gd name="connsiteY2" fmla="*/ 0 h 221934"/>
            <a:gd name="connsiteX3" fmla="*/ 232416 w 287586"/>
            <a:gd name="connsiteY3" fmla="*/ 221934 h 221934"/>
            <a:gd name="connsiteX4" fmla="*/ 287586 w 287586"/>
            <a:gd name="connsiteY4" fmla="*/ 174136 h 2219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87586" h="221934">
              <a:moveTo>
                <a:pt x="59485" y="100700"/>
              </a:moveTo>
              <a:cubicBezTo>
                <a:pt x="28297" y="67412"/>
                <a:pt x="9393" y="42615"/>
                <a:pt x="0" y="27930"/>
              </a:cubicBezTo>
              <a:cubicBezTo>
                <a:pt x="30696" y="334"/>
                <a:pt x="15432" y="13571"/>
                <a:pt x="32640" y="0"/>
              </a:cubicBezTo>
              <a:cubicBezTo>
                <a:pt x="66748" y="29840"/>
                <a:pt x="164877" y="147592"/>
                <a:pt x="232416" y="221934"/>
              </a:cubicBezTo>
              <a:cubicBezTo>
                <a:pt x="268364" y="187514"/>
                <a:pt x="238740" y="215516"/>
                <a:pt x="287586" y="174136"/>
              </a:cubicBezTo>
            </a:path>
          </a:pathLst>
        </a:custGeom>
        <a:noFill/>
        <a:ln w="2857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0</xdr:colOff>
      <xdr:row>30</xdr:row>
      <xdr:rowOff>38678</xdr:rowOff>
    </xdr:from>
    <xdr:to>
      <xdr:col>13</xdr:col>
      <xdr:colOff>478730</xdr:colOff>
      <xdr:row>32</xdr:row>
      <xdr:rowOff>88389</xdr:rowOff>
    </xdr:to>
    <xdr:pic>
      <xdr:nvPicPr>
        <xdr:cNvPr id="1252" name="図 1251">
          <a:extLst>
            <a:ext uri="{FF2B5EF4-FFF2-40B4-BE49-F238E27FC236}">
              <a16:creationId xmlns:a16="http://schemas.microsoft.com/office/drawing/2014/main" xmlns="" id="{B8CC47B2-B9A8-46D0-BF51-CFDE813EC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19769126">
          <a:off x="8374380" y="5281238"/>
          <a:ext cx="478730" cy="400231"/>
        </a:xfrm>
        <a:prstGeom prst="rect">
          <a:avLst/>
        </a:prstGeom>
      </xdr:spPr>
    </xdr:pic>
    <xdr:clientData/>
  </xdr:twoCellAnchor>
  <xdr:oneCellAnchor>
    <xdr:from>
      <xdr:col>17</xdr:col>
      <xdr:colOff>351696</xdr:colOff>
      <xdr:row>17</xdr:row>
      <xdr:rowOff>153865</xdr:rowOff>
    </xdr:from>
    <xdr:ext cx="524246" cy="165173"/>
    <xdr:sp macro="" textlink="">
      <xdr:nvSpPr>
        <xdr:cNvPr id="1253" name="Text Box 972">
          <a:extLst>
            <a:ext uri="{FF2B5EF4-FFF2-40B4-BE49-F238E27FC236}">
              <a16:creationId xmlns:a16="http://schemas.microsoft.com/office/drawing/2014/main" xmlns="" id="{AD5935AF-24DE-41C5-BA61-DCFB54272EBB}"/>
            </a:ext>
          </a:extLst>
        </xdr:cNvPr>
        <xdr:cNvSpPr txBox="1">
          <a:spLocks noChangeArrowheads="1"/>
        </xdr:cNvSpPr>
      </xdr:nvSpPr>
      <xdr:spPr bwMode="auto">
        <a:xfrm>
          <a:off x="11499756" y="3118045"/>
          <a:ext cx="52424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31.9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-23.9 </a:t>
          </a:r>
        </a:p>
      </xdr:txBody>
    </xdr:sp>
    <xdr:clientData/>
  </xdr:oneCellAnchor>
  <xdr:twoCellAnchor>
    <xdr:from>
      <xdr:col>17</xdr:col>
      <xdr:colOff>645338</xdr:colOff>
      <xdr:row>18</xdr:row>
      <xdr:rowOff>103193</xdr:rowOff>
    </xdr:from>
    <xdr:to>
      <xdr:col>18</xdr:col>
      <xdr:colOff>79241</xdr:colOff>
      <xdr:row>19</xdr:row>
      <xdr:rowOff>37251</xdr:rowOff>
    </xdr:to>
    <xdr:sp macro="" textlink="">
      <xdr:nvSpPr>
        <xdr:cNvPr id="1254" name="六角形 1253">
          <a:extLst>
            <a:ext uri="{FF2B5EF4-FFF2-40B4-BE49-F238E27FC236}">
              <a16:creationId xmlns:a16="http://schemas.microsoft.com/office/drawing/2014/main" xmlns="" id="{E2DCF432-583A-4D73-871A-9EA89B8DDD03}"/>
            </a:ext>
          </a:extLst>
        </xdr:cNvPr>
        <xdr:cNvSpPr/>
      </xdr:nvSpPr>
      <xdr:spPr bwMode="auto">
        <a:xfrm>
          <a:off x="11793398" y="3242633"/>
          <a:ext cx="134943" cy="10931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195529</xdr:colOff>
      <xdr:row>17</xdr:row>
      <xdr:rowOff>7622</xdr:rowOff>
    </xdr:from>
    <xdr:ext cx="545298" cy="112639"/>
    <xdr:sp macro="" textlink="">
      <xdr:nvSpPr>
        <xdr:cNvPr id="1255" name="Text Box 972">
          <a:extLst>
            <a:ext uri="{FF2B5EF4-FFF2-40B4-BE49-F238E27FC236}">
              <a16:creationId xmlns:a16="http://schemas.microsoft.com/office/drawing/2014/main" xmlns="" id="{D8E788C8-C52B-4664-A69E-673D01F35DD3}"/>
            </a:ext>
          </a:extLst>
        </xdr:cNvPr>
        <xdr:cNvSpPr txBox="1">
          <a:spLocks noChangeArrowheads="1"/>
        </xdr:cNvSpPr>
      </xdr:nvSpPr>
      <xdr:spPr bwMode="auto">
        <a:xfrm>
          <a:off x="8569909" y="2971802"/>
          <a:ext cx="545298" cy="11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31.7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-19.2 </a:t>
          </a:r>
        </a:p>
      </xdr:txBody>
    </xdr:sp>
    <xdr:clientData/>
  </xdr:oneCellAnchor>
  <xdr:oneCellAnchor>
    <xdr:from>
      <xdr:col>1</xdr:col>
      <xdr:colOff>142194</xdr:colOff>
      <xdr:row>8</xdr:row>
      <xdr:rowOff>143274</xdr:rowOff>
    </xdr:from>
    <xdr:ext cx="524246" cy="165173"/>
    <xdr:sp macro="" textlink="">
      <xdr:nvSpPr>
        <xdr:cNvPr id="1256" name="Text Box 972">
          <a:extLst>
            <a:ext uri="{FF2B5EF4-FFF2-40B4-BE49-F238E27FC236}">
              <a16:creationId xmlns:a16="http://schemas.microsoft.com/office/drawing/2014/main" xmlns="" id="{6A7FEA9B-7306-45B6-A689-979799A99CC7}"/>
            </a:ext>
          </a:extLst>
        </xdr:cNvPr>
        <xdr:cNvSpPr txBox="1">
          <a:spLocks noChangeArrowheads="1"/>
        </xdr:cNvSpPr>
      </xdr:nvSpPr>
      <xdr:spPr bwMode="auto">
        <a:xfrm>
          <a:off x="195534" y="1545354"/>
          <a:ext cx="52424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0.2+0.1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+28.8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234464</xdr:colOff>
      <xdr:row>8</xdr:row>
      <xdr:rowOff>153865</xdr:rowOff>
    </xdr:from>
    <xdr:ext cx="524246" cy="165173"/>
    <xdr:sp macro="" textlink="">
      <xdr:nvSpPr>
        <xdr:cNvPr id="1257" name="Text Box 972">
          <a:extLst>
            <a:ext uri="{FF2B5EF4-FFF2-40B4-BE49-F238E27FC236}">
              <a16:creationId xmlns:a16="http://schemas.microsoft.com/office/drawing/2014/main" xmlns="" id="{64419FC0-202D-4D2C-8EDC-E2E97D73C204}"/>
            </a:ext>
          </a:extLst>
        </xdr:cNvPr>
        <xdr:cNvSpPr txBox="1">
          <a:spLocks noChangeArrowheads="1"/>
        </xdr:cNvSpPr>
      </xdr:nvSpPr>
      <xdr:spPr bwMode="auto">
        <a:xfrm>
          <a:off x="4448324" y="1555945"/>
          <a:ext cx="52424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</xdr:txBody>
    </xdr:sp>
    <xdr:clientData/>
  </xdr:oneCellAnchor>
  <xdr:twoCellAnchor>
    <xdr:from>
      <xdr:col>7</xdr:col>
      <xdr:colOff>351696</xdr:colOff>
      <xdr:row>9</xdr:row>
      <xdr:rowOff>109905</xdr:rowOff>
    </xdr:from>
    <xdr:to>
      <xdr:col>7</xdr:col>
      <xdr:colOff>480919</xdr:colOff>
      <xdr:row>10</xdr:row>
      <xdr:rowOff>65368</xdr:rowOff>
    </xdr:to>
    <xdr:sp macro="" textlink="">
      <xdr:nvSpPr>
        <xdr:cNvPr id="1258" name="六角形 1257">
          <a:extLst>
            <a:ext uri="{FF2B5EF4-FFF2-40B4-BE49-F238E27FC236}">
              <a16:creationId xmlns:a16="http://schemas.microsoft.com/office/drawing/2014/main" xmlns="" id="{13218882-8F2C-4160-9F5B-02BB576D81E2}"/>
            </a:ext>
          </a:extLst>
        </xdr:cNvPr>
        <xdr:cNvSpPr/>
      </xdr:nvSpPr>
      <xdr:spPr bwMode="auto">
        <a:xfrm>
          <a:off x="4565556" y="1687245"/>
          <a:ext cx="129223" cy="13072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379620</xdr:colOff>
      <xdr:row>9</xdr:row>
      <xdr:rowOff>165651</xdr:rowOff>
    </xdr:from>
    <xdr:ext cx="308298" cy="78227"/>
    <xdr:sp macro="" textlink="">
      <xdr:nvSpPr>
        <xdr:cNvPr id="1259" name="Text Box 972">
          <a:extLst>
            <a:ext uri="{FF2B5EF4-FFF2-40B4-BE49-F238E27FC236}">
              <a16:creationId xmlns:a16="http://schemas.microsoft.com/office/drawing/2014/main" xmlns="" id="{A2F27485-4D00-4D11-AA03-4960BADD75CB}"/>
            </a:ext>
          </a:extLst>
        </xdr:cNvPr>
        <xdr:cNvSpPr txBox="1">
          <a:spLocks noChangeArrowheads="1"/>
        </xdr:cNvSpPr>
      </xdr:nvSpPr>
      <xdr:spPr bwMode="auto">
        <a:xfrm>
          <a:off x="5980320" y="1742991"/>
          <a:ext cx="308298" cy="782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1.0</a:t>
          </a:r>
        </a:p>
      </xdr:txBody>
    </xdr:sp>
    <xdr:clientData/>
  </xdr:oneCellAnchor>
  <xdr:twoCellAnchor>
    <xdr:from>
      <xdr:col>9</xdr:col>
      <xdr:colOff>391417</xdr:colOff>
      <xdr:row>10</xdr:row>
      <xdr:rowOff>87924</xdr:rowOff>
    </xdr:from>
    <xdr:to>
      <xdr:col>9</xdr:col>
      <xdr:colOff>550725</xdr:colOff>
      <xdr:row>11</xdr:row>
      <xdr:rowOff>30725</xdr:rowOff>
    </xdr:to>
    <xdr:sp macro="" textlink="">
      <xdr:nvSpPr>
        <xdr:cNvPr id="1260" name="六角形 1259">
          <a:extLst>
            <a:ext uri="{FF2B5EF4-FFF2-40B4-BE49-F238E27FC236}">
              <a16:creationId xmlns:a16="http://schemas.microsoft.com/office/drawing/2014/main" xmlns="" id="{37759792-FAC1-4E16-86E4-D6AF3342E803}"/>
            </a:ext>
          </a:extLst>
        </xdr:cNvPr>
        <xdr:cNvSpPr/>
      </xdr:nvSpPr>
      <xdr:spPr bwMode="auto">
        <a:xfrm>
          <a:off x="5992117" y="1840524"/>
          <a:ext cx="159308" cy="11806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523423</xdr:colOff>
      <xdr:row>17</xdr:row>
      <xdr:rowOff>104323</xdr:rowOff>
    </xdr:from>
    <xdr:to>
      <xdr:col>13</xdr:col>
      <xdr:colOff>648609</xdr:colOff>
      <xdr:row>18</xdr:row>
      <xdr:rowOff>36288</xdr:rowOff>
    </xdr:to>
    <xdr:sp macro="" textlink="">
      <xdr:nvSpPr>
        <xdr:cNvPr id="1261" name="六角形 1260">
          <a:extLst>
            <a:ext uri="{FF2B5EF4-FFF2-40B4-BE49-F238E27FC236}">
              <a16:creationId xmlns:a16="http://schemas.microsoft.com/office/drawing/2014/main" xmlns="" id="{76A039F5-6690-414B-B854-9D5BB5CEA6E3}"/>
            </a:ext>
          </a:extLst>
        </xdr:cNvPr>
        <xdr:cNvSpPr/>
      </xdr:nvSpPr>
      <xdr:spPr bwMode="auto">
        <a:xfrm>
          <a:off x="8897803" y="3068503"/>
          <a:ext cx="125186" cy="10722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0</xdr:colOff>
      <xdr:row>51</xdr:row>
      <xdr:rowOff>0</xdr:rowOff>
    </xdr:from>
    <xdr:ext cx="524246" cy="165173"/>
    <xdr:sp macro="" textlink="">
      <xdr:nvSpPr>
        <xdr:cNvPr id="1262" name="Text Box 972">
          <a:extLst>
            <a:ext uri="{FF2B5EF4-FFF2-40B4-BE49-F238E27FC236}">
              <a16:creationId xmlns:a16="http://schemas.microsoft.com/office/drawing/2014/main" xmlns="" id="{D421C274-DDCA-4F83-AE5B-A5A619267409}"/>
            </a:ext>
          </a:extLst>
        </xdr:cNvPr>
        <xdr:cNvSpPr txBox="1">
          <a:spLocks noChangeArrowheads="1"/>
        </xdr:cNvSpPr>
      </xdr:nvSpPr>
      <xdr:spPr bwMode="auto">
        <a:xfrm>
          <a:off x="5600700" y="8877300"/>
          <a:ext cx="524246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</a:t>
          </a:r>
        </a:p>
      </xdr:txBody>
    </xdr:sp>
    <xdr:clientData/>
  </xdr:oneCellAnchor>
  <xdr:twoCellAnchor>
    <xdr:from>
      <xdr:col>9</xdr:col>
      <xdr:colOff>80598</xdr:colOff>
      <xdr:row>51</xdr:row>
      <xdr:rowOff>146540</xdr:rowOff>
    </xdr:from>
    <xdr:to>
      <xdr:col>9</xdr:col>
      <xdr:colOff>238125</xdr:colOff>
      <xdr:row>52</xdr:row>
      <xdr:rowOff>83666</xdr:rowOff>
    </xdr:to>
    <xdr:sp macro="" textlink="">
      <xdr:nvSpPr>
        <xdr:cNvPr id="1263" name="六角形 1262">
          <a:extLst>
            <a:ext uri="{FF2B5EF4-FFF2-40B4-BE49-F238E27FC236}">
              <a16:creationId xmlns:a16="http://schemas.microsoft.com/office/drawing/2014/main" xmlns="" id="{795F5A93-059E-422E-AFC1-E26E4ADD8973}"/>
            </a:ext>
          </a:extLst>
        </xdr:cNvPr>
        <xdr:cNvSpPr/>
      </xdr:nvSpPr>
      <xdr:spPr bwMode="auto">
        <a:xfrm>
          <a:off x="5681298" y="9023840"/>
          <a:ext cx="157527" cy="11238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118288</xdr:colOff>
      <xdr:row>27</xdr:row>
      <xdr:rowOff>87859</xdr:rowOff>
    </xdr:from>
    <xdr:to>
      <xdr:col>2</xdr:col>
      <xdr:colOff>343295</xdr:colOff>
      <xdr:row>28</xdr:row>
      <xdr:rowOff>18824</xdr:rowOff>
    </xdr:to>
    <xdr:grpSp>
      <xdr:nvGrpSpPr>
        <xdr:cNvPr id="1264" name="Group 405">
          <a:extLst>
            <a:ext uri="{FF2B5EF4-FFF2-40B4-BE49-F238E27FC236}">
              <a16:creationId xmlns:a16="http://schemas.microsoft.com/office/drawing/2014/main" xmlns="" id="{F43E2EF4-8979-4C5E-A898-0EA6A3218F84}"/>
            </a:ext>
          </a:extLst>
        </xdr:cNvPr>
        <xdr:cNvGrpSpPr>
          <a:grpSpLocks/>
        </xdr:cNvGrpSpPr>
      </xdr:nvGrpSpPr>
      <xdr:grpSpPr bwMode="auto">
        <a:xfrm rot="3216395">
          <a:off x="1003497" y="4611489"/>
          <a:ext cx="101054" cy="225007"/>
          <a:chOff x="718" y="97"/>
          <a:chExt cx="23" cy="15"/>
        </a:xfrm>
      </xdr:grpSpPr>
      <xdr:sp macro="" textlink="">
        <xdr:nvSpPr>
          <xdr:cNvPr id="1265" name="Freeform 406">
            <a:extLst>
              <a:ext uri="{FF2B5EF4-FFF2-40B4-BE49-F238E27FC236}">
                <a16:creationId xmlns:a16="http://schemas.microsoft.com/office/drawing/2014/main" xmlns="" id="{934D6E06-46A2-6920-2B76-52EB8F813D8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val="00B05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6" name="Freeform 407">
            <a:extLst>
              <a:ext uri="{FF2B5EF4-FFF2-40B4-BE49-F238E27FC236}">
                <a16:creationId xmlns:a16="http://schemas.microsoft.com/office/drawing/2014/main" xmlns="" id="{02F953D0-1282-694C-3EC6-D63EE97F092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val="00B05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71982</xdr:colOff>
      <xdr:row>26</xdr:row>
      <xdr:rowOff>63903</xdr:rowOff>
    </xdr:from>
    <xdr:to>
      <xdr:col>2</xdr:col>
      <xdr:colOff>222589</xdr:colOff>
      <xdr:row>26</xdr:row>
      <xdr:rowOff>156676</xdr:rowOff>
    </xdr:to>
    <xdr:grpSp>
      <xdr:nvGrpSpPr>
        <xdr:cNvPr id="1267" name="Group 405">
          <a:extLst>
            <a:ext uri="{FF2B5EF4-FFF2-40B4-BE49-F238E27FC236}">
              <a16:creationId xmlns:a16="http://schemas.microsoft.com/office/drawing/2014/main" xmlns="" id="{B1479302-3AEC-4A57-B531-1B02393632FC}"/>
            </a:ext>
          </a:extLst>
        </xdr:cNvPr>
        <xdr:cNvGrpSpPr>
          <a:grpSpLocks/>
        </xdr:cNvGrpSpPr>
      </xdr:nvGrpSpPr>
      <xdr:grpSpPr bwMode="auto">
        <a:xfrm rot="3963728">
          <a:off x="924131" y="4450504"/>
          <a:ext cx="92773" cy="150607"/>
          <a:chOff x="718" y="97"/>
          <a:chExt cx="23" cy="15"/>
        </a:xfrm>
      </xdr:grpSpPr>
      <xdr:sp macro="" textlink="">
        <xdr:nvSpPr>
          <xdr:cNvPr id="1268" name="Freeform 406">
            <a:extLst>
              <a:ext uri="{FF2B5EF4-FFF2-40B4-BE49-F238E27FC236}">
                <a16:creationId xmlns:a16="http://schemas.microsoft.com/office/drawing/2014/main" xmlns="" id="{5410A4B0-1585-A6F3-DAB2-C280875FAA0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9" name="Freeform 407">
            <a:extLst>
              <a:ext uri="{FF2B5EF4-FFF2-40B4-BE49-F238E27FC236}">
                <a16:creationId xmlns:a16="http://schemas.microsoft.com/office/drawing/2014/main" xmlns="" id="{7968DD31-3134-2C4A-610B-AB3A36631F2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224243</xdr:colOff>
      <xdr:row>29</xdr:row>
      <xdr:rowOff>66422</xdr:rowOff>
    </xdr:from>
    <xdr:to>
      <xdr:col>1</xdr:col>
      <xdr:colOff>496667</xdr:colOff>
      <xdr:row>30</xdr:row>
      <xdr:rowOff>55864</xdr:rowOff>
    </xdr:to>
    <xdr:sp macro="" textlink="">
      <xdr:nvSpPr>
        <xdr:cNvPr id="1270" name="Text Box 1300">
          <a:extLst>
            <a:ext uri="{FF2B5EF4-FFF2-40B4-BE49-F238E27FC236}">
              <a16:creationId xmlns:a16="http://schemas.microsoft.com/office/drawing/2014/main" xmlns="" id="{A5A9B19B-8EB2-44C4-867A-49A73D6FCDDF}"/>
            </a:ext>
          </a:extLst>
        </xdr:cNvPr>
        <xdr:cNvSpPr txBox="1">
          <a:spLocks noChangeArrowheads="1"/>
        </xdr:cNvSpPr>
      </xdr:nvSpPr>
      <xdr:spPr bwMode="auto">
        <a:xfrm rot="16200000">
          <a:off x="331444" y="5079861"/>
          <a:ext cx="164702" cy="27242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山陰線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247983</xdr:colOff>
      <xdr:row>27</xdr:row>
      <xdr:rowOff>138902</xdr:rowOff>
    </xdr:from>
    <xdr:to>
      <xdr:col>2</xdr:col>
      <xdr:colOff>536941</xdr:colOff>
      <xdr:row>28</xdr:row>
      <xdr:rowOff>63770</xdr:rowOff>
    </xdr:to>
    <xdr:sp macro="" textlink="">
      <xdr:nvSpPr>
        <xdr:cNvPr id="1271" name="Text Box 1300">
          <a:extLst>
            <a:ext uri="{FF2B5EF4-FFF2-40B4-BE49-F238E27FC236}">
              <a16:creationId xmlns:a16="http://schemas.microsoft.com/office/drawing/2014/main" xmlns="" id="{3FE719FF-4DF7-47B0-9300-F50E344C5404}"/>
            </a:ext>
          </a:extLst>
        </xdr:cNvPr>
        <xdr:cNvSpPr txBox="1">
          <a:spLocks noChangeArrowheads="1"/>
        </xdr:cNvSpPr>
      </xdr:nvSpPr>
      <xdr:spPr bwMode="auto">
        <a:xfrm rot="16200000">
          <a:off x="1089158" y="4761267"/>
          <a:ext cx="100128" cy="28895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ﾄﾗｽ橋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582755</xdr:colOff>
      <xdr:row>26</xdr:row>
      <xdr:rowOff>154348</xdr:rowOff>
    </xdr:from>
    <xdr:to>
      <xdr:col>2</xdr:col>
      <xdr:colOff>60163</xdr:colOff>
      <xdr:row>27</xdr:row>
      <xdr:rowOff>105801</xdr:rowOff>
    </xdr:to>
    <xdr:sp macro="" textlink="">
      <xdr:nvSpPr>
        <xdr:cNvPr id="1272" name="Text Box 1300">
          <a:extLst>
            <a:ext uri="{FF2B5EF4-FFF2-40B4-BE49-F238E27FC236}">
              <a16:creationId xmlns:a16="http://schemas.microsoft.com/office/drawing/2014/main" xmlns="" id="{64E9D35E-FDB2-4E55-B954-54D9420B6828}"/>
            </a:ext>
          </a:extLst>
        </xdr:cNvPr>
        <xdr:cNvSpPr txBox="1">
          <a:spLocks noChangeArrowheads="1"/>
        </xdr:cNvSpPr>
      </xdr:nvSpPr>
      <xdr:spPr bwMode="auto">
        <a:xfrm rot="16200000">
          <a:off x="658152" y="4673811"/>
          <a:ext cx="126713" cy="17082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曽源寺橋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396872</xdr:colOff>
      <xdr:row>25</xdr:row>
      <xdr:rowOff>129390</xdr:rowOff>
    </xdr:from>
    <xdr:to>
      <xdr:col>2</xdr:col>
      <xdr:colOff>54301</xdr:colOff>
      <xdr:row>26</xdr:row>
      <xdr:rowOff>33421</xdr:rowOff>
    </xdr:to>
    <xdr:sp macro="" textlink="">
      <xdr:nvSpPr>
        <xdr:cNvPr id="1273" name="Text Box 1300">
          <a:extLst>
            <a:ext uri="{FF2B5EF4-FFF2-40B4-BE49-F238E27FC236}">
              <a16:creationId xmlns:a16="http://schemas.microsoft.com/office/drawing/2014/main" xmlns="" id="{9C8504AA-F699-4554-AE60-C535DCE64B7A}"/>
            </a:ext>
          </a:extLst>
        </xdr:cNvPr>
        <xdr:cNvSpPr txBox="1">
          <a:spLocks noChangeArrowheads="1"/>
        </xdr:cNvSpPr>
      </xdr:nvSpPr>
      <xdr:spPr bwMode="auto">
        <a:xfrm rot="16200000">
          <a:off x="585991" y="4359871"/>
          <a:ext cx="79291" cy="35084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曽源寺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6707</xdr:colOff>
      <xdr:row>19</xdr:row>
      <xdr:rowOff>134154</xdr:rowOff>
    </xdr:from>
    <xdr:to>
      <xdr:col>3</xdr:col>
      <xdr:colOff>174400</xdr:colOff>
      <xdr:row>20</xdr:row>
      <xdr:rowOff>87199</xdr:rowOff>
    </xdr:to>
    <xdr:sp macro="" textlink="">
      <xdr:nvSpPr>
        <xdr:cNvPr id="1274" name="六角形 1273">
          <a:extLst>
            <a:ext uri="{FF2B5EF4-FFF2-40B4-BE49-F238E27FC236}">
              <a16:creationId xmlns:a16="http://schemas.microsoft.com/office/drawing/2014/main" xmlns="" id="{D1C59837-7A6A-4AF2-AE0C-ECFEE2DFFFAB}"/>
            </a:ext>
          </a:extLst>
        </xdr:cNvPr>
        <xdr:cNvSpPr/>
      </xdr:nvSpPr>
      <xdr:spPr bwMode="auto">
        <a:xfrm>
          <a:off x="1446887" y="3448854"/>
          <a:ext cx="167693" cy="1283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23423</xdr:colOff>
      <xdr:row>19</xdr:row>
      <xdr:rowOff>122714</xdr:rowOff>
    </xdr:from>
    <xdr:to>
      <xdr:col>9</xdr:col>
      <xdr:colOff>166555</xdr:colOff>
      <xdr:row>20</xdr:row>
      <xdr:rowOff>59857</xdr:rowOff>
    </xdr:to>
    <xdr:sp macro="" textlink="">
      <xdr:nvSpPr>
        <xdr:cNvPr id="1275" name="六角形 1274">
          <a:extLst>
            <a:ext uri="{FF2B5EF4-FFF2-40B4-BE49-F238E27FC236}">
              <a16:creationId xmlns:a16="http://schemas.microsoft.com/office/drawing/2014/main" xmlns="" id="{342AAB94-D3DC-43B5-A8EF-877514AF67A2}"/>
            </a:ext>
          </a:extLst>
        </xdr:cNvPr>
        <xdr:cNvSpPr/>
      </xdr:nvSpPr>
      <xdr:spPr bwMode="auto">
        <a:xfrm>
          <a:off x="5624123" y="3437414"/>
          <a:ext cx="143132" cy="11240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197935</xdr:colOff>
      <xdr:row>19</xdr:row>
      <xdr:rowOff>130459</xdr:rowOff>
    </xdr:from>
    <xdr:to>
      <xdr:col>9</xdr:col>
      <xdr:colOff>343199</xdr:colOff>
      <xdr:row>20</xdr:row>
      <xdr:rowOff>60370</xdr:rowOff>
    </xdr:to>
    <xdr:sp macro="" textlink="">
      <xdr:nvSpPr>
        <xdr:cNvPr id="1276" name="六角形 1275">
          <a:extLst>
            <a:ext uri="{FF2B5EF4-FFF2-40B4-BE49-F238E27FC236}">
              <a16:creationId xmlns:a16="http://schemas.microsoft.com/office/drawing/2014/main" xmlns="" id="{53AA07B2-BE48-45BC-8F2F-74C3FF8338DB}"/>
            </a:ext>
          </a:extLst>
        </xdr:cNvPr>
        <xdr:cNvSpPr/>
      </xdr:nvSpPr>
      <xdr:spPr bwMode="auto">
        <a:xfrm>
          <a:off x="5798635" y="3445159"/>
          <a:ext cx="145264" cy="10517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78690</xdr:colOff>
      <xdr:row>28</xdr:row>
      <xdr:rowOff>85149</xdr:rowOff>
    </xdr:from>
    <xdr:to>
      <xdr:col>2</xdr:col>
      <xdr:colOff>235669</xdr:colOff>
      <xdr:row>29</xdr:row>
      <xdr:rowOff>47310</xdr:rowOff>
    </xdr:to>
    <xdr:sp macro="" textlink="">
      <xdr:nvSpPr>
        <xdr:cNvPr id="1277" name="六角形 1276">
          <a:extLst>
            <a:ext uri="{FF2B5EF4-FFF2-40B4-BE49-F238E27FC236}">
              <a16:creationId xmlns:a16="http://schemas.microsoft.com/office/drawing/2014/main" xmlns="" id="{4CB2ED3A-AA8C-4E41-AB8E-2B9AA3EBA2EE}"/>
            </a:ext>
          </a:extLst>
        </xdr:cNvPr>
        <xdr:cNvSpPr/>
      </xdr:nvSpPr>
      <xdr:spPr bwMode="auto">
        <a:xfrm>
          <a:off x="825450" y="4977189"/>
          <a:ext cx="156979" cy="13742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19296</xdr:colOff>
      <xdr:row>27</xdr:row>
      <xdr:rowOff>119090</xdr:rowOff>
    </xdr:from>
    <xdr:to>
      <xdr:col>3</xdr:col>
      <xdr:colOff>146273</xdr:colOff>
      <xdr:row>28</xdr:row>
      <xdr:rowOff>58486</xdr:rowOff>
    </xdr:to>
    <xdr:sp macro="" textlink="">
      <xdr:nvSpPr>
        <xdr:cNvPr id="1278" name="六角形 1277">
          <a:extLst>
            <a:ext uri="{FF2B5EF4-FFF2-40B4-BE49-F238E27FC236}">
              <a16:creationId xmlns:a16="http://schemas.microsoft.com/office/drawing/2014/main" xmlns="" id="{706F1D85-61F8-4B22-AA22-50757F8977F5}"/>
            </a:ext>
          </a:extLst>
        </xdr:cNvPr>
        <xdr:cNvSpPr/>
      </xdr:nvSpPr>
      <xdr:spPr bwMode="auto">
        <a:xfrm>
          <a:off x="1459476" y="4835870"/>
          <a:ext cx="126977" cy="11465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45495</xdr:colOff>
      <xdr:row>27</xdr:row>
      <xdr:rowOff>15489</xdr:rowOff>
    </xdr:from>
    <xdr:to>
      <xdr:col>7</xdr:col>
      <xdr:colOff>383323</xdr:colOff>
      <xdr:row>27</xdr:row>
      <xdr:rowOff>100672</xdr:rowOff>
    </xdr:to>
    <xdr:sp macro="" textlink="">
      <xdr:nvSpPr>
        <xdr:cNvPr id="1279" name="Text Box 1563">
          <a:extLst>
            <a:ext uri="{FF2B5EF4-FFF2-40B4-BE49-F238E27FC236}">
              <a16:creationId xmlns:a16="http://schemas.microsoft.com/office/drawing/2014/main" xmlns="" id="{4238FA68-AADD-4F95-9353-B208A93A3908}"/>
            </a:ext>
          </a:extLst>
        </xdr:cNvPr>
        <xdr:cNvSpPr txBox="1">
          <a:spLocks noChangeArrowheads="1"/>
        </xdr:cNvSpPr>
      </xdr:nvSpPr>
      <xdr:spPr bwMode="auto">
        <a:xfrm>
          <a:off x="4259355" y="4732269"/>
          <a:ext cx="337828" cy="8518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26900</xdr:colOff>
      <xdr:row>27</xdr:row>
      <xdr:rowOff>110922</xdr:rowOff>
    </xdr:from>
    <xdr:to>
      <xdr:col>7</xdr:col>
      <xdr:colOff>201286</xdr:colOff>
      <xdr:row>28</xdr:row>
      <xdr:rowOff>70676</xdr:rowOff>
    </xdr:to>
    <xdr:sp macro="" textlink="">
      <xdr:nvSpPr>
        <xdr:cNvPr id="1280" name="六角形 1279">
          <a:extLst>
            <a:ext uri="{FF2B5EF4-FFF2-40B4-BE49-F238E27FC236}">
              <a16:creationId xmlns:a16="http://schemas.microsoft.com/office/drawing/2014/main" xmlns="" id="{8C670E98-2591-4EB2-A6A7-7FE8AA91EB86}"/>
            </a:ext>
          </a:extLst>
        </xdr:cNvPr>
        <xdr:cNvSpPr/>
      </xdr:nvSpPr>
      <xdr:spPr bwMode="auto">
        <a:xfrm>
          <a:off x="4240760" y="4827702"/>
          <a:ext cx="174386" cy="1350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373797</xdr:colOff>
      <xdr:row>5</xdr:row>
      <xdr:rowOff>127306</xdr:rowOff>
    </xdr:from>
    <xdr:ext cx="327657" cy="190194"/>
    <xdr:sp macro="" textlink="">
      <xdr:nvSpPr>
        <xdr:cNvPr id="1281" name="Text Box 1664">
          <a:extLst>
            <a:ext uri="{FF2B5EF4-FFF2-40B4-BE49-F238E27FC236}">
              <a16:creationId xmlns:a16="http://schemas.microsoft.com/office/drawing/2014/main" xmlns="" id="{9ADA81BB-5C2E-411B-816C-02AAD75F6199}"/>
            </a:ext>
          </a:extLst>
        </xdr:cNvPr>
        <xdr:cNvSpPr txBox="1">
          <a:spLocks noChangeArrowheads="1"/>
        </xdr:cNvSpPr>
      </xdr:nvSpPr>
      <xdr:spPr bwMode="auto">
        <a:xfrm>
          <a:off x="8748177" y="1003606"/>
          <a:ext cx="327657" cy="190194"/>
        </a:xfrm>
        <a:prstGeom prst="rect">
          <a:avLst/>
        </a:prstGeom>
        <a:solidFill>
          <a:schemeClr val="bg1">
            <a:alpha val="4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敦賀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マキノ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481144</xdr:colOff>
      <xdr:row>12</xdr:row>
      <xdr:rowOff>42330</xdr:rowOff>
    </xdr:from>
    <xdr:to>
      <xdr:col>11</xdr:col>
      <xdr:colOff>673281</xdr:colOff>
      <xdr:row>14</xdr:row>
      <xdr:rowOff>3277</xdr:rowOff>
    </xdr:to>
    <xdr:sp macro="" textlink="">
      <xdr:nvSpPr>
        <xdr:cNvPr id="1282" name="Text Box 1664">
          <a:extLst>
            <a:ext uri="{FF2B5EF4-FFF2-40B4-BE49-F238E27FC236}">
              <a16:creationId xmlns:a16="http://schemas.microsoft.com/office/drawing/2014/main" xmlns="" id="{93AD6BB3-2D70-4D42-AEBB-D0D34F603963}"/>
            </a:ext>
          </a:extLst>
        </xdr:cNvPr>
        <xdr:cNvSpPr txBox="1">
          <a:spLocks noChangeArrowheads="1"/>
        </xdr:cNvSpPr>
      </xdr:nvSpPr>
      <xdr:spPr bwMode="auto">
        <a:xfrm>
          <a:off x="7468684" y="2145450"/>
          <a:ext cx="192137" cy="29622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eaVert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72067</xdr:colOff>
      <xdr:row>15</xdr:row>
      <xdr:rowOff>57360</xdr:rowOff>
    </xdr:from>
    <xdr:to>
      <xdr:col>12</xdr:col>
      <xdr:colOff>284004</xdr:colOff>
      <xdr:row>16</xdr:row>
      <xdr:rowOff>69266</xdr:rowOff>
    </xdr:to>
    <xdr:sp macro="" textlink="">
      <xdr:nvSpPr>
        <xdr:cNvPr id="1283" name="六角形 1282">
          <a:extLst>
            <a:ext uri="{FF2B5EF4-FFF2-40B4-BE49-F238E27FC236}">
              <a16:creationId xmlns:a16="http://schemas.microsoft.com/office/drawing/2014/main" xmlns="" id="{B7EE7449-CFAA-4439-812B-37DFFDD4ABB9}"/>
            </a:ext>
          </a:extLst>
        </xdr:cNvPr>
        <xdr:cNvSpPr/>
      </xdr:nvSpPr>
      <xdr:spPr bwMode="auto">
        <a:xfrm>
          <a:off x="7753027" y="2671020"/>
          <a:ext cx="211937" cy="1871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700694</xdr:colOff>
      <xdr:row>26</xdr:row>
      <xdr:rowOff>20013</xdr:rowOff>
    </xdr:from>
    <xdr:to>
      <xdr:col>20</xdr:col>
      <xdr:colOff>137382</xdr:colOff>
      <xdr:row>28</xdr:row>
      <xdr:rowOff>150239</xdr:rowOff>
    </xdr:to>
    <xdr:sp macro="" textlink="">
      <xdr:nvSpPr>
        <xdr:cNvPr id="1284" name="Text Box 2947">
          <a:extLst>
            <a:ext uri="{FF2B5EF4-FFF2-40B4-BE49-F238E27FC236}">
              <a16:creationId xmlns:a16="http://schemas.microsoft.com/office/drawing/2014/main" xmlns="" id="{12A6A068-4DDD-419A-ACFB-52534956CB79}"/>
            </a:ext>
          </a:extLst>
        </xdr:cNvPr>
        <xdr:cNvSpPr txBox="1">
          <a:spLocks noChangeArrowheads="1"/>
        </xdr:cNvSpPr>
      </xdr:nvSpPr>
      <xdr:spPr bwMode="auto">
        <a:xfrm>
          <a:off x="13235594" y="4561533"/>
          <a:ext cx="137728" cy="480746"/>
        </a:xfrm>
        <a:prstGeom prst="rect">
          <a:avLst/>
        </a:prstGeom>
        <a:solidFill>
          <a:schemeClr val="bg1">
            <a:alpha val="64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vert="horz" wrap="none" lIns="0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</a:t>
          </a:r>
        </a:p>
      </xdr:txBody>
    </xdr:sp>
    <xdr:clientData/>
  </xdr:twoCellAnchor>
  <xdr:twoCellAnchor>
    <xdr:from>
      <xdr:col>5</xdr:col>
      <xdr:colOff>662907</xdr:colOff>
      <xdr:row>15</xdr:row>
      <xdr:rowOff>160895</xdr:rowOff>
    </xdr:from>
    <xdr:to>
      <xdr:col>6</xdr:col>
      <xdr:colOff>120135</xdr:colOff>
      <xdr:row>16</xdr:row>
      <xdr:rowOff>124426</xdr:rowOff>
    </xdr:to>
    <xdr:sp macro="" textlink="">
      <xdr:nvSpPr>
        <xdr:cNvPr id="1285" name="六角形 1284">
          <a:extLst>
            <a:ext uri="{FF2B5EF4-FFF2-40B4-BE49-F238E27FC236}">
              <a16:creationId xmlns:a16="http://schemas.microsoft.com/office/drawing/2014/main" xmlns="" id="{72F694D3-E784-48D0-B692-E185B946A9DC}"/>
            </a:ext>
          </a:extLst>
        </xdr:cNvPr>
        <xdr:cNvSpPr/>
      </xdr:nvSpPr>
      <xdr:spPr bwMode="auto">
        <a:xfrm>
          <a:off x="3489927" y="2774555"/>
          <a:ext cx="150648" cy="1387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45052</xdr:colOff>
      <xdr:row>32</xdr:row>
      <xdr:rowOff>32180</xdr:rowOff>
    </xdr:from>
    <xdr:ext cx="304575" cy="133883"/>
    <xdr:sp macro="" textlink="">
      <xdr:nvSpPr>
        <xdr:cNvPr id="1286" name="Text Box 860">
          <a:extLst>
            <a:ext uri="{FF2B5EF4-FFF2-40B4-BE49-F238E27FC236}">
              <a16:creationId xmlns:a16="http://schemas.microsoft.com/office/drawing/2014/main" xmlns="" id="{A5F61374-BE9C-48C6-971A-61524865D257}"/>
            </a:ext>
          </a:extLst>
        </xdr:cNvPr>
        <xdr:cNvSpPr txBox="1">
          <a:spLocks noChangeArrowheads="1"/>
        </xdr:cNvSpPr>
      </xdr:nvSpPr>
      <xdr:spPr bwMode="auto">
        <a:xfrm>
          <a:off x="791812" y="5625260"/>
          <a:ext cx="304575" cy="1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桂川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20891</xdr:colOff>
      <xdr:row>14</xdr:row>
      <xdr:rowOff>164749</xdr:rowOff>
    </xdr:from>
    <xdr:to>
      <xdr:col>19</xdr:col>
      <xdr:colOff>446761</xdr:colOff>
      <xdr:row>15</xdr:row>
      <xdr:rowOff>16989</xdr:rowOff>
    </xdr:to>
    <xdr:sp macro="" textlink="">
      <xdr:nvSpPr>
        <xdr:cNvPr id="1287" name="Line 420">
          <a:extLst>
            <a:ext uri="{FF2B5EF4-FFF2-40B4-BE49-F238E27FC236}">
              <a16:creationId xmlns:a16="http://schemas.microsoft.com/office/drawing/2014/main" xmlns="" id="{F4EE46C2-F199-4089-B5B7-AC423437B784}"/>
            </a:ext>
          </a:extLst>
        </xdr:cNvPr>
        <xdr:cNvSpPr>
          <a:spLocks noChangeShapeType="1"/>
        </xdr:cNvSpPr>
      </xdr:nvSpPr>
      <xdr:spPr bwMode="auto">
        <a:xfrm rot="4604744" flipH="1">
          <a:off x="12762596" y="2403964"/>
          <a:ext cx="27500" cy="4258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359658</xdr:colOff>
      <xdr:row>13</xdr:row>
      <xdr:rowOff>85921</xdr:rowOff>
    </xdr:from>
    <xdr:to>
      <xdr:col>19</xdr:col>
      <xdr:colOff>494597</xdr:colOff>
      <xdr:row>14</xdr:row>
      <xdr:rowOff>136250</xdr:rowOff>
    </xdr:to>
    <xdr:grpSp>
      <xdr:nvGrpSpPr>
        <xdr:cNvPr id="1288" name="グループ化 1287">
          <a:extLst>
            <a:ext uri="{FF2B5EF4-FFF2-40B4-BE49-F238E27FC236}">
              <a16:creationId xmlns:a16="http://schemas.microsoft.com/office/drawing/2014/main" xmlns="" id="{D8C3B006-B978-4F5C-A8DD-D286AF631D7D}"/>
            </a:ext>
          </a:extLst>
        </xdr:cNvPr>
        <xdr:cNvGrpSpPr/>
      </xdr:nvGrpSpPr>
      <xdr:grpSpPr>
        <a:xfrm>
          <a:off x="14266158" y="2297082"/>
          <a:ext cx="134939" cy="213614"/>
          <a:chOff x="8656166" y="4157534"/>
          <a:chExt cx="134939" cy="224096"/>
        </a:xfrm>
      </xdr:grpSpPr>
      <xdr:sp macro="" textlink="">
        <xdr:nvSpPr>
          <xdr:cNvPr id="1289" name="Freeform 406">
            <a:extLst>
              <a:ext uri="{FF2B5EF4-FFF2-40B4-BE49-F238E27FC236}">
                <a16:creationId xmlns:a16="http://schemas.microsoft.com/office/drawing/2014/main" xmlns="" id="{06361F3A-7F1B-77E7-8779-267DEE1FFF8F}"/>
              </a:ext>
            </a:extLst>
          </xdr:cNvPr>
          <xdr:cNvSpPr>
            <a:spLocks/>
          </xdr:cNvSpPr>
        </xdr:nvSpPr>
        <xdr:spPr bwMode="auto">
          <a:xfrm rot="20734129">
            <a:off x="8656166" y="4185288"/>
            <a:ext cx="24079" cy="196342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0" name="Freeform 407">
            <a:extLst>
              <a:ext uri="{FF2B5EF4-FFF2-40B4-BE49-F238E27FC236}">
                <a16:creationId xmlns:a16="http://schemas.microsoft.com/office/drawing/2014/main" xmlns="" id="{7F4F87BA-97D6-898A-598E-CE79CDB340DC}"/>
              </a:ext>
            </a:extLst>
          </xdr:cNvPr>
          <xdr:cNvSpPr>
            <a:spLocks/>
          </xdr:cNvSpPr>
        </xdr:nvSpPr>
        <xdr:spPr bwMode="auto">
          <a:xfrm rot="20734129" flipH="1" flipV="1">
            <a:off x="8761007" y="4157534"/>
            <a:ext cx="30098" cy="196342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166353</xdr:colOff>
      <xdr:row>13</xdr:row>
      <xdr:rowOff>97224</xdr:rowOff>
    </xdr:from>
    <xdr:to>
      <xdr:col>19</xdr:col>
      <xdr:colOff>329569</xdr:colOff>
      <xdr:row>15</xdr:row>
      <xdr:rowOff>6433</xdr:rowOff>
    </xdr:to>
    <xdr:grpSp>
      <xdr:nvGrpSpPr>
        <xdr:cNvPr id="1291" name="グループ化 1290">
          <a:extLst>
            <a:ext uri="{FF2B5EF4-FFF2-40B4-BE49-F238E27FC236}">
              <a16:creationId xmlns:a16="http://schemas.microsoft.com/office/drawing/2014/main" xmlns="" id="{C04FF4F9-18E5-4963-8B36-02E7EA34A5DE}"/>
            </a:ext>
          </a:extLst>
        </xdr:cNvPr>
        <xdr:cNvGrpSpPr/>
      </xdr:nvGrpSpPr>
      <xdr:grpSpPr>
        <a:xfrm rot="699390">
          <a:off x="14072853" y="2308385"/>
          <a:ext cx="163216" cy="242584"/>
          <a:chOff x="8656166" y="4157534"/>
          <a:chExt cx="134939" cy="224096"/>
        </a:xfrm>
      </xdr:grpSpPr>
      <xdr:sp macro="" textlink="">
        <xdr:nvSpPr>
          <xdr:cNvPr id="1292" name="Freeform 406">
            <a:extLst>
              <a:ext uri="{FF2B5EF4-FFF2-40B4-BE49-F238E27FC236}">
                <a16:creationId xmlns:a16="http://schemas.microsoft.com/office/drawing/2014/main" xmlns="" id="{EEB9643A-E579-20E6-3B8F-A3E8FB2DD492}"/>
              </a:ext>
            </a:extLst>
          </xdr:cNvPr>
          <xdr:cNvSpPr>
            <a:spLocks/>
          </xdr:cNvSpPr>
        </xdr:nvSpPr>
        <xdr:spPr bwMode="auto">
          <a:xfrm rot="20734129">
            <a:off x="8656166" y="4185288"/>
            <a:ext cx="24079" cy="196342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3" name="Freeform 407">
            <a:extLst>
              <a:ext uri="{FF2B5EF4-FFF2-40B4-BE49-F238E27FC236}">
                <a16:creationId xmlns:a16="http://schemas.microsoft.com/office/drawing/2014/main" xmlns="" id="{DDF6873D-8EFF-9FAA-41B4-F0410DFA68BF}"/>
              </a:ext>
            </a:extLst>
          </xdr:cNvPr>
          <xdr:cNvSpPr>
            <a:spLocks/>
          </xdr:cNvSpPr>
        </xdr:nvSpPr>
        <xdr:spPr bwMode="auto">
          <a:xfrm rot="20734129" flipH="1" flipV="1">
            <a:off x="8761007" y="4157534"/>
            <a:ext cx="30098" cy="196342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165016</xdr:colOff>
      <xdr:row>13</xdr:row>
      <xdr:rowOff>144506</xdr:rowOff>
    </xdr:from>
    <xdr:to>
      <xdr:col>19</xdr:col>
      <xdr:colOff>319867</xdr:colOff>
      <xdr:row>14</xdr:row>
      <xdr:rowOff>119910</xdr:rowOff>
    </xdr:to>
    <xdr:sp macro="" textlink="">
      <xdr:nvSpPr>
        <xdr:cNvPr id="1294" name="AutoShape 2641">
          <a:extLst>
            <a:ext uri="{FF2B5EF4-FFF2-40B4-BE49-F238E27FC236}">
              <a16:creationId xmlns:a16="http://schemas.microsoft.com/office/drawing/2014/main" xmlns="" id="{C79EDEB5-7D42-4925-A003-76007ECFD1D5}"/>
            </a:ext>
          </a:extLst>
        </xdr:cNvPr>
        <xdr:cNvSpPr>
          <a:spLocks noChangeArrowheads="1"/>
        </xdr:cNvSpPr>
      </xdr:nvSpPr>
      <xdr:spPr bwMode="auto">
        <a:xfrm>
          <a:off x="12707536" y="2422886"/>
          <a:ext cx="154851" cy="135424"/>
        </a:xfrm>
        <a:prstGeom prst="triangle">
          <a:avLst>
            <a:gd name="adj" fmla="val 50000"/>
          </a:avLst>
        </a:prstGeom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487127</xdr:colOff>
      <xdr:row>14</xdr:row>
      <xdr:rowOff>44778</xdr:rowOff>
    </xdr:from>
    <xdr:to>
      <xdr:col>20</xdr:col>
      <xdr:colOff>128352</xdr:colOff>
      <xdr:row>15</xdr:row>
      <xdr:rowOff>4019</xdr:rowOff>
    </xdr:to>
    <xdr:sp macro="" textlink="">
      <xdr:nvSpPr>
        <xdr:cNvPr id="1295" name="Text Box 1620">
          <a:extLst>
            <a:ext uri="{FF2B5EF4-FFF2-40B4-BE49-F238E27FC236}">
              <a16:creationId xmlns:a16="http://schemas.microsoft.com/office/drawing/2014/main" xmlns="" id="{D29B4BF6-01E1-4391-86D3-DFEA13D63D49}"/>
            </a:ext>
          </a:extLst>
        </xdr:cNvPr>
        <xdr:cNvSpPr txBox="1">
          <a:spLocks noChangeArrowheads="1"/>
        </xdr:cNvSpPr>
      </xdr:nvSpPr>
      <xdr:spPr bwMode="auto">
        <a:xfrm>
          <a:off x="13029647" y="2483178"/>
          <a:ext cx="334645" cy="13450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余呉川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19</xdr:col>
      <xdr:colOff>52091</xdr:colOff>
      <xdr:row>13</xdr:row>
      <xdr:rowOff>158407</xdr:rowOff>
    </xdr:from>
    <xdr:ext cx="102879" cy="503279"/>
    <xdr:sp macro="" textlink="">
      <xdr:nvSpPr>
        <xdr:cNvPr id="1296" name="Text Box 1664">
          <a:extLst>
            <a:ext uri="{FF2B5EF4-FFF2-40B4-BE49-F238E27FC236}">
              <a16:creationId xmlns:a16="http://schemas.microsoft.com/office/drawing/2014/main" xmlns="" id="{83BB0586-D067-4B94-BE63-1FF885E32EB3}"/>
            </a:ext>
          </a:extLst>
        </xdr:cNvPr>
        <xdr:cNvSpPr txBox="1">
          <a:spLocks noChangeArrowheads="1"/>
        </xdr:cNvSpPr>
      </xdr:nvSpPr>
      <xdr:spPr bwMode="auto">
        <a:xfrm>
          <a:off x="12594611" y="2436787"/>
          <a:ext cx="102879" cy="50327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伊香具橋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540629</xdr:colOff>
      <xdr:row>38</xdr:row>
      <xdr:rowOff>142824</xdr:rowOff>
    </xdr:from>
    <xdr:to>
      <xdr:col>6</xdr:col>
      <xdr:colOff>64268</xdr:colOff>
      <xdr:row>39</xdr:row>
      <xdr:rowOff>86345</xdr:rowOff>
    </xdr:to>
    <xdr:sp macro="" textlink="">
      <xdr:nvSpPr>
        <xdr:cNvPr id="1297" name="Text Box 1664">
          <a:extLst>
            <a:ext uri="{FF2B5EF4-FFF2-40B4-BE49-F238E27FC236}">
              <a16:creationId xmlns:a16="http://schemas.microsoft.com/office/drawing/2014/main" xmlns="" id="{039B5771-45D2-415C-9934-D76866DCA3A2}"/>
            </a:ext>
          </a:extLst>
        </xdr:cNvPr>
        <xdr:cNvSpPr txBox="1">
          <a:spLocks noChangeArrowheads="1"/>
        </xdr:cNvSpPr>
      </xdr:nvSpPr>
      <xdr:spPr bwMode="auto">
        <a:xfrm rot="15380997">
          <a:off x="3416788" y="6715465"/>
          <a:ext cx="118781" cy="217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161888</xdr:colOff>
      <xdr:row>36</xdr:row>
      <xdr:rowOff>6744</xdr:rowOff>
    </xdr:from>
    <xdr:to>
      <xdr:col>6</xdr:col>
      <xdr:colOff>187946</xdr:colOff>
      <xdr:row>40</xdr:row>
      <xdr:rowOff>60076</xdr:rowOff>
    </xdr:to>
    <xdr:sp macro="" textlink="">
      <xdr:nvSpPr>
        <xdr:cNvPr id="1298" name="Line 1026">
          <a:extLst>
            <a:ext uri="{FF2B5EF4-FFF2-40B4-BE49-F238E27FC236}">
              <a16:creationId xmlns:a16="http://schemas.microsoft.com/office/drawing/2014/main" xmlns="" id="{A6CD58A0-CAAF-4EFF-86EE-F7DA5618D9C9}"/>
            </a:ext>
          </a:extLst>
        </xdr:cNvPr>
        <xdr:cNvSpPr>
          <a:spLocks noChangeShapeType="1"/>
        </xdr:cNvSpPr>
      </xdr:nvSpPr>
      <xdr:spPr bwMode="auto">
        <a:xfrm rot="19502673">
          <a:off x="2988908" y="6300864"/>
          <a:ext cx="719478" cy="731512"/>
        </a:xfrm>
        <a:custGeom>
          <a:avLst/>
          <a:gdLst>
            <a:gd name="T0" fmla="*/ 0 w 468930"/>
            <a:gd name="T1" fmla="*/ 0 h 381003"/>
            <a:gd name="T2" fmla="*/ 3593065 w 468930"/>
            <a:gd name="T3" fmla="*/ 85662 h 381003"/>
            <a:gd name="T4" fmla="*/ 0 60000 65536"/>
            <a:gd name="T5" fmla="*/ 0 60000 65536"/>
            <a:gd name="connsiteX0" fmla="*/ 0 w 545719"/>
            <a:gd name="connsiteY0" fmla="*/ 0 h 448525"/>
            <a:gd name="connsiteX1" fmla="*/ 545719 w 545719"/>
            <a:gd name="connsiteY1" fmla="*/ 448524 h 448525"/>
            <a:gd name="connsiteX0" fmla="*/ 0 w 545719"/>
            <a:gd name="connsiteY0" fmla="*/ 0 h 448525"/>
            <a:gd name="connsiteX1" fmla="*/ 545719 w 545719"/>
            <a:gd name="connsiteY1" fmla="*/ 448524 h 448525"/>
            <a:gd name="connsiteX0" fmla="*/ 0 w 646910"/>
            <a:gd name="connsiteY0" fmla="*/ 0 h 557864"/>
            <a:gd name="connsiteX1" fmla="*/ 646910 w 646910"/>
            <a:gd name="connsiteY1" fmla="*/ 557864 h 557864"/>
            <a:gd name="connsiteX0" fmla="*/ 0 w 646910"/>
            <a:gd name="connsiteY0" fmla="*/ 0 h 557864"/>
            <a:gd name="connsiteX1" fmla="*/ 646910 w 646910"/>
            <a:gd name="connsiteY1" fmla="*/ 557864 h 557864"/>
            <a:gd name="connsiteX0" fmla="*/ 0 w 646910"/>
            <a:gd name="connsiteY0" fmla="*/ 0 h 557864"/>
            <a:gd name="connsiteX1" fmla="*/ 646910 w 646910"/>
            <a:gd name="connsiteY1" fmla="*/ 557864 h 557864"/>
            <a:gd name="connsiteX0" fmla="*/ 0 w 580883"/>
            <a:gd name="connsiteY0" fmla="*/ -1 h 958693"/>
            <a:gd name="connsiteX1" fmla="*/ 580883 w 580883"/>
            <a:gd name="connsiteY1" fmla="*/ 958693 h 958693"/>
            <a:gd name="connsiteX0" fmla="*/ 0 w 580883"/>
            <a:gd name="connsiteY0" fmla="*/ -1 h 958693"/>
            <a:gd name="connsiteX1" fmla="*/ 142324 w 580883"/>
            <a:gd name="connsiteY1" fmla="*/ 633843 h 958693"/>
            <a:gd name="connsiteX2" fmla="*/ 580883 w 580883"/>
            <a:gd name="connsiteY2" fmla="*/ 958693 h 958693"/>
            <a:gd name="connsiteX0" fmla="*/ 0 w 580883"/>
            <a:gd name="connsiteY0" fmla="*/ -1 h 958693"/>
            <a:gd name="connsiteX1" fmla="*/ 140892 w 580883"/>
            <a:gd name="connsiteY1" fmla="*/ 528962 h 958693"/>
            <a:gd name="connsiteX2" fmla="*/ 580883 w 580883"/>
            <a:gd name="connsiteY2" fmla="*/ 958693 h 958693"/>
            <a:gd name="connsiteX0" fmla="*/ 0 w 580883"/>
            <a:gd name="connsiteY0" fmla="*/ -1 h 958693"/>
            <a:gd name="connsiteX1" fmla="*/ 141893 w 580883"/>
            <a:gd name="connsiteY1" fmla="*/ 475385 h 958693"/>
            <a:gd name="connsiteX2" fmla="*/ 580883 w 580883"/>
            <a:gd name="connsiteY2" fmla="*/ 958693 h 958693"/>
            <a:gd name="connsiteX0" fmla="*/ 0 w 580883"/>
            <a:gd name="connsiteY0" fmla="*/ -1 h 958693"/>
            <a:gd name="connsiteX1" fmla="*/ 124499 w 580883"/>
            <a:gd name="connsiteY1" fmla="*/ 407517 h 958693"/>
            <a:gd name="connsiteX2" fmla="*/ 580883 w 580883"/>
            <a:gd name="connsiteY2" fmla="*/ 958693 h 958693"/>
            <a:gd name="connsiteX0" fmla="*/ 0 w 580883"/>
            <a:gd name="connsiteY0" fmla="*/ -1 h 958693"/>
            <a:gd name="connsiteX1" fmla="*/ 124499 w 580883"/>
            <a:gd name="connsiteY1" fmla="*/ 407517 h 958693"/>
            <a:gd name="connsiteX2" fmla="*/ 580883 w 580883"/>
            <a:gd name="connsiteY2" fmla="*/ 958693 h 958693"/>
            <a:gd name="connsiteX0" fmla="*/ 0 w 549233"/>
            <a:gd name="connsiteY0" fmla="*/ -1 h 1449238"/>
            <a:gd name="connsiteX1" fmla="*/ 92849 w 549233"/>
            <a:gd name="connsiteY1" fmla="*/ 898062 h 1449238"/>
            <a:gd name="connsiteX2" fmla="*/ 549233 w 549233"/>
            <a:gd name="connsiteY2" fmla="*/ 1449238 h 1449238"/>
            <a:gd name="connsiteX0" fmla="*/ 0 w 549233"/>
            <a:gd name="connsiteY0" fmla="*/ -1 h 1449238"/>
            <a:gd name="connsiteX1" fmla="*/ 92849 w 549233"/>
            <a:gd name="connsiteY1" fmla="*/ 898062 h 1449238"/>
            <a:gd name="connsiteX2" fmla="*/ 549233 w 549233"/>
            <a:gd name="connsiteY2" fmla="*/ 1449238 h 1449238"/>
            <a:gd name="connsiteX0" fmla="*/ 0 w 549233"/>
            <a:gd name="connsiteY0" fmla="*/ -1 h 1449238"/>
            <a:gd name="connsiteX1" fmla="*/ 92849 w 549233"/>
            <a:gd name="connsiteY1" fmla="*/ 898062 h 1449238"/>
            <a:gd name="connsiteX2" fmla="*/ 549233 w 549233"/>
            <a:gd name="connsiteY2" fmla="*/ 1449238 h 1449238"/>
            <a:gd name="connsiteX0" fmla="*/ 0 w 541557"/>
            <a:gd name="connsiteY0" fmla="*/ 0 h 1474158"/>
            <a:gd name="connsiteX1" fmla="*/ 85173 w 541557"/>
            <a:gd name="connsiteY1" fmla="*/ 922982 h 1474158"/>
            <a:gd name="connsiteX2" fmla="*/ 541557 w 541557"/>
            <a:gd name="connsiteY2" fmla="*/ 1474158 h 1474158"/>
            <a:gd name="connsiteX0" fmla="*/ 0 w 536922"/>
            <a:gd name="connsiteY0" fmla="*/ 0 h 1563210"/>
            <a:gd name="connsiteX1" fmla="*/ 85173 w 536922"/>
            <a:gd name="connsiteY1" fmla="*/ 922982 h 1563210"/>
            <a:gd name="connsiteX2" fmla="*/ 536922 w 536922"/>
            <a:gd name="connsiteY2" fmla="*/ 1563210 h 1563210"/>
            <a:gd name="connsiteX0" fmla="*/ 0 w 536922"/>
            <a:gd name="connsiteY0" fmla="*/ 0 h 1563210"/>
            <a:gd name="connsiteX1" fmla="*/ 85173 w 536922"/>
            <a:gd name="connsiteY1" fmla="*/ 922982 h 1563210"/>
            <a:gd name="connsiteX2" fmla="*/ 536922 w 536922"/>
            <a:gd name="connsiteY2" fmla="*/ 1563210 h 1563210"/>
            <a:gd name="connsiteX0" fmla="*/ 0 w 536922"/>
            <a:gd name="connsiteY0" fmla="*/ 0 h 1563210"/>
            <a:gd name="connsiteX1" fmla="*/ 85173 w 536922"/>
            <a:gd name="connsiteY1" fmla="*/ 922982 h 1563210"/>
            <a:gd name="connsiteX2" fmla="*/ 536922 w 536922"/>
            <a:gd name="connsiteY2" fmla="*/ 1563210 h 1563210"/>
            <a:gd name="connsiteX0" fmla="*/ 0 w 613262"/>
            <a:gd name="connsiteY0" fmla="*/ 0 h 1976518"/>
            <a:gd name="connsiteX1" fmla="*/ 161513 w 613262"/>
            <a:gd name="connsiteY1" fmla="*/ 1336290 h 1976518"/>
            <a:gd name="connsiteX2" fmla="*/ 613262 w 613262"/>
            <a:gd name="connsiteY2" fmla="*/ 1976518 h 1976518"/>
            <a:gd name="connsiteX0" fmla="*/ 0 w 624700"/>
            <a:gd name="connsiteY0" fmla="*/ -1 h 1860330"/>
            <a:gd name="connsiteX1" fmla="*/ 172951 w 624700"/>
            <a:gd name="connsiteY1" fmla="*/ 1220102 h 1860330"/>
            <a:gd name="connsiteX2" fmla="*/ 624700 w 624700"/>
            <a:gd name="connsiteY2" fmla="*/ 1860330 h 1860330"/>
            <a:gd name="connsiteX0" fmla="*/ 0 w 624700"/>
            <a:gd name="connsiteY0" fmla="*/ -1 h 1860330"/>
            <a:gd name="connsiteX1" fmla="*/ 172951 w 624700"/>
            <a:gd name="connsiteY1" fmla="*/ 1220102 h 1860330"/>
            <a:gd name="connsiteX2" fmla="*/ 624700 w 624700"/>
            <a:gd name="connsiteY2" fmla="*/ 1860330 h 1860330"/>
            <a:gd name="connsiteX0" fmla="*/ 0 w 624700"/>
            <a:gd name="connsiteY0" fmla="*/ -1 h 1860330"/>
            <a:gd name="connsiteX1" fmla="*/ 172951 w 624700"/>
            <a:gd name="connsiteY1" fmla="*/ 1220102 h 1860330"/>
            <a:gd name="connsiteX2" fmla="*/ 624700 w 624700"/>
            <a:gd name="connsiteY2" fmla="*/ 1860330 h 1860330"/>
            <a:gd name="connsiteX0" fmla="*/ 0 w 632272"/>
            <a:gd name="connsiteY0" fmla="*/ -1 h 2149526"/>
            <a:gd name="connsiteX1" fmla="*/ 180523 w 632272"/>
            <a:gd name="connsiteY1" fmla="*/ 1509298 h 2149526"/>
            <a:gd name="connsiteX2" fmla="*/ 632272 w 632272"/>
            <a:gd name="connsiteY2" fmla="*/ 2149526 h 2149526"/>
            <a:gd name="connsiteX0" fmla="*/ 0 w 632272"/>
            <a:gd name="connsiteY0" fmla="*/ -1 h 2149526"/>
            <a:gd name="connsiteX1" fmla="*/ 180523 w 632272"/>
            <a:gd name="connsiteY1" fmla="*/ 1509298 h 2149526"/>
            <a:gd name="connsiteX2" fmla="*/ 632272 w 632272"/>
            <a:gd name="connsiteY2" fmla="*/ 2149526 h 2149526"/>
            <a:gd name="connsiteX0" fmla="*/ 0 w 632272"/>
            <a:gd name="connsiteY0" fmla="*/ -1 h 2149526"/>
            <a:gd name="connsiteX1" fmla="*/ 180523 w 632272"/>
            <a:gd name="connsiteY1" fmla="*/ 1509298 h 2149526"/>
            <a:gd name="connsiteX2" fmla="*/ 632272 w 632272"/>
            <a:gd name="connsiteY2" fmla="*/ 2149526 h 2149526"/>
            <a:gd name="connsiteX0" fmla="*/ 0 w 632272"/>
            <a:gd name="connsiteY0" fmla="*/ -1 h 2149526"/>
            <a:gd name="connsiteX1" fmla="*/ 180523 w 632272"/>
            <a:gd name="connsiteY1" fmla="*/ 1509298 h 2149526"/>
            <a:gd name="connsiteX2" fmla="*/ 632272 w 632272"/>
            <a:gd name="connsiteY2" fmla="*/ 2149526 h 2149526"/>
            <a:gd name="connsiteX0" fmla="*/ 0 w 632272"/>
            <a:gd name="connsiteY0" fmla="*/ -1 h 2149526"/>
            <a:gd name="connsiteX1" fmla="*/ 180523 w 632272"/>
            <a:gd name="connsiteY1" fmla="*/ 1509298 h 2149526"/>
            <a:gd name="connsiteX2" fmla="*/ 632272 w 632272"/>
            <a:gd name="connsiteY2" fmla="*/ 2149526 h 2149526"/>
            <a:gd name="connsiteX0" fmla="*/ 0 w 636365"/>
            <a:gd name="connsiteY0" fmla="*/ 1 h 2208854"/>
            <a:gd name="connsiteX1" fmla="*/ 184616 w 636365"/>
            <a:gd name="connsiteY1" fmla="*/ 1568626 h 2208854"/>
            <a:gd name="connsiteX2" fmla="*/ 636365 w 636365"/>
            <a:gd name="connsiteY2" fmla="*/ 2208854 h 2208854"/>
            <a:gd name="connsiteX0" fmla="*/ 0 w 636365"/>
            <a:gd name="connsiteY0" fmla="*/ 1 h 2208854"/>
            <a:gd name="connsiteX1" fmla="*/ 184616 w 636365"/>
            <a:gd name="connsiteY1" fmla="*/ 1568626 h 2208854"/>
            <a:gd name="connsiteX2" fmla="*/ 636365 w 636365"/>
            <a:gd name="connsiteY2" fmla="*/ 2208854 h 2208854"/>
            <a:gd name="connsiteX0" fmla="*/ 0 w 636365"/>
            <a:gd name="connsiteY0" fmla="*/ 1 h 2208854"/>
            <a:gd name="connsiteX1" fmla="*/ 184616 w 636365"/>
            <a:gd name="connsiteY1" fmla="*/ 1568626 h 2208854"/>
            <a:gd name="connsiteX2" fmla="*/ 636365 w 636365"/>
            <a:gd name="connsiteY2" fmla="*/ 2208854 h 2208854"/>
            <a:gd name="connsiteX0" fmla="*/ 0 w 636365"/>
            <a:gd name="connsiteY0" fmla="*/ 1 h 2208854"/>
            <a:gd name="connsiteX1" fmla="*/ 184616 w 636365"/>
            <a:gd name="connsiteY1" fmla="*/ 1568626 h 2208854"/>
            <a:gd name="connsiteX2" fmla="*/ 636365 w 636365"/>
            <a:gd name="connsiteY2" fmla="*/ 2208854 h 2208854"/>
            <a:gd name="connsiteX0" fmla="*/ 0 w 615971"/>
            <a:gd name="connsiteY0" fmla="*/ -1 h 2283175"/>
            <a:gd name="connsiteX1" fmla="*/ 164222 w 615971"/>
            <a:gd name="connsiteY1" fmla="*/ 1642947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4222 w 615971"/>
            <a:gd name="connsiteY1" fmla="*/ 1642947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  <a:gd name="connsiteX0" fmla="*/ 0 w 615971"/>
            <a:gd name="connsiteY0" fmla="*/ -1 h 2283175"/>
            <a:gd name="connsiteX1" fmla="*/ 166713 w 615971"/>
            <a:gd name="connsiteY1" fmla="*/ 1618353 h 2283175"/>
            <a:gd name="connsiteX2" fmla="*/ 615971 w 615971"/>
            <a:gd name="connsiteY2" fmla="*/ 2283175 h 2283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5971" h="2283175">
              <a:moveTo>
                <a:pt x="0" y="-1"/>
              </a:moveTo>
              <a:cubicBezTo>
                <a:pt x="259068" y="489405"/>
                <a:pt x="214562" y="120868"/>
                <a:pt x="166713" y="1618353"/>
              </a:cubicBezTo>
              <a:cubicBezTo>
                <a:pt x="198298" y="1638397"/>
                <a:pt x="283721" y="1824638"/>
                <a:pt x="615971" y="2283175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461615</xdr:colOff>
      <xdr:row>38</xdr:row>
      <xdr:rowOff>110433</xdr:rowOff>
    </xdr:from>
    <xdr:to>
      <xdr:col>6</xdr:col>
      <xdr:colOff>183535</xdr:colOff>
      <xdr:row>38</xdr:row>
      <xdr:rowOff>160500</xdr:rowOff>
    </xdr:to>
    <xdr:sp macro="" textlink="">
      <xdr:nvSpPr>
        <xdr:cNvPr id="1299" name="Freeform 407">
          <a:extLst>
            <a:ext uri="{FF2B5EF4-FFF2-40B4-BE49-F238E27FC236}">
              <a16:creationId xmlns:a16="http://schemas.microsoft.com/office/drawing/2014/main" xmlns="" id="{90FF4568-07C7-4391-966D-0AB739C89150}"/>
            </a:ext>
          </a:extLst>
        </xdr:cNvPr>
        <xdr:cNvSpPr>
          <a:spLocks/>
        </xdr:cNvSpPr>
      </xdr:nvSpPr>
      <xdr:spPr bwMode="auto">
        <a:xfrm rot="15410216" flipH="1" flipV="1">
          <a:off x="3471271" y="6549577"/>
          <a:ext cx="50067" cy="415340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516049</xdr:colOff>
      <xdr:row>39</xdr:row>
      <xdr:rowOff>87871</xdr:rowOff>
    </xdr:from>
    <xdr:to>
      <xdr:col>6</xdr:col>
      <xdr:colOff>252088</xdr:colOff>
      <xdr:row>39</xdr:row>
      <xdr:rowOff>133590</xdr:rowOff>
    </xdr:to>
    <xdr:sp macro="" textlink="">
      <xdr:nvSpPr>
        <xdr:cNvPr id="1300" name="Freeform 407">
          <a:extLst>
            <a:ext uri="{FF2B5EF4-FFF2-40B4-BE49-F238E27FC236}">
              <a16:creationId xmlns:a16="http://schemas.microsoft.com/office/drawing/2014/main" xmlns="" id="{BB32D6AC-9342-42CF-A69D-7A03FF57046A}"/>
            </a:ext>
          </a:extLst>
        </xdr:cNvPr>
        <xdr:cNvSpPr>
          <a:spLocks/>
        </xdr:cNvSpPr>
      </xdr:nvSpPr>
      <xdr:spPr bwMode="auto">
        <a:xfrm rot="15410216" flipV="1">
          <a:off x="3534939" y="6693041"/>
          <a:ext cx="45719" cy="429459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263176</xdr:colOff>
      <xdr:row>38</xdr:row>
      <xdr:rowOff>49670</xdr:rowOff>
    </xdr:from>
    <xdr:to>
      <xdr:col>6</xdr:col>
      <xdr:colOff>407323</xdr:colOff>
      <xdr:row>39</xdr:row>
      <xdr:rowOff>24402</xdr:rowOff>
    </xdr:to>
    <xdr:sp macro="" textlink="">
      <xdr:nvSpPr>
        <xdr:cNvPr id="1301" name="Oval 1295">
          <a:extLst>
            <a:ext uri="{FF2B5EF4-FFF2-40B4-BE49-F238E27FC236}">
              <a16:creationId xmlns:a16="http://schemas.microsoft.com/office/drawing/2014/main" xmlns="" id="{1A1FCE78-325E-48B3-A100-1B65FB0BD66C}"/>
            </a:ext>
          </a:extLst>
        </xdr:cNvPr>
        <xdr:cNvSpPr>
          <a:spLocks noChangeArrowheads="1"/>
        </xdr:cNvSpPr>
      </xdr:nvSpPr>
      <xdr:spPr bwMode="auto">
        <a:xfrm>
          <a:off x="3783616" y="6671450"/>
          <a:ext cx="144147" cy="1499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625891</xdr:colOff>
      <xdr:row>33</xdr:row>
      <xdr:rowOff>96064</xdr:rowOff>
    </xdr:from>
    <xdr:to>
      <xdr:col>6</xdr:col>
      <xdr:colOff>154643</xdr:colOff>
      <xdr:row>34</xdr:row>
      <xdr:rowOff>38092</xdr:rowOff>
    </xdr:to>
    <xdr:sp macro="" textlink="">
      <xdr:nvSpPr>
        <xdr:cNvPr id="1302" name="Text Box 1563">
          <a:extLst>
            <a:ext uri="{FF2B5EF4-FFF2-40B4-BE49-F238E27FC236}">
              <a16:creationId xmlns:a16="http://schemas.microsoft.com/office/drawing/2014/main" xmlns="" id="{429FC6FD-D7A3-4D46-B26D-71BA099F0CE9}"/>
            </a:ext>
          </a:extLst>
        </xdr:cNvPr>
        <xdr:cNvSpPr txBox="1">
          <a:spLocks noChangeArrowheads="1"/>
        </xdr:cNvSpPr>
      </xdr:nvSpPr>
      <xdr:spPr bwMode="auto">
        <a:xfrm>
          <a:off x="3452911" y="5864404"/>
          <a:ext cx="222172" cy="11728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味方</a:t>
          </a:r>
        </a:p>
      </xdr:txBody>
    </xdr:sp>
    <xdr:clientData/>
  </xdr:twoCellAnchor>
  <xdr:twoCellAnchor>
    <xdr:from>
      <xdr:col>5</xdr:col>
      <xdr:colOff>485430</xdr:colOff>
      <xdr:row>39</xdr:row>
      <xdr:rowOff>77970</xdr:rowOff>
    </xdr:from>
    <xdr:to>
      <xdr:col>5</xdr:col>
      <xdr:colOff>528620</xdr:colOff>
      <xdr:row>40</xdr:row>
      <xdr:rowOff>130402</xdr:rowOff>
    </xdr:to>
    <xdr:sp macro="" textlink="">
      <xdr:nvSpPr>
        <xdr:cNvPr id="1303" name="Line 927">
          <a:extLst>
            <a:ext uri="{FF2B5EF4-FFF2-40B4-BE49-F238E27FC236}">
              <a16:creationId xmlns:a16="http://schemas.microsoft.com/office/drawing/2014/main" xmlns="" id="{6913D817-DBE3-424F-9E78-B60BBE6B0F3D}"/>
            </a:ext>
          </a:extLst>
        </xdr:cNvPr>
        <xdr:cNvSpPr>
          <a:spLocks noChangeShapeType="1"/>
        </xdr:cNvSpPr>
      </xdr:nvSpPr>
      <xdr:spPr bwMode="auto">
        <a:xfrm>
          <a:off x="3312450" y="6875010"/>
          <a:ext cx="43190" cy="2276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648941</xdr:colOff>
      <xdr:row>37</xdr:row>
      <xdr:rowOff>106530</xdr:rowOff>
    </xdr:from>
    <xdr:to>
      <xdr:col>4</xdr:col>
      <xdr:colOff>73037</xdr:colOff>
      <xdr:row>38</xdr:row>
      <xdr:rowOff>77021</xdr:rowOff>
    </xdr:to>
    <xdr:pic>
      <xdr:nvPicPr>
        <xdr:cNvPr id="1304" name="図 1303">
          <a:extLst>
            <a:ext uri="{FF2B5EF4-FFF2-40B4-BE49-F238E27FC236}">
              <a16:creationId xmlns:a16="http://schemas.microsoft.com/office/drawing/2014/main" xmlns="" id="{58917D38-2BB0-4036-8F05-498E30240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2089121" y="6575910"/>
          <a:ext cx="117516" cy="122891"/>
        </a:xfrm>
        <a:prstGeom prst="rect">
          <a:avLst/>
        </a:prstGeom>
      </xdr:spPr>
    </xdr:pic>
    <xdr:clientData/>
  </xdr:twoCellAnchor>
  <xdr:twoCellAnchor editAs="oneCell">
    <xdr:from>
      <xdr:col>1</xdr:col>
      <xdr:colOff>586956</xdr:colOff>
      <xdr:row>4</xdr:row>
      <xdr:rowOff>119063</xdr:rowOff>
    </xdr:from>
    <xdr:to>
      <xdr:col>2</xdr:col>
      <xdr:colOff>23245</xdr:colOff>
      <xdr:row>5</xdr:row>
      <xdr:rowOff>75808</xdr:rowOff>
    </xdr:to>
    <xdr:pic>
      <xdr:nvPicPr>
        <xdr:cNvPr id="1305" name="図 1304">
          <a:extLst>
            <a:ext uri="{FF2B5EF4-FFF2-40B4-BE49-F238E27FC236}">
              <a16:creationId xmlns:a16="http://schemas.microsoft.com/office/drawing/2014/main" xmlns="" id="{0239CDEC-E62C-444C-86AF-D75D8247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640296" y="820103"/>
          <a:ext cx="129709" cy="132005"/>
        </a:xfrm>
        <a:prstGeom prst="rect">
          <a:avLst/>
        </a:prstGeom>
      </xdr:spPr>
    </xdr:pic>
    <xdr:clientData/>
  </xdr:twoCellAnchor>
  <xdr:twoCellAnchor editAs="oneCell">
    <xdr:from>
      <xdr:col>1</xdr:col>
      <xdr:colOff>589046</xdr:colOff>
      <xdr:row>7</xdr:row>
      <xdr:rowOff>66843</xdr:rowOff>
    </xdr:from>
    <xdr:to>
      <xdr:col>2</xdr:col>
      <xdr:colOff>25335</xdr:colOff>
      <xdr:row>8</xdr:row>
      <xdr:rowOff>23587</xdr:rowOff>
    </xdr:to>
    <xdr:pic>
      <xdr:nvPicPr>
        <xdr:cNvPr id="1306" name="図 1305">
          <a:extLst>
            <a:ext uri="{FF2B5EF4-FFF2-40B4-BE49-F238E27FC236}">
              <a16:creationId xmlns:a16="http://schemas.microsoft.com/office/drawing/2014/main" xmlns="" id="{28FC41DC-E162-4A5C-AF17-F77C6BF7E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642386" y="1293663"/>
          <a:ext cx="129709" cy="132004"/>
        </a:xfrm>
        <a:prstGeom prst="rect">
          <a:avLst/>
        </a:prstGeom>
      </xdr:spPr>
    </xdr:pic>
    <xdr:clientData/>
  </xdr:twoCellAnchor>
  <xdr:twoCellAnchor>
    <xdr:from>
      <xdr:col>1</xdr:col>
      <xdr:colOff>136896</xdr:colOff>
      <xdr:row>9</xdr:row>
      <xdr:rowOff>106131</xdr:rowOff>
    </xdr:from>
    <xdr:to>
      <xdr:col>1</xdr:col>
      <xdr:colOff>265944</xdr:colOff>
      <xdr:row>10</xdr:row>
      <xdr:rowOff>34096</xdr:rowOff>
    </xdr:to>
    <xdr:sp macro="" textlink="">
      <xdr:nvSpPr>
        <xdr:cNvPr id="1307" name="六角形 1306">
          <a:extLst>
            <a:ext uri="{FF2B5EF4-FFF2-40B4-BE49-F238E27FC236}">
              <a16:creationId xmlns:a16="http://schemas.microsoft.com/office/drawing/2014/main" xmlns="" id="{4C694E26-1055-4DDF-91F2-94AC82BD9200}"/>
            </a:ext>
          </a:extLst>
        </xdr:cNvPr>
        <xdr:cNvSpPr/>
      </xdr:nvSpPr>
      <xdr:spPr bwMode="auto">
        <a:xfrm>
          <a:off x="190236" y="1683471"/>
          <a:ext cx="129048" cy="10322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4</xdr:col>
      <xdr:colOff>94386</xdr:colOff>
      <xdr:row>12</xdr:row>
      <xdr:rowOff>12873</xdr:rowOff>
    </xdr:from>
    <xdr:to>
      <xdr:col>4</xdr:col>
      <xdr:colOff>271185</xdr:colOff>
      <xdr:row>13</xdr:row>
      <xdr:rowOff>5857</xdr:rowOff>
    </xdr:to>
    <xdr:pic>
      <xdr:nvPicPr>
        <xdr:cNvPr id="1308" name="図 1307">
          <a:extLst>
            <a:ext uri="{FF2B5EF4-FFF2-40B4-BE49-F238E27FC236}">
              <a16:creationId xmlns:a16="http://schemas.microsoft.com/office/drawing/2014/main" xmlns="" id="{022BAFAF-CC6C-4181-8135-1EF2D394F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2227986" y="2115993"/>
          <a:ext cx="176799" cy="168244"/>
        </a:xfrm>
        <a:prstGeom prst="rect">
          <a:avLst/>
        </a:prstGeom>
      </xdr:spPr>
    </xdr:pic>
    <xdr:clientData/>
  </xdr:twoCellAnchor>
  <xdr:twoCellAnchor>
    <xdr:from>
      <xdr:col>7</xdr:col>
      <xdr:colOff>523574</xdr:colOff>
      <xdr:row>9</xdr:row>
      <xdr:rowOff>109501</xdr:rowOff>
    </xdr:from>
    <xdr:to>
      <xdr:col>7</xdr:col>
      <xdr:colOff>658346</xdr:colOff>
      <xdr:row>10</xdr:row>
      <xdr:rowOff>70038</xdr:rowOff>
    </xdr:to>
    <xdr:sp macro="" textlink="">
      <xdr:nvSpPr>
        <xdr:cNvPr id="1309" name="六角形 1308">
          <a:extLst>
            <a:ext uri="{FF2B5EF4-FFF2-40B4-BE49-F238E27FC236}">
              <a16:creationId xmlns:a16="http://schemas.microsoft.com/office/drawing/2014/main" xmlns="" id="{528EE4C2-7DA9-4223-ADD6-EBCAAEAB8D94}"/>
            </a:ext>
          </a:extLst>
        </xdr:cNvPr>
        <xdr:cNvSpPr/>
      </xdr:nvSpPr>
      <xdr:spPr bwMode="auto">
        <a:xfrm>
          <a:off x="4737434" y="1686841"/>
          <a:ext cx="134772" cy="13579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557369</xdr:colOff>
      <xdr:row>10</xdr:row>
      <xdr:rowOff>84117</xdr:rowOff>
    </xdr:from>
    <xdr:to>
      <xdr:col>9</xdr:col>
      <xdr:colOff>700234</xdr:colOff>
      <xdr:row>11</xdr:row>
      <xdr:rowOff>37354</xdr:rowOff>
    </xdr:to>
    <xdr:sp macro="" textlink="">
      <xdr:nvSpPr>
        <xdr:cNvPr id="1310" name="六角形 1309">
          <a:extLst>
            <a:ext uri="{FF2B5EF4-FFF2-40B4-BE49-F238E27FC236}">
              <a16:creationId xmlns:a16="http://schemas.microsoft.com/office/drawing/2014/main" xmlns="" id="{8C1DFDD0-8377-4497-8BCA-DE7A235242EC}"/>
            </a:ext>
          </a:extLst>
        </xdr:cNvPr>
        <xdr:cNvSpPr/>
      </xdr:nvSpPr>
      <xdr:spPr bwMode="auto">
        <a:xfrm>
          <a:off x="6158069" y="1836717"/>
          <a:ext cx="135245" cy="12849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501091</xdr:colOff>
      <xdr:row>13</xdr:row>
      <xdr:rowOff>28014</xdr:rowOff>
    </xdr:from>
    <xdr:to>
      <xdr:col>16</xdr:col>
      <xdr:colOff>180</xdr:colOff>
      <xdr:row>14</xdr:row>
      <xdr:rowOff>60698</xdr:rowOff>
    </xdr:to>
    <xdr:pic>
      <xdr:nvPicPr>
        <xdr:cNvPr id="1311" name="図 1310">
          <a:extLst>
            <a:ext uri="{FF2B5EF4-FFF2-40B4-BE49-F238E27FC236}">
              <a16:creationId xmlns:a16="http://schemas.microsoft.com/office/drawing/2014/main" xmlns="" id="{B6219988-3336-448A-BD20-A55277CF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10262311" y="2306394"/>
          <a:ext cx="192509" cy="192704"/>
        </a:xfrm>
        <a:prstGeom prst="rect">
          <a:avLst/>
        </a:prstGeom>
      </xdr:spPr>
    </xdr:pic>
    <xdr:clientData/>
  </xdr:twoCellAnchor>
  <xdr:twoCellAnchor editAs="oneCell">
    <xdr:from>
      <xdr:col>15</xdr:col>
      <xdr:colOff>524436</xdr:colOff>
      <xdr:row>14</xdr:row>
      <xdr:rowOff>68917</xdr:rowOff>
    </xdr:from>
    <xdr:to>
      <xdr:col>15</xdr:col>
      <xdr:colOff>677753</xdr:colOff>
      <xdr:row>15</xdr:row>
      <xdr:rowOff>49880</xdr:rowOff>
    </xdr:to>
    <xdr:pic>
      <xdr:nvPicPr>
        <xdr:cNvPr id="1312" name="図 1311">
          <a:extLst>
            <a:ext uri="{FF2B5EF4-FFF2-40B4-BE49-F238E27FC236}">
              <a16:creationId xmlns:a16="http://schemas.microsoft.com/office/drawing/2014/main" xmlns="" id="{59B35591-839A-4B63-9E54-8F299D21C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0285656" y="2507317"/>
          <a:ext cx="153317" cy="156223"/>
        </a:xfrm>
        <a:prstGeom prst="rect">
          <a:avLst/>
        </a:prstGeom>
      </xdr:spPr>
    </xdr:pic>
    <xdr:clientData/>
  </xdr:twoCellAnchor>
  <xdr:twoCellAnchor>
    <xdr:from>
      <xdr:col>13</xdr:col>
      <xdr:colOff>206374</xdr:colOff>
      <xdr:row>17</xdr:row>
      <xdr:rowOff>100670</xdr:rowOff>
    </xdr:from>
    <xdr:to>
      <xdr:col>13</xdr:col>
      <xdr:colOff>348475</xdr:colOff>
      <xdr:row>18</xdr:row>
      <xdr:rowOff>35355</xdr:rowOff>
    </xdr:to>
    <xdr:sp macro="" textlink="">
      <xdr:nvSpPr>
        <xdr:cNvPr id="1313" name="六角形 1312">
          <a:extLst>
            <a:ext uri="{FF2B5EF4-FFF2-40B4-BE49-F238E27FC236}">
              <a16:creationId xmlns:a16="http://schemas.microsoft.com/office/drawing/2014/main" xmlns="" id="{F43E77A3-5F98-404A-992F-70E7CF4734F1}"/>
            </a:ext>
          </a:extLst>
        </xdr:cNvPr>
        <xdr:cNvSpPr/>
      </xdr:nvSpPr>
      <xdr:spPr bwMode="auto">
        <a:xfrm>
          <a:off x="8580754" y="3064850"/>
          <a:ext cx="142101" cy="10994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n-ea"/>
              <a:ea typeface="+mn-ea"/>
            </a:rPr>
            <a:t>76</a:t>
          </a:r>
          <a:endParaRPr kumimoji="1" lang="ja-JP" altLang="en-US" sz="8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710064</xdr:colOff>
      <xdr:row>3</xdr:row>
      <xdr:rowOff>170793</xdr:rowOff>
    </xdr:from>
    <xdr:to>
      <xdr:col>4</xdr:col>
      <xdr:colOff>575827</xdr:colOff>
      <xdr:row>4</xdr:row>
      <xdr:rowOff>25232</xdr:rowOff>
    </xdr:to>
    <xdr:sp macro="" textlink="">
      <xdr:nvSpPr>
        <xdr:cNvPr id="1314" name="Freeform 217">
          <a:extLst>
            <a:ext uri="{FF2B5EF4-FFF2-40B4-BE49-F238E27FC236}">
              <a16:creationId xmlns:a16="http://schemas.microsoft.com/office/drawing/2014/main" xmlns="" id="{5838BFDE-B89B-4A16-B29D-7F8E45EDAA78}"/>
            </a:ext>
          </a:extLst>
        </xdr:cNvPr>
        <xdr:cNvSpPr>
          <a:spLocks/>
        </xdr:cNvSpPr>
      </xdr:nvSpPr>
      <xdr:spPr bwMode="auto">
        <a:xfrm>
          <a:off x="2135004" y="696573"/>
          <a:ext cx="574423" cy="2969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136 w 11136"/>
            <a:gd name="connsiteY0" fmla="*/ 0 h 9979"/>
            <a:gd name="connsiteX1" fmla="*/ 6822 w 11136"/>
            <a:gd name="connsiteY1" fmla="*/ 5700 h 9979"/>
            <a:gd name="connsiteX2" fmla="*/ 0 w 11136"/>
            <a:gd name="connsiteY2" fmla="*/ 3364 h 9979"/>
            <a:gd name="connsiteX0" fmla="*/ 10000 w 10000"/>
            <a:gd name="connsiteY0" fmla="*/ 0 h 8426"/>
            <a:gd name="connsiteX1" fmla="*/ 6126 w 10000"/>
            <a:gd name="connsiteY1" fmla="*/ 5712 h 8426"/>
            <a:gd name="connsiteX2" fmla="*/ 0 w 10000"/>
            <a:gd name="connsiteY2" fmla="*/ 3371 h 8426"/>
            <a:gd name="connsiteX0" fmla="*/ 10000 w 10000"/>
            <a:gd name="connsiteY0" fmla="*/ 0 h 7185"/>
            <a:gd name="connsiteX1" fmla="*/ 6126 w 10000"/>
            <a:gd name="connsiteY1" fmla="*/ 6779 h 7185"/>
            <a:gd name="connsiteX2" fmla="*/ 0 w 10000"/>
            <a:gd name="connsiteY2" fmla="*/ 4001 h 71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185">
              <a:moveTo>
                <a:pt x="10000" y="0"/>
              </a:moveTo>
              <a:cubicBezTo>
                <a:pt x="6710" y="7009"/>
                <a:pt x="9800" y="2573"/>
                <a:pt x="6126" y="6779"/>
              </a:cubicBezTo>
              <a:cubicBezTo>
                <a:pt x="3836" y="8435"/>
                <a:pt x="2154" y="4526"/>
                <a:pt x="0" y="40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9</xdr:col>
      <xdr:colOff>653530</xdr:colOff>
      <xdr:row>54</xdr:row>
      <xdr:rowOff>1253</xdr:rowOff>
    </xdr:from>
    <xdr:to>
      <xdr:col>10</xdr:col>
      <xdr:colOff>236245</xdr:colOff>
      <xdr:row>55</xdr:row>
      <xdr:rowOff>76639</xdr:rowOff>
    </xdr:to>
    <xdr:pic>
      <xdr:nvPicPr>
        <xdr:cNvPr id="1315" name="図 1314">
          <a:extLst>
            <a:ext uri="{FF2B5EF4-FFF2-40B4-BE49-F238E27FC236}">
              <a16:creationId xmlns:a16="http://schemas.microsoft.com/office/drawing/2014/main" xmlns="" id="{63CB6D20-DC17-4AEE-9445-AC44876C7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6254230" y="9404333"/>
          <a:ext cx="276135" cy="250646"/>
        </a:xfrm>
        <a:prstGeom prst="rect">
          <a:avLst/>
        </a:prstGeom>
      </xdr:spPr>
    </xdr:pic>
    <xdr:clientData/>
  </xdr:twoCellAnchor>
  <xdr:twoCellAnchor>
    <xdr:from>
      <xdr:col>9</xdr:col>
      <xdr:colOff>282559</xdr:colOff>
      <xdr:row>51</xdr:row>
      <xdr:rowOff>139152</xdr:rowOff>
    </xdr:from>
    <xdr:to>
      <xdr:col>9</xdr:col>
      <xdr:colOff>440086</xdr:colOff>
      <xdr:row>52</xdr:row>
      <xdr:rowOff>76278</xdr:rowOff>
    </xdr:to>
    <xdr:sp macro="" textlink="">
      <xdr:nvSpPr>
        <xdr:cNvPr id="1316" name="六角形 1315">
          <a:extLst>
            <a:ext uri="{FF2B5EF4-FFF2-40B4-BE49-F238E27FC236}">
              <a16:creationId xmlns:a16="http://schemas.microsoft.com/office/drawing/2014/main" xmlns="" id="{C0FF6969-228C-4218-B3A8-EB20E330CDBF}"/>
            </a:ext>
          </a:extLst>
        </xdr:cNvPr>
        <xdr:cNvSpPr/>
      </xdr:nvSpPr>
      <xdr:spPr bwMode="auto">
        <a:xfrm>
          <a:off x="5883259" y="9016452"/>
          <a:ext cx="157527" cy="11238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176892</xdr:colOff>
      <xdr:row>51</xdr:row>
      <xdr:rowOff>128609</xdr:rowOff>
    </xdr:from>
    <xdr:to>
      <xdr:col>5</xdr:col>
      <xdr:colOff>334038</xdr:colOff>
      <xdr:row>52</xdr:row>
      <xdr:rowOff>92603</xdr:rowOff>
    </xdr:to>
    <xdr:sp macro="" textlink="">
      <xdr:nvSpPr>
        <xdr:cNvPr id="1317" name="六角形 1316">
          <a:extLst>
            <a:ext uri="{FF2B5EF4-FFF2-40B4-BE49-F238E27FC236}">
              <a16:creationId xmlns:a16="http://schemas.microsoft.com/office/drawing/2014/main" xmlns="" id="{E422C976-F971-4A91-8DE7-4CA3D707177F}"/>
            </a:ext>
          </a:extLst>
        </xdr:cNvPr>
        <xdr:cNvSpPr/>
      </xdr:nvSpPr>
      <xdr:spPr bwMode="auto">
        <a:xfrm>
          <a:off x="3003912" y="9005909"/>
          <a:ext cx="157146" cy="13925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5</xdr:col>
      <xdr:colOff>549236</xdr:colOff>
      <xdr:row>53</xdr:row>
      <xdr:rowOff>96072</xdr:rowOff>
    </xdr:from>
    <xdr:to>
      <xdr:col>6</xdr:col>
      <xdr:colOff>3295</xdr:colOff>
      <xdr:row>54</xdr:row>
      <xdr:rowOff>76129</xdr:rowOff>
    </xdr:to>
    <xdr:pic>
      <xdr:nvPicPr>
        <xdr:cNvPr id="1318" name="図 1317">
          <a:extLst>
            <a:ext uri="{FF2B5EF4-FFF2-40B4-BE49-F238E27FC236}">
              <a16:creationId xmlns:a16="http://schemas.microsoft.com/office/drawing/2014/main" xmlns="" id="{F250FAD1-0BA2-40E3-B326-40197FDC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376256" y="9323892"/>
          <a:ext cx="147479" cy="155317"/>
        </a:xfrm>
        <a:prstGeom prst="rect">
          <a:avLst/>
        </a:prstGeom>
      </xdr:spPr>
    </xdr:pic>
    <xdr:clientData/>
  </xdr:twoCellAnchor>
  <xdr:twoCellAnchor editAs="oneCell">
    <xdr:from>
      <xdr:col>5</xdr:col>
      <xdr:colOff>540661</xdr:colOff>
      <xdr:row>54</xdr:row>
      <xdr:rowOff>100388</xdr:rowOff>
    </xdr:from>
    <xdr:to>
      <xdr:col>5</xdr:col>
      <xdr:colOff>688552</xdr:colOff>
      <xdr:row>55</xdr:row>
      <xdr:rowOff>62333</xdr:rowOff>
    </xdr:to>
    <xdr:pic>
      <xdr:nvPicPr>
        <xdr:cNvPr id="1319" name="図 1318">
          <a:extLst>
            <a:ext uri="{FF2B5EF4-FFF2-40B4-BE49-F238E27FC236}">
              <a16:creationId xmlns:a16="http://schemas.microsoft.com/office/drawing/2014/main" xmlns="" id="{FA67E096-549B-4EE7-ADB3-6A9CCB34A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367681" y="9503468"/>
          <a:ext cx="147891" cy="137205"/>
        </a:xfrm>
        <a:prstGeom prst="rect">
          <a:avLst/>
        </a:prstGeom>
      </xdr:spPr>
    </xdr:pic>
    <xdr:clientData/>
  </xdr:twoCellAnchor>
  <xdr:twoCellAnchor>
    <xdr:from>
      <xdr:col>1</xdr:col>
      <xdr:colOff>181203</xdr:colOff>
      <xdr:row>59</xdr:row>
      <xdr:rowOff>112119</xdr:rowOff>
    </xdr:from>
    <xdr:to>
      <xdr:col>1</xdr:col>
      <xdr:colOff>336161</xdr:colOff>
      <xdr:row>60</xdr:row>
      <xdr:rowOff>52442</xdr:rowOff>
    </xdr:to>
    <xdr:sp macro="" textlink="">
      <xdr:nvSpPr>
        <xdr:cNvPr id="1320" name="六角形 1319">
          <a:extLst>
            <a:ext uri="{FF2B5EF4-FFF2-40B4-BE49-F238E27FC236}">
              <a16:creationId xmlns:a16="http://schemas.microsoft.com/office/drawing/2014/main" xmlns="" id="{39D6BB53-7DDC-476C-88F1-152DD24EC84D}"/>
            </a:ext>
          </a:extLst>
        </xdr:cNvPr>
        <xdr:cNvSpPr/>
      </xdr:nvSpPr>
      <xdr:spPr bwMode="auto">
        <a:xfrm>
          <a:off x="234543" y="10391499"/>
          <a:ext cx="154958" cy="1155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55</a:t>
          </a:r>
        </a:p>
      </xdr:txBody>
    </xdr:sp>
    <xdr:clientData/>
  </xdr:twoCellAnchor>
  <xdr:twoCellAnchor>
    <xdr:from>
      <xdr:col>3</xdr:col>
      <xdr:colOff>247710</xdr:colOff>
      <xdr:row>59</xdr:row>
      <xdr:rowOff>139838</xdr:rowOff>
    </xdr:from>
    <xdr:to>
      <xdr:col>3</xdr:col>
      <xdr:colOff>409150</xdr:colOff>
      <xdr:row>60</xdr:row>
      <xdr:rowOff>99478</xdr:rowOff>
    </xdr:to>
    <xdr:sp macro="" textlink="">
      <xdr:nvSpPr>
        <xdr:cNvPr id="1321" name="六角形 1320">
          <a:extLst>
            <a:ext uri="{FF2B5EF4-FFF2-40B4-BE49-F238E27FC236}">
              <a16:creationId xmlns:a16="http://schemas.microsoft.com/office/drawing/2014/main" xmlns="" id="{2C018B87-D6DA-4824-B30C-556ECE430815}"/>
            </a:ext>
          </a:extLst>
        </xdr:cNvPr>
        <xdr:cNvSpPr/>
      </xdr:nvSpPr>
      <xdr:spPr bwMode="auto">
        <a:xfrm>
          <a:off x="1687890" y="10419218"/>
          <a:ext cx="161440" cy="1349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</a:p>
      </xdr:txBody>
    </xdr:sp>
    <xdr:clientData/>
  </xdr:twoCellAnchor>
  <xdr:twoCellAnchor>
    <xdr:from>
      <xdr:col>7</xdr:col>
      <xdr:colOff>637477</xdr:colOff>
      <xdr:row>64</xdr:row>
      <xdr:rowOff>18145</xdr:rowOff>
    </xdr:from>
    <xdr:to>
      <xdr:col>8</xdr:col>
      <xdr:colOff>161640</xdr:colOff>
      <xdr:row>64</xdr:row>
      <xdr:rowOff>154217</xdr:rowOff>
    </xdr:to>
    <xdr:sp macro="" textlink="">
      <xdr:nvSpPr>
        <xdr:cNvPr id="1322" name="Text Box 1563">
          <a:extLst>
            <a:ext uri="{FF2B5EF4-FFF2-40B4-BE49-F238E27FC236}">
              <a16:creationId xmlns:a16="http://schemas.microsoft.com/office/drawing/2014/main" xmlns="" id="{53748582-3A4E-4CE9-A4F2-705D0277AA5A}"/>
            </a:ext>
          </a:extLst>
        </xdr:cNvPr>
        <xdr:cNvSpPr txBox="1">
          <a:spLocks noChangeArrowheads="1"/>
        </xdr:cNvSpPr>
      </xdr:nvSpPr>
      <xdr:spPr bwMode="auto">
        <a:xfrm>
          <a:off x="4851337" y="11173825"/>
          <a:ext cx="217583" cy="1360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伏原</a:t>
          </a:r>
        </a:p>
      </xdr:txBody>
    </xdr:sp>
    <xdr:clientData/>
  </xdr:twoCellAnchor>
  <xdr:twoCellAnchor>
    <xdr:from>
      <xdr:col>8</xdr:col>
      <xdr:colOff>133707</xdr:colOff>
      <xdr:row>63</xdr:row>
      <xdr:rowOff>130115</xdr:rowOff>
    </xdr:from>
    <xdr:to>
      <xdr:col>8</xdr:col>
      <xdr:colOff>274275</xdr:colOff>
      <xdr:row>64</xdr:row>
      <xdr:rowOff>77762</xdr:rowOff>
    </xdr:to>
    <xdr:sp macro="" textlink="">
      <xdr:nvSpPr>
        <xdr:cNvPr id="1323" name="Oval 1295">
          <a:extLst>
            <a:ext uri="{FF2B5EF4-FFF2-40B4-BE49-F238E27FC236}">
              <a16:creationId xmlns:a16="http://schemas.microsoft.com/office/drawing/2014/main" xmlns="" id="{88AF13D0-DFF2-4490-9AAB-A8CB4CDBDA5C}"/>
            </a:ext>
          </a:extLst>
        </xdr:cNvPr>
        <xdr:cNvSpPr>
          <a:spLocks noChangeArrowheads="1"/>
        </xdr:cNvSpPr>
      </xdr:nvSpPr>
      <xdr:spPr bwMode="auto">
        <a:xfrm rot="21296843">
          <a:off x="5040987" y="11110535"/>
          <a:ext cx="140568" cy="1229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514145</xdr:colOff>
      <xdr:row>63</xdr:row>
      <xdr:rowOff>149903</xdr:rowOff>
    </xdr:from>
    <xdr:to>
      <xdr:col>13</xdr:col>
      <xdr:colOff>653565</xdr:colOff>
      <xdr:row>64</xdr:row>
      <xdr:rowOff>118261</xdr:rowOff>
    </xdr:to>
    <xdr:sp macro="" textlink="">
      <xdr:nvSpPr>
        <xdr:cNvPr id="1324" name="Oval 1295">
          <a:extLst>
            <a:ext uri="{FF2B5EF4-FFF2-40B4-BE49-F238E27FC236}">
              <a16:creationId xmlns:a16="http://schemas.microsoft.com/office/drawing/2014/main" xmlns="" id="{AE16C99B-30E1-4238-9A12-16FCA7416DCA}"/>
            </a:ext>
          </a:extLst>
        </xdr:cNvPr>
        <xdr:cNvSpPr>
          <a:spLocks noChangeArrowheads="1"/>
        </xdr:cNvSpPr>
      </xdr:nvSpPr>
      <xdr:spPr bwMode="auto">
        <a:xfrm rot="21416620">
          <a:off x="8888525" y="11130323"/>
          <a:ext cx="139420" cy="1436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11</xdr:col>
      <xdr:colOff>600606</xdr:colOff>
      <xdr:row>54</xdr:row>
      <xdr:rowOff>14768</xdr:rowOff>
    </xdr:from>
    <xdr:to>
      <xdr:col>12</xdr:col>
      <xdr:colOff>30939</xdr:colOff>
      <xdr:row>54</xdr:row>
      <xdr:rowOff>161085</xdr:rowOff>
    </xdr:to>
    <xdr:pic>
      <xdr:nvPicPr>
        <xdr:cNvPr id="1325" name="図 1324">
          <a:extLst>
            <a:ext uri="{FF2B5EF4-FFF2-40B4-BE49-F238E27FC236}">
              <a16:creationId xmlns:a16="http://schemas.microsoft.com/office/drawing/2014/main" xmlns="" id="{5BE806A2-7E06-4065-B0C7-1E103ADE9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7588146" y="9417848"/>
          <a:ext cx="123753" cy="146317"/>
        </a:xfrm>
        <a:prstGeom prst="rect">
          <a:avLst/>
        </a:prstGeom>
      </xdr:spPr>
    </xdr:pic>
    <xdr:clientData/>
  </xdr:twoCellAnchor>
  <xdr:twoCellAnchor>
    <xdr:from>
      <xdr:col>11</xdr:col>
      <xdr:colOff>13807</xdr:colOff>
      <xdr:row>43</xdr:row>
      <xdr:rowOff>121607</xdr:rowOff>
    </xdr:from>
    <xdr:to>
      <xdr:col>11</xdr:col>
      <xdr:colOff>158751</xdr:colOff>
      <xdr:row>44</xdr:row>
      <xdr:rowOff>59530</xdr:rowOff>
    </xdr:to>
    <xdr:sp macro="" textlink="">
      <xdr:nvSpPr>
        <xdr:cNvPr id="1326" name="六角形 1325">
          <a:extLst>
            <a:ext uri="{FF2B5EF4-FFF2-40B4-BE49-F238E27FC236}">
              <a16:creationId xmlns:a16="http://schemas.microsoft.com/office/drawing/2014/main" xmlns="" id="{919A562C-DF71-4B88-96BE-E4EB6D030044}"/>
            </a:ext>
          </a:extLst>
        </xdr:cNvPr>
        <xdr:cNvSpPr/>
      </xdr:nvSpPr>
      <xdr:spPr bwMode="auto">
        <a:xfrm>
          <a:off x="7001347" y="7619687"/>
          <a:ext cx="144944" cy="11318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19</xdr:col>
      <xdr:colOff>548186</xdr:colOff>
      <xdr:row>37</xdr:row>
      <xdr:rowOff>239</xdr:rowOff>
    </xdr:from>
    <xdr:to>
      <xdr:col>20</xdr:col>
      <xdr:colOff>10960</xdr:colOff>
      <xdr:row>38</xdr:row>
      <xdr:rowOff>4961</xdr:rowOff>
    </xdr:to>
    <xdr:pic>
      <xdr:nvPicPr>
        <xdr:cNvPr id="1327" name="図 1326">
          <a:extLst>
            <a:ext uri="{FF2B5EF4-FFF2-40B4-BE49-F238E27FC236}">
              <a16:creationId xmlns:a16="http://schemas.microsoft.com/office/drawing/2014/main" xmlns="" id="{E6099B1E-51EB-4E9A-A8DC-D67E81DA2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13090706" y="6469619"/>
          <a:ext cx="156194" cy="157122"/>
        </a:xfrm>
        <a:prstGeom prst="rect">
          <a:avLst/>
        </a:prstGeom>
      </xdr:spPr>
    </xdr:pic>
    <xdr:clientData/>
  </xdr:twoCellAnchor>
  <xdr:twoCellAnchor editAs="oneCell">
    <xdr:from>
      <xdr:col>19</xdr:col>
      <xdr:colOff>562949</xdr:colOff>
      <xdr:row>39</xdr:row>
      <xdr:rowOff>143398</xdr:rowOff>
    </xdr:from>
    <xdr:to>
      <xdr:col>20</xdr:col>
      <xdr:colOff>1746</xdr:colOff>
      <xdr:row>40</xdr:row>
      <xdr:rowOff>100190</xdr:rowOff>
    </xdr:to>
    <xdr:pic>
      <xdr:nvPicPr>
        <xdr:cNvPr id="1328" name="図 1327">
          <a:extLst>
            <a:ext uri="{FF2B5EF4-FFF2-40B4-BE49-F238E27FC236}">
              <a16:creationId xmlns:a16="http://schemas.microsoft.com/office/drawing/2014/main" xmlns="" id="{825000BB-F8F2-481D-9252-77F442A6C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13105469" y="6940438"/>
          <a:ext cx="132217" cy="132052"/>
        </a:xfrm>
        <a:prstGeom prst="rect">
          <a:avLst/>
        </a:prstGeom>
      </xdr:spPr>
    </xdr:pic>
    <xdr:clientData/>
  </xdr:twoCellAnchor>
  <xdr:twoCellAnchor>
    <xdr:from>
      <xdr:col>20</xdr:col>
      <xdr:colOff>21325</xdr:colOff>
      <xdr:row>6</xdr:row>
      <xdr:rowOff>124343</xdr:rowOff>
    </xdr:from>
    <xdr:to>
      <xdr:col>20</xdr:col>
      <xdr:colOff>151080</xdr:colOff>
      <xdr:row>7</xdr:row>
      <xdr:rowOff>63764</xdr:rowOff>
    </xdr:to>
    <xdr:sp macro="" textlink="">
      <xdr:nvSpPr>
        <xdr:cNvPr id="1329" name="AutoShape 70">
          <a:extLst>
            <a:ext uri="{FF2B5EF4-FFF2-40B4-BE49-F238E27FC236}">
              <a16:creationId xmlns:a16="http://schemas.microsoft.com/office/drawing/2014/main" xmlns="" id="{403F2777-D67C-4545-8F22-F04E6D149DAD}"/>
            </a:ext>
          </a:extLst>
        </xdr:cNvPr>
        <xdr:cNvSpPr>
          <a:spLocks noChangeArrowheads="1"/>
        </xdr:cNvSpPr>
      </xdr:nvSpPr>
      <xdr:spPr bwMode="auto">
        <a:xfrm>
          <a:off x="13257265" y="1175903"/>
          <a:ext cx="129755" cy="1146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634093</xdr:colOff>
      <xdr:row>9</xdr:row>
      <xdr:rowOff>130083</xdr:rowOff>
    </xdr:from>
    <xdr:to>
      <xdr:col>10</xdr:col>
      <xdr:colOff>248050</xdr:colOff>
      <xdr:row>11</xdr:row>
      <xdr:rowOff>44754</xdr:rowOff>
    </xdr:to>
    <xdr:pic>
      <xdr:nvPicPr>
        <xdr:cNvPr id="1330" name="図 1329">
          <a:extLst>
            <a:ext uri="{FF2B5EF4-FFF2-40B4-BE49-F238E27FC236}">
              <a16:creationId xmlns:a16="http://schemas.microsoft.com/office/drawing/2014/main" xmlns="" id="{C9DCCA8C-0E4D-4CCF-A5E2-C555848D2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6218464" y="1697626"/>
          <a:ext cx="305200" cy="263014"/>
        </a:xfrm>
        <a:prstGeom prst="rect">
          <a:avLst/>
        </a:prstGeom>
      </xdr:spPr>
    </xdr:pic>
    <xdr:clientData/>
  </xdr:twoCellAnchor>
  <xdr:twoCellAnchor>
    <xdr:from>
      <xdr:col>10</xdr:col>
      <xdr:colOff>537263</xdr:colOff>
      <xdr:row>9</xdr:row>
      <xdr:rowOff>13574</xdr:rowOff>
    </xdr:from>
    <xdr:to>
      <xdr:col>12</xdr:col>
      <xdr:colOff>549679</xdr:colOff>
      <xdr:row>17</xdr:row>
      <xdr:rowOff>5497</xdr:rowOff>
    </xdr:to>
    <xdr:grpSp>
      <xdr:nvGrpSpPr>
        <xdr:cNvPr id="1331" name="グループ化 1330">
          <a:extLst>
            <a:ext uri="{FF2B5EF4-FFF2-40B4-BE49-F238E27FC236}">
              <a16:creationId xmlns:a16="http://schemas.microsoft.com/office/drawing/2014/main" xmlns="" id="{72AA13C4-0772-47DF-8598-B4D8E649C82F}"/>
            </a:ext>
          </a:extLst>
        </xdr:cNvPr>
        <xdr:cNvGrpSpPr/>
      </xdr:nvGrpSpPr>
      <xdr:grpSpPr>
        <a:xfrm rot="16200000">
          <a:off x="7613019" y="1442283"/>
          <a:ext cx="1345833" cy="1550023"/>
          <a:chOff x="8168534" y="1747775"/>
          <a:chExt cx="1349990" cy="1547453"/>
        </a:xfrm>
      </xdr:grpSpPr>
      <xdr:sp macro="" textlink="">
        <xdr:nvSpPr>
          <xdr:cNvPr id="1332" name="Freeform 527">
            <a:extLst>
              <a:ext uri="{FF2B5EF4-FFF2-40B4-BE49-F238E27FC236}">
                <a16:creationId xmlns:a16="http://schemas.microsoft.com/office/drawing/2014/main" xmlns="" id="{64027030-6F71-AF19-210D-AD11CCB5D745}"/>
              </a:ext>
            </a:extLst>
          </xdr:cNvPr>
          <xdr:cNvSpPr>
            <a:spLocks/>
          </xdr:cNvSpPr>
        </xdr:nvSpPr>
        <xdr:spPr bwMode="auto">
          <a:xfrm rot="3168335" flipH="1">
            <a:off x="8450141" y="2311620"/>
            <a:ext cx="841524" cy="1125692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911"/>
              <a:gd name="connsiteY0" fmla="*/ 10986 h 10986"/>
              <a:gd name="connsiteX1" fmla="*/ 0 w 9911"/>
              <a:gd name="connsiteY1" fmla="*/ 986 h 10986"/>
              <a:gd name="connsiteX2" fmla="*/ 9911 w 9911"/>
              <a:gd name="connsiteY2" fmla="*/ 0 h 10986"/>
              <a:gd name="connsiteX0" fmla="*/ 0 w 10000"/>
              <a:gd name="connsiteY0" fmla="*/ 10000 h 10000"/>
              <a:gd name="connsiteX1" fmla="*/ 0 w 10000"/>
              <a:gd name="connsiteY1" fmla="*/ 898 h 10000"/>
              <a:gd name="connsiteX2" fmla="*/ 10000 w 10000"/>
              <a:gd name="connsiteY2" fmla="*/ 0 h 10000"/>
              <a:gd name="connsiteX0" fmla="*/ 0 w 1468"/>
              <a:gd name="connsiteY0" fmla="*/ 23765 h 23765"/>
              <a:gd name="connsiteX1" fmla="*/ 0 w 1468"/>
              <a:gd name="connsiteY1" fmla="*/ 14663 h 23765"/>
              <a:gd name="connsiteX2" fmla="*/ 1468 w 1468"/>
              <a:gd name="connsiteY2" fmla="*/ 0 h 23765"/>
              <a:gd name="connsiteX0" fmla="*/ 0 w 20268"/>
              <a:gd name="connsiteY0" fmla="*/ 10000 h 10000"/>
              <a:gd name="connsiteX1" fmla="*/ 0 w 20268"/>
              <a:gd name="connsiteY1" fmla="*/ 6170 h 10000"/>
              <a:gd name="connsiteX2" fmla="*/ 10000 w 20268"/>
              <a:gd name="connsiteY2" fmla="*/ 0 h 10000"/>
              <a:gd name="connsiteX0" fmla="*/ 0 w 17117"/>
              <a:gd name="connsiteY0" fmla="*/ 10000 h 10000"/>
              <a:gd name="connsiteX1" fmla="*/ 0 w 17117"/>
              <a:gd name="connsiteY1" fmla="*/ 6170 h 10000"/>
              <a:gd name="connsiteX2" fmla="*/ 16874 w 17117"/>
              <a:gd name="connsiteY2" fmla="*/ 2525 h 10000"/>
              <a:gd name="connsiteX3" fmla="*/ 10000 w 17117"/>
              <a:gd name="connsiteY3" fmla="*/ 0 h 10000"/>
              <a:gd name="connsiteX0" fmla="*/ 0 w 38816"/>
              <a:gd name="connsiteY0" fmla="*/ 10000 h 10000"/>
              <a:gd name="connsiteX1" fmla="*/ 0 w 38816"/>
              <a:gd name="connsiteY1" fmla="*/ 6170 h 10000"/>
              <a:gd name="connsiteX2" fmla="*/ 38748 w 38816"/>
              <a:gd name="connsiteY2" fmla="*/ 1980 h 10000"/>
              <a:gd name="connsiteX3" fmla="*/ 10000 w 38816"/>
              <a:gd name="connsiteY3" fmla="*/ 0 h 10000"/>
              <a:gd name="connsiteX0" fmla="*/ 0 w 43806"/>
              <a:gd name="connsiteY0" fmla="*/ 10000 h 10000"/>
              <a:gd name="connsiteX1" fmla="*/ 0 w 43806"/>
              <a:gd name="connsiteY1" fmla="*/ 6170 h 10000"/>
              <a:gd name="connsiteX2" fmla="*/ 43748 w 43806"/>
              <a:gd name="connsiteY2" fmla="*/ 2079 h 10000"/>
              <a:gd name="connsiteX3" fmla="*/ 10000 w 43806"/>
              <a:gd name="connsiteY3" fmla="*/ 0 h 10000"/>
              <a:gd name="connsiteX0" fmla="*/ 0 w 43806"/>
              <a:gd name="connsiteY0" fmla="*/ 10000 h 10000"/>
              <a:gd name="connsiteX1" fmla="*/ 0 w 43806"/>
              <a:gd name="connsiteY1" fmla="*/ 6170 h 10000"/>
              <a:gd name="connsiteX2" fmla="*/ 43748 w 43806"/>
              <a:gd name="connsiteY2" fmla="*/ 2079 h 10000"/>
              <a:gd name="connsiteX3" fmla="*/ 10000 w 43806"/>
              <a:gd name="connsiteY3" fmla="*/ 0 h 10000"/>
              <a:gd name="connsiteX0" fmla="*/ 0 w 43806"/>
              <a:gd name="connsiteY0" fmla="*/ 10000 h 10000"/>
              <a:gd name="connsiteX1" fmla="*/ 0 w 43806"/>
              <a:gd name="connsiteY1" fmla="*/ 6170 h 10000"/>
              <a:gd name="connsiteX2" fmla="*/ 22499 w 43806"/>
              <a:gd name="connsiteY2" fmla="*/ 5148 h 10000"/>
              <a:gd name="connsiteX3" fmla="*/ 43748 w 43806"/>
              <a:gd name="connsiteY3" fmla="*/ 2079 h 10000"/>
              <a:gd name="connsiteX4" fmla="*/ 10000 w 43806"/>
              <a:gd name="connsiteY4" fmla="*/ 0 h 10000"/>
              <a:gd name="connsiteX0" fmla="*/ 0 w 43806"/>
              <a:gd name="connsiteY0" fmla="*/ 10000 h 10000"/>
              <a:gd name="connsiteX1" fmla="*/ 0 w 43806"/>
              <a:gd name="connsiteY1" fmla="*/ 6170 h 10000"/>
              <a:gd name="connsiteX2" fmla="*/ 43748 w 43806"/>
              <a:gd name="connsiteY2" fmla="*/ 2079 h 10000"/>
              <a:gd name="connsiteX3" fmla="*/ 10000 w 43806"/>
              <a:gd name="connsiteY3" fmla="*/ 0 h 10000"/>
              <a:gd name="connsiteX0" fmla="*/ 0 w 43806"/>
              <a:gd name="connsiteY0" fmla="*/ 10000 h 10000"/>
              <a:gd name="connsiteX1" fmla="*/ 0 w 43806"/>
              <a:gd name="connsiteY1" fmla="*/ 6170 h 10000"/>
              <a:gd name="connsiteX2" fmla="*/ 43748 w 43806"/>
              <a:gd name="connsiteY2" fmla="*/ 2079 h 10000"/>
              <a:gd name="connsiteX3" fmla="*/ 10000 w 43806"/>
              <a:gd name="connsiteY3" fmla="*/ 0 h 10000"/>
              <a:gd name="connsiteX0" fmla="*/ 0 w 50048"/>
              <a:gd name="connsiteY0" fmla="*/ 10000 h 10000"/>
              <a:gd name="connsiteX1" fmla="*/ 0 w 50048"/>
              <a:gd name="connsiteY1" fmla="*/ 6170 h 10000"/>
              <a:gd name="connsiteX2" fmla="*/ 49998 w 50048"/>
              <a:gd name="connsiteY2" fmla="*/ 2228 h 10000"/>
              <a:gd name="connsiteX3" fmla="*/ 10000 w 50048"/>
              <a:gd name="connsiteY3" fmla="*/ 0 h 10000"/>
              <a:gd name="connsiteX0" fmla="*/ 0 w 49998"/>
              <a:gd name="connsiteY0" fmla="*/ 10000 h 10000"/>
              <a:gd name="connsiteX1" fmla="*/ 0 w 49998"/>
              <a:gd name="connsiteY1" fmla="*/ 6170 h 10000"/>
              <a:gd name="connsiteX2" fmla="*/ 49998 w 49998"/>
              <a:gd name="connsiteY2" fmla="*/ 2228 h 10000"/>
              <a:gd name="connsiteX3" fmla="*/ 10000 w 49998"/>
              <a:gd name="connsiteY3" fmla="*/ 0 h 10000"/>
              <a:gd name="connsiteX0" fmla="*/ 0 w 55623"/>
              <a:gd name="connsiteY0" fmla="*/ 10000 h 10000"/>
              <a:gd name="connsiteX1" fmla="*/ 0 w 55623"/>
              <a:gd name="connsiteY1" fmla="*/ 6170 h 10000"/>
              <a:gd name="connsiteX2" fmla="*/ 55623 w 55623"/>
              <a:gd name="connsiteY2" fmla="*/ 2426 h 10000"/>
              <a:gd name="connsiteX3" fmla="*/ 10000 w 55623"/>
              <a:gd name="connsiteY3" fmla="*/ 0 h 10000"/>
              <a:gd name="connsiteX0" fmla="*/ 0 w 55623"/>
              <a:gd name="connsiteY0" fmla="*/ 10000 h 10000"/>
              <a:gd name="connsiteX1" fmla="*/ 0 w 55623"/>
              <a:gd name="connsiteY1" fmla="*/ 6170 h 10000"/>
              <a:gd name="connsiteX2" fmla="*/ 55623 w 55623"/>
              <a:gd name="connsiteY2" fmla="*/ 2426 h 10000"/>
              <a:gd name="connsiteX3" fmla="*/ 10000 w 55623"/>
              <a:gd name="connsiteY3" fmla="*/ 0 h 10000"/>
              <a:gd name="connsiteX0" fmla="*/ 0 w 55623"/>
              <a:gd name="connsiteY0" fmla="*/ 10000 h 10000"/>
              <a:gd name="connsiteX1" fmla="*/ 0 w 55623"/>
              <a:gd name="connsiteY1" fmla="*/ 6170 h 10000"/>
              <a:gd name="connsiteX2" fmla="*/ 55623 w 55623"/>
              <a:gd name="connsiteY2" fmla="*/ 2426 h 10000"/>
              <a:gd name="connsiteX3" fmla="*/ 10000 w 55623"/>
              <a:gd name="connsiteY3" fmla="*/ 0 h 10000"/>
              <a:gd name="connsiteX0" fmla="*/ 21248 w 76871"/>
              <a:gd name="connsiteY0" fmla="*/ 11188 h 11188"/>
              <a:gd name="connsiteX1" fmla="*/ 21248 w 76871"/>
              <a:gd name="connsiteY1" fmla="*/ 7358 h 11188"/>
              <a:gd name="connsiteX2" fmla="*/ 76871 w 76871"/>
              <a:gd name="connsiteY2" fmla="*/ 3614 h 11188"/>
              <a:gd name="connsiteX3" fmla="*/ 0 w 76871"/>
              <a:gd name="connsiteY3" fmla="*/ 0 h 11188"/>
              <a:gd name="connsiteX0" fmla="*/ 21248 w 76871"/>
              <a:gd name="connsiteY0" fmla="*/ 11188 h 11188"/>
              <a:gd name="connsiteX1" fmla="*/ 21248 w 76871"/>
              <a:gd name="connsiteY1" fmla="*/ 7358 h 11188"/>
              <a:gd name="connsiteX2" fmla="*/ 76871 w 76871"/>
              <a:gd name="connsiteY2" fmla="*/ 3614 h 11188"/>
              <a:gd name="connsiteX3" fmla="*/ 0 w 76871"/>
              <a:gd name="connsiteY3" fmla="*/ 0 h 11188"/>
              <a:gd name="connsiteX0" fmla="*/ 21248 w 76871"/>
              <a:gd name="connsiteY0" fmla="*/ 11188 h 11188"/>
              <a:gd name="connsiteX1" fmla="*/ 21248 w 76871"/>
              <a:gd name="connsiteY1" fmla="*/ 7358 h 11188"/>
              <a:gd name="connsiteX2" fmla="*/ 76871 w 76871"/>
              <a:gd name="connsiteY2" fmla="*/ 3614 h 11188"/>
              <a:gd name="connsiteX3" fmla="*/ 0 w 76871"/>
              <a:gd name="connsiteY3" fmla="*/ 0 h 11188"/>
              <a:gd name="connsiteX0" fmla="*/ 39372 w 94995"/>
              <a:gd name="connsiteY0" fmla="*/ 9752 h 9752"/>
              <a:gd name="connsiteX1" fmla="*/ 39372 w 94995"/>
              <a:gd name="connsiteY1" fmla="*/ 5922 h 9752"/>
              <a:gd name="connsiteX2" fmla="*/ 94995 w 94995"/>
              <a:gd name="connsiteY2" fmla="*/ 2178 h 9752"/>
              <a:gd name="connsiteX3" fmla="*/ 0 w 94995"/>
              <a:gd name="connsiteY3" fmla="*/ 0 h 9752"/>
              <a:gd name="connsiteX0" fmla="*/ 4145 w 10000"/>
              <a:gd name="connsiteY0" fmla="*/ 10806 h 10806"/>
              <a:gd name="connsiteX1" fmla="*/ 4145 w 10000"/>
              <a:gd name="connsiteY1" fmla="*/ 6879 h 10806"/>
              <a:gd name="connsiteX2" fmla="*/ 10000 w 10000"/>
              <a:gd name="connsiteY2" fmla="*/ 3039 h 10806"/>
              <a:gd name="connsiteX3" fmla="*/ 0 w 10000"/>
              <a:gd name="connsiteY3" fmla="*/ 806 h 10806"/>
              <a:gd name="connsiteX0" fmla="*/ 5395 w 11250"/>
              <a:gd name="connsiteY0" fmla="*/ 11009 h 11009"/>
              <a:gd name="connsiteX1" fmla="*/ 5395 w 11250"/>
              <a:gd name="connsiteY1" fmla="*/ 7082 h 11009"/>
              <a:gd name="connsiteX2" fmla="*/ 11250 w 11250"/>
              <a:gd name="connsiteY2" fmla="*/ 3242 h 11009"/>
              <a:gd name="connsiteX3" fmla="*/ 0 w 11250"/>
              <a:gd name="connsiteY3" fmla="*/ 755 h 11009"/>
              <a:gd name="connsiteX0" fmla="*/ 5395 w 11250"/>
              <a:gd name="connsiteY0" fmla="*/ 11343 h 11343"/>
              <a:gd name="connsiteX1" fmla="*/ 5395 w 11250"/>
              <a:gd name="connsiteY1" fmla="*/ 7416 h 11343"/>
              <a:gd name="connsiteX2" fmla="*/ 11250 w 11250"/>
              <a:gd name="connsiteY2" fmla="*/ 3576 h 11343"/>
              <a:gd name="connsiteX3" fmla="*/ 0 w 11250"/>
              <a:gd name="connsiteY3" fmla="*/ 1089 h 11343"/>
              <a:gd name="connsiteX0" fmla="*/ 5395 w 10855"/>
              <a:gd name="connsiteY0" fmla="*/ 11227 h 11227"/>
              <a:gd name="connsiteX1" fmla="*/ 5395 w 10855"/>
              <a:gd name="connsiteY1" fmla="*/ 7300 h 11227"/>
              <a:gd name="connsiteX2" fmla="*/ 10855 w 10855"/>
              <a:gd name="connsiteY2" fmla="*/ 3866 h 11227"/>
              <a:gd name="connsiteX3" fmla="*/ 0 w 10855"/>
              <a:gd name="connsiteY3" fmla="*/ 973 h 11227"/>
              <a:gd name="connsiteX0" fmla="*/ 5395 w 10855"/>
              <a:gd name="connsiteY0" fmla="*/ 11140 h 11140"/>
              <a:gd name="connsiteX1" fmla="*/ 5395 w 10855"/>
              <a:gd name="connsiteY1" fmla="*/ 7213 h 11140"/>
              <a:gd name="connsiteX2" fmla="*/ 10855 w 10855"/>
              <a:gd name="connsiteY2" fmla="*/ 3779 h 11140"/>
              <a:gd name="connsiteX3" fmla="*/ 0 w 10855"/>
              <a:gd name="connsiteY3" fmla="*/ 886 h 11140"/>
              <a:gd name="connsiteX0" fmla="*/ 7171 w 12631"/>
              <a:gd name="connsiteY0" fmla="*/ 10911 h 10911"/>
              <a:gd name="connsiteX1" fmla="*/ 7171 w 12631"/>
              <a:gd name="connsiteY1" fmla="*/ 6984 h 10911"/>
              <a:gd name="connsiteX2" fmla="*/ 12631 w 12631"/>
              <a:gd name="connsiteY2" fmla="*/ 3550 h 10911"/>
              <a:gd name="connsiteX3" fmla="*/ 0 w 12631"/>
              <a:gd name="connsiteY3" fmla="*/ 962 h 10911"/>
              <a:gd name="connsiteX0" fmla="*/ 7171 w 12631"/>
              <a:gd name="connsiteY0" fmla="*/ 10528 h 10528"/>
              <a:gd name="connsiteX1" fmla="*/ 7171 w 12631"/>
              <a:gd name="connsiteY1" fmla="*/ 6601 h 10528"/>
              <a:gd name="connsiteX2" fmla="*/ 12631 w 12631"/>
              <a:gd name="connsiteY2" fmla="*/ 3167 h 10528"/>
              <a:gd name="connsiteX3" fmla="*/ 0 w 12631"/>
              <a:gd name="connsiteY3" fmla="*/ 579 h 10528"/>
              <a:gd name="connsiteX0" fmla="*/ 5134 w 10594"/>
              <a:gd name="connsiteY0" fmla="*/ 10702 h 10702"/>
              <a:gd name="connsiteX1" fmla="*/ 5134 w 10594"/>
              <a:gd name="connsiteY1" fmla="*/ 6775 h 10702"/>
              <a:gd name="connsiteX2" fmla="*/ 10594 w 10594"/>
              <a:gd name="connsiteY2" fmla="*/ 3341 h 10702"/>
              <a:gd name="connsiteX3" fmla="*/ 0 w 10594"/>
              <a:gd name="connsiteY3" fmla="*/ 519 h 10702"/>
              <a:gd name="connsiteX0" fmla="*/ 4591 w 10051"/>
              <a:gd name="connsiteY0" fmla="*/ 10546 h 10546"/>
              <a:gd name="connsiteX1" fmla="*/ 4591 w 10051"/>
              <a:gd name="connsiteY1" fmla="*/ 6619 h 10546"/>
              <a:gd name="connsiteX2" fmla="*/ 10051 w 10051"/>
              <a:gd name="connsiteY2" fmla="*/ 3185 h 10546"/>
              <a:gd name="connsiteX3" fmla="*/ 0 w 10051"/>
              <a:gd name="connsiteY3" fmla="*/ 572 h 10546"/>
              <a:gd name="connsiteX0" fmla="*/ 4591 w 5078"/>
              <a:gd name="connsiteY0" fmla="*/ 10284 h 10284"/>
              <a:gd name="connsiteX1" fmla="*/ 4591 w 5078"/>
              <a:gd name="connsiteY1" fmla="*/ 6357 h 10284"/>
              <a:gd name="connsiteX2" fmla="*/ 4234 w 5078"/>
              <a:gd name="connsiteY2" fmla="*/ 4462 h 10284"/>
              <a:gd name="connsiteX3" fmla="*/ 0 w 5078"/>
              <a:gd name="connsiteY3" fmla="*/ 310 h 10284"/>
              <a:gd name="connsiteX0" fmla="*/ 9041 w 9041"/>
              <a:gd name="connsiteY0" fmla="*/ 10000 h 10000"/>
              <a:gd name="connsiteX1" fmla="*/ 9041 w 9041"/>
              <a:gd name="connsiteY1" fmla="*/ 6181 h 10000"/>
              <a:gd name="connsiteX2" fmla="*/ 8338 w 9041"/>
              <a:gd name="connsiteY2" fmla="*/ 4339 h 10000"/>
              <a:gd name="connsiteX3" fmla="*/ 0 w 9041"/>
              <a:gd name="connsiteY3" fmla="*/ 301 h 10000"/>
              <a:gd name="connsiteX0" fmla="*/ 10000 w 10000"/>
              <a:gd name="connsiteY0" fmla="*/ 10000 h 10000"/>
              <a:gd name="connsiteX1" fmla="*/ 10000 w 10000"/>
              <a:gd name="connsiteY1" fmla="*/ 6181 h 10000"/>
              <a:gd name="connsiteX2" fmla="*/ 9222 w 10000"/>
              <a:gd name="connsiteY2" fmla="*/ 4339 h 10000"/>
              <a:gd name="connsiteX3" fmla="*/ 0 w 10000"/>
              <a:gd name="connsiteY3" fmla="*/ 301 h 10000"/>
              <a:gd name="connsiteX0" fmla="*/ 19788 w 19788"/>
              <a:gd name="connsiteY0" fmla="*/ 8599 h 8599"/>
              <a:gd name="connsiteX1" fmla="*/ 19788 w 19788"/>
              <a:gd name="connsiteY1" fmla="*/ 4780 h 8599"/>
              <a:gd name="connsiteX2" fmla="*/ 19010 w 19788"/>
              <a:gd name="connsiteY2" fmla="*/ 2938 h 8599"/>
              <a:gd name="connsiteX3" fmla="*/ 0 w 19788"/>
              <a:gd name="connsiteY3" fmla="*/ 618 h 8599"/>
              <a:gd name="connsiteX0" fmla="*/ 10000 w 10000"/>
              <a:gd name="connsiteY0" fmla="*/ 10233 h 10233"/>
              <a:gd name="connsiteX1" fmla="*/ 10000 w 10000"/>
              <a:gd name="connsiteY1" fmla="*/ 5792 h 10233"/>
              <a:gd name="connsiteX2" fmla="*/ 9607 w 10000"/>
              <a:gd name="connsiteY2" fmla="*/ 3650 h 10233"/>
              <a:gd name="connsiteX3" fmla="*/ 0 w 10000"/>
              <a:gd name="connsiteY3" fmla="*/ 952 h 10233"/>
              <a:gd name="connsiteX0" fmla="*/ 11081 w 11081"/>
              <a:gd name="connsiteY0" fmla="*/ 10056 h 10056"/>
              <a:gd name="connsiteX1" fmla="*/ 11081 w 11081"/>
              <a:gd name="connsiteY1" fmla="*/ 5615 h 10056"/>
              <a:gd name="connsiteX2" fmla="*/ 10688 w 11081"/>
              <a:gd name="connsiteY2" fmla="*/ 3473 h 10056"/>
              <a:gd name="connsiteX3" fmla="*/ 0 w 11081"/>
              <a:gd name="connsiteY3" fmla="*/ 1032 h 10056"/>
              <a:gd name="connsiteX0" fmla="*/ 11081 w 11081"/>
              <a:gd name="connsiteY0" fmla="*/ 11106 h 11106"/>
              <a:gd name="connsiteX1" fmla="*/ 11081 w 11081"/>
              <a:gd name="connsiteY1" fmla="*/ 6665 h 11106"/>
              <a:gd name="connsiteX2" fmla="*/ 10688 w 11081"/>
              <a:gd name="connsiteY2" fmla="*/ 4523 h 11106"/>
              <a:gd name="connsiteX3" fmla="*/ 0 w 11081"/>
              <a:gd name="connsiteY3" fmla="*/ 2082 h 11106"/>
              <a:gd name="connsiteX0" fmla="*/ 11081 w 11081"/>
              <a:gd name="connsiteY0" fmla="*/ 11287 h 11287"/>
              <a:gd name="connsiteX1" fmla="*/ 11081 w 11081"/>
              <a:gd name="connsiteY1" fmla="*/ 6846 h 11287"/>
              <a:gd name="connsiteX2" fmla="*/ 10688 w 11081"/>
              <a:gd name="connsiteY2" fmla="*/ 4704 h 11287"/>
              <a:gd name="connsiteX3" fmla="*/ 0 w 11081"/>
              <a:gd name="connsiteY3" fmla="*/ 2263 h 11287"/>
              <a:gd name="connsiteX0" fmla="*/ 12080 w 12080"/>
              <a:gd name="connsiteY0" fmla="*/ 10989 h 10989"/>
              <a:gd name="connsiteX1" fmla="*/ 12080 w 12080"/>
              <a:gd name="connsiteY1" fmla="*/ 6548 h 10989"/>
              <a:gd name="connsiteX2" fmla="*/ 11687 w 12080"/>
              <a:gd name="connsiteY2" fmla="*/ 4406 h 10989"/>
              <a:gd name="connsiteX3" fmla="*/ 0 w 12080"/>
              <a:gd name="connsiteY3" fmla="*/ 2420 h 10989"/>
              <a:gd name="connsiteX0" fmla="*/ 12080 w 12080"/>
              <a:gd name="connsiteY0" fmla="*/ 11081 h 11081"/>
              <a:gd name="connsiteX1" fmla="*/ 12080 w 12080"/>
              <a:gd name="connsiteY1" fmla="*/ 6640 h 11081"/>
              <a:gd name="connsiteX2" fmla="*/ 11960 w 12080"/>
              <a:gd name="connsiteY2" fmla="*/ 4245 h 11081"/>
              <a:gd name="connsiteX3" fmla="*/ 0 w 12080"/>
              <a:gd name="connsiteY3" fmla="*/ 2512 h 11081"/>
              <a:gd name="connsiteX0" fmla="*/ 12080 w 12080"/>
              <a:gd name="connsiteY0" fmla="*/ 11430 h 11430"/>
              <a:gd name="connsiteX1" fmla="*/ 12080 w 12080"/>
              <a:gd name="connsiteY1" fmla="*/ 6989 h 11430"/>
              <a:gd name="connsiteX2" fmla="*/ 11960 w 12080"/>
              <a:gd name="connsiteY2" fmla="*/ 4594 h 11430"/>
              <a:gd name="connsiteX3" fmla="*/ 0 w 12080"/>
              <a:gd name="connsiteY3" fmla="*/ 2861 h 11430"/>
              <a:gd name="connsiteX0" fmla="*/ 12080 w 12080"/>
              <a:gd name="connsiteY0" fmla="*/ 11191 h 11191"/>
              <a:gd name="connsiteX1" fmla="*/ 12080 w 12080"/>
              <a:gd name="connsiteY1" fmla="*/ 6750 h 11191"/>
              <a:gd name="connsiteX2" fmla="*/ 11960 w 12080"/>
              <a:gd name="connsiteY2" fmla="*/ 4355 h 11191"/>
              <a:gd name="connsiteX3" fmla="*/ 0 w 12080"/>
              <a:gd name="connsiteY3" fmla="*/ 2622 h 11191"/>
              <a:gd name="connsiteX0" fmla="*/ 10310 w 10310"/>
              <a:gd name="connsiteY0" fmla="*/ 11489 h 11489"/>
              <a:gd name="connsiteX1" fmla="*/ 10310 w 10310"/>
              <a:gd name="connsiteY1" fmla="*/ 7048 h 11489"/>
              <a:gd name="connsiteX2" fmla="*/ 10190 w 10310"/>
              <a:gd name="connsiteY2" fmla="*/ 4653 h 11489"/>
              <a:gd name="connsiteX3" fmla="*/ 0 w 10310"/>
              <a:gd name="connsiteY3" fmla="*/ 2396 h 11489"/>
              <a:gd name="connsiteX0" fmla="*/ 10310 w 10310"/>
              <a:gd name="connsiteY0" fmla="*/ 11483 h 11483"/>
              <a:gd name="connsiteX1" fmla="*/ 10310 w 10310"/>
              <a:gd name="connsiteY1" fmla="*/ 7042 h 11483"/>
              <a:gd name="connsiteX2" fmla="*/ 10190 w 10310"/>
              <a:gd name="connsiteY2" fmla="*/ 4647 h 11483"/>
              <a:gd name="connsiteX3" fmla="*/ 0 w 10310"/>
              <a:gd name="connsiteY3" fmla="*/ 2390 h 11483"/>
              <a:gd name="connsiteX0" fmla="*/ 10310 w 10310"/>
              <a:gd name="connsiteY0" fmla="*/ 11253 h 11253"/>
              <a:gd name="connsiteX1" fmla="*/ 10310 w 10310"/>
              <a:gd name="connsiteY1" fmla="*/ 6812 h 11253"/>
              <a:gd name="connsiteX2" fmla="*/ 10190 w 10310"/>
              <a:gd name="connsiteY2" fmla="*/ 4417 h 11253"/>
              <a:gd name="connsiteX3" fmla="*/ 0 w 10310"/>
              <a:gd name="connsiteY3" fmla="*/ 2160 h 11253"/>
              <a:gd name="connsiteX0" fmla="*/ 10310 w 10310"/>
              <a:gd name="connsiteY0" fmla="*/ 11066 h 11066"/>
              <a:gd name="connsiteX1" fmla="*/ 10310 w 10310"/>
              <a:gd name="connsiteY1" fmla="*/ 6625 h 11066"/>
              <a:gd name="connsiteX2" fmla="*/ 10190 w 10310"/>
              <a:gd name="connsiteY2" fmla="*/ 4230 h 11066"/>
              <a:gd name="connsiteX3" fmla="*/ 0 w 10310"/>
              <a:gd name="connsiteY3" fmla="*/ 1973 h 11066"/>
              <a:gd name="connsiteX0" fmla="*/ 10310 w 10310"/>
              <a:gd name="connsiteY0" fmla="*/ 10912 h 10912"/>
              <a:gd name="connsiteX1" fmla="*/ 10310 w 10310"/>
              <a:gd name="connsiteY1" fmla="*/ 6471 h 10912"/>
              <a:gd name="connsiteX2" fmla="*/ 10190 w 10310"/>
              <a:gd name="connsiteY2" fmla="*/ 4076 h 10912"/>
              <a:gd name="connsiteX3" fmla="*/ 0 w 10310"/>
              <a:gd name="connsiteY3" fmla="*/ 1819 h 10912"/>
              <a:gd name="connsiteX0" fmla="*/ 10310 w 10310"/>
              <a:gd name="connsiteY0" fmla="*/ 11153 h 11153"/>
              <a:gd name="connsiteX1" fmla="*/ 10310 w 10310"/>
              <a:gd name="connsiteY1" fmla="*/ 6712 h 11153"/>
              <a:gd name="connsiteX2" fmla="*/ 10190 w 10310"/>
              <a:gd name="connsiteY2" fmla="*/ 4317 h 11153"/>
              <a:gd name="connsiteX3" fmla="*/ 0 w 10310"/>
              <a:gd name="connsiteY3" fmla="*/ 2060 h 111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310" h="11153">
                <a:moveTo>
                  <a:pt x="10310" y="11153"/>
                </a:moveTo>
                <a:lnTo>
                  <a:pt x="10310" y="6712"/>
                </a:lnTo>
                <a:cubicBezTo>
                  <a:pt x="9967" y="4964"/>
                  <a:pt x="10271" y="5561"/>
                  <a:pt x="10190" y="4317"/>
                </a:cubicBezTo>
                <a:cubicBezTo>
                  <a:pt x="2762" y="-1142"/>
                  <a:pt x="7784" y="-866"/>
                  <a:pt x="0" y="206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333" name="グループ化 1332">
            <a:extLst>
              <a:ext uri="{FF2B5EF4-FFF2-40B4-BE49-F238E27FC236}">
                <a16:creationId xmlns:a16="http://schemas.microsoft.com/office/drawing/2014/main" xmlns="" id="{F5963E06-372F-F4D1-F376-094F3D213B0F}"/>
              </a:ext>
            </a:extLst>
          </xdr:cNvPr>
          <xdr:cNvGrpSpPr/>
        </xdr:nvGrpSpPr>
        <xdr:grpSpPr>
          <a:xfrm>
            <a:off x="8168534" y="1747775"/>
            <a:ext cx="1349990" cy="1026027"/>
            <a:chOff x="8168534" y="1759682"/>
            <a:chExt cx="1349990" cy="1026027"/>
          </a:xfrm>
        </xdr:grpSpPr>
        <xdr:sp macro="" textlink="">
          <xdr:nvSpPr>
            <xdr:cNvPr id="1334" name="Text Box 1620">
              <a:extLst>
                <a:ext uri="{FF2B5EF4-FFF2-40B4-BE49-F238E27FC236}">
                  <a16:creationId xmlns:a16="http://schemas.microsoft.com/office/drawing/2014/main" xmlns="" id="{238A6E72-626E-5ACE-15D4-5B8B2EEA64C4}"/>
                </a:ext>
              </a:extLst>
            </xdr:cNvPr>
            <xdr:cNvSpPr txBox="1">
              <a:spLocks noChangeArrowheads="1"/>
            </xdr:cNvSpPr>
          </xdr:nvSpPr>
          <xdr:spPr bwMode="auto">
            <a:xfrm rot="5880000">
              <a:off x="8810692" y="2077878"/>
              <a:ext cx="101059" cy="1314604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txBody>
            <a:bodyPr vertOverflow="overflow" horzOverflow="overflow" wrap="square" lIns="27432" tIns="18288" rIns="27432" bIns="18288" anchor="b" upright="1">
              <a:spAutoFit/>
            </a:bodyPr>
            <a:lstStyle/>
            <a:p>
              <a:pPr algn="ctr" rtl="0">
                <a:lnSpc>
                  <a:spcPts val="1000"/>
                </a:lnSpc>
                <a:defRPr sz="1000"/>
              </a:pPr>
              <a:endPara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grpSp>
          <xdr:nvGrpSpPr>
            <xdr:cNvPr id="1335" name="グループ化 1334">
              <a:extLst>
                <a:ext uri="{FF2B5EF4-FFF2-40B4-BE49-F238E27FC236}">
                  <a16:creationId xmlns:a16="http://schemas.microsoft.com/office/drawing/2014/main" xmlns="" id="{797AD731-5908-83F1-6321-3CA285845489}"/>
                </a:ext>
              </a:extLst>
            </xdr:cNvPr>
            <xdr:cNvGrpSpPr/>
          </xdr:nvGrpSpPr>
          <xdr:grpSpPr>
            <a:xfrm rot="5868335">
              <a:off x="8820332" y="2057879"/>
              <a:ext cx="44047" cy="1347643"/>
              <a:chOff x="1516222" y="852606"/>
              <a:chExt cx="49115" cy="1168077"/>
            </a:xfrm>
          </xdr:grpSpPr>
          <xdr:sp macro="" textlink="">
            <xdr:nvSpPr>
              <xdr:cNvPr id="1341" name="Line 76">
                <a:extLst>
                  <a:ext uri="{FF2B5EF4-FFF2-40B4-BE49-F238E27FC236}">
                    <a16:creationId xmlns:a16="http://schemas.microsoft.com/office/drawing/2014/main" xmlns="" id="{F23CA626-F116-EE21-9724-0645AE27EA6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30002" y="852606"/>
                <a:ext cx="11543" cy="1126789"/>
              </a:xfrm>
              <a:prstGeom prst="line">
                <a:avLst/>
              </a:prstGeom>
              <a:noFill/>
              <a:ln w="381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42" name="Line 76">
                <a:extLst>
                  <a:ext uri="{FF2B5EF4-FFF2-40B4-BE49-F238E27FC236}">
                    <a16:creationId xmlns:a16="http://schemas.microsoft.com/office/drawing/2014/main" xmlns="" id="{09EF0C93-FE47-CB50-BB68-CBD0365DFDC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58659" y="857973"/>
                <a:ext cx="6678" cy="1162710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43" name="Line 76">
                <a:extLst>
                  <a:ext uri="{FF2B5EF4-FFF2-40B4-BE49-F238E27FC236}">
                    <a16:creationId xmlns:a16="http://schemas.microsoft.com/office/drawing/2014/main" xmlns="" id="{34DFF24D-F785-471B-A489-D598765C696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16222" y="860016"/>
                <a:ext cx="5814" cy="1130288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1336" name="Line 11">
              <a:extLst>
                <a:ext uri="{FF2B5EF4-FFF2-40B4-BE49-F238E27FC236}">
                  <a16:creationId xmlns:a16="http://schemas.microsoft.com/office/drawing/2014/main" xmlns="" id="{DD147177-FE68-DDEC-173B-0AD77C21517D}"/>
                </a:ext>
              </a:extLst>
            </xdr:cNvPr>
            <xdr:cNvSpPr>
              <a:spLocks noChangeShapeType="1"/>
            </xdr:cNvSpPr>
          </xdr:nvSpPr>
          <xdr:spPr bwMode="auto">
            <a:xfrm rot="3168335" flipV="1">
              <a:off x="8341683" y="1982837"/>
              <a:ext cx="1021124" cy="574814"/>
            </a:xfrm>
            <a:custGeom>
              <a:avLst/>
              <a:gdLst>
                <a:gd name="connsiteX0" fmla="*/ 0 w 1234954"/>
                <a:gd name="connsiteY0" fmla="*/ 0 h 563547"/>
                <a:gd name="connsiteX1" fmla="*/ 1234954 w 1234954"/>
                <a:gd name="connsiteY1" fmla="*/ 563547 h 563547"/>
                <a:gd name="connsiteX0" fmla="*/ 0 w 1234954"/>
                <a:gd name="connsiteY0" fmla="*/ 0 h 588955"/>
                <a:gd name="connsiteX1" fmla="*/ 1234954 w 1234954"/>
                <a:gd name="connsiteY1" fmla="*/ 563547 h 588955"/>
                <a:gd name="connsiteX0" fmla="*/ 0 w 1121604"/>
                <a:gd name="connsiteY0" fmla="*/ 0 h 478499"/>
                <a:gd name="connsiteX1" fmla="*/ 1121604 w 1121604"/>
                <a:gd name="connsiteY1" fmla="*/ 447473 h 478499"/>
                <a:gd name="connsiteX0" fmla="*/ 0 w 1121604"/>
                <a:gd name="connsiteY0" fmla="*/ 0 h 489219"/>
                <a:gd name="connsiteX1" fmla="*/ 1121604 w 1121604"/>
                <a:gd name="connsiteY1" fmla="*/ 447473 h 489219"/>
                <a:gd name="connsiteX0" fmla="*/ 0 w 1121604"/>
                <a:gd name="connsiteY0" fmla="*/ 0 h 549055"/>
                <a:gd name="connsiteX1" fmla="*/ 1121604 w 1121604"/>
                <a:gd name="connsiteY1" fmla="*/ 447473 h 549055"/>
                <a:gd name="connsiteX0" fmla="*/ 0 w 1231237"/>
                <a:gd name="connsiteY0" fmla="*/ 0 h 506191"/>
                <a:gd name="connsiteX1" fmla="*/ 1231237 w 1231237"/>
                <a:gd name="connsiteY1" fmla="*/ 381115 h 506191"/>
                <a:gd name="connsiteX0" fmla="*/ 0 w 1231237"/>
                <a:gd name="connsiteY0" fmla="*/ 0 h 558116"/>
                <a:gd name="connsiteX1" fmla="*/ 1231237 w 1231237"/>
                <a:gd name="connsiteY1" fmla="*/ 381115 h 558116"/>
                <a:gd name="connsiteX0" fmla="*/ 0 w 1200859"/>
                <a:gd name="connsiteY0" fmla="*/ 0 h 593171"/>
                <a:gd name="connsiteX1" fmla="*/ 1200859 w 1200859"/>
                <a:gd name="connsiteY1" fmla="*/ 433811 h 593171"/>
                <a:gd name="connsiteX0" fmla="*/ 0 w 1153400"/>
                <a:gd name="connsiteY0" fmla="*/ 0 h 614449"/>
                <a:gd name="connsiteX1" fmla="*/ 1153400 w 1153400"/>
                <a:gd name="connsiteY1" fmla="*/ 464317 h 614449"/>
                <a:gd name="connsiteX0" fmla="*/ 0 w 1153400"/>
                <a:gd name="connsiteY0" fmla="*/ 0 h 585230"/>
                <a:gd name="connsiteX1" fmla="*/ 1153400 w 1153400"/>
                <a:gd name="connsiteY1" fmla="*/ 464317 h 585230"/>
                <a:gd name="connsiteX0" fmla="*/ 0 w 1152087"/>
                <a:gd name="connsiteY0" fmla="*/ 0 h 581593"/>
                <a:gd name="connsiteX1" fmla="*/ 1152087 w 1152087"/>
                <a:gd name="connsiteY1" fmla="*/ 459129 h 581593"/>
                <a:gd name="connsiteX0" fmla="*/ 0 w 1152087"/>
                <a:gd name="connsiteY0" fmla="*/ 0 h 559555"/>
                <a:gd name="connsiteX1" fmla="*/ 1152087 w 1152087"/>
                <a:gd name="connsiteY1" fmla="*/ 459129 h 559555"/>
                <a:gd name="connsiteX0" fmla="*/ 0 w 1152087"/>
                <a:gd name="connsiteY0" fmla="*/ 0 h 552320"/>
                <a:gd name="connsiteX1" fmla="*/ 1152087 w 1152087"/>
                <a:gd name="connsiteY1" fmla="*/ 459129 h 552320"/>
                <a:gd name="connsiteX0" fmla="*/ 0 w 1152087"/>
                <a:gd name="connsiteY0" fmla="*/ 0 h 546206"/>
                <a:gd name="connsiteX1" fmla="*/ 1152087 w 1152087"/>
                <a:gd name="connsiteY1" fmla="*/ 459129 h 546206"/>
                <a:gd name="connsiteX0" fmla="*/ 0 w 1122448"/>
                <a:gd name="connsiteY0" fmla="*/ 0 h 572699"/>
                <a:gd name="connsiteX1" fmla="*/ 1122448 w 1122448"/>
                <a:gd name="connsiteY1" fmla="*/ 496556 h 572699"/>
                <a:gd name="connsiteX0" fmla="*/ 0 w 1122448"/>
                <a:gd name="connsiteY0" fmla="*/ 0 h 554893"/>
                <a:gd name="connsiteX1" fmla="*/ 1122448 w 1122448"/>
                <a:gd name="connsiteY1" fmla="*/ 496556 h 5548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122448" h="554893">
                  <a:moveTo>
                    <a:pt x="0" y="0"/>
                  </a:moveTo>
                  <a:cubicBezTo>
                    <a:pt x="539471" y="592971"/>
                    <a:pt x="710569" y="617801"/>
                    <a:pt x="1122448" y="496556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7" name="Line 11">
              <a:extLst>
                <a:ext uri="{FF2B5EF4-FFF2-40B4-BE49-F238E27FC236}">
                  <a16:creationId xmlns:a16="http://schemas.microsoft.com/office/drawing/2014/main" xmlns="" id="{48668854-D9E4-7838-FF2D-11A061260122}"/>
                </a:ext>
              </a:extLst>
            </xdr:cNvPr>
            <xdr:cNvSpPr>
              <a:spLocks noChangeShapeType="1"/>
            </xdr:cNvSpPr>
          </xdr:nvSpPr>
          <xdr:spPr bwMode="auto">
            <a:xfrm rot="3168335">
              <a:off x="8315600" y="2102429"/>
              <a:ext cx="524356" cy="357667"/>
            </a:xfrm>
            <a:custGeom>
              <a:avLst/>
              <a:gdLst>
                <a:gd name="connsiteX0" fmla="*/ 0 w 712073"/>
                <a:gd name="connsiteY0" fmla="*/ 0 h 655052"/>
                <a:gd name="connsiteX1" fmla="*/ 712073 w 712073"/>
                <a:gd name="connsiteY1" fmla="*/ 655052 h 655052"/>
                <a:gd name="connsiteX0" fmla="*/ 0 w 712073"/>
                <a:gd name="connsiteY0" fmla="*/ 0 h 655052"/>
                <a:gd name="connsiteX1" fmla="*/ 712073 w 712073"/>
                <a:gd name="connsiteY1" fmla="*/ 655052 h 655052"/>
                <a:gd name="connsiteX0" fmla="*/ 0 w 712073"/>
                <a:gd name="connsiteY0" fmla="*/ 0 h 655052"/>
                <a:gd name="connsiteX1" fmla="*/ 712073 w 712073"/>
                <a:gd name="connsiteY1" fmla="*/ 655052 h 655052"/>
                <a:gd name="connsiteX0" fmla="*/ 0 w 712073"/>
                <a:gd name="connsiteY0" fmla="*/ 0 h 655052"/>
                <a:gd name="connsiteX1" fmla="*/ 712073 w 712073"/>
                <a:gd name="connsiteY1" fmla="*/ 655052 h 655052"/>
                <a:gd name="connsiteX0" fmla="*/ 0 w 691080"/>
                <a:gd name="connsiteY0" fmla="*/ 0 h 571756"/>
                <a:gd name="connsiteX1" fmla="*/ 691080 w 691080"/>
                <a:gd name="connsiteY1" fmla="*/ 571756 h 571756"/>
                <a:gd name="connsiteX0" fmla="*/ 0 w 691080"/>
                <a:gd name="connsiteY0" fmla="*/ 0 h 571756"/>
                <a:gd name="connsiteX1" fmla="*/ 691080 w 691080"/>
                <a:gd name="connsiteY1" fmla="*/ 571756 h 571756"/>
                <a:gd name="connsiteX0" fmla="*/ 363102 w 401397"/>
                <a:gd name="connsiteY0" fmla="*/ 227583 h 290851"/>
                <a:gd name="connsiteX1" fmla="*/ 154261 w 401397"/>
                <a:gd name="connsiteY1" fmla="*/ 112690 h 290851"/>
                <a:gd name="connsiteX0" fmla="*/ 0 w 409056"/>
                <a:gd name="connsiteY0" fmla="*/ 0 h 291853"/>
                <a:gd name="connsiteX1" fmla="*/ 409057 w 409056"/>
                <a:gd name="connsiteY1" fmla="*/ 291853 h 291853"/>
                <a:gd name="connsiteX0" fmla="*/ 0 w 409057"/>
                <a:gd name="connsiteY0" fmla="*/ 0 h 291853"/>
                <a:gd name="connsiteX1" fmla="*/ 409057 w 409057"/>
                <a:gd name="connsiteY1" fmla="*/ 291853 h 291853"/>
                <a:gd name="connsiteX0" fmla="*/ 0 w 409522"/>
                <a:gd name="connsiteY0" fmla="*/ 0 h 308266"/>
                <a:gd name="connsiteX1" fmla="*/ 409522 w 409522"/>
                <a:gd name="connsiteY1" fmla="*/ 308266 h 308266"/>
                <a:gd name="connsiteX0" fmla="*/ 0 w 486508"/>
                <a:gd name="connsiteY0" fmla="*/ 0 h 329942"/>
                <a:gd name="connsiteX1" fmla="*/ 486508 w 486508"/>
                <a:gd name="connsiteY1" fmla="*/ 329942 h 329942"/>
                <a:gd name="connsiteX0" fmla="*/ 0 w 521200"/>
                <a:gd name="connsiteY0" fmla="*/ 0 h 336705"/>
                <a:gd name="connsiteX1" fmla="*/ 521200 w 521200"/>
                <a:gd name="connsiteY1" fmla="*/ 336705 h 336705"/>
                <a:gd name="connsiteX0" fmla="*/ 0 w 553464"/>
                <a:gd name="connsiteY0" fmla="*/ 0 h 354613"/>
                <a:gd name="connsiteX1" fmla="*/ 553464 w 553464"/>
                <a:gd name="connsiteY1" fmla="*/ 354613 h 3546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553464" h="354613">
                  <a:moveTo>
                    <a:pt x="0" y="0"/>
                  </a:moveTo>
                  <a:cubicBezTo>
                    <a:pt x="123904" y="88952"/>
                    <a:pt x="38063" y="-41060"/>
                    <a:pt x="553464" y="354613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8" name="Oval 383">
              <a:extLst>
                <a:ext uri="{FF2B5EF4-FFF2-40B4-BE49-F238E27FC236}">
                  <a16:creationId xmlns:a16="http://schemas.microsoft.com/office/drawing/2014/main" xmlns="" id="{83120CC4-2DFF-715D-7004-0A312D2F7287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246411" y="2436910"/>
              <a:ext cx="154730" cy="14551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Oval 383">
              <a:extLst>
                <a:ext uri="{FF2B5EF4-FFF2-40B4-BE49-F238E27FC236}">
                  <a16:creationId xmlns:a16="http://schemas.microsoft.com/office/drawing/2014/main" xmlns="" id="{3F559322-E1E0-CB5A-6455-967447A5D60E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8532736" y="2531925"/>
              <a:ext cx="124727" cy="115246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Oval 383">
              <a:extLst>
                <a:ext uri="{FF2B5EF4-FFF2-40B4-BE49-F238E27FC236}">
                  <a16:creationId xmlns:a16="http://schemas.microsoft.com/office/drawing/2014/main" xmlns="" id="{B8797E16-2885-83C2-0329-21AFDC261DF3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8523241" y="1990157"/>
              <a:ext cx="127928" cy="120492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ash"/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11</xdr:col>
      <xdr:colOff>440043</xdr:colOff>
      <xdr:row>11</xdr:row>
      <xdr:rowOff>47856</xdr:rowOff>
    </xdr:from>
    <xdr:to>
      <xdr:col>11</xdr:col>
      <xdr:colOff>593418</xdr:colOff>
      <xdr:row>12</xdr:row>
      <xdr:rowOff>25273</xdr:rowOff>
    </xdr:to>
    <xdr:sp macro="" textlink="">
      <xdr:nvSpPr>
        <xdr:cNvPr id="1344" name="AutoShape 70">
          <a:extLst>
            <a:ext uri="{FF2B5EF4-FFF2-40B4-BE49-F238E27FC236}">
              <a16:creationId xmlns:a16="http://schemas.microsoft.com/office/drawing/2014/main" xmlns="" id="{9AEA4426-CBF9-43BA-A407-681F01164BE2}"/>
            </a:ext>
          </a:extLst>
        </xdr:cNvPr>
        <xdr:cNvSpPr>
          <a:spLocks noChangeArrowheads="1"/>
        </xdr:cNvSpPr>
      </xdr:nvSpPr>
      <xdr:spPr bwMode="auto">
        <a:xfrm>
          <a:off x="7427583" y="1975716"/>
          <a:ext cx="153375" cy="15267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668187</xdr:colOff>
      <xdr:row>11</xdr:row>
      <xdr:rowOff>166432</xdr:rowOff>
    </xdr:from>
    <xdr:to>
      <xdr:col>12</xdr:col>
      <xdr:colOff>268880</xdr:colOff>
      <xdr:row>15</xdr:row>
      <xdr:rowOff>73820</xdr:rowOff>
    </xdr:to>
    <xdr:pic>
      <xdr:nvPicPr>
        <xdr:cNvPr id="1345" name="図 1344">
          <a:extLst>
            <a:ext uri="{FF2B5EF4-FFF2-40B4-BE49-F238E27FC236}">
              <a16:creationId xmlns:a16="http://schemas.microsoft.com/office/drawing/2014/main" xmlns="" id="{6437DEB2-A262-469A-9A85-5E5DEB43D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535851">
          <a:off x="7655727" y="2094292"/>
          <a:ext cx="294113" cy="593188"/>
        </a:xfrm>
        <a:prstGeom prst="rect">
          <a:avLst/>
        </a:prstGeom>
      </xdr:spPr>
    </xdr:pic>
    <xdr:clientData/>
  </xdr:twoCellAnchor>
  <xdr:twoCellAnchor editAs="oneCell">
    <xdr:from>
      <xdr:col>11</xdr:col>
      <xdr:colOff>516378</xdr:colOff>
      <xdr:row>8</xdr:row>
      <xdr:rowOff>163247</xdr:rowOff>
    </xdr:from>
    <xdr:to>
      <xdr:col>12</xdr:col>
      <xdr:colOff>11524</xdr:colOff>
      <xdr:row>13</xdr:row>
      <xdr:rowOff>42340</xdr:rowOff>
    </xdr:to>
    <xdr:pic>
      <xdr:nvPicPr>
        <xdr:cNvPr id="1346" name="図 1345">
          <a:extLst>
            <a:ext uri="{FF2B5EF4-FFF2-40B4-BE49-F238E27FC236}">
              <a16:creationId xmlns:a16="http://schemas.microsoft.com/office/drawing/2014/main" xmlns="" id="{FCD69C1A-48ED-4642-BFF9-0A7C4DBB1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5145839">
          <a:off x="7220504" y="1848741"/>
          <a:ext cx="755393" cy="188566"/>
        </a:xfrm>
        <a:prstGeom prst="rect">
          <a:avLst/>
        </a:prstGeom>
      </xdr:spPr>
    </xdr:pic>
    <xdr:clientData/>
  </xdr:twoCellAnchor>
  <xdr:twoCellAnchor editAs="oneCell">
    <xdr:from>
      <xdr:col>11</xdr:col>
      <xdr:colOff>87049</xdr:colOff>
      <xdr:row>13</xdr:row>
      <xdr:rowOff>92166</xdr:rowOff>
    </xdr:from>
    <xdr:to>
      <xdr:col>11</xdr:col>
      <xdr:colOff>376384</xdr:colOff>
      <xdr:row>14</xdr:row>
      <xdr:rowOff>132316</xdr:rowOff>
    </xdr:to>
    <xdr:pic>
      <xdr:nvPicPr>
        <xdr:cNvPr id="1347" name="図 1346">
          <a:extLst>
            <a:ext uri="{FF2B5EF4-FFF2-40B4-BE49-F238E27FC236}">
              <a16:creationId xmlns:a16="http://schemas.microsoft.com/office/drawing/2014/main" xmlns="" id="{D4707135-9D3B-4122-B98D-8B86BB036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7074589" y="2370546"/>
          <a:ext cx="289335" cy="200170"/>
        </a:xfrm>
        <a:prstGeom prst="rect">
          <a:avLst/>
        </a:prstGeom>
      </xdr:spPr>
    </xdr:pic>
    <xdr:clientData/>
  </xdr:twoCellAnchor>
  <xdr:twoCellAnchor editAs="oneCell">
    <xdr:from>
      <xdr:col>11</xdr:col>
      <xdr:colOff>603788</xdr:colOff>
      <xdr:row>8</xdr:row>
      <xdr:rowOff>153276</xdr:rowOff>
    </xdr:from>
    <xdr:to>
      <xdr:col>12</xdr:col>
      <xdr:colOff>243095</xdr:colOff>
      <xdr:row>10</xdr:row>
      <xdr:rowOff>98801</xdr:rowOff>
    </xdr:to>
    <xdr:pic>
      <xdr:nvPicPr>
        <xdr:cNvPr id="1348" name="図 1347">
          <a:extLst>
            <a:ext uri="{FF2B5EF4-FFF2-40B4-BE49-F238E27FC236}">
              <a16:creationId xmlns:a16="http://schemas.microsoft.com/office/drawing/2014/main" xmlns="" id="{F218CECA-8D6D-4F84-8D7D-53CE9C6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7591328" y="1555356"/>
          <a:ext cx="332727" cy="296045"/>
        </a:xfrm>
        <a:prstGeom prst="rect">
          <a:avLst/>
        </a:prstGeom>
      </xdr:spPr>
    </xdr:pic>
    <xdr:clientData/>
  </xdr:twoCellAnchor>
  <xdr:twoCellAnchor editAs="oneCell">
    <xdr:from>
      <xdr:col>11</xdr:col>
      <xdr:colOff>702129</xdr:colOff>
      <xdr:row>20</xdr:row>
      <xdr:rowOff>86591</xdr:rowOff>
    </xdr:from>
    <xdr:to>
      <xdr:col>12</xdr:col>
      <xdr:colOff>165465</xdr:colOff>
      <xdr:row>21</xdr:row>
      <xdr:rowOff>70608</xdr:rowOff>
    </xdr:to>
    <xdr:pic>
      <xdr:nvPicPr>
        <xdr:cNvPr id="1349" name="図 1348">
          <a:extLst>
            <a:ext uri="{FF2B5EF4-FFF2-40B4-BE49-F238E27FC236}">
              <a16:creationId xmlns:a16="http://schemas.microsoft.com/office/drawing/2014/main" xmlns="" id="{9E18712B-5EA9-43E7-8137-5F86B7572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7682049" y="3576551"/>
          <a:ext cx="164376" cy="159277"/>
        </a:xfrm>
        <a:prstGeom prst="rect">
          <a:avLst/>
        </a:prstGeom>
      </xdr:spPr>
    </xdr:pic>
    <xdr:clientData/>
  </xdr:twoCellAnchor>
  <xdr:twoCellAnchor editAs="oneCell">
    <xdr:from>
      <xdr:col>12</xdr:col>
      <xdr:colOff>18348</xdr:colOff>
      <xdr:row>21</xdr:row>
      <xdr:rowOff>66524</xdr:rowOff>
    </xdr:from>
    <xdr:to>
      <xdr:col>12</xdr:col>
      <xdr:colOff>171029</xdr:colOff>
      <xdr:row>22</xdr:row>
      <xdr:rowOff>18143</xdr:rowOff>
    </xdr:to>
    <xdr:pic>
      <xdr:nvPicPr>
        <xdr:cNvPr id="1350" name="図 1349">
          <a:extLst>
            <a:ext uri="{FF2B5EF4-FFF2-40B4-BE49-F238E27FC236}">
              <a16:creationId xmlns:a16="http://schemas.microsoft.com/office/drawing/2014/main" xmlns="" id="{61416143-27B1-4490-A2B3-E64964E3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7699308" y="3731744"/>
          <a:ext cx="152681" cy="126879"/>
        </a:xfrm>
        <a:prstGeom prst="rect">
          <a:avLst/>
        </a:prstGeom>
      </xdr:spPr>
    </xdr:pic>
    <xdr:clientData/>
  </xdr:twoCellAnchor>
  <xdr:twoCellAnchor>
    <xdr:from>
      <xdr:col>17</xdr:col>
      <xdr:colOff>374197</xdr:colOff>
      <xdr:row>18</xdr:row>
      <xdr:rowOff>97520</xdr:rowOff>
    </xdr:from>
    <xdr:to>
      <xdr:col>17</xdr:col>
      <xdr:colOff>523875</xdr:colOff>
      <xdr:row>19</xdr:row>
      <xdr:rowOff>40822</xdr:rowOff>
    </xdr:to>
    <xdr:sp macro="" textlink="">
      <xdr:nvSpPr>
        <xdr:cNvPr id="1351" name="六角形 1350">
          <a:extLst>
            <a:ext uri="{FF2B5EF4-FFF2-40B4-BE49-F238E27FC236}">
              <a16:creationId xmlns:a16="http://schemas.microsoft.com/office/drawing/2014/main" xmlns="" id="{C4249817-30C6-4ADE-B584-D5E73ACB9F3F}"/>
            </a:ext>
          </a:extLst>
        </xdr:cNvPr>
        <xdr:cNvSpPr/>
      </xdr:nvSpPr>
      <xdr:spPr bwMode="auto">
        <a:xfrm>
          <a:off x="11522257" y="3236960"/>
          <a:ext cx="149678" cy="11856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695418</xdr:colOff>
      <xdr:row>13</xdr:row>
      <xdr:rowOff>95877</xdr:rowOff>
    </xdr:from>
    <xdr:ext cx="213049" cy="208388"/>
    <xdr:grpSp>
      <xdr:nvGrpSpPr>
        <xdr:cNvPr id="1352" name="Group 6672">
          <a:extLst>
            <a:ext uri="{FF2B5EF4-FFF2-40B4-BE49-F238E27FC236}">
              <a16:creationId xmlns:a16="http://schemas.microsoft.com/office/drawing/2014/main" xmlns="" id="{2840D265-6AB9-4D23-87FE-B64093470720}"/>
            </a:ext>
          </a:extLst>
        </xdr:cNvPr>
        <xdr:cNvGrpSpPr>
          <a:grpSpLocks/>
        </xdr:cNvGrpSpPr>
      </xdr:nvGrpSpPr>
      <xdr:grpSpPr bwMode="auto">
        <a:xfrm>
          <a:off x="13050704" y="2307038"/>
          <a:ext cx="213049" cy="208388"/>
          <a:chOff x="536" y="108"/>
          <a:chExt cx="37" cy="36"/>
        </a:xfrm>
      </xdr:grpSpPr>
      <xdr:pic>
        <xdr:nvPicPr>
          <xdr:cNvPr id="1353" name="Picture 6673" descr="route2">
            <a:extLst>
              <a:ext uri="{FF2B5EF4-FFF2-40B4-BE49-F238E27FC236}">
                <a16:creationId xmlns:a16="http://schemas.microsoft.com/office/drawing/2014/main" xmlns="" id="{04DC4EC3-FD3E-6D9A-DFD6-95F53B4E98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4" name="Text Box 6674">
            <a:extLst>
              <a:ext uri="{FF2B5EF4-FFF2-40B4-BE49-F238E27FC236}">
                <a16:creationId xmlns:a16="http://schemas.microsoft.com/office/drawing/2014/main" xmlns="" id="{E6294285-E8C1-5EE5-FA17-DA570B784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oneCellAnchor>
    <xdr:from>
      <xdr:col>17</xdr:col>
      <xdr:colOff>200454</xdr:colOff>
      <xdr:row>13</xdr:row>
      <xdr:rowOff>20130</xdr:rowOff>
    </xdr:from>
    <xdr:ext cx="213049" cy="208388"/>
    <xdr:grpSp>
      <xdr:nvGrpSpPr>
        <xdr:cNvPr id="1355" name="Group 6672">
          <a:extLst>
            <a:ext uri="{FF2B5EF4-FFF2-40B4-BE49-F238E27FC236}">
              <a16:creationId xmlns:a16="http://schemas.microsoft.com/office/drawing/2014/main" xmlns="" id="{2FCE9E0A-7525-40D0-AE9A-9D3FF2F0BEBF}"/>
            </a:ext>
          </a:extLst>
        </xdr:cNvPr>
        <xdr:cNvGrpSpPr>
          <a:grpSpLocks/>
        </xdr:cNvGrpSpPr>
      </xdr:nvGrpSpPr>
      <xdr:grpSpPr bwMode="auto">
        <a:xfrm>
          <a:off x="12555740" y="2231291"/>
          <a:ext cx="213049" cy="208388"/>
          <a:chOff x="536" y="108"/>
          <a:chExt cx="37" cy="36"/>
        </a:xfrm>
      </xdr:grpSpPr>
      <xdr:pic>
        <xdr:nvPicPr>
          <xdr:cNvPr id="1356" name="Picture 6673" descr="route2">
            <a:extLst>
              <a:ext uri="{FF2B5EF4-FFF2-40B4-BE49-F238E27FC236}">
                <a16:creationId xmlns:a16="http://schemas.microsoft.com/office/drawing/2014/main" xmlns="" id="{72CDC515-F5A6-7C6C-65FF-E732B08B02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37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57" name="Text Box 6674">
            <a:extLst>
              <a:ext uri="{FF2B5EF4-FFF2-40B4-BE49-F238E27FC236}">
                <a16:creationId xmlns:a16="http://schemas.microsoft.com/office/drawing/2014/main" xmlns="" id="{533E9F5B-791F-128B-D4A9-FE2C489DA7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08"/>
            <a:ext cx="37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oneCellAnchor>
  <xdr:twoCellAnchor>
    <xdr:from>
      <xdr:col>13</xdr:col>
      <xdr:colOff>458106</xdr:colOff>
      <xdr:row>23</xdr:row>
      <xdr:rowOff>20410</xdr:rowOff>
    </xdr:from>
    <xdr:to>
      <xdr:col>13</xdr:col>
      <xdr:colOff>571499</xdr:colOff>
      <xdr:row>24</xdr:row>
      <xdr:rowOff>161017</xdr:rowOff>
    </xdr:to>
    <xdr:sp macro="" textlink="">
      <xdr:nvSpPr>
        <xdr:cNvPr id="1358" name="Text Box 1118">
          <a:extLst>
            <a:ext uri="{FF2B5EF4-FFF2-40B4-BE49-F238E27FC236}">
              <a16:creationId xmlns:a16="http://schemas.microsoft.com/office/drawing/2014/main" xmlns="" id="{269EAAEA-28DC-44D4-9786-CC19D5CE3224}"/>
            </a:ext>
          </a:extLst>
        </xdr:cNvPr>
        <xdr:cNvSpPr txBox="1">
          <a:spLocks noChangeArrowheads="1"/>
        </xdr:cNvSpPr>
      </xdr:nvSpPr>
      <xdr:spPr bwMode="auto">
        <a:xfrm>
          <a:off x="8832486" y="4036150"/>
          <a:ext cx="113393" cy="3158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0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松原橋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41069</xdr:colOff>
      <xdr:row>20</xdr:row>
      <xdr:rowOff>65868</xdr:rowOff>
    </xdr:from>
    <xdr:to>
      <xdr:col>19</xdr:col>
      <xdr:colOff>186854</xdr:colOff>
      <xdr:row>21</xdr:row>
      <xdr:rowOff>28020</xdr:rowOff>
    </xdr:to>
    <xdr:sp macro="" textlink="">
      <xdr:nvSpPr>
        <xdr:cNvPr id="1359" name="六角形 1358">
          <a:extLst>
            <a:ext uri="{FF2B5EF4-FFF2-40B4-BE49-F238E27FC236}">
              <a16:creationId xmlns:a16="http://schemas.microsoft.com/office/drawing/2014/main" xmlns="" id="{6429F4C0-1743-4657-92B2-6B1C7BF85D8F}"/>
            </a:ext>
          </a:extLst>
        </xdr:cNvPr>
        <xdr:cNvSpPr/>
      </xdr:nvSpPr>
      <xdr:spPr bwMode="auto">
        <a:xfrm>
          <a:off x="12583589" y="3555828"/>
          <a:ext cx="145785" cy="1374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174398</xdr:colOff>
      <xdr:row>32</xdr:row>
      <xdr:rowOff>156034</xdr:rowOff>
    </xdr:from>
    <xdr:to>
      <xdr:col>12</xdr:col>
      <xdr:colOff>654246</xdr:colOff>
      <xdr:row>40</xdr:row>
      <xdr:rowOff>125323</xdr:rowOff>
    </xdr:to>
    <xdr:grpSp>
      <xdr:nvGrpSpPr>
        <xdr:cNvPr id="1360" name="グループ化 1359">
          <a:extLst>
            <a:ext uri="{FF2B5EF4-FFF2-40B4-BE49-F238E27FC236}">
              <a16:creationId xmlns:a16="http://schemas.microsoft.com/office/drawing/2014/main" xmlns="" id="{FD9CC5F0-24D3-40BC-9E88-C1AEDB5F3030}"/>
            </a:ext>
          </a:extLst>
        </xdr:cNvPr>
        <xdr:cNvGrpSpPr/>
      </xdr:nvGrpSpPr>
      <xdr:grpSpPr>
        <a:xfrm>
          <a:off x="7916862" y="5592088"/>
          <a:ext cx="1248652" cy="1309592"/>
          <a:chOff x="7291125" y="5743730"/>
          <a:chExt cx="1184301" cy="1356307"/>
        </a:xfrm>
      </xdr:grpSpPr>
      <xdr:grpSp>
        <xdr:nvGrpSpPr>
          <xdr:cNvPr id="1361" name="グループ化 1360">
            <a:extLst>
              <a:ext uri="{FF2B5EF4-FFF2-40B4-BE49-F238E27FC236}">
                <a16:creationId xmlns:a16="http://schemas.microsoft.com/office/drawing/2014/main" xmlns="" id="{DB118E23-ED8C-00A2-8E69-29A540D43CA0}"/>
              </a:ext>
            </a:extLst>
          </xdr:cNvPr>
          <xdr:cNvGrpSpPr/>
        </xdr:nvGrpSpPr>
        <xdr:grpSpPr>
          <a:xfrm>
            <a:off x="7291125" y="5743730"/>
            <a:ext cx="1184301" cy="1356307"/>
            <a:chOff x="7310969" y="5743730"/>
            <a:chExt cx="1184301" cy="1356307"/>
          </a:xfrm>
        </xdr:grpSpPr>
        <xdr:sp macro="" textlink="">
          <xdr:nvSpPr>
            <xdr:cNvPr id="1363" name="六角形 1362">
              <a:extLst>
                <a:ext uri="{FF2B5EF4-FFF2-40B4-BE49-F238E27FC236}">
                  <a16:creationId xmlns:a16="http://schemas.microsoft.com/office/drawing/2014/main" xmlns="" id="{CA06C83A-7549-EC3D-3B62-F5A1A4D3E2BC}"/>
                </a:ext>
              </a:extLst>
            </xdr:cNvPr>
            <xdr:cNvSpPr/>
          </xdr:nvSpPr>
          <xdr:spPr bwMode="auto">
            <a:xfrm>
              <a:off x="8173769" y="6804303"/>
              <a:ext cx="253808" cy="221291"/>
            </a:xfrm>
            <a:prstGeom prst="hexagon">
              <a:avLst/>
            </a:prstGeom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n w="69850" cap="flat" cmpd="thinThick" algn="ctr">
              <a:solidFill>
                <a:schemeClr val="tx2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overflow" horzOverflow="overflow" wrap="none" lIns="18288" tIns="0" rIns="0" bIns="0" rtlCol="0" anchor="ctr" upright="1"/>
            <a:lstStyle/>
            <a:p>
              <a:pPr algn="ctr"/>
              <a:r>
                <a:rPr kumimoji="1" lang="en-US" altLang="ja-JP" sz="1200" b="1">
                  <a:solidFill>
                    <a:schemeClr val="bg1"/>
                  </a:solidFill>
                  <a:latin typeface="+mj-ea"/>
                  <a:ea typeface="+mj-ea"/>
                </a:rPr>
                <a:t>35</a:t>
              </a:r>
              <a:endParaRPr kumimoji="1" lang="ja-JP" altLang="en-US" sz="1200" b="1">
                <a:solidFill>
                  <a:schemeClr val="bg1"/>
                </a:solidFill>
                <a:latin typeface="+mj-ea"/>
                <a:ea typeface="+mj-ea"/>
              </a:endParaRPr>
            </a:p>
          </xdr:txBody>
        </xdr:sp>
        <xdr:grpSp>
          <xdr:nvGrpSpPr>
            <xdr:cNvPr id="1364" name="グループ化 1363">
              <a:extLst>
                <a:ext uri="{FF2B5EF4-FFF2-40B4-BE49-F238E27FC236}">
                  <a16:creationId xmlns:a16="http://schemas.microsoft.com/office/drawing/2014/main" xmlns="" id="{79A37A1D-1050-0286-19EC-7EC4B5BD25AA}"/>
                </a:ext>
              </a:extLst>
            </xdr:cNvPr>
            <xdr:cNvGrpSpPr/>
          </xdr:nvGrpSpPr>
          <xdr:grpSpPr>
            <a:xfrm rot="5400000">
              <a:off x="7224966" y="5829733"/>
              <a:ext cx="1356307" cy="1184301"/>
              <a:chOff x="9499426" y="7048566"/>
              <a:chExt cx="1333623" cy="1286646"/>
            </a:xfrm>
          </xdr:grpSpPr>
          <xdr:sp macro="" textlink="">
            <xdr:nvSpPr>
              <xdr:cNvPr id="1368" name="Freeform 527">
                <a:extLst>
                  <a:ext uri="{FF2B5EF4-FFF2-40B4-BE49-F238E27FC236}">
                    <a16:creationId xmlns:a16="http://schemas.microsoft.com/office/drawing/2014/main" xmlns="" id="{10120D19-06FE-8F93-3328-2C0F4EBEF00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851422" y="7362544"/>
                <a:ext cx="969697" cy="972668"/>
              </a:xfrm>
              <a:custGeom>
                <a:avLst/>
                <a:gdLst>
                  <a:gd name="T0" fmla="*/ 0 w 55"/>
                  <a:gd name="T1" fmla="*/ 2147483647 h 56"/>
                  <a:gd name="T2" fmla="*/ 0 w 55"/>
                  <a:gd name="T3" fmla="*/ 0 h 56"/>
                  <a:gd name="T4" fmla="*/ 2147483647 w 55"/>
                  <a:gd name="T5" fmla="*/ 0 h 56"/>
                  <a:gd name="T6" fmla="*/ 0 60000 65536"/>
                  <a:gd name="T7" fmla="*/ 0 60000 65536"/>
                  <a:gd name="T8" fmla="*/ 0 60000 65536"/>
                  <a:gd name="connsiteX0" fmla="*/ 0 w 10488"/>
                  <a:gd name="connsiteY0" fmla="*/ 12165 h 12165"/>
                  <a:gd name="connsiteX1" fmla="*/ 0 w 10488"/>
                  <a:gd name="connsiteY1" fmla="*/ 2165 h 12165"/>
                  <a:gd name="connsiteX2" fmla="*/ 10488 w 10488"/>
                  <a:gd name="connsiteY2" fmla="*/ 0 h 12165"/>
                  <a:gd name="connsiteX0" fmla="*/ 0 w 10488"/>
                  <a:gd name="connsiteY0" fmla="*/ 12165 h 12165"/>
                  <a:gd name="connsiteX1" fmla="*/ 0 w 10488"/>
                  <a:gd name="connsiteY1" fmla="*/ 2165 h 12165"/>
                  <a:gd name="connsiteX2" fmla="*/ 10488 w 10488"/>
                  <a:gd name="connsiteY2" fmla="*/ 0 h 12165"/>
                  <a:gd name="connsiteX0" fmla="*/ 0 w 10244"/>
                  <a:gd name="connsiteY0" fmla="*/ 12887 h 12887"/>
                  <a:gd name="connsiteX1" fmla="*/ 0 w 10244"/>
                  <a:gd name="connsiteY1" fmla="*/ 2887 h 12887"/>
                  <a:gd name="connsiteX2" fmla="*/ 10244 w 10244"/>
                  <a:gd name="connsiteY2" fmla="*/ 0 h 12887"/>
                  <a:gd name="connsiteX0" fmla="*/ 0 w 12400"/>
                  <a:gd name="connsiteY0" fmla="*/ 15842 h 15842"/>
                  <a:gd name="connsiteX1" fmla="*/ 0 w 12400"/>
                  <a:gd name="connsiteY1" fmla="*/ 5842 h 15842"/>
                  <a:gd name="connsiteX2" fmla="*/ 12400 w 12400"/>
                  <a:gd name="connsiteY2" fmla="*/ 0 h 15842"/>
                  <a:gd name="connsiteX0" fmla="*/ 0 w 12400"/>
                  <a:gd name="connsiteY0" fmla="*/ 15842 h 15842"/>
                  <a:gd name="connsiteX1" fmla="*/ 0 w 12400"/>
                  <a:gd name="connsiteY1" fmla="*/ 5842 h 15842"/>
                  <a:gd name="connsiteX2" fmla="*/ 12400 w 12400"/>
                  <a:gd name="connsiteY2" fmla="*/ 0 h 15842"/>
                  <a:gd name="connsiteX0" fmla="*/ 0 w 17719"/>
                  <a:gd name="connsiteY0" fmla="*/ 11081 h 11081"/>
                  <a:gd name="connsiteX1" fmla="*/ 0 w 17719"/>
                  <a:gd name="connsiteY1" fmla="*/ 1081 h 11081"/>
                  <a:gd name="connsiteX2" fmla="*/ 17719 w 17719"/>
                  <a:gd name="connsiteY2" fmla="*/ 0 h 11081"/>
                  <a:gd name="connsiteX0" fmla="*/ 0 w 18682"/>
                  <a:gd name="connsiteY0" fmla="*/ 11900 h 11900"/>
                  <a:gd name="connsiteX1" fmla="*/ 963 w 18682"/>
                  <a:gd name="connsiteY1" fmla="*/ 1081 h 11900"/>
                  <a:gd name="connsiteX2" fmla="*/ 18682 w 18682"/>
                  <a:gd name="connsiteY2" fmla="*/ 0 h 11900"/>
                  <a:gd name="connsiteX0" fmla="*/ 0 w 18682"/>
                  <a:gd name="connsiteY0" fmla="*/ 11900 h 11900"/>
                  <a:gd name="connsiteX1" fmla="*/ 963 w 18682"/>
                  <a:gd name="connsiteY1" fmla="*/ 1081 h 11900"/>
                  <a:gd name="connsiteX2" fmla="*/ 18682 w 18682"/>
                  <a:gd name="connsiteY2" fmla="*/ 0 h 11900"/>
                  <a:gd name="connsiteX0" fmla="*/ 0 w 18682"/>
                  <a:gd name="connsiteY0" fmla="*/ 11900 h 11900"/>
                  <a:gd name="connsiteX1" fmla="*/ 963 w 18682"/>
                  <a:gd name="connsiteY1" fmla="*/ 1081 h 11900"/>
                  <a:gd name="connsiteX2" fmla="*/ 18682 w 18682"/>
                  <a:gd name="connsiteY2" fmla="*/ 0 h 11900"/>
                  <a:gd name="connsiteX0" fmla="*/ 0 w 19645"/>
                  <a:gd name="connsiteY0" fmla="*/ 11900 h 11900"/>
                  <a:gd name="connsiteX1" fmla="*/ 1926 w 19645"/>
                  <a:gd name="connsiteY1" fmla="*/ 1081 h 11900"/>
                  <a:gd name="connsiteX2" fmla="*/ 19645 w 19645"/>
                  <a:gd name="connsiteY2" fmla="*/ 0 h 11900"/>
                  <a:gd name="connsiteX0" fmla="*/ 0 w 13011"/>
                  <a:gd name="connsiteY0" fmla="*/ 11052 h 11052"/>
                  <a:gd name="connsiteX1" fmla="*/ 1926 w 13011"/>
                  <a:gd name="connsiteY1" fmla="*/ 233 h 11052"/>
                  <a:gd name="connsiteX2" fmla="*/ 13011 w 13011"/>
                  <a:gd name="connsiteY2" fmla="*/ 0 h 11052"/>
                  <a:gd name="connsiteX0" fmla="*/ 0 w 13011"/>
                  <a:gd name="connsiteY0" fmla="*/ 11052 h 11052"/>
                  <a:gd name="connsiteX1" fmla="*/ 1926 w 13011"/>
                  <a:gd name="connsiteY1" fmla="*/ 233 h 11052"/>
                  <a:gd name="connsiteX2" fmla="*/ 13011 w 13011"/>
                  <a:gd name="connsiteY2" fmla="*/ 0 h 11052"/>
                  <a:gd name="connsiteX0" fmla="*/ 0 w 14362"/>
                  <a:gd name="connsiteY0" fmla="*/ 14974 h 14974"/>
                  <a:gd name="connsiteX1" fmla="*/ 1926 w 14362"/>
                  <a:gd name="connsiteY1" fmla="*/ 4155 h 14974"/>
                  <a:gd name="connsiteX2" fmla="*/ 14362 w 14362"/>
                  <a:gd name="connsiteY2" fmla="*/ 0 h 14974"/>
                  <a:gd name="connsiteX0" fmla="*/ 0 w 14362"/>
                  <a:gd name="connsiteY0" fmla="*/ 14974 h 14974"/>
                  <a:gd name="connsiteX1" fmla="*/ 1926 w 14362"/>
                  <a:gd name="connsiteY1" fmla="*/ 4155 h 14974"/>
                  <a:gd name="connsiteX2" fmla="*/ 14362 w 14362"/>
                  <a:gd name="connsiteY2" fmla="*/ 0 h 14974"/>
                  <a:gd name="connsiteX0" fmla="*/ 0 w 14362"/>
                  <a:gd name="connsiteY0" fmla="*/ 14974 h 14974"/>
                  <a:gd name="connsiteX1" fmla="*/ 1926 w 14362"/>
                  <a:gd name="connsiteY1" fmla="*/ 4155 h 14974"/>
                  <a:gd name="connsiteX2" fmla="*/ 14362 w 14362"/>
                  <a:gd name="connsiteY2" fmla="*/ 0 h 14974"/>
                  <a:gd name="connsiteX0" fmla="*/ 0 w 14362"/>
                  <a:gd name="connsiteY0" fmla="*/ 14974 h 14974"/>
                  <a:gd name="connsiteX1" fmla="*/ 2049 w 14362"/>
                  <a:gd name="connsiteY1" fmla="*/ 5533 h 14974"/>
                  <a:gd name="connsiteX2" fmla="*/ 14362 w 14362"/>
                  <a:gd name="connsiteY2" fmla="*/ 0 h 14974"/>
                  <a:gd name="connsiteX0" fmla="*/ 0 w 14362"/>
                  <a:gd name="connsiteY0" fmla="*/ 14974 h 14974"/>
                  <a:gd name="connsiteX1" fmla="*/ 2049 w 14362"/>
                  <a:gd name="connsiteY1" fmla="*/ 5003 h 14974"/>
                  <a:gd name="connsiteX2" fmla="*/ 14362 w 14362"/>
                  <a:gd name="connsiteY2" fmla="*/ 0 h 14974"/>
                  <a:gd name="connsiteX0" fmla="*/ 0 w 15345"/>
                  <a:gd name="connsiteY0" fmla="*/ 14868 h 14868"/>
                  <a:gd name="connsiteX1" fmla="*/ 2049 w 15345"/>
                  <a:gd name="connsiteY1" fmla="*/ 4897 h 14868"/>
                  <a:gd name="connsiteX2" fmla="*/ 15345 w 15345"/>
                  <a:gd name="connsiteY2" fmla="*/ 0 h 14868"/>
                  <a:gd name="connsiteX0" fmla="*/ 0 w 15345"/>
                  <a:gd name="connsiteY0" fmla="*/ 14868 h 14868"/>
                  <a:gd name="connsiteX1" fmla="*/ 2049 w 15345"/>
                  <a:gd name="connsiteY1" fmla="*/ 4897 h 14868"/>
                  <a:gd name="connsiteX2" fmla="*/ 11045 w 15345"/>
                  <a:gd name="connsiteY2" fmla="*/ 708 h 14868"/>
                  <a:gd name="connsiteX3" fmla="*/ 15345 w 15345"/>
                  <a:gd name="connsiteY3" fmla="*/ 0 h 14868"/>
                  <a:gd name="connsiteX0" fmla="*/ 0 w 15345"/>
                  <a:gd name="connsiteY0" fmla="*/ 14868 h 14868"/>
                  <a:gd name="connsiteX1" fmla="*/ 2049 w 15345"/>
                  <a:gd name="connsiteY1" fmla="*/ 4897 h 14868"/>
                  <a:gd name="connsiteX2" fmla="*/ 10308 w 15345"/>
                  <a:gd name="connsiteY2" fmla="*/ 4842 h 14868"/>
                  <a:gd name="connsiteX3" fmla="*/ 11045 w 15345"/>
                  <a:gd name="connsiteY3" fmla="*/ 708 h 14868"/>
                  <a:gd name="connsiteX4" fmla="*/ 15345 w 15345"/>
                  <a:gd name="connsiteY4" fmla="*/ 0 h 14868"/>
                  <a:gd name="connsiteX0" fmla="*/ 0 w 15345"/>
                  <a:gd name="connsiteY0" fmla="*/ 14868 h 14868"/>
                  <a:gd name="connsiteX1" fmla="*/ 2049 w 15345"/>
                  <a:gd name="connsiteY1" fmla="*/ 4897 h 14868"/>
                  <a:gd name="connsiteX2" fmla="*/ 10308 w 15345"/>
                  <a:gd name="connsiteY2" fmla="*/ 4842 h 14868"/>
                  <a:gd name="connsiteX3" fmla="*/ 12519 w 15345"/>
                  <a:gd name="connsiteY3" fmla="*/ 708 h 14868"/>
                  <a:gd name="connsiteX4" fmla="*/ 15345 w 15345"/>
                  <a:gd name="connsiteY4" fmla="*/ 0 h 14868"/>
                  <a:gd name="connsiteX0" fmla="*/ 0 w 15345"/>
                  <a:gd name="connsiteY0" fmla="*/ 14868 h 14868"/>
                  <a:gd name="connsiteX1" fmla="*/ 2049 w 15345"/>
                  <a:gd name="connsiteY1" fmla="*/ 4897 h 14868"/>
                  <a:gd name="connsiteX2" fmla="*/ 11045 w 15345"/>
                  <a:gd name="connsiteY2" fmla="*/ 4524 h 14868"/>
                  <a:gd name="connsiteX3" fmla="*/ 12519 w 15345"/>
                  <a:gd name="connsiteY3" fmla="*/ 708 h 14868"/>
                  <a:gd name="connsiteX4" fmla="*/ 15345 w 15345"/>
                  <a:gd name="connsiteY4" fmla="*/ 0 h 14868"/>
                  <a:gd name="connsiteX0" fmla="*/ 0 w 16451"/>
                  <a:gd name="connsiteY0" fmla="*/ 14974 h 14974"/>
                  <a:gd name="connsiteX1" fmla="*/ 2049 w 16451"/>
                  <a:gd name="connsiteY1" fmla="*/ 5003 h 14974"/>
                  <a:gd name="connsiteX2" fmla="*/ 11045 w 16451"/>
                  <a:gd name="connsiteY2" fmla="*/ 4630 h 14974"/>
                  <a:gd name="connsiteX3" fmla="*/ 12519 w 16451"/>
                  <a:gd name="connsiteY3" fmla="*/ 814 h 14974"/>
                  <a:gd name="connsiteX4" fmla="*/ 16451 w 16451"/>
                  <a:gd name="connsiteY4" fmla="*/ 0 h 14974"/>
                  <a:gd name="connsiteX0" fmla="*/ 0 w 16451"/>
                  <a:gd name="connsiteY0" fmla="*/ 14974 h 14974"/>
                  <a:gd name="connsiteX1" fmla="*/ 2049 w 16451"/>
                  <a:gd name="connsiteY1" fmla="*/ 5003 h 14974"/>
                  <a:gd name="connsiteX2" fmla="*/ 11045 w 16451"/>
                  <a:gd name="connsiteY2" fmla="*/ 4630 h 14974"/>
                  <a:gd name="connsiteX3" fmla="*/ 13256 w 16451"/>
                  <a:gd name="connsiteY3" fmla="*/ 920 h 14974"/>
                  <a:gd name="connsiteX4" fmla="*/ 16451 w 16451"/>
                  <a:gd name="connsiteY4" fmla="*/ 0 h 14974"/>
                  <a:gd name="connsiteX0" fmla="*/ 0 w 16451"/>
                  <a:gd name="connsiteY0" fmla="*/ 14974 h 14974"/>
                  <a:gd name="connsiteX1" fmla="*/ 2049 w 16451"/>
                  <a:gd name="connsiteY1" fmla="*/ 5003 h 14974"/>
                  <a:gd name="connsiteX2" fmla="*/ 11045 w 16451"/>
                  <a:gd name="connsiteY2" fmla="*/ 3888 h 14974"/>
                  <a:gd name="connsiteX3" fmla="*/ 13256 w 16451"/>
                  <a:gd name="connsiteY3" fmla="*/ 920 h 14974"/>
                  <a:gd name="connsiteX4" fmla="*/ 16451 w 16451"/>
                  <a:gd name="connsiteY4" fmla="*/ 0 h 14974"/>
                  <a:gd name="connsiteX0" fmla="*/ 0 w 13256"/>
                  <a:gd name="connsiteY0" fmla="*/ 14054 h 14054"/>
                  <a:gd name="connsiteX1" fmla="*/ 2049 w 13256"/>
                  <a:gd name="connsiteY1" fmla="*/ 4083 h 14054"/>
                  <a:gd name="connsiteX2" fmla="*/ 11045 w 13256"/>
                  <a:gd name="connsiteY2" fmla="*/ 2968 h 14054"/>
                  <a:gd name="connsiteX3" fmla="*/ 13256 w 13256"/>
                  <a:gd name="connsiteY3" fmla="*/ 0 h 14054"/>
                  <a:gd name="connsiteX0" fmla="*/ 0 w 17065"/>
                  <a:gd name="connsiteY0" fmla="*/ 12888 h 12888"/>
                  <a:gd name="connsiteX1" fmla="*/ 2049 w 17065"/>
                  <a:gd name="connsiteY1" fmla="*/ 2917 h 12888"/>
                  <a:gd name="connsiteX2" fmla="*/ 11045 w 17065"/>
                  <a:gd name="connsiteY2" fmla="*/ 1802 h 12888"/>
                  <a:gd name="connsiteX3" fmla="*/ 17065 w 17065"/>
                  <a:gd name="connsiteY3" fmla="*/ 0 h 12888"/>
                  <a:gd name="connsiteX0" fmla="*/ 0 w 18171"/>
                  <a:gd name="connsiteY0" fmla="*/ 12782 h 12782"/>
                  <a:gd name="connsiteX1" fmla="*/ 2049 w 18171"/>
                  <a:gd name="connsiteY1" fmla="*/ 2811 h 12782"/>
                  <a:gd name="connsiteX2" fmla="*/ 11045 w 18171"/>
                  <a:gd name="connsiteY2" fmla="*/ 1696 h 12782"/>
                  <a:gd name="connsiteX3" fmla="*/ 18171 w 18171"/>
                  <a:gd name="connsiteY3" fmla="*/ 0 h 12782"/>
                  <a:gd name="connsiteX0" fmla="*/ 0 w 18171"/>
                  <a:gd name="connsiteY0" fmla="*/ 12811 h 12811"/>
                  <a:gd name="connsiteX1" fmla="*/ 2049 w 18171"/>
                  <a:gd name="connsiteY1" fmla="*/ 2840 h 12811"/>
                  <a:gd name="connsiteX2" fmla="*/ 11045 w 18171"/>
                  <a:gd name="connsiteY2" fmla="*/ 1725 h 12811"/>
                  <a:gd name="connsiteX3" fmla="*/ 18171 w 18171"/>
                  <a:gd name="connsiteY3" fmla="*/ 29 h 12811"/>
                  <a:gd name="connsiteX0" fmla="*/ 0 w 18171"/>
                  <a:gd name="connsiteY0" fmla="*/ 12782 h 12782"/>
                  <a:gd name="connsiteX1" fmla="*/ 2049 w 18171"/>
                  <a:gd name="connsiteY1" fmla="*/ 2811 h 12782"/>
                  <a:gd name="connsiteX2" fmla="*/ 11045 w 18171"/>
                  <a:gd name="connsiteY2" fmla="*/ 1696 h 12782"/>
                  <a:gd name="connsiteX3" fmla="*/ 18171 w 18171"/>
                  <a:gd name="connsiteY3" fmla="*/ 0 h 12782"/>
                  <a:gd name="connsiteX0" fmla="*/ 0 w 18171"/>
                  <a:gd name="connsiteY0" fmla="*/ 12782 h 12782"/>
                  <a:gd name="connsiteX1" fmla="*/ 2049 w 18171"/>
                  <a:gd name="connsiteY1" fmla="*/ 2811 h 12782"/>
                  <a:gd name="connsiteX2" fmla="*/ 11045 w 18171"/>
                  <a:gd name="connsiteY2" fmla="*/ 1696 h 12782"/>
                  <a:gd name="connsiteX3" fmla="*/ 18171 w 18171"/>
                  <a:gd name="connsiteY3" fmla="*/ 0 h 12782"/>
                  <a:gd name="connsiteX0" fmla="*/ 0 w 18171"/>
                  <a:gd name="connsiteY0" fmla="*/ 12782 h 12782"/>
                  <a:gd name="connsiteX1" fmla="*/ 2049 w 18171"/>
                  <a:gd name="connsiteY1" fmla="*/ 2811 h 12782"/>
                  <a:gd name="connsiteX2" fmla="*/ 11045 w 18171"/>
                  <a:gd name="connsiteY2" fmla="*/ 1696 h 12782"/>
                  <a:gd name="connsiteX3" fmla="*/ 18171 w 18171"/>
                  <a:gd name="connsiteY3" fmla="*/ 0 h 12782"/>
                  <a:gd name="connsiteX0" fmla="*/ 0 w 18171"/>
                  <a:gd name="connsiteY0" fmla="*/ 12782 h 12782"/>
                  <a:gd name="connsiteX1" fmla="*/ 2049 w 18171"/>
                  <a:gd name="connsiteY1" fmla="*/ 2811 h 12782"/>
                  <a:gd name="connsiteX2" fmla="*/ 11168 w 18171"/>
                  <a:gd name="connsiteY2" fmla="*/ 636 h 12782"/>
                  <a:gd name="connsiteX3" fmla="*/ 18171 w 18171"/>
                  <a:gd name="connsiteY3" fmla="*/ 0 h 12782"/>
                  <a:gd name="connsiteX0" fmla="*/ 0 w 18171"/>
                  <a:gd name="connsiteY0" fmla="*/ 12952 h 12952"/>
                  <a:gd name="connsiteX1" fmla="*/ 2049 w 18171"/>
                  <a:gd name="connsiteY1" fmla="*/ 2981 h 12952"/>
                  <a:gd name="connsiteX2" fmla="*/ 14117 w 18171"/>
                  <a:gd name="connsiteY2" fmla="*/ 170 h 12952"/>
                  <a:gd name="connsiteX3" fmla="*/ 18171 w 18171"/>
                  <a:gd name="connsiteY3" fmla="*/ 170 h 12952"/>
                  <a:gd name="connsiteX0" fmla="*/ 0 w 18294"/>
                  <a:gd name="connsiteY0" fmla="*/ 13418 h 13418"/>
                  <a:gd name="connsiteX1" fmla="*/ 2049 w 18294"/>
                  <a:gd name="connsiteY1" fmla="*/ 3447 h 13418"/>
                  <a:gd name="connsiteX2" fmla="*/ 14117 w 18294"/>
                  <a:gd name="connsiteY2" fmla="*/ 636 h 13418"/>
                  <a:gd name="connsiteX3" fmla="*/ 18294 w 18294"/>
                  <a:gd name="connsiteY3" fmla="*/ 0 h 13418"/>
                  <a:gd name="connsiteX0" fmla="*/ 0 w 18294"/>
                  <a:gd name="connsiteY0" fmla="*/ 13948 h 13948"/>
                  <a:gd name="connsiteX1" fmla="*/ 2049 w 18294"/>
                  <a:gd name="connsiteY1" fmla="*/ 3977 h 13948"/>
                  <a:gd name="connsiteX2" fmla="*/ 14117 w 18294"/>
                  <a:gd name="connsiteY2" fmla="*/ 1166 h 13948"/>
                  <a:gd name="connsiteX3" fmla="*/ 18294 w 18294"/>
                  <a:gd name="connsiteY3" fmla="*/ 0 h 13948"/>
                  <a:gd name="connsiteX0" fmla="*/ 0 w 18539"/>
                  <a:gd name="connsiteY0" fmla="*/ 15008 h 15008"/>
                  <a:gd name="connsiteX1" fmla="*/ 2049 w 18539"/>
                  <a:gd name="connsiteY1" fmla="*/ 5037 h 15008"/>
                  <a:gd name="connsiteX2" fmla="*/ 14117 w 18539"/>
                  <a:gd name="connsiteY2" fmla="*/ 2226 h 15008"/>
                  <a:gd name="connsiteX3" fmla="*/ 18539 w 18539"/>
                  <a:gd name="connsiteY3" fmla="*/ 0 h 15008"/>
                  <a:gd name="connsiteX0" fmla="*/ 0 w 18539"/>
                  <a:gd name="connsiteY0" fmla="*/ 15008 h 15008"/>
                  <a:gd name="connsiteX1" fmla="*/ 2049 w 18539"/>
                  <a:gd name="connsiteY1" fmla="*/ 5037 h 15008"/>
                  <a:gd name="connsiteX2" fmla="*/ 14117 w 18539"/>
                  <a:gd name="connsiteY2" fmla="*/ 2226 h 15008"/>
                  <a:gd name="connsiteX3" fmla="*/ 18539 w 18539"/>
                  <a:gd name="connsiteY3" fmla="*/ 0 h 15008"/>
                  <a:gd name="connsiteX0" fmla="*/ 0 w 18539"/>
                  <a:gd name="connsiteY0" fmla="*/ 15008 h 15008"/>
                  <a:gd name="connsiteX1" fmla="*/ 2049 w 18539"/>
                  <a:gd name="connsiteY1" fmla="*/ 5037 h 15008"/>
                  <a:gd name="connsiteX2" fmla="*/ 5639 w 18539"/>
                  <a:gd name="connsiteY2" fmla="*/ 4876 h 15008"/>
                  <a:gd name="connsiteX3" fmla="*/ 18539 w 18539"/>
                  <a:gd name="connsiteY3" fmla="*/ 0 h 15008"/>
                  <a:gd name="connsiteX0" fmla="*/ 0 w 18539"/>
                  <a:gd name="connsiteY0" fmla="*/ 15008 h 15008"/>
                  <a:gd name="connsiteX1" fmla="*/ 2049 w 18539"/>
                  <a:gd name="connsiteY1" fmla="*/ 5037 h 15008"/>
                  <a:gd name="connsiteX2" fmla="*/ 5639 w 18539"/>
                  <a:gd name="connsiteY2" fmla="*/ 4876 h 15008"/>
                  <a:gd name="connsiteX3" fmla="*/ 18539 w 18539"/>
                  <a:gd name="connsiteY3" fmla="*/ 0 h 15008"/>
                  <a:gd name="connsiteX0" fmla="*/ 0 w 18539"/>
                  <a:gd name="connsiteY0" fmla="*/ 15008 h 15008"/>
                  <a:gd name="connsiteX1" fmla="*/ 2049 w 18539"/>
                  <a:gd name="connsiteY1" fmla="*/ 5037 h 15008"/>
                  <a:gd name="connsiteX2" fmla="*/ 6868 w 18539"/>
                  <a:gd name="connsiteY2" fmla="*/ 4558 h 15008"/>
                  <a:gd name="connsiteX3" fmla="*/ 18539 w 18539"/>
                  <a:gd name="connsiteY3" fmla="*/ 0 h 15008"/>
                  <a:gd name="connsiteX0" fmla="*/ 0 w 16668"/>
                  <a:gd name="connsiteY0" fmla="*/ 14412 h 14412"/>
                  <a:gd name="connsiteX1" fmla="*/ 2049 w 16668"/>
                  <a:gd name="connsiteY1" fmla="*/ 4441 h 14412"/>
                  <a:gd name="connsiteX2" fmla="*/ 6868 w 16668"/>
                  <a:gd name="connsiteY2" fmla="*/ 3962 h 14412"/>
                  <a:gd name="connsiteX3" fmla="*/ 16668 w 16668"/>
                  <a:gd name="connsiteY3" fmla="*/ 0 h 1441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6668" h="14412">
                    <a:moveTo>
                      <a:pt x="0" y="14412"/>
                    </a:moveTo>
                    <a:cubicBezTo>
                      <a:pt x="1476" y="11789"/>
                      <a:pt x="1824" y="12878"/>
                      <a:pt x="2049" y="4441"/>
                    </a:cubicBezTo>
                    <a:cubicBezTo>
                      <a:pt x="4525" y="4378"/>
                      <a:pt x="5369" y="4660"/>
                      <a:pt x="6868" y="3962"/>
                    </a:cubicBezTo>
                    <a:cubicBezTo>
                      <a:pt x="8367" y="3264"/>
                      <a:pt x="13514" y="1567"/>
                      <a:pt x="16668" y="0"/>
                    </a:cubicBezTo>
                  </a:path>
                </a:pathLst>
              </a:custGeom>
              <a:noFill/>
              <a:ln w="25400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triangl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369" name="Text Box 1620">
                <a:extLst>
                  <a:ext uri="{FF2B5EF4-FFF2-40B4-BE49-F238E27FC236}">
                    <a16:creationId xmlns:a16="http://schemas.microsoft.com/office/drawing/2014/main" xmlns="" id="{E9C91062-CBD1-3DA0-B73F-9E0FE1D84C1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 rot="3736094">
                <a:off x="10276047" y="7432289"/>
                <a:ext cx="214960" cy="187984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Overflow="overflow" horzOverflow="overflow" wrap="square" lIns="27432" tIns="18288" rIns="27432" bIns="18288" anchor="b" upright="1">
                <a:noAutofit/>
              </a:bodyPr>
              <a:lstStyle/>
              <a:p>
                <a:pPr algn="l" rtl="0">
                  <a:lnSpc>
                    <a:spcPts val="1000"/>
                  </a:lnSpc>
                  <a:defRPr sz="1000"/>
                </a:pPr>
                <a:endParaRPr lang="en-US" altLang="ja-JP" sz="9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xdr:txBody>
          </xdr:sp>
          <xdr:sp macro="" textlink="">
            <xdr:nvSpPr>
              <xdr:cNvPr id="1370" name="Line 76">
                <a:extLst>
                  <a:ext uri="{FF2B5EF4-FFF2-40B4-BE49-F238E27FC236}">
                    <a16:creationId xmlns:a16="http://schemas.microsoft.com/office/drawing/2014/main" xmlns="" id="{33282168-72EC-4943-A447-D1BD91C1AFC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9534697" y="7840153"/>
                <a:ext cx="1013030" cy="495059"/>
              </a:xfrm>
              <a:custGeom>
                <a:avLst/>
                <a:gdLst>
                  <a:gd name="connsiteX0" fmla="*/ 0 w 1040423"/>
                  <a:gd name="connsiteY0" fmla="*/ 0 h 483577"/>
                  <a:gd name="connsiteX1" fmla="*/ 1040423 w 1040423"/>
                  <a:gd name="connsiteY1" fmla="*/ 483577 h 483577"/>
                  <a:gd name="connsiteX0" fmla="*/ 0 w 967154"/>
                  <a:gd name="connsiteY0" fmla="*/ 0 h 556846"/>
                  <a:gd name="connsiteX1" fmla="*/ 967154 w 967154"/>
                  <a:gd name="connsiteY1" fmla="*/ 556846 h 556846"/>
                  <a:gd name="connsiteX0" fmla="*/ 0 w 967154"/>
                  <a:gd name="connsiteY0" fmla="*/ 0 h 556846"/>
                  <a:gd name="connsiteX1" fmla="*/ 967154 w 967154"/>
                  <a:gd name="connsiteY1" fmla="*/ 556846 h 556846"/>
                  <a:gd name="connsiteX0" fmla="*/ 0 w 1011116"/>
                  <a:gd name="connsiteY0" fmla="*/ 0 h 505557"/>
                  <a:gd name="connsiteX1" fmla="*/ 1011116 w 1011116"/>
                  <a:gd name="connsiteY1" fmla="*/ 505557 h 50555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</a:cxnLst>
                <a:rect l="l" t="t" r="r" b="b"/>
                <a:pathLst>
                  <a:path w="1011116" h="505557">
                    <a:moveTo>
                      <a:pt x="0" y="0"/>
                    </a:moveTo>
                    <a:cubicBezTo>
                      <a:pt x="214923" y="344365"/>
                      <a:pt x="664308" y="344365"/>
                      <a:pt x="1011116" y="505557"/>
                    </a:cubicBez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71" name="Line 76">
                <a:extLst>
                  <a:ext uri="{FF2B5EF4-FFF2-40B4-BE49-F238E27FC236}">
                    <a16:creationId xmlns:a16="http://schemas.microsoft.com/office/drawing/2014/main" xmlns="" id="{81D71BB8-24D2-33DA-F7E0-B729D3B5B682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9852846" y="7048566"/>
                <a:ext cx="111281" cy="631890"/>
              </a:xfrm>
              <a:custGeom>
                <a:avLst/>
                <a:gdLst>
                  <a:gd name="connsiteX0" fmla="*/ 0 w 297654"/>
                  <a:gd name="connsiteY0" fmla="*/ 0 h 339907"/>
                  <a:gd name="connsiteX1" fmla="*/ 297654 w 297654"/>
                  <a:gd name="connsiteY1" fmla="*/ 339907 h 339907"/>
                  <a:gd name="connsiteX0" fmla="*/ 0 w 341615"/>
                  <a:gd name="connsiteY0" fmla="*/ 0 h 413176"/>
                  <a:gd name="connsiteX1" fmla="*/ 341615 w 341615"/>
                  <a:gd name="connsiteY1" fmla="*/ 413176 h 413176"/>
                  <a:gd name="connsiteX0" fmla="*/ 0 w 341615"/>
                  <a:gd name="connsiteY0" fmla="*/ 0 h 413176"/>
                  <a:gd name="connsiteX1" fmla="*/ 307730 w 341615"/>
                  <a:gd name="connsiteY1" fmla="*/ 205152 h 413176"/>
                  <a:gd name="connsiteX2" fmla="*/ 341615 w 341615"/>
                  <a:gd name="connsiteY2" fmla="*/ 413176 h 413176"/>
                  <a:gd name="connsiteX0" fmla="*/ 449 w 342064"/>
                  <a:gd name="connsiteY0" fmla="*/ 0 h 413176"/>
                  <a:gd name="connsiteX1" fmla="*/ 308179 w 342064"/>
                  <a:gd name="connsiteY1" fmla="*/ 205152 h 413176"/>
                  <a:gd name="connsiteX2" fmla="*/ 342064 w 342064"/>
                  <a:gd name="connsiteY2" fmla="*/ 413176 h 413176"/>
                  <a:gd name="connsiteX0" fmla="*/ 449 w 392236"/>
                  <a:gd name="connsiteY0" fmla="*/ 0 h 413176"/>
                  <a:gd name="connsiteX1" fmla="*/ 308179 w 392236"/>
                  <a:gd name="connsiteY1" fmla="*/ 205152 h 413176"/>
                  <a:gd name="connsiteX2" fmla="*/ 342064 w 392236"/>
                  <a:gd name="connsiteY2" fmla="*/ 413176 h 413176"/>
                  <a:gd name="connsiteX0" fmla="*/ 449 w 389639"/>
                  <a:gd name="connsiteY0" fmla="*/ 0 h 413176"/>
                  <a:gd name="connsiteX1" fmla="*/ 308179 w 389639"/>
                  <a:gd name="connsiteY1" fmla="*/ 205152 h 413176"/>
                  <a:gd name="connsiteX2" fmla="*/ 342064 w 389639"/>
                  <a:gd name="connsiteY2" fmla="*/ 413176 h 413176"/>
                  <a:gd name="connsiteX0" fmla="*/ 32455 w 374070"/>
                  <a:gd name="connsiteY0" fmla="*/ 0 h 413176"/>
                  <a:gd name="connsiteX1" fmla="*/ 266915 w 374070"/>
                  <a:gd name="connsiteY1" fmla="*/ 146536 h 413176"/>
                  <a:gd name="connsiteX2" fmla="*/ 374070 w 374070"/>
                  <a:gd name="connsiteY2" fmla="*/ 413176 h 413176"/>
                  <a:gd name="connsiteX0" fmla="*/ 32455 w 414272"/>
                  <a:gd name="connsiteY0" fmla="*/ 0 h 413176"/>
                  <a:gd name="connsiteX1" fmla="*/ 266915 w 414272"/>
                  <a:gd name="connsiteY1" fmla="*/ 146536 h 413176"/>
                  <a:gd name="connsiteX2" fmla="*/ 374070 w 414272"/>
                  <a:gd name="connsiteY2" fmla="*/ 413176 h 413176"/>
                  <a:gd name="connsiteX0" fmla="*/ 32455 w 397506"/>
                  <a:gd name="connsiteY0" fmla="*/ 0 h 413176"/>
                  <a:gd name="connsiteX1" fmla="*/ 266915 w 397506"/>
                  <a:gd name="connsiteY1" fmla="*/ 146536 h 413176"/>
                  <a:gd name="connsiteX2" fmla="*/ 374070 w 397506"/>
                  <a:gd name="connsiteY2" fmla="*/ 413176 h 413176"/>
                  <a:gd name="connsiteX0" fmla="*/ 69828 w 411443"/>
                  <a:gd name="connsiteY0" fmla="*/ 0 h 413176"/>
                  <a:gd name="connsiteX1" fmla="*/ 238346 w 411443"/>
                  <a:gd name="connsiteY1" fmla="*/ 131882 h 413176"/>
                  <a:gd name="connsiteX2" fmla="*/ 411443 w 411443"/>
                  <a:gd name="connsiteY2" fmla="*/ 413176 h 413176"/>
                  <a:gd name="connsiteX0" fmla="*/ 0 w 341615"/>
                  <a:gd name="connsiteY0" fmla="*/ 0 h 413176"/>
                  <a:gd name="connsiteX1" fmla="*/ 168518 w 341615"/>
                  <a:gd name="connsiteY1" fmla="*/ 131882 h 413176"/>
                  <a:gd name="connsiteX2" fmla="*/ 341615 w 341615"/>
                  <a:gd name="connsiteY2" fmla="*/ 413176 h 413176"/>
                  <a:gd name="connsiteX0" fmla="*/ 0 w 517461"/>
                  <a:gd name="connsiteY0" fmla="*/ 0 h 471792"/>
                  <a:gd name="connsiteX1" fmla="*/ 344364 w 517461"/>
                  <a:gd name="connsiteY1" fmla="*/ 190498 h 471792"/>
                  <a:gd name="connsiteX2" fmla="*/ 517461 w 517461"/>
                  <a:gd name="connsiteY2" fmla="*/ 471792 h 471792"/>
                  <a:gd name="connsiteX0" fmla="*/ 0 w 517461"/>
                  <a:gd name="connsiteY0" fmla="*/ 0 h 471792"/>
                  <a:gd name="connsiteX1" fmla="*/ 315056 w 517461"/>
                  <a:gd name="connsiteY1" fmla="*/ 219806 h 471792"/>
                  <a:gd name="connsiteX2" fmla="*/ 517461 w 517461"/>
                  <a:gd name="connsiteY2" fmla="*/ 471792 h 471792"/>
                  <a:gd name="connsiteX0" fmla="*/ 0 w 519470"/>
                  <a:gd name="connsiteY0" fmla="*/ 0 h 471792"/>
                  <a:gd name="connsiteX1" fmla="*/ 315056 w 519470"/>
                  <a:gd name="connsiteY1" fmla="*/ 219806 h 471792"/>
                  <a:gd name="connsiteX2" fmla="*/ 517461 w 519470"/>
                  <a:gd name="connsiteY2" fmla="*/ 471792 h 471792"/>
                  <a:gd name="connsiteX0" fmla="*/ 0 w 475509"/>
                  <a:gd name="connsiteY0" fmla="*/ 0 h 449811"/>
                  <a:gd name="connsiteX1" fmla="*/ 271095 w 475509"/>
                  <a:gd name="connsiteY1" fmla="*/ 197825 h 449811"/>
                  <a:gd name="connsiteX2" fmla="*/ 473500 w 475509"/>
                  <a:gd name="connsiteY2" fmla="*/ 449811 h 449811"/>
                  <a:gd name="connsiteX0" fmla="*/ 0 w 473500"/>
                  <a:gd name="connsiteY0" fmla="*/ 0 h 449811"/>
                  <a:gd name="connsiteX1" fmla="*/ 473500 w 473500"/>
                  <a:gd name="connsiteY1" fmla="*/ 449811 h 449811"/>
                  <a:gd name="connsiteX0" fmla="*/ 0 w 473500"/>
                  <a:gd name="connsiteY0" fmla="*/ 0 h 449811"/>
                  <a:gd name="connsiteX1" fmla="*/ 473500 w 473500"/>
                  <a:gd name="connsiteY1" fmla="*/ 449811 h 449811"/>
                  <a:gd name="connsiteX0" fmla="*/ 0 w 473500"/>
                  <a:gd name="connsiteY0" fmla="*/ 0 h 449811"/>
                  <a:gd name="connsiteX1" fmla="*/ 473500 w 473500"/>
                  <a:gd name="connsiteY1" fmla="*/ 449811 h 449811"/>
                  <a:gd name="connsiteX0" fmla="*/ 22 w 473522"/>
                  <a:gd name="connsiteY0" fmla="*/ 0 h 449811"/>
                  <a:gd name="connsiteX1" fmla="*/ 473522 w 473522"/>
                  <a:gd name="connsiteY1" fmla="*/ 449811 h 449811"/>
                  <a:gd name="connsiteX0" fmla="*/ 35 w 348978"/>
                  <a:gd name="connsiteY0" fmla="*/ 0 h 530407"/>
                  <a:gd name="connsiteX1" fmla="*/ 348978 w 348978"/>
                  <a:gd name="connsiteY1" fmla="*/ 530407 h 530407"/>
                  <a:gd name="connsiteX0" fmla="*/ 17689 w 366632"/>
                  <a:gd name="connsiteY0" fmla="*/ 0 h 530407"/>
                  <a:gd name="connsiteX1" fmla="*/ 366632 w 366632"/>
                  <a:gd name="connsiteY1" fmla="*/ 530407 h 530407"/>
                  <a:gd name="connsiteX0" fmla="*/ 13914 w 363041"/>
                  <a:gd name="connsiteY0" fmla="*/ 0 h 530407"/>
                  <a:gd name="connsiteX1" fmla="*/ 362857 w 363041"/>
                  <a:gd name="connsiteY1" fmla="*/ 530407 h 530407"/>
                  <a:gd name="connsiteX0" fmla="*/ 13033 w 365175"/>
                  <a:gd name="connsiteY0" fmla="*/ 0 h 530407"/>
                  <a:gd name="connsiteX1" fmla="*/ 361976 w 365175"/>
                  <a:gd name="connsiteY1" fmla="*/ 530407 h 530407"/>
                  <a:gd name="connsiteX0" fmla="*/ 19405 w 190100"/>
                  <a:gd name="connsiteY0" fmla="*/ 0 h 574369"/>
                  <a:gd name="connsiteX1" fmla="*/ 185175 w 190100"/>
                  <a:gd name="connsiteY1" fmla="*/ 574369 h 574369"/>
                  <a:gd name="connsiteX0" fmla="*/ 26057 w 103439"/>
                  <a:gd name="connsiteY0" fmla="*/ 0 h 640311"/>
                  <a:gd name="connsiteX1" fmla="*/ 96577 w 103439"/>
                  <a:gd name="connsiteY1" fmla="*/ 640311 h 640311"/>
                  <a:gd name="connsiteX0" fmla="*/ 34455 w 111281"/>
                  <a:gd name="connsiteY0" fmla="*/ 0 h 640311"/>
                  <a:gd name="connsiteX1" fmla="*/ 104975 w 111281"/>
                  <a:gd name="connsiteY1" fmla="*/ 640311 h 64031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</a:cxnLst>
                <a:rect l="l" t="t" r="r" b="b"/>
                <a:pathLst>
                  <a:path w="111281" h="640311">
                    <a:moveTo>
                      <a:pt x="34455" y="0"/>
                    </a:moveTo>
                    <a:cubicBezTo>
                      <a:pt x="-86136" y="311129"/>
                      <a:pt x="152296" y="255912"/>
                      <a:pt x="104975" y="640311"/>
                    </a:cubicBez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72" name="Oval 204">
                <a:extLst>
                  <a:ext uri="{FF2B5EF4-FFF2-40B4-BE49-F238E27FC236}">
                    <a16:creationId xmlns:a16="http://schemas.microsoft.com/office/drawing/2014/main" xmlns="" id="{74204004-C1FD-5B45-E7AE-97C727A3E2A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57994" y="8054031"/>
                <a:ext cx="158348" cy="164155"/>
              </a:xfrm>
              <a:prstGeom prst="ellipse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3" name="Line 76">
                <a:extLst>
                  <a:ext uri="{FF2B5EF4-FFF2-40B4-BE49-F238E27FC236}">
                    <a16:creationId xmlns:a16="http://schemas.microsoft.com/office/drawing/2014/main" xmlns="" id="{372A45FF-0170-5A74-CF34-CF4D13218ED4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9499426" y="7675444"/>
                <a:ext cx="382890" cy="18196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74" name="Line 76">
                <a:extLst>
                  <a:ext uri="{FF2B5EF4-FFF2-40B4-BE49-F238E27FC236}">
                    <a16:creationId xmlns:a16="http://schemas.microsoft.com/office/drawing/2014/main" xmlns="" id="{094A59EB-60FE-AEE0-3B29-DB4E3148E31A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10135140" y="7171084"/>
                <a:ext cx="697909" cy="1034854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75" name="Freeform 395">
                <a:extLst>
                  <a:ext uri="{FF2B5EF4-FFF2-40B4-BE49-F238E27FC236}">
                    <a16:creationId xmlns:a16="http://schemas.microsoft.com/office/drawing/2014/main" xmlns="" id="{C788B108-45C8-086B-ECFC-EC8CC6BFBE69}"/>
                  </a:ext>
                </a:extLst>
              </xdr:cNvPr>
              <xdr:cNvSpPr>
                <a:spLocks/>
              </xdr:cNvSpPr>
            </xdr:nvSpPr>
            <xdr:spPr bwMode="auto">
              <a:xfrm rot="3665040">
                <a:off x="10183230" y="7546217"/>
                <a:ext cx="208849" cy="131641"/>
              </a:xfrm>
              <a:custGeom>
                <a:avLst/>
                <a:gdLst>
                  <a:gd name="T0" fmla="*/ 0 w 21"/>
                  <a:gd name="T1" fmla="*/ 2147483647 h 16"/>
                  <a:gd name="T2" fmla="*/ 2147483647 w 21"/>
                  <a:gd name="T3" fmla="*/ 2147483647 h 16"/>
                  <a:gd name="T4" fmla="*/ 2147483647 w 21"/>
                  <a:gd name="T5" fmla="*/ 0 h 16"/>
                  <a:gd name="T6" fmla="*/ 2147483647 w 21"/>
                  <a:gd name="T7" fmla="*/ 2147483647 h 16"/>
                  <a:gd name="T8" fmla="*/ 2147483647 w 21"/>
                  <a:gd name="T9" fmla="*/ 2147483647 h 1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connsiteX0" fmla="*/ 0 w 10000"/>
                  <a:gd name="connsiteY0" fmla="*/ 7500 h 8125"/>
                  <a:gd name="connsiteX1" fmla="*/ 1429 w 10000"/>
                  <a:gd name="connsiteY1" fmla="*/ 0 h 8125"/>
                  <a:gd name="connsiteX2" fmla="*/ 8095 w 10000"/>
                  <a:gd name="connsiteY2" fmla="*/ 0 h 8125"/>
                  <a:gd name="connsiteX3" fmla="*/ 10000 w 10000"/>
                  <a:gd name="connsiteY3" fmla="*/ 8125 h 8125"/>
                  <a:gd name="connsiteX0" fmla="*/ 0 w 10118"/>
                  <a:gd name="connsiteY0" fmla="*/ 9231 h 9231"/>
                  <a:gd name="connsiteX1" fmla="*/ 1429 w 10118"/>
                  <a:gd name="connsiteY1" fmla="*/ 0 h 9231"/>
                  <a:gd name="connsiteX2" fmla="*/ 8095 w 10118"/>
                  <a:gd name="connsiteY2" fmla="*/ 0 h 9231"/>
                  <a:gd name="connsiteX3" fmla="*/ 10118 w 10118"/>
                  <a:gd name="connsiteY3" fmla="*/ 8751 h 9231"/>
                  <a:gd name="connsiteX0" fmla="*/ 0 w 8605"/>
                  <a:gd name="connsiteY0" fmla="*/ 10000 h 10280"/>
                  <a:gd name="connsiteX1" fmla="*/ 1412 w 8605"/>
                  <a:gd name="connsiteY1" fmla="*/ 0 h 10280"/>
                  <a:gd name="connsiteX2" fmla="*/ 8001 w 8605"/>
                  <a:gd name="connsiteY2" fmla="*/ 0 h 10280"/>
                  <a:gd name="connsiteX3" fmla="*/ 8605 w 8605"/>
                  <a:gd name="connsiteY3" fmla="*/ 10280 h 10280"/>
                  <a:gd name="connsiteX0" fmla="*/ 0 w 9189"/>
                  <a:gd name="connsiteY0" fmla="*/ 9339 h 10000"/>
                  <a:gd name="connsiteX1" fmla="*/ 830 w 9189"/>
                  <a:gd name="connsiteY1" fmla="*/ 0 h 10000"/>
                  <a:gd name="connsiteX2" fmla="*/ 8487 w 9189"/>
                  <a:gd name="connsiteY2" fmla="*/ 0 h 10000"/>
                  <a:gd name="connsiteX3" fmla="*/ 9189 w 9189"/>
                  <a:gd name="connsiteY3" fmla="*/ 10000 h 10000"/>
                  <a:gd name="connsiteX0" fmla="*/ 338 w 9162"/>
                  <a:gd name="connsiteY0" fmla="*/ 9728 h 10000"/>
                  <a:gd name="connsiteX1" fmla="*/ 65 w 9162"/>
                  <a:gd name="connsiteY1" fmla="*/ 0 h 10000"/>
                  <a:gd name="connsiteX2" fmla="*/ 8398 w 9162"/>
                  <a:gd name="connsiteY2" fmla="*/ 0 h 10000"/>
                  <a:gd name="connsiteX3" fmla="*/ 9162 w 9162"/>
                  <a:gd name="connsiteY3" fmla="*/ 10000 h 10000"/>
                  <a:gd name="connsiteX0" fmla="*/ 0 w 10273"/>
                  <a:gd name="connsiteY0" fmla="*/ 8950 h 10000"/>
                  <a:gd name="connsiteX1" fmla="*/ 344 w 10273"/>
                  <a:gd name="connsiteY1" fmla="*/ 0 h 10000"/>
                  <a:gd name="connsiteX2" fmla="*/ 9439 w 10273"/>
                  <a:gd name="connsiteY2" fmla="*/ 0 h 10000"/>
                  <a:gd name="connsiteX3" fmla="*/ 10273 w 10273"/>
                  <a:gd name="connsiteY3" fmla="*/ 10000 h 10000"/>
                  <a:gd name="connsiteX0" fmla="*/ 0 w 9952"/>
                  <a:gd name="connsiteY0" fmla="*/ 8950 h 8950"/>
                  <a:gd name="connsiteX1" fmla="*/ 344 w 9952"/>
                  <a:gd name="connsiteY1" fmla="*/ 0 h 8950"/>
                  <a:gd name="connsiteX2" fmla="*/ 9439 w 9952"/>
                  <a:gd name="connsiteY2" fmla="*/ 0 h 8950"/>
                  <a:gd name="connsiteX3" fmla="*/ 9952 w 9952"/>
                  <a:gd name="connsiteY3" fmla="*/ 8054 h 8950"/>
                  <a:gd name="connsiteX0" fmla="*/ 0 w 10323"/>
                  <a:gd name="connsiteY0" fmla="*/ 10000 h 10738"/>
                  <a:gd name="connsiteX1" fmla="*/ 346 w 10323"/>
                  <a:gd name="connsiteY1" fmla="*/ 0 h 10738"/>
                  <a:gd name="connsiteX2" fmla="*/ 9485 w 10323"/>
                  <a:gd name="connsiteY2" fmla="*/ 0 h 10738"/>
                  <a:gd name="connsiteX3" fmla="*/ 10323 w 10323"/>
                  <a:gd name="connsiteY3" fmla="*/ 10738 h 10738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0323" h="10738">
                    <a:moveTo>
                      <a:pt x="0" y="10000"/>
                    </a:moveTo>
                    <a:cubicBezTo>
                      <a:pt x="330" y="6522"/>
                      <a:pt x="15" y="3478"/>
                      <a:pt x="346" y="0"/>
                    </a:cubicBezTo>
                    <a:lnTo>
                      <a:pt x="9485" y="0"/>
                    </a:lnTo>
                    <a:cubicBezTo>
                      <a:pt x="10408" y="3435"/>
                      <a:pt x="9400" y="7303"/>
                      <a:pt x="10323" y="10738"/>
                    </a:cubicBezTo>
                  </a:path>
                </a:pathLst>
              </a:custGeom>
              <a:noFill/>
              <a:ln w="1587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376" name="Freeform 395">
                <a:extLst>
                  <a:ext uri="{FF2B5EF4-FFF2-40B4-BE49-F238E27FC236}">
                    <a16:creationId xmlns:a16="http://schemas.microsoft.com/office/drawing/2014/main" xmlns="" id="{321730CE-73F3-03BF-F9AF-6D91BE853B0E}"/>
                  </a:ext>
                </a:extLst>
              </xdr:cNvPr>
              <xdr:cNvSpPr>
                <a:spLocks/>
              </xdr:cNvSpPr>
            </xdr:nvSpPr>
            <xdr:spPr bwMode="auto">
              <a:xfrm rot="3523386" flipV="1">
                <a:off x="10398744" y="7448836"/>
                <a:ext cx="208520" cy="112335"/>
              </a:xfrm>
              <a:custGeom>
                <a:avLst/>
                <a:gdLst>
                  <a:gd name="T0" fmla="*/ 0 w 21"/>
                  <a:gd name="T1" fmla="*/ 2147483647 h 16"/>
                  <a:gd name="T2" fmla="*/ 2147483647 w 21"/>
                  <a:gd name="T3" fmla="*/ 2147483647 h 16"/>
                  <a:gd name="T4" fmla="*/ 2147483647 w 21"/>
                  <a:gd name="T5" fmla="*/ 0 h 16"/>
                  <a:gd name="T6" fmla="*/ 2147483647 w 21"/>
                  <a:gd name="T7" fmla="*/ 2147483647 h 16"/>
                  <a:gd name="T8" fmla="*/ 2147483647 w 21"/>
                  <a:gd name="T9" fmla="*/ 2147483647 h 1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connsiteX0" fmla="*/ 0 w 10000"/>
                  <a:gd name="connsiteY0" fmla="*/ 7500 h 8125"/>
                  <a:gd name="connsiteX1" fmla="*/ 1429 w 10000"/>
                  <a:gd name="connsiteY1" fmla="*/ 0 h 8125"/>
                  <a:gd name="connsiteX2" fmla="*/ 8095 w 10000"/>
                  <a:gd name="connsiteY2" fmla="*/ 0 h 8125"/>
                  <a:gd name="connsiteX3" fmla="*/ 10000 w 10000"/>
                  <a:gd name="connsiteY3" fmla="*/ 8125 h 8125"/>
                  <a:gd name="connsiteX0" fmla="*/ 0 w 10118"/>
                  <a:gd name="connsiteY0" fmla="*/ 9231 h 9231"/>
                  <a:gd name="connsiteX1" fmla="*/ 1429 w 10118"/>
                  <a:gd name="connsiteY1" fmla="*/ 0 h 9231"/>
                  <a:gd name="connsiteX2" fmla="*/ 8095 w 10118"/>
                  <a:gd name="connsiteY2" fmla="*/ 0 h 9231"/>
                  <a:gd name="connsiteX3" fmla="*/ 10118 w 10118"/>
                  <a:gd name="connsiteY3" fmla="*/ 8751 h 9231"/>
                  <a:gd name="connsiteX0" fmla="*/ 0 w 8605"/>
                  <a:gd name="connsiteY0" fmla="*/ 10000 h 10280"/>
                  <a:gd name="connsiteX1" fmla="*/ 1412 w 8605"/>
                  <a:gd name="connsiteY1" fmla="*/ 0 h 10280"/>
                  <a:gd name="connsiteX2" fmla="*/ 8001 w 8605"/>
                  <a:gd name="connsiteY2" fmla="*/ 0 h 10280"/>
                  <a:gd name="connsiteX3" fmla="*/ 8605 w 8605"/>
                  <a:gd name="connsiteY3" fmla="*/ 10280 h 10280"/>
                  <a:gd name="connsiteX0" fmla="*/ 0 w 9189"/>
                  <a:gd name="connsiteY0" fmla="*/ 9339 h 10000"/>
                  <a:gd name="connsiteX1" fmla="*/ 830 w 9189"/>
                  <a:gd name="connsiteY1" fmla="*/ 0 h 10000"/>
                  <a:gd name="connsiteX2" fmla="*/ 8487 w 9189"/>
                  <a:gd name="connsiteY2" fmla="*/ 0 h 10000"/>
                  <a:gd name="connsiteX3" fmla="*/ 9189 w 9189"/>
                  <a:gd name="connsiteY3" fmla="*/ 10000 h 10000"/>
                  <a:gd name="connsiteX0" fmla="*/ 338 w 9162"/>
                  <a:gd name="connsiteY0" fmla="*/ 9728 h 10000"/>
                  <a:gd name="connsiteX1" fmla="*/ 65 w 9162"/>
                  <a:gd name="connsiteY1" fmla="*/ 0 h 10000"/>
                  <a:gd name="connsiteX2" fmla="*/ 8398 w 9162"/>
                  <a:gd name="connsiteY2" fmla="*/ 0 h 10000"/>
                  <a:gd name="connsiteX3" fmla="*/ 9162 w 9162"/>
                  <a:gd name="connsiteY3" fmla="*/ 10000 h 10000"/>
                  <a:gd name="connsiteX0" fmla="*/ 0 w 10273"/>
                  <a:gd name="connsiteY0" fmla="*/ 8950 h 10000"/>
                  <a:gd name="connsiteX1" fmla="*/ 344 w 10273"/>
                  <a:gd name="connsiteY1" fmla="*/ 0 h 10000"/>
                  <a:gd name="connsiteX2" fmla="*/ 9439 w 10273"/>
                  <a:gd name="connsiteY2" fmla="*/ 0 h 10000"/>
                  <a:gd name="connsiteX3" fmla="*/ 10273 w 10273"/>
                  <a:gd name="connsiteY3" fmla="*/ 10000 h 10000"/>
                  <a:gd name="connsiteX0" fmla="*/ 0 w 9952"/>
                  <a:gd name="connsiteY0" fmla="*/ 8950 h 8950"/>
                  <a:gd name="connsiteX1" fmla="*/ 344 w 9952"/>
                  <a:gd name="connsiteY1" fmla="*/ 0 h 8950"/>
                  <a:gd name="connsiteX2" fmla="*/ 9439 w 9952"/>
                  <a:gd name="connsiteY2" fmla="*/ 0 h 8950"/>
                  <a:gd name="connsiteX3" fmla="*/ 9952 w 9952"/>
                  <a:gd name="connsiteY3" fmla="*/ 8054 h 8950"/>
                  <a:gd name="connsiteX0" fmla="*/ 0 w 10323"/>
                  <a:gd name="connsiteY0" fmla="*/ 10000 h 10738"/>
                  <a:gd name="connsiteX1" fmla="*/ 346 w 10323"/>
                  <a:gd name="connsiteY1" fmla="*/ 0 h 10738"/>
                  <a:gd name="connsiteX2" fmla="*/ 9485 w 10323"/>
                  <a:gd name="connsiteY2" fmla="*/ 0 h 10738"/>
                  <a:gd name="connsiteX3" fmla="*/ 10323 w 10323"/>
                  <a:gd name="connsiteY3" fmla="*/ 10738 h 10738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</a:cxnLst>
                <a:rect l="l" t="t" r="r" b="b"/>
                <a:pathLst>
                  <a:path w="10323" h="10738">
                    <a:moveTo>
                      <a:pt x="0" y="10000"/>
                    </a:moveTo>
                    <a:cubicBezTo>
                      <a:pt x="330" y="6522"/>
                      <a:pt x="15" y="3478"/>
                      <a:pt x="346" y="0"/>
                    </a:cubicBezTo>
                    <a:lnTo>
                      <a:pt x="9485" y="0"/>
                    </a:lnTo>
                    <a:cubicBezTo>
                      <a:pt x="10408" y="3435"/>
                      <a:pt x="9400" y="7303"/>
                      <a:pt x="10323" y="10738"/>
                    </a:cubicBezTo>
                  </a:path>
                </a:pathLst>
              </a:custGeom>
              <a:noFill/>
              <a:ln w="1587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  <xdr:txBody>
              <a:bodyPr/>
              <a:lstStyle/>
              <a:p>
                <a:endParaRPr lang="ja-JP" altLang="en-US"/>
              </a:p>
            </xdr:txBody>
          </xdr:sp>
          <xdr:pic>
            <xdr:nvPicPr>
              <xdr:cNvPr id="1377" name="図 1376">
                <a:extLst>
                  <a:ext uri="{FF2B5EF4-FFF2-40B4-BE49-F238E27FC236}">
                    <a16:creationId xmlns:a16="http://schemas.microsoft.com/office/drawing/2014/main" xmlns="" id="{0A3B1024-9C83-83A5-90AE-D4CD0EC6A00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5"/>
              <a:stretch>
                <a:fillRect/>
              </a:stretch>
            </xdr:blipFill>
            <xdr:spPr>
              <a:xfrm rot="14212569">
                <a:off x="10335770" y="7696459"/>
                <a:ext cx="577817" cy="362695"/>
              </a:xfrm>
              <a:prstGeom prst="rect">
                <a:avLst/>
              </a:prstGeom>
            </xdr:spPr>
          </xdr:pic>
        </xdr:grpSp>
        <xdr:sp macro="" textlink="">
          <xdr:nvSpPr>
            <xdr:cNvPr id="1365" name="AutoShape 93">
              <a:extLst>
                <a:ext uri="{FF2B5EF4-FFF2-40B4-BE49-F238E27FC236}">
                  <a16:creationId xmlns:a16="http://schemas.microsoft.com/office/drawing/2014/main" xmlns="" id="{2CCF7479-2A8B-0533-E60A-853BC4EC0E5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42931" y="6334812"/>
              <a:ext cx="152247" cy="144325"/>
            </a:xfrm>
            <a:prstGeom prst="triangle">
              <a:avLst>
                <a:gd name="adj" fmla="val 5000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</xdr:sp>
        <xdr:sp macro="" textlink="">
          <xdr:nvSpPr>
            <xdr:cNvPr id="1366" name="Text Box 1620">
              <a:extLst>
                <a:ext uri="{FF2B5EF4-FFF2-40B4-BE49-F238E27FC236}">
                  <a16:creationId xmlns:a16="http://schemas.microsoft.com/office/drawing/2014/main" xmlns="" id="{64DD3C15-6974-83D1-B379-7DA340D1747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562990" y="6062266"/>
              <a:ext cx="299577" cy="165173"/>
            </a:xfrm>
            <a:prstGeom prst="rect">
              <a:avLst/>
            </a:prstGeom>
            <a:noFill/>
            <a:ln>
              <a:noFill/>
            </a:ln>
          </xdr:spPr>
          <xdr:txBody>
            <a:bodyPr vertOverflow="overflow" horzOverflow="overflow" wrap="square" lIns="27432" tIns="18288" rIns="27432" bIns="18288" anchor="b" upright="1">
              <a:spAutoFit/>
            </a:bodyPr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ja-JP" altLang="en-US" sz="9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市道</a:t>
              </a:r>
              <a:endPara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1367" name="六角形 1366">
              <a:extLst>
                <a:ext uri="{FF2B5EF4-FFF2-40B4-BE49-F238E27FC236}">
                  <a16:creationId xmlns:a16="http://schemas.microsoft.com/office/drawing/2014/main" xmlns="" id="{81E68F3A-28B6-47C3-208D-C6B5434EE315}"/>
                </a:ext>
              </a:extLst>
            </xdr:cNvPr>
            <xdr:cNvSpPr/>
          </xdr:nvSpPr>
          <xdr:spPr bwMode="auto">
            <a:xfrm>
              <a:off x="7798114" y="5793622"/>
              <a:ext cx="226555" cy="120877"/>
            </a:xfrm>
            <a:prstGeom prst="hexagon">
              <a:avLst/>
            </a:prstGeom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ln w="69850" cap="flat" cmpd="thinThick" algn="ctr">
              <a:solidFill>
                <a:schemeClr val="tx2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overflow" horzOverflow="overflow" wrap="none" lIns="18288" tIns="0" rIns="0" bIns="0" rtlCol="0" anchor="ctr" upright="1"/>
            <a:lstStyle/>
            <a:p>
              <a:pPr algn="ctr"/>
              <a:r>
                <a:rPr kumimoji="1" lang="en-US" altLang="ja-JP" sz="1100" b="1">
                  <a:solidFill>
                    <a:schemeClr val="bg1"/>
                  </a:solidFill>
                  <a:latin typeface="+mj-ea"/>
                  <a:ea typeface="+mj-ea"/>
                </a:rPr>
                <a:t>35</a:t>
              </a:r>
              <a:endParaRPr kumimoji="1" lang="ja-JP" altLang="en-US" sz="1100" b="1">
                <a:solidFill>
                  <a:schemeClr val="bg1"/>
                </a:solidFill>
                <a:latin typeface="+mj-ea"/>
                <a:ea typeface="+mj-ea"/>
              </a:endParaRPr>
            </a:p>
          </xdr:txBody>
        </xdr:sp>
      </xdr:grpSp>
      <xdr:pic>
        <xdr:nvPicPr>
          <xdr:cNvPr id="1362" name="図 1361">
            <a:extLst>
              <a:ext uri="{FF2B5EF4-FFF2-40B4-BE49-F238E27FC236}">
                <a16:creationId xmlns:a16="http://schemas.microsoft.com/office/drawing/2014/main" xmlns="" id="{903A4CF2-7DD9-D2AF-E879-2593FAB00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6"/>
          <a:stretch>
            <a:fillRect/>
          </a:stretch>
        </xdr:blipFill>
        <xdr:spPr>
          <a:xfrm>
            <a:off x="7831196" y="6121234"/>
            <a:ext cx="171620" cy="189504"/>
          </a:xfrm>
          <a:prstGeom prst="rect">
            <a:avLst/>
          </a:prstGeom>
        </xdr:spPr>
      </xdr:pic>
    </xdr:grpSp>
    <xdr:clientData/>
  </xdr:twoCellAnchor>
  <xdr:twoCellAnchor>
    <xdr:from>
      <xdr:col>13</xdr:col>
      <xdr:colOff>694518</xdr:colOff>
      <xdr:row>36</xdr:row>
      <xdr:rowOff>131271</xdr:rowOff>
    </xdr:from>
    <xdr:to>
      <xdr:col>14</xdr:col>
      <xdr:colOff>157139</xdr:colOff>
      <xdr:row>37</xdr:row>
      <xdr:rowOff>86507</xdr:rowOff>
    </xdr:to>
    <xdr:sp macro="" textlink="">
      <xdr:nvSpPr>
        <xdr:cNvPr id="1378" name="Oval 1295">
          <a:extLst>
            <a:ext uri="{FF2B5EF4-FFF2-40B4-BE49-F238E27FC236}">
              <a16:creationId xmlns:a16="http://schemas.microsoft.com/office/drawing/2014/main" xmlns="" id="{0C84DA1B-D28B-4EB4-80E0-B045164E136A}"/>
            </a:ext>
          </a:extLst>
        </xdr:cNvPr>
        <xdr:cNvSpPr>
          <a:spLocks noChangeArrowheads="1"/>
        </xdr:cNvSpPr>
      </xdr:nvSpPr>
      <xdr:spPr bwMode="auto">
        <a:xfrm rot="6502162">
          <a:off x="9081671" y="6412618"/>
          <a:ext cx="130496" cy="1560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553640</xdr:colOff>
      <xdr:row>37</xdr:row>
      <xdr:rowOff>61516</xdr:rowOff>
    </xdr:from>
    <xdr:to>
      <xdr:col>16</xdr:col>
      <xdr:colOff>1600</xdr:colOff>
      <xdr:row>38</xdr:row>
      <xdr:rowOff>63116</xdr:rowOff>
    </xdr:to>
    <xdr:pic>
      <xdr:nvPicPr>
        <xdr:cNvPr id="1379" name="図 1378">
          <a:extLst>
            <a:ext uri="{FF2B5EF4-FFF2-40B4-BE49-F238E27FC236}">
              <a16:creationId xmlns:a16="http://schemas.microsoft.com/office/drawing/2014/main" xmlns="" id="{57B85927-E609-4A09-B2AC-8508E9DA9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0314860" y="6530896"/>
          <a:ext cx="141380" cy="154000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571500</xdr:colOff>
      <xdr:row>38</xdr:row>
      <xdr:rowOff>29766</xdr:rowOff>
    </xdr:from>
    <xdr:to>
      <xdr:col>16</xdr:col>
      <xdr:colOff>665</xdr:colOff>
      <xdr:row>38</xdr:row>
      <xdr:rowOff>151697</xdr:rowOff>
    </xdr:to>
    <xdr:pic>
      <xdr:nvPicPr>
        <xdr:cNvPr id="1380" name="図 1379">
          <a:extLst>
            <a:ext uri="{FF2B5EF4-FFF2-40B4-BE49-F238E27FC236}">
              <a16:creationId xmlns:a16="http://schemas.microsoft.com/office/drawing/2014/main" xmlns="" id="{7A479619-8161-4608-9F80-29F096217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0332720" y="6651546"/>
          <a:ext cx="122585" cy="121931"/>
        </a:xfrm>
        <a:prstGeom prst="rect">
          <a:avLst/>
        </a:prstGeom>
      </xdr:spPr>
    </xdr:pic>
    <xdr:clientData/>
  </xdr:twoCellAnchor>
  <xdr:twoCellAnchor>
    <xdr:from>
      <xdr:col>15</xdr:col>
      <xdr:colOff>192481</xdr:colOff>
      <xdr:row>43</xdr:row>
      <xdr:rowOff>123032</xdr:rowOff>
    </xdr:from>
    <xdr:to>
      <xdr:col>15</xdr:col>
      <xdr:colOff>353219</xdr:colOff>
      <xdr:row>44</xdr:row>
      <xdr:rowOff>85329</xdr:rowOff>
    </xdr:to>
    <xdr:sp macro="" textlink="">
      <xdr:nvSpPr>
        <xdr:cNvPr id="1381" name="六角形 1380">
          <a:extLst>
            <a:ext uri="{FF2B5EF4-FFF2-40B4-BE49-F238E27FC236}">
              <a16:creationId xmlns:a16="http://schemas.microsoft.com/office/drawing/2014/main" xmlns="" id="{3AB7D3DF-6B09-43B1-A833-2DFD6CD0C48B}"/>
            </a:ext>
          </a:extLst>
        </xdr:cNvPr>
        <xdr:cNvSpPr/>
      </xdr:nvSpPr>
      <xdr:spPr bwMode="auto">
        <a:xfrm>
          <a:off x="9953701" y="7621112"/>
          <a:ext cx="160738" cy="13755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543585</xdr:colOff>
      <xdr:row>43</xdr:row>
      <xdr:rowOff>115595</xdr:rowOff>
    </xdr:from>
    <xdr:to>
      <xdr:col>14</xdr:col>
      <xdr:colOff>488478</xdr:colOff>
      <xdr:row>45</xdr:row>
      <xdr:rowOff>40529</xdr:rowOff>
    </xdr:to>
    <xdr:pic>
      <xdr:nvPicPr>
        <xdr:cNvPr id="1382" name="図 1381">
          <a:extLst>
            <a:ext uri="{FF2B5EF4-FFF2-40B4-BE49-F238E27FC236}">
              <a16:creationId xmlns:a16="http://schemas.microsoft.com/office/drawing/2014/main" xmlns="" id="{D515A448-853D-4555-A5B7-4984652BE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300000">
          <a:off x="8917965" y="7613675"/>
          <a:ext cx="638313" cy="275454"/>
        </a:xfrm>
        <a:prstGeom prst="rect">
          <a:avLst/>
        </a:prstGeom>
      </xdr:spPr>
    </xdr:pic>
    <xdr:clientData/>
  </xdr:twoCellAnchor>
  <xdr:twoCellAnchor editAs="oneCell">
    <xdr:from>
      <xdr:col>1</xdr:col>
      <xdr:colOff>650675</xdr:colOff>
      <xdr:row>63</xdr:row>
      <xdr:rowOff>170509</xdr:rowOff>
    </xdr:from>
    <xdr:to>
      <xdr:col>2</xdr:col>
      <xdr:colOff>61386</xdr:colOff>
      <xdr:row>64</xdr:row>
      <xdr:rowOff>121931</xdr:rowOff>
    </xdr:to>
    <xdr:pic>
      <xdr:nvPicPr>
        <xdr:cNvPr id="1383" name="図 1382">
          <a:extLst>
            <a:ext uri="{FF2B5EF4-FFF2-40B4-BE49-F238E27FC236}">
              <a16:creationId xmlns:a16="http://schemas.microsoft.com/office/drawing/2014/main" xmlns="" id="{0FCD3690-AFBA-4B40-89E7-19FD4827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04015" y="11150929"/>
          <a:ext cx="104131" cy="126682"/>
        </a:xfrm>
        <a:prstGeom prst="rect">
          <a:avLst/>
        </a:prstGeom>
      </xdr:spPr>
    </xdr:pic>
    <xdr:clientData/>
  </xdr:twoCellAnchor>
  <xdr:twoCellAnchor>
    <xdr:from>
      <xdr:col>1</xdr:col>
      <xdr:colOff>387135</xdr:colOff>
      <xdr:row>57</xdr:row>
      <xdr:rowOff>67486</xdr:rowOff>
    </xdr:from>
    <xdr:to>
      <xdr:col>2</xdr:col>
      <xdr:colOff>58854</xdr:colOff>
      <xdr:row>63</xdr:row>
      <xdr:rowOff>143748</xdr:rowOff>
    </xdr:to>
    <xdr:sp macro="" textlink="">
      <xdr:nvSpPr>
        <xdr:cNvPr id="1384" name="AutoShape 1653">
          <a:extLst>
            <a:ext uri="{FF2B5EF4-FFF2-40B4-BE49-F238E27FC236}">
              <a16:creationId xmlns:a16="http://schemas.microsoft.com/office/drawing/2014/main" xmlns="" id="{AB7FC681-07A0-4E09-A6AF-9AA3ED888BAE}"/>
            </a:ext>
          </a:extLst>
        </xdr:cNvPr>
        <xdr:cNvSpPr>
          <a:spLocks/>
        </xdr:cNvSpPr>
      </xdr:nvSpPr>
      <xdr:spPr bwMode="auto">
        <a:xfrm rot="300000" flipH="1">
          <a:off x="440475" y="9996346"/>
          <a:ext cx="365139" cy="1127822"/>
        </a:xfrm>
        <a:prstGeom prst="rightBrace">
          <a:avLst>
            <a:gd name="adj1" fmla="val 42094"/>
            <a:gd name="adj2" fmla="val 526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367240</xdr:colOff>
      <xdr:row>19</xdr:row>
      <xdr:rowOff>132692</xdr:rowOff>
    </xdr:from>
    <xdr:to>
      <xdr:col>9</xdr:col>
      <xdr:colOff>512504</xdr:colOff>
      <xdr:row>20</xdr:row>
      <xdr:rowOff>62603</xdr:rowOff>
    </xdr:to>
    <xdr:sp macro="" textlink="">
      <xdr:nvSpPr>
        <xdr:cNvPr id="1385" name="六角形 1384">
          <a:extLst>
            <a:ext uri="{FF2B5EF4-FFF2-40B4-BE49-F238E27FC236}">
              <a16:creationId xmlns:a16="http://schemas.microsoft.com/office/drawing/2014/main" xmlns="" id="{77012276-049F-47DF-917A-3174B96BCB51}"/>
            </a:ext>
          </a:extLst>
        </xdr:cNvPr>
        <xdr:cNvSpPr/>
      </xdr:nvSpPr>
      <xdr:spPr bwMode="auto">
        <a:xfrm>
          <a:off x="5967940" y="3447392"/>
          <a:ext cx="145264" cy="10517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2701</xdr:colOff>
      <xdr:row>9</xdr:row>
      <xdr:rowOff>16664</xdr:rowOff>
    </xdr:from>
    <xdr:to>
      <xdr:col>9</xdr:col>
      <xdr:colOff>136073</xdr:colOff>
      <xdr:row>9</xdr:row>
      <xdr:rowOff>149679</xdr:rowOff>
    </xdr:to>
    <xdr:sp macro="" textlink="">
      <xdr:nvSpPr>
        <xdr:cNvPr id="1386" name="六角形 1385">
          <a:extLst>
            <a:ext uri="{FF2B5EF4-FFF2-40B4-BE49-F238E27FC236}">
              <a16:creationId xmlns:a16="http://schemas.microsoft.com/office/drawing/2014/main" xmlns="" id="{3D2BE220-92D2-44B2-B6B9-1C65AEED4E79}"/>
            </a:ext>
          </a:extLst>
        </xdr:cNvPr>
        <xdr:cNvSpPr/>
      </xdr:nvSpPr>
      <xdr:spPr bwMode="auto">
        <a:xfrm>
          <a:off x="5603401" y="1594004"/>
          <a:ext cx="133372" cy="13301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220088</xdr:colOff>
      <xdr:row>59</xdr:row>
      <xdr:rowOff>96280</xdr:rowOff>
    </xdr:from>
    <xdr:to>
      <xdr:col>15</xdr:col>
      <xdr:colOff>389994</xdr:colOff>
      <xdr:row>60</xdr:row>
      <xdr:rowOff>70613</xdr:rowOff>
    </xdr:to>
    <xdr:sp macro="" textlink="">
      <xdr:nvSpPr>
        <xdr:cNvPr id="1387" name="六角形 1386">
          <a:extLst>
            <a:ext uri="{FF2B5EF4-FFF2-40B4-BE49-F238E27FC236}">
              <a16:creationId xmlns:a16="http://schemas.microsoft.com/office/drawing/2014/main" xmlns="" id="{AE0EDE8C-FB68-4567-866D-DDD6CC46129D}"/>
            </a:ext>
          </a:extLst>
        </xdr:cNvPr>
        <xdr:cNvSpPr/>
      </xdr:nvSpPr>
      <xdr:spPr bwMode="auto">
        <a:xfrm>
          <a:off x="9981308" y="10375660"/>
          <a:ext cx="169906" cy="14959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6614</xdr:colOff>
      <xdr:row>58</xdr:row>
      <xdr:rowOff>173182</xdr:rowOff>
    </xdr:from>
    <xdr:to>
      <xdr:col>15</xdr:col>
      <xdr:colOff>357187</xdr:colOff>
      <xdr:row>59</xdr:row>
      <xdr:rowOff>80282</xdr:rowOff>
    </xdr:to>
    <xdr:sp macro="" textlink="">
      <xdr:nvSpPr>
        <xdr:cNvPr id="1388" name="Text Box 1664">
          <a:extLst>
            <a:ext uri="{FF2B5EF4-FFF2-40B4-BE49-F238E27FC236}">
              <a16:creationId xmlns:a16="http://schemas.microsoft.com/office/drawing/2014/main" xmlns="" id="{49717459-C479-4F1A-9779-99A972E58AB2}"/>
            </a:ext>
          </a:extLst>
        </xdr:cNvPr>
        <xdr:cNvSpPr txBox="1">
          <a:spLocks noChangeArrowheads="1"/>
        </xdr:cNvSpPr>
      </xdr:nvSpPr>
      <xdr:spPr bwMode="auto">
        <a:xfrm>
          <a:off x="9767834" y="10277302"/>
          <a:ext cx="350573" cy="823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8.3</a:t>
          </a:r>
        </a:p>
      </xdr:txBody>
    </xdr:sp>
    <xdr:clientData/>
  </xdr:twoCellAnchor>
  <xdr:twoCellAnchor>
    <xdr:from>
      <xdr:col>6</xdr:col>
      <xdr:colOff>17641</xdr:colOff>
      <xdr:row>23</xdr:row>
      <xdr:rowOff>4983</xdr:rowOff>
    </xdr:from>
    <xdr:to>
      <xdr:col>6</xdr:col>
      <xdr:colOff>185056</xdr:colOff>
      <xdr:row>23</xdr:row>
      <xdr:rowOff>146956</xdr:rowOff>
    </xdr:to>
    <xdr:sp macro="" textlink="">
      <xdr:nvSpPr>
        <xdr:cNvPr id="1389" name="AutoShape 70">
          <a:extLst>
            <a:ext uri="{FF2B5EF4-FFF2-40B4-BE49-F238E27FC236}">
              <a16:creationId xmlns:a16="http://schemas.microsoft.com/office/drawing/2014/main" xmlns="" id="{C8A838AA-8F1D-4321-9E66-376F91D35DF1}"/>
            </a:ext>
          </a:extLst>
        </xdr:cNvPr>
        <xdr:cNvSpPr>
          <a:spLocks noChangeArrowheads="1"/>
        </xdr:cNvSpPr>
      </xdr:nvSpPr>
      <xdr:spPr bwMode="auto">
        <a:xfrm>
          <a:off x="3538081" y="4020723"/>
          <a:ext cx="167415" cy="1419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658238</xdr:colOff>
      <xdr:row>20</xdr:row>
      <xdr:rowOff>29348</xdr:rowOff>
    </xdr:from>
    <xdr:to>
      <xdr:col>9</xdr:col>
      <xdr:colOff>6112</xdr:colOff>
      <xdr:row>20</xdr:row>
      <xdr:rowOff>164028</xdr:rowOff>
    </xdr:to>
    <xdr:grpSp>
      <xdr:nvGrpSpPr>
        <xdr:cNvPr id="1390" name="Group 405">
          <a:extLst>
            <a:ext uri="{FF2B5EF4-FFF2-40B4-BE49-F238E27FC236}">
              <a16:creationId xmlns:a16="http://schemas.microsoft.com/office/drawing/2014/main" xmlns="" id="{D276E3C4-E211-4387-8809-4709FAC8BD79}"/>
            </a:ext>
          </a:extLst>
        </xdr:cNvPr>
        <xdr:cNvGrpSpPr>
          <a:grpSpLocks/>
        </xdr:cNvGrpSpPr>
      </xdr:nvGrpSpPr>
      <xdr:grpSpPr bwMode="auto">
        <a:xfrm rot="6108847">
          <a:off x="6085291" y="3433331"/>
          <a:ext cx="134680" cy="116677"/>
          <a:chOff x="719" y="107"/>
          <a:chExt cx="22" cy="5"/>
        </a:xfrm>
      </xdr:grpSpPr>
      <xdr:sp macro="" textlink="">
        <xdr:nvSpPr>
          <xdr:cNvPr id="1391" name="Freeform 406">
            <a:extLst>
              <a:ext uri="{FF2B5EF4-FFF2-40B4-BE49-F238E27FC236}">
                <a16:creationId xmlns:a16="http://schemas.microsoft.com/office/drawing/2014/main" xmlns="" id="{8AC2FD24-2F49-BBB5-D73C-DC04800E9945}"/>
              </a:ext>
            </a:extLst>
          </xdr:cNvPr>
          <xdr:cNvSpPr>
            <a:spLocks/>
          </xdr:cNvSpPr>
        </xdr:nvSpPr>
        <xdr:spPr bwMode="auto">
          <a:xfrm>
            <a:off x="719" y="107"/>
            <a:ext cx="3" cy="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8000 w 8000"/>
              <a:gd name="connsiteY0" fmla="*/ 0 h 8913"/>
              <a:gd name="connsiteX1" fmla="*/ 8000 w 8000"/>
              <a:gd name="connsiteY1" fmla="*/ 7609 h 8913"/>
              <a:gd name="connsiteX2" fmla="*/ 0 w 8000"/>
              <a:gd name="connsiteY2" fmla="*/ 8913 h 8913"/>
              <a:gd name="connsiteX0" fmla="*/ 10691 w 10691"/>
              <a:gd name="connsiteY0" fmla="*/ 0 h 3703"/>
              <a:gd name="connsiteX1" fmla="*/ 10000 w 10691"/>
              <a:gd name="connsiteY1" fmla="*/ 2240 h 3703"/>
              <a:gd name="connsiteX2" fmla="*/ 0 w 10691"/>
              <a:gd name="connsiteY2" fmla="*/ 3703 h 37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691" h="3703">
                <a:moveTo>
                  <a:pt x="10691" y="0"/>
                </a:moveTo>
                <a:lnTo>
                  <a:pt x="10000" y="2240"/>
                </a:lnTo>
                <a:lnTo>
                  <a:pt x="0" y="370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Freeform 407">
            <a:extLst>
              <a:ext uri="{FF2B5EF4-FFF2-40B4-BE49-F238E27FC236}">
                <a16:creationId xmlns:a16="http://schemas.microsoft.com/office/drawing/2014/main" xmlns="" id="{F8D2590A-1F3A-357D-ECE8-543221E6AB68}"/>
              </a:ext>
            </a:extLst>
          </xdr:cNvPr>
          <xdr:cNvSpPr>
            <a:spLocks/>
          </xdr:cNvSpPr>
        </xdr:nvSpPr>
        <xdr:spPr bwMode="auto">
          <a:xfrm flipH="1" flipV="1">
            <a:off x="735" y="107"/>
            <a:ext cx="6" cy="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0 h 8696"/>
              <a:gd name="connsiteX1" fmla="*/ 10000 w 10000"/>
              <a:gd name="connsiteY1" fmla="*/ 1087 h 8696"/>
              <a:gd name="connsiteX2" fmla="*/ 10000 w 10000"/>
              <a:gd name="connsiteY2" fmla="*/ 8696 h 8696"/>
              <a:gd name="connsiteX0" fmla="*/ 0 w 11109"/>
              <a:gd name="connsiteY0" fmla="*/ 0 h 3541"/>
              <a:gd name="connsiteX1" fmla="*/ 10000 w 11109"/>
              <a:gd name="connsiteY1" fmla="*/ 1250 h 3541"/>
              <a:gd name="connsiteX2" fmla="*/ 11109 w 11109"/>
              <a:gd name="connsiteY2" fmla="*/ 3541 h 35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1109" h="3541">
                <a:moveTo>
                  <a:pt x="0" y="0"/>
                </a:moveTo>
                <a:lnTo>
                  <a:pt x="10000" y="1250"/>
                </a:lnTo>
                <a:lnTo>
                  <a:pt x="11109" y="3541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678281</xdr:colOff>
      <xdr:row>21</xdr:row>
      <xdr:rowOff>75595</xdr:rowOff>
    </xdr:from>
    <xdr:to>
      <xdr:col>8</xdr:col>
      <xdr:colOff>161269</xdr:colOff>
      <xdr:row>21</xdr:row>
      <xdr:rowOff>151552</xdr:rowOff>
    </xdr:to>
    <xdr:sp macro="" textlink="">
      <xdr:nvSpPr>
        <xdr:cNvPr id="1393" name="Text Box 1416">
          <a:extLst>
            <a:ext uri="{FF2B5EF4-FFF2-40B4-BE49-F238E27FC236}">
              <a16:creationId xmlns:a16="http://schemas.microsoft.com/office/drawing/2014/main" xmlns="" id="{14585D2A-633D-4C14-9DC9-AF3B6B6DE333}"/>
            </a:ext>
          </a:extLst>
        </xdr:cNvPr>
        <xdr:cNvSpPr txBox="1">
          <a:spLocks noChangeArrowheads="1"/>
        </xdr:cNvSpPr>
      </xdr:nvSpPr>
      <xdr:spPr bwMode="auto">
        <a:xfrm>
          <a:off x="4892141" y="3740815"/>
          <a:ext cx="176408" cy="75957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425040</xdr:colOff>
      <xdr:row>17</xdr:row>
      <xdr:rowOff>39260</xdr:rowOff>
    </xdr:from>
    <xdr:to>
      <xdr:col>8</xdr:col>
      <xdr:colOff>492458</xdr:colOff>
      <xdr:row>18</xdr:row>
      <xdr:rowOff>10418</xdr:rowOff>
    </xdr:to>
    <xdr:sp macro="" textlink="">
      <xdr:nvSpPr>
        <xdr:cNvPr id="1394" name="Freeform 395">
          <a:extLst>
            <a:ext uri="{FF2B5EF4-FFF2-40B4-BE49-F238E27FC236}">
              <a16:creationId xmlns:a16="http://schemas.microsoft.com/office/drawing/2014/main" xmlns="" id="{ECE9E93E-0031-455B-9C09-5C4957F2C2A4}"/>
            </a:ext>
          </a:extLst>
        </xdr:cNvPr>
        <xdr:cNvSpPr>
          <a:spLocks/>
        </xdr:cNvSpPr>
      </xdr:nvSpPr>
      <xdr:spPr bwMode="auto">
        <a:xfrm rot="4634585">
          <a:off x="5292820" y="3042940"/>
          <a:ext cx="146418" cy="67418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681473</xdr:colOff>
      <xdr:row>17</xdr:row>
      <xdr:rowOff>15488</xdr:rowOff>
    </xdr:from>
    <xdr:to>
      <xdr:col>8</xdr:col>
      <xdr:colOff>46464</xdr:colOff>
      <xdr:row>17</xdr:row>
      <xdr:rowOff>100670</xdr:rowOff>
    </xdr:to>
    <xdr:sp macro="" textlink="">
      <xdr:nvSpPr>
        <xdr:cNvPr id="1395" name="Oval 1295">
          <a:extLst>
            <a:ext uri="{FF2B5EF4-FFF2-40B4-BE49-F238E27FC236}">
              <a16:creationId xmlns:a16="http://schemas.microsoft.com/office/drawing/2014/main" xmlns="" id="{4EE82EAE-1201-4D36-B5CC-3B274F06A4F1}"/>
            </a:ext>
          </a:extLst>
        </xdr:cNvPr>
        <xdr:cNvSpPr>
          <a:spLocks noChangeArrowheads="1"/>
        </xdr:cNvSpPr>
      </xdr:nvSpPr>
      <xdr:spPr bwMode="auto">
        <a:xfrm>
          <a:off x="4895333" y="2979668"/>
          <a:ext cx="58411" cy="851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220704</xdr:colOff>
      <xdr:row>27</xdr:row>
      <xdr:rowOff>108414</xdr:rowOff>
    </xdr:from>
    <xdr:to>
      <xdr:col>7</xdr:col>
      <xdr:colOff>395090</xdr:colOff>
      <xdr:row>28</xdr:row>
      <xdr:rowOff>68168</xdr:rowOff>
    </xdr:to>
    <xdr:sp macro="" textlink="">
      <xdr:nvSpPr>
        <xdr:cNvPr id="1396" name="六角形 1395">
          <a:extLst>
            <a:ext uri="{FF2B5EF4-FFF2-40B4-BE49-F238E27FC236}">
              <a16:creationId xmlns:a16="http://schemas.microsoft.com/office/drawing/2014/main" xmlns="" id="{29955937-6095-4B83-BE7F-96BFADD516BB}"/>
            </a:ext>
          </a:extLst>
        </xdr:cNvPr>
        <xdr:cNvSpPr/>
      </xdr:nvSpPr>
      <xdr:spPr bwMode="auto">
        <a:xfrm>
          <a:off x="4434564" y="4825194"/>
          <a:ext cx="174386" cy="1350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441182</xdr:colOff>
      <xdr:row>13</xdr:row>
      <xdr:rowOff>56263</xdr:rowOff>
    </xdr:from>
    <xdr:ext cx="225970" cy="130618"/>
    <xdr:sp macro="" textlink="">
      <xdr:nvSpPr>
        <xdr:cNvPr id="1397" name="Text Box 849">
          <a:extLst>
            <a:ext uri="{FF2B5EF4-FFF2-40B4-BE49-F238E27FC236}">
              <a16:creationId xmlns:a16="http://schemas.microsoft.com/office/drawing/2014/main" xmlns="" id="{156B6810-63FB-440A-92EF-ACC177111FDC}"/>
            </a:ext>
          </a:extLst>
        </xdr:cNvPr>
        <xdr:cNvSpPr txBox="1">
          <a:spLocks noChangeArrowheads="1"/>
        </xdr:cNvSpPr>
      </xdr:nvSpPr>
      <xdr:spPr bwMode="auto">
        <a:xfrm>
          <a:off x="12983702" y="2334643"/>
          <a:ext cx="225970" cy="13061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大音</a:t>
          </a:r>
        </a:p>
      </xdr:txBody>
    </xdr:sp>
    <xdr:clientData/>
  </xdr:oneCellAnchor>
  <xdr:oneCellAnchor>
    <xdr:from>
      <xdr:col>19</xdr:col>
      <xdr:colOff>12459</xdr:colOff>
      <xdr:row>10</xdr:row>
      <xdr:rowOff>161179</xdr:rowOff>
    </xdr:from>
    <xdr:ext cx="347751" cy="95466"/>
    <xdr:sp macro="" textlink="">
      <xdr:nvSpPr>
        <xdr:cNvPr id="1398" name="Text Box 972">
          <a:extLst>
            <a:ext uri="{FF2B5EF4-FFF2-40B4-BE49-F238E27FC236}">
              <a16:creationId xmlns:a16="http://schemas.microsoft.com/office/drawing/2014/main" xmlns="" id="{6AEC1CCC-D739-48F6-9B3E-72D4A061B42A}"/>
            </a:ext>
          </a:extLst>
        </xdr:cNvPr>
        <xdr:cNvSpPr txBox="1">
          <a:spLocks noChangeArrowheads="1"/>
        </xdr:cNvSpPr>
      </xdr:nvSpPr>
      <xdr:spPr bwMode="auto">
        <a:xfrm>
          <a:off x="12554979" y="1913779"/>
          <a:ext cx="347751" cy="9546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0.2+2.8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15876</xdr:colOff>
      <xdr:row>11</xdr:row>
      <xdr:rowOff>79381</xdr:rowOff>
    </xdr:from>
    <xdr:to>
      <xdr:col>19</xdr:col>
      <xdr:colOff>162530</xdr:colOff>
      <xdr:row>12</xdr:row>
      <xdr:rowOff>32128</xdr:rowOff>
    </xdr:to>
    <xdr:sp macro="" textlink="">
      <xdr:nvSpPr>
        <xdr:cNvPr id="1399" name="六角形 1398">
          <a:extLst>
            <a:ext uri="{FF2B5EF4-FFF2-40B4-BE49-F238E27FC236}">
              <a16:creationId xmlns:a16="http://schemas.microsoft.com/office/drawing/2014/main" xmlns="" id="{D7FB3E76-B8B7-4270-9ECE-D990E1067F02}"/>
            </a:ext>
          </a:extLst>
        </xdr:cNvPr>
        <xdr:cNvSpPr/>
      </xdr:nvSpPr>
      <xdr:spPr bwMode="auto">
        <a:xfrm>
          <a:off x="12558396" y="2007241"/>
          <a:ext cx="146654" cy="1280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74</a:t>
          </a:r>
        </a:p>
      </xdr:txBody>
    </xdr:sp>
    <xdr:clientData/>
  </xdr:twoCellAnchor>
  <xdr:oneCellAnchor>
    <xdr:from>
      <xdr:col>13</xdr:col>
      <xdr:colOff>511387</xdr:colOff>
      <xdr:row>19</xdr:row>
      <xdr:rowOff>83909</xdr:rowOff>
    </xdr:from>
    <xdr:ext cx="565461" cy="120196"/>
    <xdr:sp macro="" textlink="">
      <xdr:nvSpPr>
        <xdr:cNvPr id="1400" name="Text Box 2727">
          <a:extLst>
            <a:ext uri="{FF2B5EF4-FFF2-40B4-BE49-F238E27FC236}">
              <a16:creationId xmlns:a16="http://schemas.microsoft.com/office/drawing/2014/main" xmlns="" id="{B43A2EFF-DDC8-45A1-BC85-61567F346C8C}"/>
            </a:ext>
          </a:extLst>
        </xdr:cNvPr>
        <xdr:cNvSpPr txBox="1">
          <a:spLocks noChangeArrowheads="1"/>
        </xdr:cNvSpPr>
      </xdr:nvSpPr>
      <xdr:spPr bwMode="auto">
        <a:xfrm>
          <a:off x="8885767" y="3398609"/>
          <a:ext cx="565461" cy="12019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長曽根町北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344542</xdr:colOff>
      <xdr:row>22</xdr:row>
      <xdr:rowOff>6410</xdr:rowOff>
    </xdr:from>
    <xdr:to>
      <xdr:col>11</xdr:col>
      <xdr:colOff>559286</xdr:colOff>
      <xdr:row>23</xdr:row>
      <xdr:rowOff>18319</xdr:rowOff>
    </xdr:to>
    <xdr:sp macro="" textlink="">
      <xdr:nvSpPr>
        <xdr:cNvPr id="1401" name="六角形 1400">
          <a:extLst>
            <a:ext uri="{FF2B5EF4-FFF2-40B4-BE49-F238E27FC236}">
              <a16:creationId xmlns:a16="http://schemas.microsoft.com/office/drawing/2014/main" xmlns="" id="{E3115455-CE4B-40A3-8623-7AB7EFD7B552}"/>
            </a:ext>
          </a:extLst>
        </xdr:cNvPr>
        <xdr:cNvSpPr/>
      </xdr:nvSpPr>
      <xdr:spPr bwMode="auto">
        <a:xfrm>
          <a:off x="7332082" y="3846890"/>
          <a:ext cx="214744" cy="1871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331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524663</xdr:colOff>
      <xdr:row>18</xdr:row>
      <xdr:rowOff>128131</xdr:rowOff>
    </xdr:from>
    <xdr:to>
      <xdr:col>13</xdr:col>
      <xdr:colOff>621775</xdr:colOff>
      <xdr:row>19</xdr:row>
      <xdr:rowOff>38775</xdr:rowOff>
    </xdr:to>
    <xdr:sp macro="" textlink="">
      <xdr:nvSpPr>
        <xdr:cNvPr id="1402" name="六角形 1401">
          <a:extLst>
            <a:ext uri="{FF2B5EF4-FFF2-40B4-BE49-F238E27FC236}">
              <a16:creationId xmlns:a16="http://schemas.microsoft.com/office/drawing/2014/main" xmlns="" id="{3BA45B19-46A5-48C7-BB93-7592FE0E527F}"/>
            </a:ext>
          </a:extLst>
        </xdr:cNvPr>
        <xdr:cNvSpPr/>
      </xdr:nvSpPr>
      <xdr:spPr bwMode="auto">
        <a:xfrm>
          <a:off x="8899043" y="3267571"/>
          <a:ext cx="97112" cy="859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700802</xdr:colOff>
      <xdr:row>17</xdr:row>
      <xdr:rowOff>133664</xdr:rowOff>
    </xdr:from>
    <xdr:to>
      <xdr:col>14</xdr:col>
      <xdr:colOff>99786</xdr:colOff>
      <xdr:row>18</xdr:row>
      <xdr:rowOff>74840</xdr:rowOff>
    </xdr:to>
    <xdr:sp macro="" textlink="">
      <xdr:nvSpPr>
        <xdr:cNvPr id="1403" name="六角形 1402">
          <a:extLst>
            <a:ext uri="{FF2B5EF4-FFF2-40B4-BE49-F238E27FC236}">
              <a16:creationId xmlns:a16="http://schemas.microsoft.com/office/drawing/2014/main" xmlns="" id="{3B3F62B1-4F5F-46C7-BC13-8C3948CA07C5}"/>
            </a:ext>
          </a:extLst>
        </xdr:cNvPr>
        <xdr:cNvSpPr/>
      </xdr:nvSpPr>
      <xdr:spPr bwMode="auto">
        <a:xfrm>
          <a:off x="9067562" y="3097844"/>
          <a:ext cx="100024" cy="1164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564749</xdr:colOff>
      <xdr:row>13</xdr:row>
      <xdr:rowOff>11760</xdr:rowOff>
    </xdr:from>
    <xdr:to>
      <xdr:col>1</xdr:col>
      <xdr:colOff>698099</xdr:colOff>
      <xdr:row>13</xdr:row>
      <xdr:rowOff>134583</xdr:rowOff>
    </xdr:to>
    <xdr:sp macro="" textlink="">
      <xdr:nvSpPr>
        <xdr:cNvPr id="1404" name="AutoShape 4802">
          <a:extLst>
            <a:ext uri="{FF2B5EF4-FFF2-40B4-BE49-F238E27FC236}">
              <a16:creationId xmlns:a16="http://schemas.microsoft.com/office/drawing/2014/main" xmlns="" id="{BE1B5088-94B9-4EB5-ADBF-4D51DD7CE18F}"/>
            </a:ext>
          </a:extLst>
        </xdr:cNvPr>
        <xdr:cNvSpPr>
          <a:spLocks noChangeArrowheads="1"/>
        </xdr:cNvSpPr>
      </xdr:nvSpPr>
      <xdr:spPr bwMode="auto">
        <a:xfrm>
          <a:off x="618089" y="2290140"/>
          <a:ext cx="125730" cy="12282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12871</xdr:colOff>
      <xdr:row>9</xdr:row>
      <xdr:rowOff>7099</xdr:rowOff>
    </xdr:from>
    <xdr:to>
      <xdr:col>7</xdr:col>
      <xdr:colOff>187993</xdr:colOff>
      <xdr:row>9</xdr:row>
      <xdr:rowOff>158750</xdr:rowOff>
    </xdr:to>
    <xdr:sp macro="" textlink="">
      <xdr:nvSpPr>
        <xdr:cNvPr id="1405" name="六角形 1404">
          <a:extLst>
            <a:ext uri="{FF2B5EF4-FFF2-40B4-BE49-F238E27FC236}">
              <a16:creationId xmlns:a16="http://schemas.microsoft.com/office/drawing/2014/main" xmlns="" id="{358857F4-D809-4302-8970-95F8D826BA39}"/>
            </a:ext>
          </a:extLst>
        </xdr:cNvPr>
        <xdr:cNvSpPr/>
      </xdr:nvSpPr>
      <xdr:spPr bwMode="auto">
        <a:xfrm>
          <a:off x="4226731" y="1584439"/>
          <a:ext cx="175122" cy="15165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175466</xdr:colOff>
      <xdr:row>27</xdr:row>
      <xdr:rowOff>121160</xdr:rowOff>
    </xdr:from>
    <xdr:to>
      <xdr:col>3</xdr:col>
      <xdr:colOff>302443</xdr:colOff>
      <xdr:row>28</xdr:row>
      <xdr:rowOff>60556</xdr:rowOff>
    </xdr:to>
    <xdr:sp macro="" textlink="">
      <xdr:nvSpPr>
        <xdr:cNvPr id="1406" name="六角形 1405">
          <a:extLst>
            <a:ext uri="{FF2B5EF4-FFF2-40B4-BE49-F238E27FC236}">
              <a16:creationId xmlns:a16="http://schemas.microsoft.com/office/drawing/2014/main" xmlns="" id="{55810B0D-196B-4C84-A9B4-8929DE658845}"/>
            </a:ext>
          </a:extLst>
        </xdr:cNvPr>
        <xdr:cNvSpPr/>
      </xdr:nvSpPr>
      <xdr:spPr bwMode="auto">
        <a:xfrm>
          <a:off x="1615646" y="4837940"/>
          <a:ext cx="126977" cy="11465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200536</xdr:colOff>
      <xdr:row>19</xdr:row>
      <xdr:rowOff>137859</xdr:rowOff>
    </xdr:from>
    <xdr:to>
      <xdr:col>3</xdr:col>
      <xdr:colOff>368229</xdr:colOff>
      <xdr:row>20</xdr:row>
      <xdr:rowOff>90904</xdr:rowOff>
    </xdr:to>
    <xdr:sp macro="" textlink="">
      <xdr:nvSpPr>
        <xdr:cNvPr id="1407" name="六角形 1406">
          <a:extLst>
            <a:ext uri="{FF2B5EF4-FFF2-40B4-BE49-F238E27FC236}">
              <a16:creationId xmlns:a16="http://schemas.microsoft.com/office/drawing/2014/main" xmlns="" id="{B5EE8986-8A39-4DD7-B12D-006A32F647EE}"/>
            </a:ext>
          </a:extLst>
        </xdr:cNvPr>
        <xdr:cNvSpPr/>
      </xdr:nvSpPr>
      <xdr:spPr bwMode="auto">
        <a:xfrm>
          <a:off x="1640716" y="3452559"/>
          <a:ext cx="167693" cy="1283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</xdr:col>
      <xdr:colOff>51601</xdr:colOff>
      <xdr:row>37</xdr:row>
      <xdr:rowOff>91041</xdr:rowOff>
    </xdr:from>
    <xdr:to>
      <xdr:col>2</xdr:col>
      <xdr:colOff>186125</xdr:colOff>
      <xdr:row>38</xdr:row>
      <xdr:rowOff>90940</xdr:rowOff>
    </xdr:to>
    <xdr:pic>
      <xdr:nvPicPr>
        <xdr:cNvPr id="1408" name="図 1407">
          <a:extLst>
            <a:ext uri="{FF2B5EF4-FFF2-40B4-BE49-F238E27FC236}">
              <a16:creationId xmlns:a16="http://schemas.microsoft.com/office/drawing/2014/main" xmlns="" id="{C0EB0527-74A6-4224-8289-8EFAF1066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798361" y="6560421"/>
          <a:ext cx="134524" cy="152299"/>
        </a:xfrm>
        <a:prstGeom prst="rect">
          <a:avLst/>
        </a:prstGeom>
      </xdr:spPr>
    </xdr:pic>
    <xdr:clientData/>
  </xdr:twoCellAnchor>
  <xdr:twoCellAnchor>
    <xdr:from>
      <xdr:col>1</xdr:col>
      <xdr:colOff>553781</xdr:colOff>
      <xdr:row>47</xdr:row>
      <xdr:rowOff>156059</xdr:rowOff>
    </xdr:from>
    <xdr:to>
      <xdr:col>1</xdr:col>
      <xdr:colOff>690052</xdr:colOff>
      <xdr:row>48</xdr:row>
      <xdr:rowOff>112407</xdr:rowOff>
    </xdr:to>
    <xdr:sp macro="" textlink="">
      <xdr:nvSpPr>
        <xdr:cNvPr id="1409" name="AutoShape 138">
          <a:extLst>
            <a:ext uri="{FF2B5EF4-FFF2-40B4-BE49-F238E27FC236}">
              <a16:creationId xmlns:a16="http://schemas.microsoft.com/office/drawing/2014/main" xmlns="" id="{11879BAE-3F22-4742-B160-4A67D8D22519}"/>
            </a:ext>
          </a:extLst>
        </xdr:cNvPr>
        <xdr:cNvSpPr>
          <a:spLocks noChangeArrowheads="1"/>
        </xdr:cNvSpPr>
      </xdr:nvSpPr>
      <xdr:spPr bwMode="auto">
        <a:xfrm>
          <a:off x="607121" y="8332319"/>
          <a:ext cx="136271" cy="1316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579736</xdr:colOff>
      <xdr:row>39</xdr:row>
      <xdr:rowOff>147493</xdr:rowOff>
    </xdr:from>
    <xdr:ext cx="420245" cy="162137"/>
    <xdr:sp macro="" textlink="">
      <xdr:nvSpPr>
        <xdr:cNvPr id="1410" name="Text Box 1664">
          <a:extLst>
            <a:ext uri="{FF2B5EF4-FFF2-40B4-BE49-F238E27FC236}">
              <a16:creationId xmlns:a16="http://schemas.microsoft.com/office/drawing/2014/main" xmlns="" id="{318B16EA-5C69-4E77-A361-C96F3F25242E}"/>
            </a:ext>
          </a:extLst>
        </xdr:cNvPr>
        <xdr:cNvSpPr txBox="1">
          <a:spLocks noChangeArrowheads="1"/>
        </xdr:cNvSpPr>
      </xdr:nvSpPr>
      <xdr:spPr bwMode="auto">
        <a:xfrm>
          <a:off x="3406756" y="6944533"/>
          <a:ext cx="420245" cy="16213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綾部大橋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15497</xdr:colOff>
      <xdr:row>38</xdr:row>
      <xdr:rowOff>103039</xdr:rowOff>
    </xdr:from>
    <xdr:to>
      <xdr:col>6</xdr:col>
      <xdr:colOff>198686</xdr:colOff>
      <xdr:row>39</xdr:row>
      <xdr:rowOff>103884</xdr:rowOff>
    </xdr:to>
    <xdr:sp macro="" textlink="">
      <xdr:nvSpPr>
        <xdr:cNvPr id="1411" name="六角形 1410">
          <a:extLst>
            <a:ext uri="{FF2B5EF4-FFF2-40B4-BE49-F238E27FC236}">
              <a16:creationId xmlns:a16="http://schemas.microsoft.com/office/drawing/2014/main" xmlns="" id="{3D4F4D47-0418-4522-AF0C-227AEC5C1D2C}"/>
            </a:ext>
          </a:extLst>
        </xdr:cNvPr>
        <xdr:cNvSpPr/>
      </xdr:nvSpPr>
      <xdr:spPr bwMode="auto">
        <a:xfrm>
          <a:off x="3535937" y="6724819"/>
          <a:ext cx="183189" cy="1761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499621</xdr:colOff>
      <xdr:row>17</xdr:row>
      <xdr:rowOff>37555</xdr:rowOff>
    </xdr:from>
    <xdr:ext cx="128569" cy="91816"/>
    <xdr:sp macro="" textlink="">
      <xdr:nvSpPr>
        <xdr:cNvPr id="1412" name="Text Box 1300">
          <a:extLst>
            <a:ext uri="{FF2B5EF4-FFF2-40B4-BE49-F238E27FC236}">
              <a16:creationId xmlns:a16="http://schemas.microsoft.com/office/drawing/2014/main" xmlns="" id="{4E2C9E11-0B25-4960-9956-E716E8545D85}"/>
            </a:ext>
          </a:extLst>
        </xdr:cNvPr>
        <xdr:cNvSpPr txBox="1">
          <a:spLocks noChangeArrowheads="1"/>
        </xdr:cNvSpPr>
      </xdr:nvSpPr>
      <xdr:spPr bwMode="auto">
        <a:xfrm rot="20734339">
          <a:off x="5406901" y="3001735"/>
          <a:ext cx="128569" cy="918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1000"/>
          </a:srgb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684869</xdr:colOff>
      <xdr:row>59</xdr:row>
      <xdr:rowOff>71823</xdr:rowOff>
    </xdr:from>
    <xdr:ext cx="285506" cy="248249"/>
    <xdr:grpSp>
      <xdr:nvGrpSpPr>
        <xdr:cNvPr id="1413" name="Group 6672">
          <a:extLst>
            <a:ext uri="{FF2B5EF4-FFF2-40B4-BE49-F238E27FC236}">
              <a16:creationId xmlns:a16="http://schemas.microsoft.com/office/drawing/2014/main" xmlns="" id="{CD435112-4B2B-4D06-98F6-26C31A3DDADF}"/>
            </a:ext>
          </a:extLst>
        </xdr:cNvPr>
        <xdr:cNvGrpSpPr>
          <a:grpSpLocks/>
        </xdr:cNvGrpSpPr>
      </xdr:nvGrpSpPr>
      <xdr:grpSpPr bwMode="auto">
        <a:xfrm>
          <a:off x="6889726" y="10059466"/>
          <a:ext cx="285506" cy="248249"/>
          <a:chOff x="536" y="109"/>
          <a:chExt cx="46" cy="44"/>
        </a:xfrm>
      </xdr:grpSpPr>
      <xdr:pic>
        <xdr:nvPicPr>
          <xdr:cNvPr id="1414" name="Picture 6673" descr="route2">
            <a:extLst>
              <a:ext uri="{FF2B5EF4-FFF2-40B4-BE49-F238E27FC236}">
                <a16:creationId xmlns:a16="http://schemas.microsoft.com/office/drawing/2014/main" xmlns="" id="{146844B6-8E01-01C8-6B1B-AC0829FCE1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15" name="Text Box 6674">
            <a:extLst>
              <a:ext uri="{FF2B5EF4-FFF2-40B4-BE49-F238E27FC236}">
                <a16:creationId xmlns:a16="http://schemas.microsoft.com/office/drawing/2014/main" xmlns="" id="{0E260D5D-9AF0-25D8-C3C1-DDECF58A41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229349</xdr:colOff>
      <xdr:row>12</xdr:row>
      <xdr:rowOff>87776</xdr:rowOff>
    </xdr:from>
    <xdr:to>
      <xdr:col>19</xdr:col>
      <xdr:colOff>272068</xdr:colOff>
      <xdr:row>13</xdr:row>
      <xdr:rowOff>88394</xdr:rowOff>
    </xdr:to>
    <xdr:sp macro="" textlink="">
      <xdr:nvSpPr>
        <xdr:cNvPr id="1416" name="Line 420">
          <a:extLst>
            <a:ext uri="{FF2B5EF4-FFF2-40B4-BE49-F238E27FC236}">
              <a16:creationId xmlns:a16="http://schemas.microsoft.com/office/drawing/2014/main" xmlns="" id="{2EA15EA6-D730-4B06-8A6E-4D94CA08D6CE}"/>
            </a:ext>
          </a:extLst>
        </xdr:cNvPr>
        <xdr:cNvSpPr>
          <a:spLocks noChangeShapeType="1"/>
        </xdr:cNvSpPr>
      </xdr:nvSpPr>
      <xdr:spPr bwMode="auto">
        <a:xfrm rot="4604744" flipH="1" flipV="1">
          <a:off x="12705290" y="2257475"/>
          <a:ext cx="175878" cy="427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275873</xdr:colOff>
      <xdr:row>28</xdr:row>
      <xdr:rowOff>34843</xdr:rowOff>
    </xdr:from>
    <xdr:to>
      <xdr:col>17</xdr:col>
      <xdr:colOff>458987</xdr:colOff>
      <xdr:row>29</xdr:row>
      <xdr:rowOff>25068</xdr:rowOff>
    </xdr:to>
    <xdr:sp macro="" textlink="">
      <xdr:nvSpPr>
        <xdr:cNvPr id="1417" name="六角形 1416">
          <a:extLst>
            <a:ext uri="{FF2B5EF4-FFF2-40B4-BE49-F238E27FC236}">
              <a16:creationId xmlns:a16="http://schemas.microsoft.com/office/drawing/2014/main" xmlns="" id="{8D313A73-7C40-4538-A45E-00D1769ECD02}"/>
            </a:ext>
          </a:extLst>
        </xdr:cNvPr>
        <xdr:cNvSpPr/>
      </xdr:nvSpPr>
      <xdr:spPr bwMode="auto">
        <a:xfrm>
          <a:off x="11423933" y="4926883"/>
          <a:ext cx="183114" cy="1654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558523</xdr:colOff>
      <xdr:row>29</xdr:row>
      <xdr:rowOff>95677</xdr:rowOff>
    </xdr:from>
    <xdr:to>
      <xdr:col>18</xdr:col>
      <xdr:colOff>2822</xdr:colOff>
      <xdr:row>30</xdr:row>
      <xdr:rowOff>54156</xdr:rowOff>
    </xdr:to>
    <xdr:sp macro="" textlink="">
      <xdr:nvSpPr>
        <xdr:cNvPr id="1418" name="六角形 1417">
          <a:extLst>
            <a:ext uri="{FF2B5EF4-FFF2-40B4-BE49-F238E27FC236}">
              <a16:creationId xmlns:a16="http://schemas.microsoft.com/office/drawing/2014/main" xmlns="" id="{4B13AF1B-560E-4DC9-AB0E-4C12A9F5726E}"/>
            </a:ext>
          </a:extLst>
        </xdr:cNvPr>
        <xdr:cNvSpPr/>
      </xdr:nvSpPr>
      <xdr:spPr bwMode="auto">
        <a:xfrm>
          <a:off x="11706583" y="5162977"/>
          <a:ext cx="145339" cy="13373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25</xdr:row>
      <xdr:rowOff>9768</xdr:rowOff>
    </xdr:from>
    <xdr:to>
      <xdr:col>17</xdr:col>
      <xdr:colOff>180731</xdr:colOff>
      <xdr:row>25</xdr:row>
      <xdr:rowOff>158749</xdr:rowOff>
    </xdr:to>
    <xdr:sp macro="" textlink="">
      <xdr:nvSpPr>
        <xdr:cNvPr id="1419" name="六角形 1418">
          <a:extLst>
            <a:ext uri="{FF2B5EF4-FFF2-40B4-BE49-F238E27FC236}">
              <a16:creationId xmlns:a16="http://schemas.microsoft.com/office/drawing/2014/main" xmlns="" id="{EE98785E-BDC9-4057-863B-0A1902182170}"/>
            </a:ext>
          </a:extLst>
        </xdr:cNvPr>
        <xdr:cNvSpPr/>
      </xdr:nvSpPr>
      <xdr:spPr bwMode="auto">
        <a:xfrm>
          <a:off x="11148060" y="4376028"/>
          <a:ext cx="180731" cy="14898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83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534813</xdr:colOff>
      <xdr:row>44</xdr:row>
      <xdr:rowOff>117899</xdr:rowOff>
    </xdr:from>
    <xdr:to>
      <xdr:col>19</xdr:col>
      <xdr:colOff>679095</xdr:colOff>
      <xdr:row>45</xdr:row>
      <xdr:rowOff>99213</xdr:rowOff>
    </xdr:to>
    <xdr:sp macro="" textlink="">
      <xdr:nvSpPr>
        <xdr:cNvPr id="1420" name="AutoShape 391">
          <a:extLst>
            <a:ext uri="{FF2B5EF4-FFF2-40B4-BE49-F238E27FC236}">
              <a16:creationId xmlns:a16="http://schemas.microsoft.com/office/drawing/2014/main" xmlns="" id="{A7632D6E-E1EC-413D-8B1E-3BF67AC47439}"/>
            </a:ext>
          </a:extLst>
        </xdr:cNvPr>
        <xdr:cNvSpPr>
          <a:spLocks noChangeArrowheads="1"/>
        </xdr:cNvSpPr>
      </xdr:nvSpPr>
      <xdr:spPr bwMode="auto">
        <a:xfrm>
          <a:off x="13077333" y="7791239"/>
          <a:ext cx="144282" cy="15657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182360</xdr:colOff>
      <xdr:row>43</xdr:row>
      <xdr:rowOff>67184</xdr:rowOff>
    </xdr:from>
    <xdr:to>
      <xdr:col>19</xdr:col>
      <xdr:colOff>413756</xdr:colOff>
      <xdr:row>44</xdr:row>
      <xdr:rowOff>88619</xdr:rowOff>
    </xdr:to>
    <xdr:sp macro="" textlink="">
      <xdr:nvSpPr>
        <xdr:cNvPr id="1421" name="六角形 1420">
          <a:extLst>
            <a:ext uri="{FF2B5EF4-FFF2-40B4-BE49-F238E27FC236}">
              <a16:creationId xmlns:a16="http://schemas.microsoft.com/office/drawing/2014/main" xmlns="" id="{E51FC20A-D070-4E3E-9202-ADD2FC017799}"/>
            </a:ext>
          </a:extLst>
        </xdr:cNvPr>
        <xdr:cNvSpPr/>
      </xdr:nvSpPr>
      <xdr:spPr bwMode="auto">
        <a:xfrm>
          <a:off x="12724880" y="7565264"/>
          <a:ext cx="231396" cy="1966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766491</xdr:colOff>
      <xdr:row>1</xdr:row>
      <xdr:rowOff>21650</xdr:rowOff>
    </xdr:from>
    <xdr:to>
      <xdr:col>9</xdr:col>
      <xdr:colOff>147366</xdr:colOff>
      <xdr:row>1</xdr:row>
      <xdr:rowOff>164525</xdr:rowOff>
    </xdr:to>
    <xdr:sp macro="" textlink="">
      <xdr:nvSpPr>
        <xdr:cNvPr id="1422" name="六角形 1421">
          <a:extLst>
            <a:ext uri="{FF2B5EF4-FFF2-40B4-BE49-F238E27FC236}">
              <a16:creationId xmlns:a16="http://schemas.microsoft.com/office/drawing/2014/main" xmlns="" id="{8572010C-C945-4752-B44A-F0EF3601B807}"/>
            </a:ext>
          </a:extLst>
        </xdr:cNvPr>
        <xdr:cNvSpPr/>
      </xdr:nvSpPr>
      <xdr:spPr bwMode="auto">
        <a:xfrm>
          <a:off x="5597571" y="196910"/>
          <a:ext cx="150495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355387</xdr:colOff>
      <xdr:row>5</xdr:row>
      <xdr:rowOff>144152</xdr:rowOff>
    </xdr:from>
    <xdr:ext cx="354046" cy="166649"/>
    <xdr:sp macro="" textlink="">
      <xdr:nvSpPr>
        <xdr:cNvPr id="1423" name="Text Box 1620">
          <a:extLst>
            <a:ext uri="{FF2B5EF4-FFF2-40B4-BE49-F238E27FC236}">
              <a16:creationId xmlns:a16="http://schemas.microsoft.com/office/drawing/2014/main" xmlns="" id="{46E8B195-7D67-49B8-BFFF-1362D9670C01}"/>
            </a:ext>
          </a:extLst>
        </xdr:cNvPr>
        <xdr:cNvSpPr txBox="1">
          <a:spLocks noChangeArrowheads="1"/>
        </xdr:cNvSpPr>
      </xdr:nvSpPr>
      <xdr:spPr bwMode="auto">
        <a:xfrm>
          <a:off x="5956087" y="1020452"/>
          <a:ext cx="354046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54854</xdr:colOff>
      <xdr:row>1</xdr:row>
      <xdr:rowOff>81095</xdr:rowOff>
    </xdr:from>
    <xdr:ext cx="205320" cy="206372"/>
    <xdr:grpSp>
      <xdr:nvGrpSpPr>
        <xdr:cNvPr id="1424" name="Group 6672">
          <a:extLst>
            <a:ext uri="{FF2B5EF4-FFF2-40B4-BE49-F238E27FC236}">
              <a16:creationId xmlns:a16="http://schemas.microsoft.com/office/drawing/2014/main" xmlns="" id="{37855EBE-F4A8-4638-9DE1-8494786B72C0}"/>
            </a:ext>
          </a:extLst>
        </xdr:cNvPr>
        <xdr:cNvGrpSpPr>
          <a:grpSpLocks/>
        </xdr:cNvGrpSpPr>
      </xdr:nvGrpSpPr>
      <xdr:grpSpPr bwMode="auto">
        <a:xfrm>
          <a:off x="5490908" y="251184"/>
          <a:ext cx="205320" cy="206372"/>
          <a:chOff x="536" y="109"/>
          <a:chExt cx="46" cy="44"/>
        </a:xfrm>
      </xdr:grpSpPr>
      <xdr:pic>
        <xdr:nvPicPr>
          <xdr:cNvPr id="1425" name="Picture 6673" descr="route2">
            <a:extLst>
              <a:ext uri="{FF2B5EF4-FFF2-40B4-BE49-F238E27FC236}">
                <a16:creationId xmlns:a16="http://schemas.microsoft.com/office/drawing/2014/main" xmlns="" id="{37A38D1E-7C65-6BE0-FF77-80E19C5D34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6" name="Text Box 6674">
            <a:extLst>
              <a:ext uri="{FF2B5EF4-FFF2-40B4-BE49-F238E27FC236}">
                <a16:creationId xmlns:a16="http://schemas.microsoft.com/office/drawing/2014/main" xmlns="" id="{E6EF18B6-2DD8-8D46-6495-FA0FE90E32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515940</xdr:colOff>
      <xdr:row>3</xdr:row>
      <xdr:rowOff>101427</xdr:rowOff>
    </xdr:from>
    <xdr:ext cx="185578" cy="207143"/>
    <xdr:grpSp>
      <xdr:nvGrpSpPr>
        <xdr:cNvPr id="1427" name="Group 6672">
          <a:extLst>
            <a:ext uri="{FF2B5EF4-FFF2-40B4-BE49-F238E27FC236}">
              <a16:creationId xmlns:a16="http://schemas.microsoft.com/office/drawing/2014/main" xmlns="" id="{1B303DC7-3770-447C-8A2E-D771795090C7}"/>
            </a:ext>
          </a:extLst>
        </xdr:cNvPr>
        <xdr:cNvGrpSpPr>
          <a:grpSpLocks/>
        </xdr:cNvGrpSpPr>
      </xdr:nvGrpSpPr>
      <xdr:grpSpPr bwMode="auto">
        <a:xfrm>
          <a:off x="5183190" y="611695"/>
          <a:ext cx="185578" cy="207143"/>
          <a:chOff x="536" y="109"/>
          <a:chExt cx="46" cy="44"/>
        </a:xfrm>
      </xdr:grpSpPr>
      <xdr:pic>
        <xdr:nvPicPr>
          <xdr:cNvPr id="1428" name="Picture 6673" descr="route2">
            <a:extLst>
              <a:ext uri="{FF2B5EF4-FFF2-40B4-BE49-F238E27FC236}">
                <a16:creationId xmlns:a16="http://schemas.microsoft.com/office/drawing/2014/main" xmlns="" id="{29E1A410-4774-8F1E-2026-62779B7730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29" name="Text Box 6674">
            <a:extLst>
              <a:ext uri="{FF2B5EF4-FFF2-40B4-BE49-F238E27FC236}">
                <a16:creationId xmlns:a16="http://schemas.microsoft.com/office/drawing/2014/main" xmlns="" id="{FA5877BF-6F25-B631-BCA2-BB7C189899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192927</xdr:colOff>
      <xdr:row>6</xdr:row>
      <xdr:rowOff>44272</xdr:rowOff>
    </xdr:from>
    <xdr:to>
      <xdr:col>9</xdr:col>
      <xdr:colOff>338805</xdr:colOff>
      <xdr:row>7</xdr:row>
      <xdr:rowOff>18296</xdr:rowOff>
    </xdr:to>
    <xdr:sp macro="" textlink="">
      <xdr:nvSpPr>
        <xdr:cNvPr id="1430" name="Oval 383">
          <a:extLst>
            <a:ext uri="{FF2B5EF4-FFF2-40B4-BE49-F238E27FC236}">
              <a16:creationId xmlns:a16="http://schemas.microsoft.com/office/drawing/2014/main" xmlns="" id="{8463B8A0-6AE9-4A49-BE70-B5A04903181C}"/>
            </a:ext>
          </a:extLst>
        </xdr:cNvPr>
        <xdr:cNvSpPr>
          <a:spLocks noChangeArrowheads="1"/>
        </xdr:cNvSpPr>
      </xdr:nvSpPr>
      <xdr:spPr bwMode="auto">
        <a:xfrm>
          <a:off x="5793627" y="1095832"/>
          <a:ext cx="145878" cy="1492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270998</xdr:colOff>
      <xdr:row>3</xdr:row>
      <xdr:rowOff>90540</xdr:rowOff>
    </xdr:from>
    <xdr:to>
      <xdr:col>10</xdr:col>
      <xdr:colOff>576831</xdr:colOff>
      <xdr:row>8</xdr:row>
      <xdr:rowOff>84794</xdr:rowOff>
    </xdr:to>
    <xdr:sp macro="" textlink="">
      <xdr:nvSpPr>
        <xdr:cNvPr id="1431" name="Freeform 527">
          <a:extLst>
            <a:ext uri="{FF2B5EF4-FFF2-40B4-BE49-F238E27FC236}">
              <a16:creationId xmlns:a16="http://schemas.microsoft.com/office/drawing/2014/main" xmlns="" id="{5000C879-7A28-4913-A7B0-1B92B0E438F1}"/>
            </a:ext>
          </a:extLst>
        </xdr:cNvPr>
        <xdr:cNvSpPr>
          <a:spLocks/>
        </xdr:cNvSpPr>
      </xdr:nvSpPr>
      <xdr:spPr bwMode="auto">
        <a:xfrm>
          <a:off x="5871698" y="616320"/>
          <a:ext cx="999253" cy="87055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286"/>
            <a:gd name="connsiteY0" fmla="*/ 25213 h 25213"/>
            <a:gd name="connsiteX1" fmla="*/ 0 w 9286"/>
            <a:gd name="connsiteY1" fmla="*/ 15213 h 25213"/>
            <a:gd name="connsiteX2" fmla="*/ 9286 w 9286"/>
            <a:gd name="connsiteY2" fmla="*/ 0 h 25213"/>
            <a:gd name="connsiteX0" fmla="*/ 0 w 9487"/>
            <a:gd name="connsiteY0" fmla="*/ 10531 h 10531"/>
            <a:gd name="connsiteX1" fmla="*/ 0 w 9487"/>
            <a:gd name="connsiteY1" fmla="*/ 6565 h 10531"/>
            <a:gd name="connsiteX2" fmla="*/ 9487 w 9487"/>
            <a:gd name="connsiteY2" fmla="*/ 0 h 10531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496 w 10000"/>
            <a:gd name="connsiteY2" fmla="*/ 515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946 w 10000"/>
            <a:gd name="connsiteY2" fmla="*/ 4973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234 h 10000"/>
            <a:gd name="connsiteX2" fmla="*/ 5946 w 10000"/>
            <a:gd name="connsiteY2" fmla="*/ 4973 h 10000"/>
            <a:gd name="connsiteX3" fmla="*/ 10000 w 10000"/>
            <a:gd name="connsiteY3" fmla="*/ 0 h 10000"/>
            <a:gd name="connsiteX0" fmla="*/ 0 w 9136"/>
            <a:gd name="connsiteY0" fmla="*/ 8127 h 8127"/>
            <a:gd name="connsiteX1" fmla="*/ 0 w 9136"/>
            <a:gd name="connsiteY1" fmla="*/ 4361 h 8127"/>
            <a:gd name="connsiteX2" fmla="*/ 5946 w 9136"/>
            <a:gd name="connsiteY2" fmla="*/ 3100 h 8127"/>
            <a:gd name="connsiteX3" fmla="*/ 9136 w 9136"/>
            <a:gd name="connsiteY3" fmla="*/ 0 h 8127"/>
            <a:gd name="connsiteX0" fmla="*/ 0 w 10000"/>
            <a:gd name="connsiteY0" fmla="*/ 10000 h 10000"/>
            <a:gd name="connsiteX1" fmla="*/ 0 w 10000"/>
            <a:gd name="connsiteY1" fmla="*/ 5366 h 10000"/>
            <a:gd name="connsiteX2" fmla="*/ 9646 w 10000"/>
            <a:gd name="connsiteY2" fmla="*/ 4604 h 10000"/>
            <a:gd name="connsiteX3" fmla="*/ 10000 w 10000"/>
            <a:gd name="connsiteY3" fmla="*/ 0 h 10000"/>
            <a:gd name="connsiteX0" fmla="*/ 0 w 9784"/>
            <a:gd name="connsiteY0" fmla="*/ 11976 h 11976"/>
            <a:gd name="connsiteX1" fmla="*/ 0 w 9784"/>
            <a:gd name="connsiteY1" fmla="*/ 7342 h 11976"/>
            <a:gd name="connsiteX2" fmla="*/ 9646 w 9784"/>
            <a:gd name="connsiteY2" fmla="*/ 6580 h 11976"/>
            <a:gd name="connsiteX3" fmla="*/ 9104 w 9784"/>
            <a:gd name="connsiteY3" fmla="*/ 0 h 11976"/>
            <a:gd name="connsiteX0" fmla="*/ 0 w 9976"/>
            <a:gd name="connsiteY0" fmla="*/ 11705 h 11705"/>
            <a:gd name="connsiteX1" fmla="*/ 0 w 9976"/>
            <a:gd name="connsiteY1" fmla="*/ 7836 h 11705"/>
            <a:gd name="connsiteX2" fmla="*/ 9859 w 9976"/>
            <a:gd name="connsiteY2" fmla="*/ 7199 h 11705"/>
            <a:gd name="connsiteX3" fmla="*/ 8694 w 9976"/>
            <a:gd name="connsiteY3" fmla="*/ 0 h 11705"/>
            <a:gd name="connsiteX0" fmla="*/ 0 w 10070"/>
            <a:gd name="connsiteY0" fmla="*/ 10000 h 10000"/>
            <a:gd name="connsiteX1" fmla="*/ 0 w 10070"/>
            <a:gd name="connsiteY1" fmla="*/ 6695 h 10000"/>
            <a:gd name="connsiteX2" fmla="*/ 9883 w 10070"/>
            <a:gd name="connsiteY2" fmla="*/ 6150 h 10000"/>
            <a:gd name="connsiteX3" fmla="*/ 8715 w 10070"/>
            <a:gd name="connsiteY3" fmla="*/ 0 h 10000"/>
            <a:gd name="connsiteX0" fmla="*/ 0 w 9883"/>
            <a:gd name="connsiteY0" fmla="*/ 10000 h 10000"/>
            <a:gd name="connsiteX1" fmla="*/ 0 w 9883"/>
            <a:gd name="connsiteY1" fmla="*/ 6695 h 10000"/>
            <a:gd name="connsiteX2" fmla="*/ 9883 w 9883"/>
            <a:gd name="connsiteY2" fmla="*/ 6150 h 10000"/>
            <a:gd name="connsiteX3" fmla="*/ 8715 w 9883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695 h 10000"/>
            <a:gd name="connsiteX2" fmla="*/ 10000 w 10000"/>
            <a:gd name="connsiteY2" fmla="*/ 6150 h 10000"/>
            <a:gd name="connsiteX3" fmla="*/ 8818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695 h 10000"/>
            <a:gd name="connsiteX2" fmla="*/ 2312 w 10000"/>
            <a:gd name="connsiteY2" fmla="*/ 5169 h 10000"/>
            <a:gd name="connsiteX3" fmla="*/ 10000 w 10000"/>
            <a:gd name="connsiteY3" fmla="*/ 6150 h 10000"/>
            <a:gd name="connsiteX4" fmla="*/ 8818 w 10000"/>
            <a:gd name="connsiteY4" fmla="*/ 0 h 10000"/>
            <a:gd name="connsiteX0" fmla="*/ 0 w 10000"/>
            <a:gd name="connsiteY0" fmla="*/ 10000 h 10000"/>
            <a:gd name="connsiteX1" fmla="*/ 0 w 10000"/>
            <a:gd name="connsiteY1" fmla="*/ 6695 h 10000"/>
            <a:gd name="connsiteX2" fmla="*/ 2312 w 10000"/>
            <a:gd name="connsiteY2" fmla="*/ 5169 h 10000"/>
            <a:gd name="connsiteX3" fmla="*/ 6288 w 10000"/>
            <a:gd name="connsiteY3" fmla="*/ 4323 h 10000"/>
            <a:gd name="connsiteX4" fmla="*/ 10000 w 10000"/>
            <a:gd name="connsiteY4" fmla="*/ 6150 h 10000"/>
            <a:gd name="connsiteX5" fmla="*/ 8818 w 10000"/>
            <a:gd name="connsiteY5" fmla="*/ 0 h 10000"/>
            <a:gd name="connsiteX0" fmla="*/ 0 w 10000"/>
            <a:gd name="connsiteY0" fmla="*/ 10000 h 10000"/>
            <a:gd name="connsiteX1" fmla="*/ 0 w 10000"/>
            <a:gd name="connsiteY1" fmla="*/ 6695 h 10000"/>
            <a:gd name="connsiteX2" fmla="*/ 2312 w 10000"/>
            <a:gd name="connsiteY2" fmla="*/ 5169 h 10000"/>
            <a:gd name="connsiteX3" fmla="*/ 4842 w 10000"/>
            <a:gd name="connsiteY3" fmla="*/ 5028 h 10000"/>
            <a:gd name="connsiteX4" fmla="*/ 6288 w 10000"/>
            <a:gd name="connsiteY4" fmla="*/ 4323 h 10000"/>
            <a:gd name="connsiteX5" fmla="*/ 10000 w 10000"/>
            <a:gd name="connsiteY5" fmla="*/ 6150 h 10000"/>
            <a:gd name="connsiteX6" fmla="*/ 8818 w 10000"/>
            <a:gd name="connsiteY6" fmla="*/ 0 h 10000"/>
            <a:gd name="connsiteX0" fmla="*/ 0 w 9587"/>
            <a:gd name="connsiteY0" fmla="*/ 10000 h 10000"/>
            <a:gd name="connsiteX1" fmla="*/ 0 w 9587"/>
            <a:gd name="connsiteY1" fmla="*/ 6695 h 10000"/>
            <a:gd name="connsiteX2" fmla="*/ 2312 w 9587"/>
            <a:gd name="connsiteY2" fmla="*/ 5169 h 10000"/>
            <a:gd name="connsiteX3" fmla="*/ 4842 w 9587"/>
            <a:gd name="connsiteY3" fmla="*/ 5028 h 10000"/>
            <a:gd name="connsiteX4" fmla="*/ 6288 w 9587"/>
            <a:gd name="connsiteY4" fmla="*/ 4323 h 10000"/>
            <a:gd name="connsiteX5" fmla="*/ 9587 w 9587"/>
            <a:gd name="connsiteY5" fmla="*/ 3660 h 10000"/>
            <a:gd name="connsiteX6" fmla="*/ 8818 w 9587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6695 h 10000"/>
            <a:gd name="connsiteX2" fmla="*/ 2412 w 10000"/>
            <a:gd name="connsiteY2" fmla="*/ 5169 h 10000"/>
            <a:gd name="connsiteX3" fmla="*/ 5051 w 10000"/>
            <a:gd name="connsiteY3" fmla="*/ 5028 h 10000"/>
            <a:gd name="connsiteX4" fmla="*/ 6559 w 10000"/>
            <a:gd name="connsiteY4" fmla="*/ 4323 h 10000"/>
            <a:gd name="connsiteX5" fmla="*/ 10000 w 10000"/>
            <a:gd name="connsiteY5" fmla="*/ 3660 h 10000"/>
            <a:gd name="connsiteX6" fmla="*/ 9198 w 10000"/>
            <a:gd name="connsiteY6" fmla="*/ 0 h 10000"/>
            <a:gd name="connsiteX0" fmla="*/ 0 w 10162"/>
            <a:gd name="connsiteY0" fmla="*/ 10000 h 10000"/>
            <a:gd name="connsiteX1" fmla="*/ 0 w 10162"/>
            <a:gd name="connsiteY1" fmla="*/ 6695 h 10000"/>
            <a:gd name="connsiteX2" fmla="*/ 2412 w 10162"/>
            <a:gd name="connsiteY2" fmla="*/ 5169 h 10000"/>
            <a:gd name="connsiteX3" fmla="*/ 5051 w 10162"/>
            <a:gd name="connsiteY3" fmla="*/ 5028 h 10000"/>
            <a:gd name="connsiteX4" fmla="*/ 6559 w 10162"/>
            <a:gd name="connsiteY4" fmla="*/ 4323 h 10000"/>
            <a:gd name="connsiteX5" fmla="*/ 10162 w 10162"/>
            <a:gd name="connsiteY5" fmla="*/ 4224 h 10000"/>
            <a:gd name="connsiteX6" fmla="*/ 9198 w 10162"/>
            <a:gd name="connsiteY6" fmla="*/ 0 h 10000"/>
            <a:gd name="connsiteX0" fmla="*/ 0 w 10162"/>
            <a:gd name="connsiteY0" fmla="*/ 10000 h 10000"/>
            <a:gd name="connsiteX1" fmla="*/ 0 w 10162"/>
            <a:gd name="connsiteY1" fmla="*/ 6695 h 10000"/>
            <a:gd name="connsiteX2" fmla="*/ 2412 w 10162"/>
            <a:gd name="connsiteY2" fmla="*/ 5169 h 10000"/>
            <a:gd name="connsiteX3" fmla="*/ 5051 w 10162"/>
            <a:gd name="connsiteY3" fmla="*/ 5028 h 10000"/>
            <a:gd name="connsiteX4" fmla="*/ 6559 w 10162"/>
            <a:gd name="connsiteY4" fmla="*/ 4323 h 10000"/>
            <a:gd name="connsiteX5" fmla="*/ 10162 w 10162"/>
            <a:gd name="connsiteY5" fmla="*/ 4224 h 10000"/>
            <a:gd name="connsiteX6" fmla="*/ 9198 w 10162"/>
            <a:gd name="connsiteY6" fmla="*/ 0 h 10000"/>
            <a:gd name="connsiteX0" fmla="*/ 0 w 10162"/>
            <a:gd name="connsiteY0" fmla="*/ 10000 h 10000"/>
            <a:gd name="connsiteX1" fmla="*/ 0 w 10162"/>
            <a:gd name="connsiteY1" fmla="*/ 6695 h 10000"/>
            <a:gd name="connsiteX2" fmla="*/ 2412 w 10162"/>
            <a:gd name="connsiteY2" fmla="*/ 5169 h 10000"/>
            <a:gd name="connsiteX3" fmla="*/ 5051 w 10162"/>
            <a:gd name="connsiteY3" fmla="*/ 5028 h 10000"/>
            <a:gd name="connsiteX4" fmla="*/ 6559 w 10162"/>
            <a:gd name="connsiteY4" fmla="*/ 4323 h 10000"/>
            <a:gd name="connsiteX5" fmla="*/ 10162 w 10162"/>
            <a:gd name="connsiteY5" fmla="*/ 4224 h 10000"/>
            <a:gd name="connsiteX6" fmla="*/ 9198 w 10162"/>
            <a:gd name="connsiteY6" fmla="*/ 0 h 10000"/>
            <a:gd name="connsiteX0" fmla="*/ 0 w 10162"/>
            <a:gd name="connsiteY0" fmla="*/ 10000 h 10000"/>
            <a:gd name="connsiteX1" fmla="*/ 0 w 10162"/>
            <a:gd name="connsiteY1" fmla="*/ 6695 h 10000"/>
            <a:gd name="connsiteX2" fmla="*/ 2412 w 10162"/>
            <a:gd name="connsiteY2" fmla="*/ 5169 h 10000"/>
            <a:gd name="connsiteX3" fmla="*/ 5051 w 10162"/>
            <a:gd name="connsiteY3" fmla="*/ 5028 h 10000"/>
            <a:gd name="connsiteX4" fmla="*/ 6559 w 10162"/>
            <a:gd name="connsiteY4" fmla="*/ 4323 h 10000"/>
            <a:gd name="connsiteX5" fmla="*/ 10162 w 10162"/>
            <a:gd name="connsiteY5" fmla="*/ 4224 h 10000"/>
            <a:gd name="connsiteX6" fmla="*/ 9198 w 10162"/>
            <a:gd name="connsiteY6" fmla="*/ 0 h 10000"/>
            <a:gd name="connsiteX0" fmla="*/ 0 w 10162"/>
            <a:gd name="connsiteY0" fmla="*/ 10000 h 10000"/>
            <a:gd name="connsiteX1" fmla="*/ 0 w 10162"/>
            <a:gd name="connsiteY1" fmla="*/ 6695 h 10000"/>
            <a:gd name="connsiteX2" fmla="*/ 2412 w 10162"/>
            <a:gd name="connsiteY2" fmla="*/ 5169 h 10000"/>
            <a:gd name="connsiteX3" fmla="*/ 5051 w 10162"/>
            <a:gd name="connsiteY3" fmla="*/ 5028 h 10000"/>
            <a:gd name="connsiteX4" fmla="*/ 6559 w 10162"/>
            <a:gd name="connsiteY4" fmla="*/ 4323 h 10000"/>
            <a:gd name="connsiteX5" fmla="*/ 10162 w 10162"/>
            <a:gd name="connsiteY5" fmla="*/ 4224 h 10000"/>
            <a:gd name="connsiteX6" fmla="*/ 9198 w 10162"/>
            <a:gd name="connsiteY6" fmla="*/ 0 h 10000"/>
            <a:gd name="connsiteX0" fmla="*/ 0 w 12406"/>
            <a:gd name="connsiteY0" fmla="*/ 7946 h 7946"/>
            <a:gd name="connsiteX1" fmla="*/ 0 w 12406"/>
            <a:gd name="connsiteY1" fmla="*/ 4641 h 7946"/>
            <a:gd name="connsiteX2" fmla="*/ 2412 w 12406"/>
            <a:gd name="connsiteY2" fmla="*/ 3115 h 7946"/>
            <a:gd name="connsiteX3" fmla="*/ 5051 w 12406"/>
            <a:gd name="connsiteY3" fmla="*/ 2974 h 7946"/>
            <a:gd name="connsiteX4" fmla="*/ 6559 w 12406"/>
            <a:gd name="connsiteY4" fmla="*/ 2269 h 7946"/>
            <a:gd name="connsiteX5" fmla="*/ 10162 w 12406"/>
            <a:gd name="connsiteY5" fmla="*/ 2170 h 7946"/>
            <a:gd name="connsiteX6" fmla="*/ 12400 w 12406"/>
            <a:gd name="connsiteY6" fmla="*/ 0 h 7946"/>
            <a:gd name="connsiteX0" fmla="*/ 0 w 10001"/>
            <a:gd name="connsiteY0" fmla="*/ 10000 h 10000"/>
            <a:gd name="connsiteX1" fmla="*/ 0 w 10001"/>
            <a:gd name="connsiteY1" fmla="*/ 5841 h 10000"/>
            <a:gd name="connsiteX2" fmla="*/ 1944 w 10001"/>
            <a:gd name="connsiteY2" fmla="*/ 3920 h 10000"/>
            <a:gd name="connsiteX3" fmla="*/ 4071 w 10001"/>
            <a:gd name="connsiteY3" fmla="*/ 3743 h 10000"/>
            <a:gd name="connsiteX4" fmla="*/ 5287 w 10001"/>
            <a:gd name="connsiteY4" fmla="*/ 2856 h 10000"/>
            <a:gd name="connsiteX5" fmla="*/ 8815 w 10001"/>
            <a:gd name="connsiteY5" fmla="*/ 3518 h 10000"/>
            <a:gd name="connsiteX6" fmla="*/ 9995 w 10001"/>
            <a:gd name="connsiteY6" fmla="*/ 0 h 10000"/>
            <a:gd name="connsiteX0" fmla="*/ 0 w 10011"/>
            <a:gd name="connsiteY0" fmla="*/ 10000 h 10000"/>
            <a:gd name="connsiteX1" fmla="*/ 0 w 10011"/>
            <a:gd name="connsiteY1" fmla="*/ 5841 h 10000"/>
            <a:gd name="connsiteX2" fmla="*/ 1944 w 10011"/>
            <a:gd name="connsiteY2" fmla="*/ 3920 h 10000"/>
            <a:gd name="connsiteX3" fmla="*/ 4071 w 10011"/>
            <a:gd name="connsiteY3" fmla="*/ 3743 h 10000"/>
            <a:gd name="connsiteX4" fmla="*/ 5287 w 10011"/>
            <a:gd name="connsiteY4" fmla="*/ 2856 h 10000"/>
            <a:gd name="connsiteX5" fmla="*/ 8815 w 10011"/>
            <a:gd name="connsiteY5" fmla="*/ 3518 h 10000"/>
            <a:gd name="connsiteX6" fmla="*/ 9995 w 10011"/>
            <a:gd name="connsiteY6" fmla="*/ 0 h 10000"/>
            <a:gd name="connsiteX0" fmla="*/ 0 w 9995"/>
            <a:gd name="connsiteY0" fmla="*/ 10000 h 10000"/>
            <a:gd name="connsiteX1" fmla="*/ 0 w 9995"/>
            <a:gd name="connsiteY1" fmla="*/ 5841 h 10000"/>
            <a:gd name="connsiteX2" fmla="*/ 1944 w 9995"/>
            <a:gd name="connsiteY2" fmla="*/ 3920 h 10000"/>
            <a:gd name="connsiteX3" fmla="*/ 4071 w 9995"/>
            <a:gd name="connsiteY3" fmla="*/ 3743 h 10000"/>
            <a:gd name="connsiteX4" fmla="*/ 5287 w 9995"/>
            <a:gd name="connsiteY4" fmla="*/ 2856 h 10000"/>
            <a:gd name="connsiteX5" fmla="*/ 8815 w 9995"/>
            <a:gd name="connsiteY5" fmla="*/ 3518 h 10000"/>
            <a:gd name="connsiteX6" fmla="*/ 9995 w 9995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4073 w 10000"/>
            <a:gd name="connsiteY3" fmla="*/ 3743 h 10000"/>
            <a:gd name="connsiteX4" fmla="*/ 7331 w 10000"/>
            <a:gd name="connsiteY4" fmla="*/ 274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331 w 10000"/>
            <a:gd name="connsiteY4" fmla="*/ 274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331 w 10000"/>
            <a:gd name="connsiteY4" fmla="*/ 274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331 w 10000"/>
            <a:gd name="connsiteY4" fmla="*/ 274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539 w 10000"/>
            <a:gd name="connsiteY4" fmla="*/ 319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539 w 10000"/>
            <a:gd name="connsiteY4" fmla="*/ 319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7539 w 10000"/>
            <a:gd name="connsiteY4" fmla="*/ 3194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237 h 10000"/>
            <a:gd name="connsiteX4" fmla="*/ 6873 w 10000"/>
            <a:gd name="connsiteY4" fmla="*/ 3025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630 h 10000"/>
            <a:gd name="connsiteX4" fmla="*/ 6873 w 10000"/>
            <a:gd name="connsiteY4" fmla="*/ 3025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630 h 10000"/>
            <a:gd name="connsiteX4" fmla="*/ 6873 w 10000"/>
            <a:gd name="connsiteY4" fmla="*/ 3025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000 h 10000"/>
            <a:gd name="connsiteX1" fmla="*/ 0 w 10000"/>
            <a:gd name="connsiteY1" fmla="*/ 5841 h 10000"/>
            <a:gd name="connsiteX2" fmla="*/ 1945 w 10000"/>
            <a:gd name="connsiteY2" fmla="*/ 3920 h 10000"/>
            <a:gd name="connsiteX3" fmla="*/ 5364 w 10000"/>
            <a:gd name="connsiteY3" fmla="*/ 3630 h 10000"/>
            <a:gd name="connsiteX4" fmla="*/ 6873 w 10000"/>
            <a:gd name="connsiteY4" fmla="*/ 3025 h 10000"/>
            <a:gd name="connsiteX5" fmla="*/ 8819 w 10000"/>
            <a:gd name="connsiteY5" fmla="*/ 3518 h 10000"/>
            <a:gd name="connsiteX6" fmla="*/ 10000 w 10000"/>
            <a:gd name="connsiteY6" fmla="*/ 0 h 10000"/>
            <a:gd name="connsiteX0" fmla="*/ 0 w 10000"/>
            <a:gd name="connsiteY0" fmla="*/ 10225 h 10225"/>
            <a:gd name="connsiteX1" fmla="*/ 0 w 10000"/>
            <a:gd name="connsiteY1" fmla="*/ 6066 h 10225"/>
            <a:gd name="connsiteX2" fmla="*/ 1945 w 10000"/>
            <a:gd name="connsiteY2" fmla="*/ 4145 h 10225"/>
            <a:gd name="connsiteX3" fmla="*/ 5364 w 10000"/>
            <a:gd name="connsiteY3" fmla="*/ 3855 h 10225"/>
            <a:gd name="connsiteX4" fmla="*/ 6873 w 10000"/>
            <a:gd name="connsiteY4" fmla="*/ 3250 h 10225"/>
            <a:gd name="connsiteX5" fmla="*/ 8819 w 10000"/>
            <a:gd name="connsiteY5" fmla="*/ 3743 h 10225"/>
            <a:gd name="connsiteX6" fmla="*/ 10000 w 10000"/>
            <a:gd name="connsiteY6" fmla="*/ 0 h 10225"/>
            <a:gd name="connsiteX0" fmla="*/ 0 w 10000"/>
            <a:gd name="connsiteY0" fmla="*/ 10225 h 10225"/>
            <a:gd name="connsiteX1" fmla="*/ 0 w 10000"/>
            <a:gd name="connsiteY1" fmla="*/ 6066 h 10225"/>
            <a:gd name="connsiteX2" fmla="*/ 1445 w 10000"/>
            <a:gd name="connsiteY2" fmla="*/ 4426 h 10225"/>
            <a:gd name="connsiteX3" fmla="*/ 5364 w 10000"/>
            <a:gd name="connsiteY3" fmla="*/ 3855 h 10225"/>
            <a:gd name="connsiteX4" fmla="*/ 6873 w 10000"/>
            <a:gd name="connsiteY4" fmla="*/ 3250 h 10225"/>
            <a:gd name="connsiteX5" fmla="*/ 8819 w 10000"/>
            <a:gd name="connsiteY5" fmla="*/ 3743 h 10225"/>
            <a:gd name="connsiteX6" fmla="*/ 10000 w 10000"/>
            <a:gd name="connsiteY6" fmla="*/ 0 h 10225"/>
            <a:gd name="connsiteX0" fmla="*/ 0 w 10000"/>
            <a:gd name="connsiteY0" fmla="*/ 10225 h 10225"/>
            <a:gd name="connsiteX1" fmla="*/ 0 w 10000"/>
            <a:gd name="connsiteY1" fmla="*/ 6066 h 10225"/>
            <a:gd name="connsiteX2" fmla="*/ 1445 w 10000"/>
            <a:gd name="connsiteY2" fmla="*/ 4426 h 10225"/>
            <a:gd name="connsiteX3" fmla="*/ 4448 w 10000"/>
            <a:gd name="connsiteY3" fmla="*/ 3911 h 10225"/>
            <a:gd name="connsiteX4" fmla="*/ 6873 w 10000"/>
            <a:gd name="connsiteY4" fmla="*/ 3250 h 10225"/>
            <a:gd name="connsiteX5" fmla="*/ 8819 w 10000"/>
            <a:gd name="connsiteY5" fmla="*/ 3743 h 10225"/>
            <a:gd name="connsiteX6" fmla="*/ 10000 w 10000"/>
            <a:gd name="connsiteY6" fmla="*/ 0 h 10225"/>
            <a:gd name="connsiteX0" fmla="*/ 0 w 10000"/>
            <a:gd name="connsiteY0" fmla="*/ 10225 h 10225"/>
            <a:gd name="connsiteX1" fmla="*/ 0 w 10000"/>
            <a:gd name="connsiteY1" fmla="*/ 6066 h 10225"/>
            <a:gd name="connsiteX2" fmla="*/ 1445 w 10000"/>
            <a:gd name="connsiteY2" fmla="*/ 4426 h 10225"/>
            <a:gd name="connsiteX3" fmla="*/ 4448 w 10000"/>
            <a:gd name="connsiteY3" fmla="*/ 3911 h 10225"/>
            <a:gd name="connsiteX4" fmla="*/ 6415 w 10000"/>
            <a:gd name="connsiteY4" fmla="*/ 3531 h 10225"/>
            <a:gd name="connsiteX5" fmla="*/ 8819 w 10000"/>
            <a:gd name="connsiteY5" fmla="*/ 3743 h 10225"/>
            <a:gd name="connsiteX6" fmla="*/ 10000 w 10000"/>
            <a:gd name="connsiteY6" fmla="*/ 0 h 10225"/>
            <a:gd name="connsiteX0" fmla="*/ 0 w 10000"/>
            <a:gd name="connsiteY0" fmla="*/ 10225 h 10225"/>
            <a:gd name="connsiteX1" fmla="*/ 0 w 10000"/>
            <a:gd name="connsiteY1" fmla="*/ 6066 h 10225"/>
            <a:gd name="connsiteX2" fmla="*/ 1445 w 10000"/>
            <a:gd name="connsiteY2" fmla="*/ 4426 h 10225"/>
            <a:gd name="connsiteX3" fmla="*/ 4448 w 10000"/>
            <a:gd name="connsiteY3" fmla="*/ 3911 h 10225"/>
            <a:gd name="connsiteX4" fmla="*/ 6123 w 10000"/>
            <a:gd name="connsiteY4" fmla="*/ 3081 h 10225"/>
            <a:gd name="connsiteX5" fmla="*/ 8819 w 10000"/>
            <a:gd name="connsiteY5" fmla="*/ 3743 h 10225"/>
            <a:gd name="connsiteX6" fmla="*/ 10000 w 10000"/>
            <a:gd name="connsiteY6" fmla="*/ 0 h 10225"/>
            <a:gd name="connsiteX0" fmla="*/ 0 w 9708"/>
            <a:gd name="connsiteY0" fmla="*/ 9438 h 9438"/>
            <a:gd name="connsiteX1" fmla="*/ 0 w 9708"/>
            <a:gd name="connsiteY1" fmla="*/ 5279 h 9438"/>
            <a:gd name="connsiteX2" fmla="*/ 1445 w 9708"/>
            <a:gd name="connsiteY2" fmla="*/ 3639 h 9438"/>
            <a:gd name="connsiteX3" fmla="*/ 4448 w 9708"/>
            <a:gd name="connsiteY3" fmla="*/ 3124 h 9438"/>
            <a:gd name="connsiteX4" fmla="*/ 6123 w 9708"/>
            <a:gd name="connsiteY4" fmla="*/ 2294 h 9438"/>
            <a:gd name="connsiteX5" fmla="*/ 8819 w 9708"/>
            <a:gd name="connsiteY5" fmla="*/ 2956 h 9438"/>
            <a:gd name="connsiteX6" fmla="*/ 9708 w 9708"/>
            <a:gd name="connsiteY6" fmla="*/ 0 h 9438"/>
            <a:gd name="connsiteX0" fmla="*/ 0 w 10536"/>
            <a:gd name="connsiteY0" fmla="*/ 12344 h 12344"/>
            <a:gd name="connsiteX1" fmla="*/ 0 w 10536"/>
            <a:gd name="connsiteY1" fmla="*/ 7937 h 12344"/>
            <a:gd name="connsiteX2" fmla="*/ 1488 w 10536"/>
            <a:gd name="connsiteY2" fmla="*/ 6200 h 12344"/>
            <a:gd name="connsiteX3" fmla="*/ 4582 w 10536"/>
            <a:gd name="connsiteY3" fmla="*/ 5654 h 12344"/>
            <a:gd name="connsiteX4" fmla="*/ 6307 w 10536"/>
            <a:gd name="connsiteY4" fmla="*/ 4775 h 12344"/>
            <a:gd name="connsiteX5" fmla="*/ 9084 w 10536"/>
            <a:gd name="connsiteY5" fmla="*/ 5476 h 12344"/>
            <a:gd name="connsiteX6" fmla="*/ 10536 w 10536"/>
            <a:gd name="connsiteY6" fmla="*/ 0 h 12344"/>
            <a:gd name="connsiteX0" fmla="*/ 0 w 10629"/>
            <a:gd name="connsiteY0" fmla="*/ 13050 h 13050"/>
            <a:gd name="connsiteX1" fmla="*/ 0 w 10629"/>
            <a:gd name="connsiteY1" fmla="*/ 8643 h 13050"/>
            <a:gd name="connsiteX2" fmla="*/ 1488 w 10629"/>
            <a:gd name="connsiteY2" fmla="*/ 6906 h 13050"/>
            <a:gd name="connsiteX3" fmla="*/ 4582 w 10629"/>
            <a:gd name="connsiteY3" fmla="*/ 6360 h 13050"/>
            <a:gd name="connsiteX4" fmla="*/ 6307 w 10629"/>
            <a:gd name="connsiteY4" fmla="*/ 5481 h 13050"/>
            <a:gd name="connsiteX5" fmla="*/ 9084 w 10629"/>
            <a:gd name="connsiteY5" fmla="*/ 6182 h 13050"/>
            <a:gd name="connsiteX6" fmla="*/ 10629 w 10629"/>
            <a:gd name="connsiteY6" fmla="*/ 0 h 13050"/>
            <a:gd name="connsiteX0" fmla="*/ 0 w 10676"/>
            <a:gd name="connsiteY0" fmla="*/ 13500 h 13500"/>
            <a:gd name="connsiteX1" fmla="*/ 0 w 10676"/>
            <a:gd name="connsiteY1" fmla="*/ 9093 h 13500"/>
            <a:gd name="connsiteX2" fmla="*/ 1488 w 10676"/>
            <a:gd name="connsiteY2" fmla="*/ 7356 h 13500"/>
            <a:gd name="connsiteX3" fmla="*/ 4582 w 10676"/>
            <a:gd name="connsiteY3" fmla="*/ 6810 h 13500"/>
            <a:gd name="connsiteX4" fmla="*/ 6307 w 10676"/>
            <a:gd name="connsiteY4" fmla="*/ 5931 h 13500"/>
            <a:gd name="connsiteX5" fmla="*/ 9084 w 10676"/>
            <a:gd name="connsiteY5" fmla="*/ 6632 h 13500"/>
            <a:gd name="connsiteX6" fmla="*/ 10676 w 10676"/>
            <a:gd name="connsiteY6" fmla="*/ 0 h 13500"/>
            <a:gd name="connsiteX0" fmla="*/ 0 w 10220"/>
            <a:gd name="connsiteY0" fmla="*/ 11579 h 11579"/>
            <a:gd name="connsiteX1" fmla="*/ 0 w 10220"/>
            <a:gd name="connsiteY1" fmla="*/ 7172 h 11579"/>
            <a:gd name="connsiteX2" fmla="*/ 1488 w 10220"/>
            <a:gd name="connsiteY2" fmla="*/ 5435 h 11579"/>
            <a:gd name="connsiteX3" fmla="*/ 4582 w 10220"/>
            <a:gd name="connsiteY3" fmla="*/ 4889 h 11579"/>
            <a:gd name="connsiteX4" fmla="*/ 6307 w 10220"/>
            <a:gd name="connsiteY4" fmla="*/ 4010 h 11579"/>
            <a:gd name="connsiteX5" fmla="*/ 9084 w 10220"/>
            <a:gd name="connsiteY5" fmla="*/ 4711 h 11579"/>
            <a:gd name="connsiteX6" fmla="*/ 10220 w 10220"/>
            <a:gd name="connsiteY6" fmla="*/ 0 h 11579"/>
            <a:gd name="connsiteX0" fmla="*/ 0 w 10339"/>
            <a:gd name="connsiteY0" fmla="*/ 11936 h 11936"/>
            <a:gd name="connsiteX1" fmla="*/ 0 w 10339"/>
            <a:gd name="connsiteY1" fmla="*/ 7529 h 11936"/>
            <a:gd name="connsiteX2" fmla="*/ 1488 w 10339"/>
            <a:gd name="connsiteY2" fmla="*/ 5792 h 11936"/>
            <a:gd name="connsiteX3" fmla="*/ 4582 w 10339"/>
            <a:gd name="connsiteY3" fmla="*/ 5246 h 11936"/>
            <a:gd name="connsiteX4" fmla="*/ 6307 w 10339"/>
            <a:gd name="connsiteY4" fmla="*/ 4367 h 11936"/>
            <a:gd name="connsiteX5" fmla="*/ 9084 w 10339"/>
            <a:gd name="connsiteY5" fmla="*/ 5068 h 11936"/>
            <a:gd name="connsiteX6" fmla="*/ 10339 w 10339"/>
            <a:gd name="connsiteY6" fmla="*/ 0 h 11936"/>
            <a:gd name="connsiteX0" fmla="*/ 0 w 10398"/>
            <a:gd name="connsiteY0" fmla="*/ 12128 h 12128"/>
            <a:gd name="connsiteX1" fmla="*/ 0 w 10398"/>
            <a:gd name="connsiteY1" fmla="*/ 7721 h 12128"/>
            <a:gd name="connsiteX2" fmla="*/ 1488 w 10398"/>
            <a:gd name="connsiteY2" fmla="*/ 5984 h 12128"/>
            <a:gd name="connsiteX3" fmla="*/ 4582 w 10398"/>
            <a:gd name="connsiteY3" fmla="*/ 5438 h 12128"/>
            <a:gd name="connsiteX4" fmla="*/ 6307 w 10398"/>
            <a:gd name="connsiteY4" fmla="*/ 4559 h 12128"/>
            <a:gd name="connsiteX5" fmla="*/ 9084 w 10398"/>
            <a:gd name="connsiteY5" fmla="*/ 5260 h 12128"/>
            <a:gd name="connsiteX6" fmla="*/ 10398 w 10398"/>
            <a:gd name="connsiteY6" fmla="*/ 0 h 121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398" h="12128">
              <a:moveTo>
                <a:pt x="0" y="12128"/>
              </a:moveTo>
              <a:lnTo>
                <a:pt x="0" y="7721"/>
              </a:lnTo>
              <a:cubicBezTo>
                <a:pt x="140" y="7492"/>
                <a:pt x="1342" y="5979"/>
                <a:pt x="1488" y="5984"/>
              </a:cubicBezTo>
              <a:cubicBezTo>
                <a:pt x="3709" y="4935"/>
                <a:pt x="4008" y="5626"/>
                <a:pt x="4582" y="5438"/>
              </a:cubicBezTo>
              <a:cubicBezTo>
                <a:pt x="5156" y="5249"/>
                <a:pt x="4853" y="5059"/>
                <a:pt x="6307" y="4559"/>
              </a:cubicBezTo>
              <a:cubicBezTo>
                <a:pt x="6044" y="4390"/>
                <a:pt x="8823" y="5143"/>
                <a:pt x="9084" y="5260"/>
              </a:cubicBezTo>
              <a:cubicBezTo>
                <a:pt x="9791" y="3183"/>
                <a:pt x="9843" y="2011"/>
                <a:pt x="1039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202304</xdr:colOff>
      <xdr:row>7</xdr:row>
      <xdr:rowOff>42529</xdr:rowOff>
    </xdr:from>
    <xdr:to>
      <xdr:col>9</xdr:col>
      <xdr:colOff>344313</xdr:colOff>
      <xdr:row>7</xdr:row>
      <xdr:rowOff>157214</xdr:rowOff>
    </xdr:to>
    <xdr:sp macro="" textlink="">
      <xdr:nvSpPr>
        <xdr:cNvPr id="1432" name="AutoShape 70">
          <a:extLst>
            <a:ext uri="{FF2B5EF4-FFF2-40B4-BE49-F238E27FC236}">
              <a16:creationId xmlns:a16="http://schemas.microsoft.com/office/drawing/2014/main" xmlns="" id="{DE13B4EB-2D58-456A-82A7-DF1A02EBB281}"/>
            </a:ext>
          </a:extLst>
        </xdr:cNvPr>
        <xdr:cNvSpPr>
          <a:spLocks noChangeArrowheads="1"/>
        </xdr:cNvSpPr>
      </xdr:nvSpPr>
      <xdr:spPr bwMode="auto">
        <a:xfrm>
          <a:off x="5803004" y="1269349"/>
          <a:ext cx="142009" cy="1146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413098</xdr:colOff>
      <xdr:row>2</xdr:row>
      <xdr:rowOff>67735</xdr:rowOff>
    </xdr:from>
    <xdr:to>
      <xdr:col>9</xdr:col>
      <xdr:colOff>681565</xdr:colOff>
      <xdr:row>6</xdr:row>
      <xdr:rowOff>13536</xdr:rowOff>
    </xdr:to>
    <xdr:sp macro="" textlink="">
      <xdr:nvSpPr>
        <xdr:cNvPr id="1433" name="Line 4803">
          <a:extLst>
            <a:ext uri="{FF2B5EF4-FFF2-40B4-BE49-F238E27FC236}">
              <a16:creationId xmlns:a16="http://schemas.microsoft.com/office/drawing/2014/main" xmlns="" id="{27BFFCC2-8374-44C3-8813-78C77AC4FEFE}"/>
            </a:ext>
          </a:extLst>
        </xdr:cNvPr>
        <xdr:cNvSpPr>
          <a:spLocks noChangeShapeType="1"/>
        </xdr:cNvSpPr>
      </xdr:nvSpPr>
      <xdr:spPr bwMode="auto">
        <a:xfrm flipH="1">
          <a:off x="6013798" y="418255"/>
          <a:ext cx="268467" cy="646841"/>
        </a:xfrm>
        <a:custGeom>
          <a:avLst/>
          <a:gdLst>
            <a:gd name="connsiteX0" fmla="*/ 0 w 234598"/>
            <a:gd name="connsiteY0" fmla="*/ 0 h 453802"/>
            <a:gd name="connsiteX1" fmla="*/ 234598 w 234598"/>
            <a:gd name="connsiteY1" fmla="*/ 453802 h 453802"/>
            <a:gd name="connsiteX0" fmla="*/ 0 w 217665"/>
            <a:gd name="connsiteY0" fmla="*/ 0 h 496135"/>
            <a:gd name="connsiteX1" fmla="*/ 217665 w 217665"/>
            <a:gd name="connsiteY1" fmla="*/ 496135 h 496135"/>
            <a:gd name="connsiteX0" fmla="*/ 0 w 217665"/>
            <a:gd name="connsiteY0" fmla="*/ 0 h 496135"/>
            <a:gd name="connsiteX1" fmla="*/ 217665 w 217665"/>
            <a:gd name="connsiteY1" fmla="*/ 496135 h 496135"/>
            <a:gd name="connsiteX0" fmla="*/ 0 w 217665"/>
            <a:gd name="connsiteY0" fmla="*/ 0 h 496135"/>
            <a:gd name="connsiteX1" fmla="*/ 217665 w 217665"/>
            <a:gd name="connsiteY1" fmla="*/ 496135 h 496135"/>
            <a:gd name="connsiteX0" fmla="*/ 0 w 217665"/>
            <a:gd name="connsiteY0" fmla="*/ 0 h 496135"/>
            <a:gd name="connsiteX1" fmla="*/ 217665 w 217665"/>
            <a:gd name="connsiteY1" fmla="*/ 496135 h 496135"/>
            <a:gd name="connsiteX0" fmla="*/ 0 w 217665"/>
            <a:gd name="connsiteY0" fmla="*/ 0 h 496135"/>
            <a:gd name="connsiteX1" fmla="*/ 217665 w 217665"/>
            <a:gd name="connsiteY1" fmla="*/ 496135 h 496135"/>
            <a:gd name="connsiteX0" fmla="*/ 0 w 263343"/>
            <a:gd name="connsiteY0" fmla="*/ 0 h 520220"/>
            <a:gd name="connsiteX1" fmla="*/ 263343 w 263343"/>
            <a:gd name="connsiteY1" fmla="*/ 520220 h 5202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63343" h="520220">
              <a:moveTo>
                <a:pt x="0" y="0"/>
              </a:moveTo>
              <a:cubicBezTo>
                <a:pt x="28288" y="296280"/>
                <a:pt x="131162" y="368953"/>
                <a:pt x="263343" y="52022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127005</xdr:colOff>
      <xdr:row>3</xdr:row>
      <xdr:rowOff>71967</xdr:rowOff>
    </xdr:from>
    <xdr:to>
      <xdr:col>10</xdr:col>
      <xdr:colOff>309033</xdr:colOff>
      <xdr:row>5</xdr:row>
      <xdr:rowOff>76201</xdr:rowOff>
    </xdr:to>
    <xdr:sp macro="" textlink="">
      <xdr:nvSpPr>
        <xdr:cNvPr id="1434" name="Line 4803">
          <a:extLst>
            <a:ext uri="{FF2B5EF4-FFF2-40B4-BE49-F238E27FC236}">
              <a16:creationId xmlns:a16="http://schemas.microsoft.com/office/drawing/2014/main" xmlns="" id="{D380A7AE-4F25-4EB9-8A17-1EA571F28979}"/>
            </a:ext>
          </a:extLst>
        </xdr:cNvPr>
        <xdr:cNvSpPr>
          <a:spLocks noChangeShapeType="1"/>
        </xdr:cNvSpPr>
      </xdr:nvSpPr>
      <xdr:spPr bwMode="auto">
        <a:xfrm flipH="1">
          <a:off x="6421125" y="597747"/>
          <a:ext cx="182028" cy="3547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656169</xdr:colOff>
      <xdr:row>5</xdr:row>
      <xdr:rowOff>131233</xdr:rowOff>
    </xdr:from>
    <xdr:to>
      <xdr:col>9</xdr:col>
      <xdr:colOff>685800</xdr:colOff>
      <xdr:row>8</xdr:row>
      <xdr:rowOff>58156</xdr:rowOff>
    </xdr:to>
    <xdr:sp macro="" textlink="">
      <xdr:nvSpPr>
        <xdr:cNvPr id="1435" name="Line 4803">
          <a:extLst>
            <a:ext uri="{FF2B5EF4-FFF2-40B4-BE49-F238E27FC236}">
              <a16:creationId xmlns:a16="http://schemas.microsoft.com/office/drawing/2014/main" xmlns="" id="{B2125D32-4B00-461F-A675-E69E269E219D}"/>
            </a:ext>
          </a:extLst>
        </xdr:cNvPr>
        <xdr:cNvSpPr>
          <a:spLocks noChangeShapeType="1"/>
        </xdr:cNvSpPr>
      </xdr:nvSpPr>
      <xdr:spPr bwMode="auto">
        <a:xfrm flipH="1">
          <a:off x="6256869" y="1007533"/>
          <a:ext cx="29631" cy="4527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30292</xdr:colOff>
      <xdr:row>5</xdr:row>
      <xdr:rowOff>149724</xdr:rowOff>
    </xdr:from>
    <xdr:to>
      <xdr:col>9</xdr:col>
      <xdr:colOff>250778</xdr:colOff>
      <xdr:row>6</xdr:row>
      <xdr:rowOff>154134</xdr:rowOff>
    </xdr:to>
    <xdr:sp macro="" textlink="">
      <xdr:nvSpPr>
        <xdr:cNvPr id="1436" name="Line 4803">
          <a:extLst>
            <a:ext uri="{FF2B5EF4-FFF2-40B4-BE49-F238E27FC236}">
              <a16:creationId xmlns:a16="http://schemas.microsoft.com/office/drawing/2014/main" xmlns="" id="{B3528DAE-94B9-4B85-81CF-689B52305B46}"/>
            </a:ext>
          </a:extLst>
        </xdr:cNvPr>
        <xdr:cNvSpPr>
          <a:spLocks noChangeShapeType="1"/>
        </xdr:cNvSpPr>
      </xdr:nvSpPr>
      <xdr:spPr bwMode="auto">
        <a:xfrm flipH="1">
          <a:off x="5630992" y="1026024"/>
          <a:ext cx="220486" cy="1796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181512</xdr:colOff>
      <xdr:row>4</xdr:row>
      <xdr:rowOff>90841</xdr:rowOff>
    </xdr:from>
    <xdr:to>
      <xdr:col>9</xdr:col>
      <xdr:colOff>378979</xdr:colOff>
      <xdr:row>5</xdr:row>
      <xdr:rowOff>127138</xdr:rowOff>
    </xdr:to>
    <xdr:grpSp>
      <xdr:nvGrpSpPr>
        <xdr:cNvPr id="1437" name="Group 405">
          <a:extLst>
            <a:ext uri="{FF2B5EF4-FFF2-40B4-BE49-F238E27FC236}">
              <a16:creationId xmlns:a16="http://schemas.microsoft.com/office/drawing/2014/main" xmlns="" id="{0713E33E-736C-424B-B4D3-F6B2CAE11EC8}"/>
            </a:ext>
          </a:extLst>
        </xdr:cNvPr>
        <xdr:cNvGrpSpPr>
          <a:grpSpLocks/>
        </xdr:cNvGrpSpPr>
      </xdr:nvGrpSpPr>
      <xdr:grpSpPr bwMode="auto">
        <a:xfrm>
          <a:off x="6386369" y="771198"/>
          <a:ext cx="197467" cy="206386"/>
          <a:chOff x="718" y="97"/>
          <a:chExt cx="23" cy="15"/>
        </a:xfrm>
      </xdr:grpSpPr>
      <xdr:sp macro="" textlink="">
        <xdr:nvSpPr>
          <xdr:cNvPr id="1438" name="Freeform 407">
            <a:extLst>
              <a:ext uri="{FF2B5EF4-FFF2-40B4-BE49-F238E27FC236}">
                <a16:creationId xmlns:a16="http://schemas.microsoft.com/office/drawing/2014/main" xmlns="" id="{542D6332-D7AE-44F6-641F-C9DD43AE2FB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39" name="Freeform 406">
            <a:extLst>
              <a:ext uri="{FF2B5EF4-FFF2-40B4-BE49-F238E27FC236}">
                <a16:creationId xmlns:a16="http://schemas.microsoft.com/office/drawing/2014/main" xmlns="" id="{15D3A37F-BECC-B867-2F94-FF8DA681055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626536</xdr:colOff>
      <xdr:row>3</xdr:row>
      <xdr:rowOff>169332</xdr:rowOff>
    </xdr:from>
    <xdr:to>
      <xdr:col>10</xdr:col>
      <xdr:colOff>135468</xdr:colOff>
      <xdr:row>5</xdr:row>
      <xdr:rowOff>71967</xdr:rowOff>
    </xdr:to>
    <xdr:sp macro="" textlink="">
      <xdr:nvSpPr>
        <xdr:cNvPr id="1440" name="Line 4803">
          <a:extLst>
            <a:ext uri="{FF2B5EF4-FFF2-40B4-BE49-F238E27FC236}">
              <a16:creationId xmlns:a16="http://schemas.microsoft.com/office/drawing/2014/main" xmlns="" id="{6B332538-0D9E-4EE0-989E-5080DD5D8A05}"/>
            </a:ext>
          </a:extLst>
        </xdr:cNvPr>
        <xdr:cNvSpPr>
          <a:spLocks noChangeShapeType="1"/>
        </xdr:cNvSpPr>
      </xdr:nvSpPr>
      <xdr:spPr bwMode="auto">
        <a:xfrm>
          <a:off x="6227236" y="695112"/>
          <a:ext cx="202352" cy="253155"/>
        </a:xfrm>
        <a:custGeom>
          <a:avLst/>
          <a:gdLst>
            <a:gd name="connsiteX0" fmla="*/ 0 w 368301"/>
            <a:gd name="connsiteY0" fmla="*/ 0 h 241300"/>
            <a:gd name="connsiteX1" fmla="*/ 368301 w 368301"/>
            <a:gd name="connsiteY1" fmla="*/ 241300 h 241300"/>
            <a:gd name="connsiteX0" fmla="*/ 0 w 372534"/>
            <a:gd name="connsiteY0" fmla="*/ 0 h 165100"/>
            <a:gd name="connsiteX1" fmla="*/ 372534 w 372534"/>
            <a:gd name="connsiteY1" fmla="*/ 165100 h 165100"/>
            <a:gd name="connsiteX0" fmla="*/ 0 w 397934"/>
            <a:gd name="connsiteY0" fmla="*/ 0 h 135467"/>
            <a:gd name="connsiteX1" fmla="*/ 397934 w 397934"/>
            <a:gd name="connsiteY1" fmla="*/ 135467 h 135467"/>
            <a:gd name="connsiteX0" fmla="*/ 0 w 397934"/>
            <a:gd name="connsiteY0" fmla="*/ 0 h 135467"/>
            <a:gd name="connsiteX1" fmla="*/ 397934 w 397934"/>
            <a:gd name="connsiteY1" fmla="*/ 135467 h 1354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97934" h="135467">
              <a:moveTo>
                <a:pt x="0" y="0"/>
              </a:moveTo>
              <a:cubicBezTo>
                <a:pt x="122767" y="80433"/>
                <a:pt x="125942" y="79664"/>
                <a:pt x="397934" y="13546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279702</xdr:colOff>
      <xdr:row>5</xdr:row>
      <xdr:rowOff>122768</xdr:rowOff>
    </xdr:from>
    <xdr:to>
      <xdr:col>10</xdr:col>
      <xdr:colOff>440568</xdr:colOff>
      <xdr:row>7</xdr:row>
      <xdr:rowOff>97367</xdr:rowOff>
    </xdr:to>
    <xdr:sp macro="" textlink="">
      <xdr:nvSpPr>
        <xdr:cNvPr id="1441" name="Line 4803">
          <a:extLst>
            <a:ext uri="{FF2B5EF4-FFF2-40B4-BE49-F238E27FC236}">
              <a16:creationId xmlns:a16="http://schemas.microsoft.com/office/drawing/2014/main" xmlns="" id="{48A0948F-2859-457A-96B8-8D142D2D17A6}"/>
            </a:ext>
          </a:extLst>
        </xdr:cNvPr>
        <xdr:cNvSpPr>
          <a:spLocks noChangeShapeType="1"/>
        </xdr:cNvSpPr>
      </xdr:nvSpPr>
      <xdr:spPr bwMode="auto">
        <a:xfrm flipH="1">
          <a:off x="6573822" y="999068"/>
          <a:ext cx="160866" cy="3251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461432</xdr:colOff>
      <xdr:row>5</xdr:row>
      <xdr:rowOff>118537</xdr:rowOff>
    </xdr:from>
    <xdr:to>
      <xdr:col>10</xdr:col>
      <xdr:colOff>630766</xdr:colOff>
      <xdr:row>6</xdr:row>
      <xdr:rowOff>8469</xdr:rowOff>
    </xdr:to>
    <xdr:sp macro="" textlink="">
      <xdr:nvSpPr>
        <xdr:cNvPr id="1442" name="Line 4803">
          <a:extLst>
            <a:ext uri="{FF2B5EF4-FFF2-40B4-BE49-F238E27FC236}">
              <a16:creationId xmlns:a16="http://schemas.microsoft.com/office/drawing/2014/main" xmlns="" id="{9B637FC8-7D41-4194-8B82-C8509ED37F26}"/>
            </a:ext>
          </a:extLst>
        </xdr:cNvPr>
        <xdr:cNvSpPr>
          <a:spLocks noChangeShapeType="1"/>
        </xdr:cNvSpPr>
      </xdr:nvSpPr>
      <xdr:spPr bwMode="auto">
        <a:xfrm flipH="1" flipV="1">
          <a:off x="6755552" y="994837"/>
          <a:ext cx="169334" cy="651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10</xdr:col>
      <xdr:colOff>393389</xdr:colOff>
      <xdr:row>5</xdr:row>
      <xdr:rowOff>46612</xdr:rowOff>
    </xdr:from>
    <xdr:to>
      <xdr:col>10</xdr:col>
      <xdr:colOff>507999</xdr:colOff>
      <xdr:row>6</xdr:row>
      <xdr:rowOff>2268</xdr:rowOff>
    </xdr:to>
    <xdr:sp macro="" textlink="">
      <xdr:nvSpPr>
        <xdr:cNvPr id="1443" name="Oval 383">
          <a:extLst>
            <a:ext uri="{FF2B5EF4-FFF2-40B4-BE49-F238E27FC236}">
              <a16:creationId xmlns:a16="http://schemas.microsoft.com/office/drawing/2014/main" xmlns="" id="{859E135C-F43F-4B04-A971-A037D5CC62C8}"/>
            </a:ext>
          </a:extLst>
        </xdr:cNvPr>
        <xdr:cNvSpPr>
          <a:spLocks noChangeArrowheads="1"/>
        </xdr:cNvSpPr>
      </xdr:nvSpPr>
      <xdr:spPr bwMode="auto">
        <a:xfrm>
          <a:off x="6687509" y="922912"/>
          <a:ext cx="114610" cy="1309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10</xdr:col>
      <xdr:colOff>465375</xdr:colOff>
      <xdr:row>4</xdr:row>
      <xdr:rowOff>3841</xdr:rowOff>
    </xdr:from>
    <xdr:ext cx="215808" cy="173321"/>
    <xdr:grpSp>
      <xdr:nvGrpSpPr>
        <xdr:cNvPr id="1444" name="Group 6672">
          <a:extLst>
            <a:ext uri="{FF2B5EF4-FFF2-40B4-BE49-F238E27FC236}">
              <a16:creationId xmlns:a16="http://schemas.microsoft.com/office/drawing/2014/main" xmlns="" id="{4AED638A-ED08-46C0-A199-79450DDE93BC}"/>
            </a:ext>
          </a:extLst>
        </xdr:cNvPr>
        <xdr:cNvGrpSpPr>
          <a:grpSpLocks/>
        </xdr:cNvGrpSpPr>
      </xdr:nvGrpSpPr>
      <xdr:grpSpPr bwMode="auto">
        <a:xfrm>
          <a:off x="7439036" y="684198"/>
          <a:ext cx="215808" cy="173321"/>
          <a:chOff x="536" y="109"/>
          <a:chExt cx="46" cy="44"/>
        </a:xfrm>
      </xdr:grpSpPr>
      <xdr:pic>
        <xdr:nvPicPr>
          <xdr:cNvPr id="1445" name="Picture 6673" descr="route2">
            <a:extLst>
              <a:ext uri="{FF2B5EF4-FFF2-40B4-BE49-F238E27FC236}">
                <a16:creationId xmlns:a16="http://schemas.microsoft.com/office/drawing/2014/main" xmlns="" id="{88DD1D8D-26EF-24DC-F851-797556B4EF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6" name="Text Box 6674">
            <a:extLst>
              <a:ext uri="{FF2B5EF4-FFF2-40B4-BE49-F238E27FC236}">
                <a16:creationId xmlns:a16="http://schemas.microsoft.com/office/drawing/2014/main" xmlns="" id="{28DED6BD-BDC4-BFCF-21C8-01469D9D6E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65771</xdr:colOff>
      <xdr:row>3</xdr:row>
      <xdr:rowOff>44259</xdr:rowOff>
    </xdr:from>
    <xdr:ext cx="211324" cy="188576"/>
    <xdr:grpSp>
      <xdr:nvGrpSpPr>
        <xdr:cNvPr id="1447" name="Group 6672">
          <a:extLst>
            <a:ext uri="{FF2B5EF4-FFF2-40B4-BE49-F238E27FC236}">
              <a16:creationId xmlns:a16="http://schemas.microsoft.com/office/drawing/2014/main" xmlns="" id="{DD78D385-B15B-4841-BBC3-3B6F892BFB36}"/>
            </a:ext>
          </a:extLst>
        </xdr:cNvPr>
        <xdr:cNvGrpSpPr>
          <a:grpSpLocks/>
        </xdr:cNvGrpSpPr>
      </xdr:nvGrpSpPr>
      <xdr:grpSpPr bwMode="auto">
        <a:xfrm>
          <a:off x="6270628" y="554527"/>
          <a:ext cx="211324" cy="188576"/>
          <a:chOff x="536" y="109"/>
          <a:chExt cx="46" cy="44"/>
        </a:xfrm>
      </xdr:grpSpPr>
      <xdr:pic>
        <xdr:nvPicPr>
          <xdr:cNvPr id="1448" name="Picture 6673" descr="route2">
            <a:extLst>
              <a:ext uri="{FF2B5EF4-FFF2-40B4-BE49-F238E27FC236}">
                <a16:creationId xmlns:a16="http://schemas.microsoft.com/office/drawing/2014/main" xmlns="" id="{81FDAF9B-8C26-2EAC-CB87-E8AD08091E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49" name="Text Box 6674">
            <a:extLst>
              <a:ext uri="{FF2B5EF4-FFF2-40B4-BE49-F238E27FC236}">
                <a16:creationId xmlns:a16="http://schemas.microsoft.com/office/drawing/2014/main" xmlns="" id="{1DAC3720-DF9D-6C82-F6BE-5D6748D77C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394208</xdr:colOff>
      <xdr:row>1</xdr:row>
      <xdr:rowOff>122788</xdr:rowOff>
    </xdr:from>
    <xdr:to>
      <xdr:col>9</xdr:col>
      <xdr:colOff>587931</xdr:colOff>
      <xdr:row>4</xdr:row>
      <xdr:rowOff>160160</xdr:rowOff>
    </xdr:to>
    <xdr:sp macro="" textlink="">
      <xdr:nvSpPr>
        <xdr:cNvPr id="1450" name="Freeform 217">
          <a:extLst>
            <a:ext uri="{FF2B5EF4-FFF2-40B4-BE49-F238E27FC236}">
              <a16:creationId xmlns:a16="http://schemas.microsoft.com/office/drawing/2014/main" xmlns="" id="{DF2305CE-F75A-4BE5-BBB0-BA258176F5B2}"/>
            </a:ext>
          </a:extLst>
        </xdr:cNvPr>
        <xdr:cNvSpPr>
          <a:spLocks/>
        </xdr:cNvSpPr>
      </xdr:nvSpPr>
      <xdr:spPr bwMode="auto">
        <a:xfrm rot="5627770">
          <a:off x="5810194" y="482762"/>
          <a:ext cx="563152" cy="19372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16803 w 16803"/>
            <a:gd name="connsiteY0" fmla="*/ 179840 h 180141"/>
            <a:gd name="connsiteX1" fmla="*/ 10801 w 16803"/>
            <a:gd name="connsiteY1" fmla="*/ 106897 h 180141"/>
            <a:gd name="connsiteX2" fmla="*/ 0 w 16803"/>
            <a:gd name="connsiteY2" fmla="*/ 0 h 180141"/>
            <a:gd name="connsiteX0" fmla="*/ 16803 w 16803"/>
            <a:gd name="connsiteY0" fmla="*/ 179840 h 181703"/>
            <a:gd name="connsiteX1" fmla="*/ 10801 w 16803"/>
            <a:gd name="connsiteY1" fmla="*/ 106897 h 181703"/>
            <a:gd name="connsiteX2" fmla="*/ 0 w 16803"/>
            <a:gd name="connsiteY2" fmla="*/ 0 h 181703"/>
            <a:gd name="connsiteX0" fmla="*/ 16803 w 16803"/>
            <a:gd name="connsiteY0" fmla="*/ 179840 h 180927"/>
            <a:gd name="connsiteX1" fmla="*/ 10801 w 16803"/>
            <a:gd name="connsiteY1" fmla="*/ 106897 h 180927"/>
            <a:gd name="connsiteX2" fmla="*/ 0 w 16803"/>
            <a:gd name="connsiteY2" fmla="*/ 0 h 180927"/>
            <a:gd name="connsiteX0" fmla="*/ 16803 w 16803"/>
            <a:gd name="connsiteY0" fmla="*/ 179840 h 180318"/>
            <a:gd name="connsiteX1" fmla="*/ 10801 w 16803"/>
            <a:gd name="connsiteY1" fmla="*/ 106897 h 180318"/>
            <a:gd name="connsiteX2" fmla="*/ 0 w 16803"/>
            <a:gd name="connsiteY2" fmla="*/ 0 h 180318"/>
            <a:gd name="connsiteX0" fmla="*/ 16803 w 16803"/>
            <a:gd name="connsiteY0" fmla="*/ 179840 h 180002"/>
            <a:gd name="connsiteX1" fmla="*/ 8911 w 16803"/>
            <a:gd name="connsiteY1" fmla="*/ 483 h 180002"/>
            <a:gd name="connsiteX2" fmla="*/ 0 w 16803"/>
            <a:gd name="connsiteY2" fmla="*/ 0 h 180002"/>
            <a:gd name="connsiteX0" fmla="*/ 16803 w 16803"/>
            <a:gd name="connsiteY0" fmla="*/ 179840 h 179840"/>
            <a:gd name="connsiteX1" fmla="*/ 8911 w 16803"/>
            <a:gd name="connsiteY1" fmla="*/ 483 h 179840"/>
            <a:gd name="connsiteX2" fmla="*/ 0 w 16803"/>
            <a:gd name="connsiteY2" fmla="*/ 0 h 179840"/>
            <a:gd name="connsiteX0" fmla="*/ 16803 w 16803"/>
            <a:gd name="connsiteY0" fmla="*/ 179840 h 179840"/>
            <a:gd name="connsiteX1" fmla="*/ 8088 w 16803"/>
            <a:gd name="connsiteY1" fmla="*/ 33676 h 179840"/>
            <a:gd name="connsiteX2" fmla="*/ 0 w 16803"/>
            <a:gd name="connsiteY2" fmla="*/ 0 h 179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803" h="179840">
              <a:moveTo>
                <a:pt x="16803" y="179840"/>
              </a:moveTo>
              <a:cubicBezTo>
                <a:pt x="13140" y="126654"/>
                <a:pt x="11302" y="62550"/>
                <a:pt x="8088" y="33676"/>
              </a:cubicBezTo>
              <a:cubicBezTo>
                <a:pt x="5916" y="40751"/>
                <a:pt x="2172" y="7071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67111</xdr:colOff>
      <xdr:row>5</xdr:row>
      <xdr:rowOff>12528</xdr:rowOff>
    </xdr:from>
    <xdr:to>
      <xdr:col>9</xdr:col>
      <xdr:colOff>144024</xdr:colOff>
      <xdr:row>6</xdr:row>
      <xdr:rowOff>45654</xdr:rowOff>
    </xdr:to>
    <xdr:sp macro="" textlink="">
      <xdr:nvSpPr>
        <xdr:cNvPr id="1451" name="Freeform 217">
          <a:extLst>
            <a:ext uri="{FF2B5EF4-FFF2-40B4-BE49-F238E27FC236}">
              <a16:creationId xmlns:a16="http://schemas.microsoft.com/office/drawing/2014/main" xmlns="" id="{27B57CC7-1946-409D-9438-716BF3DFC7FA}"/>
            </a:ext>
          </a:extLst>
        </xdr:cNvPr>
        <xdr:cNvSpPr>
          <a:spLocks/>
        </xdr:cNvSpPr>
      </xdr:nvSpPr>
      <xdr:spPr bwMode="auto">
        <a:xfrm rot="7351245">
          <a:off x="5602075" y="954564"/>
          <a:ext cx="208386" cy="7691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16803 w 16803"/>
            <a:gd name="connsiteY0" fmla="*/ 179840 h 180141"/>
            <a:gd name="connsiteX1" fmla="*/ 10801 w 16803"/>
            <a:gd name="connsiteY1" fmla="*/ 106897 h 180141"/>
            <a:gd name="connsiteX2" fmla="*/ 0 w 16803"/>
            <a:gd name="connsiteY2" fmla="*/ 0 h 180141"/>
            <a:gd name="connsiteX0" fmla="*/ 16803 w 16803"/>
            <a:gd name="connsiteY0" fmla="*/ 179840 h 181703"/>
            <a:gd name="connsiteX1" fmla="*/ 10801 w 16803"/>
            <a:gd name="connsiteY1" fmla="*/ 106897 h 181703"/>
            <a:gd name="connsiteX2" fmla="*/ 0 w 16803"/>
            <a:gd name="connsiteY2" fmla="*/ 0 h 181703"/>
            <a:gd name="connsiteX0" fmla="*/ 16803 w 16803"/>
            <a:gd name="connsiteY0" fmla="*/ 179840 h 180927"/>
            <a:gd name="connsiteX1" fmla="*/ 10801 w 16803"/>
            <a:gd name="connsiteY1" fmla="*/ 106897 h 180927"/>
            <a:gd name="connsiteX2" fmla="*/ 0 w 16803"/>
            <a:gd name="connsiteY2" fmla="*/ 0 h 180927"/>
            <a:gd name="connsiteX0" fmla="*/ 16803 w 16803"/>
            <a:gd name="connsiteY0" fmla="*/ 179840 h 180318"/>
            <a:gd name="connsiteX1" fmla="*/ 10801 w 16803"/>
            <a:gd name="connsiteY1" fmla="*/ 106897 h 180318"/>
            <a:gd name="connsiteX2" fmla="*/ 0 w 16803"/>
            <a:gd name="connsiteY2" fmla="*/ 0 h 180318"/>
            <a:gd name="connsiteX0" fmla="*/ 16803 w 16803"/>
            <a:gd name="connsiteY0" fmla="*/ 179840 h 180043"/>
            <a:gd name="connsiteX1" fmla="*/ 4591 w 16803"/>
            <a:gd name="connsiteY1" fmla="*/ 33216 h 180043"/>
            <a:gd name="connsiteX2" fmla="*/ 0 w 16803"/>
            <a:gd name="connsiteY2" fmla="*/ 0 h 180043"/>
            <a:gd name="connsiteX0" fmla="*/ 7885 w 7885"/>
            <a:gd name="connsiteY0" fmla="*/ 84830 h 85607"/>
            <a:gd name="connsiteX1" fmla="*/ 4591 w 7885"/>
            <a:gd name="connsiteY1" fmla="*/ 33216 h 85607"/>
            <a:gd name="connsiteX2" fmla="*/ 0 w 7885"/>
            <a:gd name="connsiteY2" fmla="*/ 0 h 85607"/>
            <a:gd name="connsiteX0" fmla="*/ 10000 w 10000"/>
            <a:gd name="connsiteY0" fmla="*/ 9909 h 10001"/>
            <a:gd name="connsiteX1" fmla="*/ 4880 w 10000"/>
            <a:gd name="connsiteY1" fmla="*/ 3953 h 10001"/>
            <a:gd name="connsiteX2" fmla="*/ 0 w 10000"/>
            <a:gd name="connsiteY2" fmla="*/ 0 h 10001"/>
            <a:gd name="connsiteX0" fmla="*/ 10000 w 10000"/>
            <a:gd name="connsiteY0" fmla="*/ 9909 h 10078"/>
            <a:gd name="connsiteX1" fmla="*/ 4880 w 10000"/>
            <a:gd name="connsiteY1" fmla="*/ 3953 h 10078"/>
            <a:gd name="connsiteX2" fmla="*/ 0 w 10000"/>
            <a:gd name="connsiteY2" fmla="*/ 0 h 10078"/>
            <a:gd name="connsiteX0" fmla="*/ 9417 w 9417"/>
            <a:gd name="connsiteY0" fmla="*/ 9875 h 10044"/>
            <a:gd name="connsiteX1" fmla="*/ 4297 w 9417"/>
            <a:gd name="connsiteY1" fmla="*/ 3919 h 10044"/>
            <a:gd name="connsiteX2" fmla="*/ 0 w 9417"/>
            <a:gd name="connsiteY2" fmla="*/ 0 h 10044"/>
            <a:gd name="connsiteX0" fmla="*/ 9276 w 9276"/>
            <a:gd name="connsiteY0" fmla="*/ 11061 h 11171"/>
            <a:gd name="connsiteX1" fmla="*/ 4563 w 9276"/>
            <a:gd name="connsiteY1" fmla="*/ 3902 h 11171"/>
            <a:gd name="connsiteX2" fmla="*/ 0 w 9276"/>
            <a:gd name="connsiteY2" fmla="*/ 0 h 11171"/>
            <a:gd name="connsiteX0" fmla="*/ 10000 w 10387"/>
            <a:gd name="connsiteY0" fmla="*/ 9902 h 9902"/>
            <a:gd name="connsiteX1" fmla="*/ 4919 w 10387"/>
            <a:gd name="connsiteY1" fmla="*/ 3493 h 9902"/>
            <a:gd name="connsiteX2" fmla="*/ 0 w 10387"/>
            <a:gd name="connsiteY2" fmla="*/ 0 h 9902"/>
            <a:gd name="connsiteX0" fmla="*/ 8506 w 9154"/>
            <a:gd name="connsiteY0" fmla="*/ 8228 h 8228"/>
            <a:gd name="connsiteX1" fmla="*/ 4736 w 9154"/>
            <a:gd name="connsiteY1" fmla="*/ 3528 h 8228"/>
            <a:gd name="connsiteX2" fmla="*/ 0 w 9154"/>
            <a:gd name="connsiteY2" fmla="*/ 0 h 8228"/>
            <a:gd name="connsiteX0" fmla="*/ 9292 w 9292"/>
            <a:gd name="connsiteY0" fmla="*/ 10000 h 10000"/>
            <a:gd name="connsiteX1" fmla="*/ 5174 w 9292"/>
            <a:gd name="connsiteY1" fmla="*/ 4288 h 10000"/>
            <a:gd name="connsiteX2" fmla="*/ 0 w 9292"/>
            <a:gd name="connsiteY2" fmla="*/ 0 h 10000"/>
            <a:gd name="connsiteX0" fmla="*/ 10221 w 10221"/>
            <a:gd name="connsiteY0" fmla="*/ 9124 h 9124"/>
            <a:gd name="connsiteX1" fmla="*/ 5568 w 10221"/>
            <a:gd name="connsiteY1" fmla="*/ 4288 h 9124"/>
            <a:gd name="connsiteX2" fmla="*/ 0 w 10221"/>
            <a:gd name="connsiteY2" fmla="*/ 0 h 9124"/>
            <a:gd name="connsiteX0" fmla="*/ 10000 w 10000"/>
            <a:gd name="connsiteY0" fmla="*/ 10000 h 10000"/>
            <a:gd name="connsiteX1" fmla="*/ 5448 w 10000"/>
            <a:gd name="connsiteY1" fmla="*/ 470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5448 w 10000"/>
            <a:gd name="connsiteY1" fmla="*/ 4700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8129" y="8342"/>
                <a:pt x="11903" y="11104"/>
                <a:pt x="5448" y="4700"/>
              </a:cubicBezTo>
              <a:cubicBezTo>
                <a:pt x="1957" y="5690"/>
                <a:pt x="3493" y="990"/>
                <a:pt x="0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17848</xdr:colOff>
      <xdr:row>5</xdr:row>
      <xdr:rowOff>131994</xdr:rowOff>
    </xdr:from>
    <xdr:to>
      <xdr:col>10</xdr:col>
      <xdr:colOff>169190</xdr:colOff>
      <xdr:row>6</xdr:row>
      <xdr:rowOff>101302</xdr:rowOff>
    </xdr:to>
    <xdr:sp macro="" textlink="">
      <xdr:nvSpPr>
        <xdr:cNvPr id="1452" name="六角形 1451">
          <a:extLst>
            <a:ext uri="{FF2B5EF4-FFF2-40B4-BE49-F238E27FC236}">
              <a16:creationId xmlns:a16="http://schemas.microsoft.com/office/drawing/2014/main" xmlns="" id="{0044F3E5-87A8-49BC-87A8-755BB06E1655}"/>
            </a:ext>
          </a:extLst>
        </xdr:cNvPr>
        <xdr:cNvSpPr/>
      </xdr:nvSpPr>
      <xdr:spPr bwMode="auto">
        <a:xfrm>
          <a:off x="6311968" y="1008294"/>
          <a:ext cx="151342" cy="14456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323682</xdr:colOff>
      <xdr:row>3</xdr:row>
      <xdr:rowOff>89426</xdr:rowOff>
    </xdr:from>
    <xdr:ext cx="293234" cy="127602"/>
    <xdr:sp macro="" textlink="">
      <xdr:nvSpPr>
        <xdr:cNvPr id="1453" name="Text Box 1563">
          <a:extLst>
            <a:ext uri="{FF2B5EF4-FFF2-40B4-BE49-F238E27FC236}">
              <a16:creationId xmlns:a16="http://schemas.microsoft.com/office/drawing/2014/main" xmlns="" id="{C452AB89-3C6A-4CDF-8719-130381649167}"/>
            </a:ext>
          </a:extLst>
        </xdr:cNvPr>
        <xdr:cNvSpPr txBox="1">
          <a:spLocks noChangeArrowheads="1"/>
        </xdr:cNvSpPr>
      </xdr:nvSpPr>
      <xdr:spPr bwMode="auto">
        <a:xfrm>
          <a:off x="5924382" y="615206"/>
          <a:ext cx="293234" cy="12760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9</xdr:col>
      <xdr:colOff>186580</xdr:colOff>
      <xdr:row>4</xdr:row>
      <xdr:rowOff>20972</xdr:rowOff>
    </xdr:from>
    <xdr:to>
      <xdr:col>10</xdr:col>
      <xdr:colOff>103066</xdr:colOff>
      <xdr:row>6</xdr:row>
      <xdr:rowOff>43821</xdr:rowOff>
    </xdr:to>
    <xdr:sp macro="" textlink="">
      <xdr:nvSpPr>
        <xdr:cNvPr id="1454" name="AutoShape 1653">
          <a:extLst>
            <a:ext uri="{FF2B5EF4-FFF2-40B4-BE49-F238E27FC236}">
              <a16:creationId xmlns:a16="http://schemas.microsoft.com/office/drawing/2014/main" xmlns="" id="{1D279D62-3223-418F-8B17-0E5FA59749E6}"/>
            </a:ext>
          </a:extLst>
        </xdr:cNvPr>
        <xdr:cNvSpPr>
          <a:spLocks/>
        </xdr:cNvSpPr>
      </xdr:nvSpPr>
      <xdr:spPr bwMode="auto">
        <a:xfrm rot="4206723" flipH="1">
          <a:off x="5905548" y="603744"/>
          <a:ext cx="373369" cy="60990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10</xdr:col>
      <xdr:colOff>46802</xdr:colOff>
      <xdr:row>7</xdr:row>
      <xdr:rowOff>87776</xdr:rowOff>
    </xdr:from>
    <xdr:ext cx="379343" cy="193515"/>
    <xdr:sp macro="" textlink="">
      <xdr:nvSpPr>
        <xdr:cNvPr id="1455" name="Text Box 1563">
          <a:extLst>
            <a:ext uri="{FF2B5EF4-FFF2-40B4-BE49-F238E27FC236}">
              <a16:creationId xmlns:a16="http://schemas.microsoft.com/office/drawing/2014/main" xmlns="" id="{86C8CB8E-7E17-4709-96B6-2D5DBB0060FE}"/>
            </a:ext>
          </a:extLst>
        </xdr:cNvPr>
        <xdr:cNvSpPr txBox="1">
          <a:spLocks noChangeArrowheads="1"/>
        </xdr:cNvSpPr>
      </xdr:nvSpPr>
      <xdr:spPr bwMode="auto">
        <a:xfrm>
          <a:off x="6340922" y="1314596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10</xdr:col>
      <xdr:colOff>110815</xdr:colOff>
      <xdr:row>5</xdr:row>
      <xdr:rowOff>94599</xdr:rowOff>
    </xdr:from>
    <xdr:to>
      <xdr:col>10</xdr:col>
      <xdr:colOff>430338</xdr:colOff>
      <xdr:row>7</xdr:row>
      <xdr:rowOff>134513</xdr:rowOff>
    </xdr:to>
    <xdr:sp macro="" textlink="">
      <xdr:nvSpPr>
        <xdr:cNvPr id="1456" name="AutoShape 1653">
          <a:extLst>
            <a:ext uri="{FF2B5EF4-FFF2-40B4-BE49-F238E27FC236}">
              <a16:creationId xmlns:a16="http://schemas.microsoft.com/office/drawing/2014/main" xmlns="" id="{70CBB484-75BF-4412-A775-6938C0F5A3F2}"/>
            </a:ext>
          </a:extLst>
        </xdr:cNvPr>
        <xdr:cNvSpPr>
          <a:spLocks/>
        </xdr:cNvSpPr>
      </xdr:nvSpPr>
      <xdr:spPr bwMode="auto">
        <a:xfrm rot="5817959">
          <a:off x="6369480" y="1006354"/>
          <a:ext cx="390434" cy="319523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10</xdr:col>
      <xdr:colOff>243446</xdr:colOff>
      <xdr:row>3</xdr:row>
      <xdr:rowOff>150681</xdr:rowOff>
    </xdr:from>
    <xdr:ext cx="260328" cy="223651"/>
    <xdr:sp macro="" textlink="">
      <xdr:nvSpPr>
        <xdr:cNvPr id="1457" name="Text Box 303">
          <a:extLst>
            <a:ext uri="{FF2B5EF4-FFF2-40B4-BE49-F238E27FC236}">
              <a16:creationId xmlns:a16="http://schemas.microsoft.com/office/drawing/2014/main" xmlns="" id="{871600DB-2C5F-4EF2-AAE5-7C002FB61028}"/>
            </a:ext>
          </a:extLst>
        </xdr:cNvPr>
        <xdr:cNvSpPr txBox="1">
          <a:spLocks noChangeArrowheads="1"/>
        </xdr:cNvSpPr>
      </xdr:nvSpPr>
      <xdr:spPr bwMode="auto">
        <a:xfrm>
          <a:off x="6537566" y="676461"/>
          <a:ext cx="260328" cy="223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ｶｰﾌﾞ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ﾐﾗｰ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10</xdr:col>
      <xdr:colOff>505413</xdr:colOff>
      <xdr:row>5</xdr:row>
      <xdr:rowOff>9620</xdr:rowOff>
    </xdr:from>
    <xdr:to>
      <xdr:col>10</xdr:col>
      <xdr:colOff>644621</xdr:colOff>
      <xdr:row>5</xdr:row>
      <xdr:rowOff>124731</xdr:rowOff>
    </xdr:to>
    <xdr:sp macro="" textlink="">
      <xdr:nvSpPr>
        <xdr:cNvPr id="1458" name="六角形 1457">
          <a:extLst>
            <a:ext uri="{FF2B5EF4-FFF2-40B4-BE49-F238E27FC236}">
              <a16:creationId xmlns:a16="http://schemas.microsoft.com/office/drawing/2014/main" xmlns="" id="{5E18D61F-2754-4BDE-A25B-AED3DBB1DE91}"/>
            </a:ext>
          </a:extLst>
        </xdr:cNvPr>
        <xdr:cNvSpPr/>
      </xdr:nvSpPr>
      <xdr:spPr bwMode="auto">
        <a:xfrm>
          <a:off x="6799533" y="885920"/>
          <a:ext cx="139208" cy="11511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459677</xdr:colOff>
      <xdr:row>9</xdr:row>
      <xdr:rowOff>101703</xdr:rowOff>
    </xdr:from>
    <xdr:to>
      <xdr:col>1</xdr:col>
      <xdr:colOff>581503</xdr:colOff>
      <xdr:row>10</xdr:row>
      <xdr:rowOff>40023</xdr:rowOff>
    </xdr:to>
    <xdr:sp macro="" textlink="">
      <xdr:nvSpPr>
        <xdr:cNvPr id="1459" name="六角形 1458">
          <a:extLst>
            <a:ext uri="{FF2B5EF4-FFF2-40B4-BE49-F238E27FC236}">
              <a16:creationId xmlns:a16="http://schemas.microsoft.com/office/drawing/2014/main" xmlns="" id="{390041F6-B15A-4AEA-8454-939767E2B740}"/>
            </a:ext>
          </a:extLst>
        </xdr:cNvPr>
        <xdr:cNvSpPr/>
      </xdr:nvSpPr>
      <xdr:spPr bwMode="auto">
        <a:xfrm>
          <a:off x="513017" y="1679043"/>
          <a:ext cx="121826" cy="11358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303954</xdr:colOff>
      <xdr:row>9</xdr:row>
      <xdr:rowOff>105605</xdr:rowOff>
    </xdr:from>
    <xdr:to>
      <xdr:col>1</xdr:col>
      <xdr:colOff>433002</xdr:colOff>
      <xdr:row>10</xdr:row>
      <xdr:rowOff>33570</xdr:rowOff>
    </xdr:to>
    <xdr:sp macro="" textlink="">
      <xdr:nvSpPr>
        <xdr:cNvPr id="1460" name="六角形 1459">
          <a:extLst>
            <a:ext uri="{FF2B5EF4-FFF2-40B4-BE49-F238E27FC236}">
              <a16:creationId xmlns:a16="http://schemas.microsoft.com/office/drawing/2014/main" xmlns="" id="{B386A979-5858-4012-BCE3-C297098DB2DB}"/>
            </a:ext>
          </a:extLst>
        </xdr:cNvPr>
        <xdr:cNvSpPr/>
      </xdr:nvSpPr>
      <xdr:spPr bwMode="auto">
        <a:xfrm>
          <a:off x="357294" y="1682945"/>
          <a:ext cx="129048" cy="10322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10</xdr:col>
      <xdr:colOff>356309</xdr:colOff>
      <xdr:row>6</xdr:row>
      <xdr:rowOff>154214</xdr:rowOff>
    </xdr:from>
    <xdr:ext cx="311909" cy="192768"/>
    <xdr:sp macro="" textlink="">
      <xdr:nvSpPr>
        <xdr:cNvPr id="1461" name="Text Box 1416">
          <a:extLst>
            <a:ext uri="{FF2B5EF4-FFF2-40B4-BE49-F238E27FC236}">
              <a16:creationId xmlns:a16="http://schemas.microsoft.com/office/drawing/2014/main" xmlns="" id="{E7EC913E-FF6A-450E-8FFA-E49BF0835030}"/>
            </a:ext>
          </a:extLst>
        </xdr:cNvPr>
        <xdr:cNvSpPr txBox="1">
          <a:spLocks noChangeArrowheads="1"/>
        </xdr:cNvSpPr>
      </xdr:nvSpPr>
      <xdr:spPr bwMode="auto">
        <a:xfrm>
          <a:off x="6650429" y="1205774"/>
          <a:ext cx="311909" cy="192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574799</xdr:colOff>
      <xdr:row>11</xdr:row>
      <xdr:rowOff>15041</xdr:rowOff>
    </xdr:from>
    <xdr:to>
      <xdr:col>1</xdr:col>
      <xdr:colOff>680327</xdr:colOff>
      <xdr:row>11</xdr:row>
      <xdr:rowOff>127757</xdr:rowOff>
    </xdr:to>
    <xdr:sp macro="" textlink="">
      <xdr:nvSpPr>
        <xdr:cNvPr id="1462" name="Oval 383">
          <a:extLst>
            <a:ext uri="{FF2B5EF4-FFF2-40B4-BE49-F238E27FC236}">
              <a16:creationId xmlns:a16="http://schemas.microsoft.com/office/drawing/2014/main" xmlns="" id="{25C5BFD3-12AA-4D2C-9D1A-0B3DF34EAE6F}"/>
            </a:ext>
          </a:extLst>
        </xdr:cNvPr>
        <xdr:cNvSpPr>
          <a:spLocks noChangeArrowheads="1"/>
        </xdr:cNvSpPr>
      </xdr:nvSpPr>
      <xdr:spPr bwMode="auto">
        <a:xfrm>
          <a:off x="628139" y="1942901"/>
          <a:ext cx="105528" cy="1127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521305</xdr:colOff>
      <xdr:row>21</xdr:row>
      <xdr:rowOff>85728</xdr:rowOff>
    </xdr:from>
    <xdr:to>
      <xdr:col>1</xdr:col>
      <xdr:colOff>684095</xdr:colOff>
      <xdr:row>22</xdr:row>
      <xdr:rowOff>65487</xdr:rowOff>
    </xdr:to>
    <xdr:sp macro="" textlink="">
      <xdr:nvSpPr>
        <xdr:cNvPr id="1463" name="六角形 1462">
          <a:extLst>
            <a:ext uri="{FF2B5EF4-FFF2-40B4-BE49-F238E27FC236}">
              <a16:creationId xmlns:a16="http://schemas.microsoft.com/office/drawing/2014/main" xmlns="" id="{E763F22F-3B1A-4C3B-B69B-384ACBB05E5A}"/>
            </a:ext>
          </a:extLst>
        </xdr:cNvPr>
        <xdr:cNvSpPr/>
      </xdr:nvSpPr>
      <xdr:spPr bwMode="auto">
        <a:xfrm>
          <a:off x="574645" y="3750948"/>
          <a:ext cx="162790" cy="15501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264611</xdr:colOff>
      <xdr:row>39</xdr:row>
      <xdr:rowOff>23193</xdr:rowOff>
    </xdr:from>
    <xdr:to>
      <xdr:col>6</xdr:col>
      <xdr:colOff>417013</xdr:colOff>
      <xdr:row>39</xdr:row>
      <xdr:rowOff>160928</xdr:rowOff>
    </xdr:to>
    <xdr:sp macro="" textlink="">
      <xdr:nvSpPr>
        <xdr:cNvPr id="1464" name="AutoShape 790">
          <a:extLst>
            <a:ext uri="{FF2B5EF4-FFF2-40B4-BE49-F238E27FC236}">
              <a16:creationId xmlns:a16="http://schemas.microsoft.com/office/drawing/2014/main" xmlns="" id="{F0DAD97B-1E91-4C11-B9BB-92E3E2515DC8}"/>
            </a:ext>
          </a:extLst>
        </xdr:cNvPr>
        <xdr:cNvSpPr>
          <a:spLocks noChangeArrowheads="1"/>
        </xdr:cNvSpPr>
      </xdr:nvSpPr>
      <xdr:spPr bwMode="auto">
        <a:xfrm>
          <a:off x="3785051" y="6820233"/>
          <a:ext cx="152402" cy="1377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399878</xdr:colOff>
      <xdr:row>34</xdr:row>
      <xdr:rowOff>130437</xdr:rowOff>
    </xdr:from>
    <xdr:ext cx="417040" cy="75505"/>
    <xdr:sp macro="" textlink="">
      <xdr:nvSpPr>
        <xdr:cNvPr id="1465" name="Text Box 1620">
          <a:extLst>
            <a:ext uri="{FF2B5EF4-FFF2-40B4-BE49-F238E27FC236}">
              <a16:creationId xmlns:a16="http://schemas.microsoft.com/office/drawing/2014/main" xmlns="" id="{77F64F9F-E5DB-4CBB-9B99-C1CFA24DC04D}"/>
            </a:ext>
          </a:extLst>
        </xdr:cNvPr>
        <xdr:cNvSpPr txBox="1">
          <a:spLocks noChangeArrowheads="1"/>
        </xdr:cNvSpPr>
      </xdr:nvSpPr>
      <xdr:spPr bwMode="auto">
        <a:xfrm>
          <a:off x="3226898" y="6074037"/>
          <a:ext cx="417040" cy="7550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18288" anchor="t" anchorCtr="1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丹波大橋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717357</xdr:colOff>
      <xdr:row>40</xdr:row>
      <xdr:rowOff>61995</xdr:rowOff>
    </xdr:from>
    <xdr:to>
      <xdr:col>6</xdr:col>
      <xdr:colOff>305871</xdr:colOff>
      <xdr:row>40</xdr:row>
      <xdr:rowOff>155905</xdr:rowOff>
    </xdr:to>
    <xdr:sp macro="" textlink="">
      <xdr:nvSpPr>
        <xdr:cNvPr id="1466" name="Text Box 1300">
          <a:extLst>
            <a:ext uri="{FF2B5EF4-FFF2-40B4-BE49-F238E27FC236}">
              <a16:creationId xmlns:a16="http://schemas.microsoft.com/office/drawing/2014/main" xmlns="" id="{6AF8C418-2711-4EAD-84F6-BBB0623275A6}"/>
            </a:ext>
          </a:extLst>
        </xdr:cNvPr>
        <xdr:cNvSpPr txBox="1">
          <a:spLocks noChangeArrowheads="1"/>
        </xdr:cNvSpPr>
      </xdr:nvSpPr>
      <xdr:spPr bwMode="auto">
        <a:xfrm rot="16200000">
          <a:off x="3626959" y="6928853"/>
          <a:ext cx="93910" cy="3047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ﾄﾗｽ橋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7966</xdr:colOff>
      <xdr:row>36</xdr:row>
      <xdr:rowOff>122342</xdr:rowOff>
    </xdr:from>
    <xdr:to>
      <xdr:col>5</xdr:col>
      <xdr:colOff>271774</xdr:colOff>
      <xdr:row>40</xdr:row>
      <xdr:rowOff>156360</xdr:rowOff>
    </xdr:to>
    <xdr:sp macro="" textlink="">
      <xdr:nvSpPr>
        <xdr:cNvPr id="1467" name="Line 120">
          <a:extLst>
            <a:ext uri="{FF2B5EF4-FFF2-40B4-BE49-F238E27FC236}">
              <a16:creationId xmlns:a16="http://schemas.microsoft.com/office/drawing/2014/main" xmlns="" id="{85867DC4-0917-473C-8091-91589100E0A3}"/>
            </a:ext>
          </a:extLst>
        </xdr:cNvPr>
        <xdr:cNvSpPr>
          <a:spLocks noChangeShapeType="1"/>
        </xdr:cNvSpPr>
      </xdr:nvSpPr>
      <xdr:spPr bwMode="auto">
        <a:xfrm rot="16200000" flipV="1">
          <a:off x="2610791" y="6640657"/>
          <a:ext cx="712198" cy="263808"/>
        </a:xfrm>
        <a:custGeom>
          <a:avLst/>
          <a:gdLst>
            <a:gd name="connsiteX0" fmla="*/ 0 w 703035"/>
            <a:gd name="connsiteY0" fmla="*/ 0 h 198437"/>
            <a:gd name="connsiteX1" fmla="*/ 703035 w 703035"/>
            <a:gd name="connsiteY1" fmla="*/ 198437 h 198437"/>
            <a:gd name="connsiteX0" fmla="*/ 0 w 703035"/>
            <a:gd name="connsiteY0" fmla="*/ 0 h 198437"/>
            <a:gd name="connsiteX1" fmla="*/ 703035 w 703035"/>
            <a:gd name="connsiteY1" fmla="*/ 198437 h 198437"/>
            <a:gd name="connsiteX0" fmla="*/ 0 w 680356"/>
            <a:gd name="connsiteY0" fmla="*/ 0 h 243794"/>
            <a:gd name="connsiteX1" fmla="*/ 680356 w 680356"/>
            <a:gd name="connsiteY1" fmla="*/ 243794 h 243794"/>
            <a:gd name="connsiteX0" fmla="*/ 0 w 680356"/>
            <a:gd name="connsiteY0" fmla="*/ 0 h 243794"/>
            <a:gd name="connsiteX1" fmla="*/ 680356 w 680356"/>
            <a:gd name="connsiteY1" fmla="*/ 243794 h 243794"/>
            <a:gd name="connsiteX0" fmla="*/ 0 w 674686"/>
            <a:gd name="connsiteY0" fmla="*/ 0 h 147410"/>
            <a:gd name="connsiteX1" fmla="*/ 674686 w 674686"/>
            <a:gd name="connsiteY1" fmla="*/ 147410 h 147410"/>
            <a:gd name="connsiteX0" fmla="*/ 0 w 674686"/>
            <a:gd name="connsiteY0" fmla="*/ 0 h 147410"/>
            <a:gd name="connsiteX1" fmla="*/ 674686 w 674686"/>
            <a:gd name="connsiteY1" fmla="*/ 147410 h 147410"/>
            <a:gd name="connsiteX0" fmla="*/ 0 w 691695"/>
            <a:gd name="connsiteY0" fmla="*/ 0 h 243794"/>
            <a:gd name="connsiteX1" fmla="*/ 691695 w 691695"/>
            <a:gd name="connsiteY1" fmla="*/ 243794 h 243794"/>
            <a:gd name="connsiteX0" fmla="*/ 0 w 714375"/>
            <a:gd name="connsiteY0" fmla="*/ 0 h 266474"/>
            <a:gd name="connsiteX1" fmla="*/ 714375 w 714375"/>
            <a:gd name="connsiteY1" fmla="*/ 266474 h 2664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14375" h="266474">
              <a:moveTo>
                <a:pt x="0" y="0"/>
              </a:moveTo>
              <a:cubicBezTo>
                <a:pt x="296711" y="37798"/>
                <a:pt x="599092" y="52918"/>
                <a:pt x="714375" y="266474"/>
              </a:cubicBezTo>
            </a:path>
          </a:pathLst>
        </a:cu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275731</xdr:colOff>
      <xdr:row>38</xdr:row>
      <xdr:rowOff>26256</xdr:rowOff>
    </xdr:from>
    <xdr:ext cx="91530" cy="250005"/>
    <xdr:sp macro="" textlink="">
      <xdr:nvSpPr>
        <xdr:cNvPr id="1468" name="Text Box 1664">
          <a:extLst>
            <a:ext uri="{FF2B5EF4-FFF2-40B4-BE49-F238E27FC236}">
              <a16:creationId xmlns:a16="http://schemas.microsoft.com/office/drawing/2014/main" xmlns="" id="{A561F322-B721-4D17-AC42-C21F60315404}"/>
            </a:ext>
          </a:extLst>
        </xdr:cNvPr>
        <xdr:cNvSpPr txBox="1">
          <a:spLocks noChangeArrowheads="1"/>
        </xdr:cNvSpPr>
      </xdr:nvSpPr>
      <xdr:spPr bwMode="auto">
        <a:xfrm>
          <a:off x="3102751" y="6648036"/>
          <a:ext cx="91530" cy="2500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57976</xdr:colOff>
      <xdr:row>37</xdr:row>
      <xdr:rowOff>156771</xdr:rowOff>
    </xdr:from>
    <xdr:ext cx="61783" cy="239711"/>
    <xdr:sp macro="" textlink="">
      <xdr:nvSpPr>
        <xdr:cNvPr id="1469" name="Text Box 1664">
          <a:extLst>
            <a:ext uri="{FF2B5EF4-FFF2-40B4-BE49-F238E27FC236}">
              <a16:creationId xmlns:a16="http://schemas.microsoft.com/office/drawing/2014/main" xmlns="" id="{1BF434AC-6D3D-4835-8ACF-E29D1B1F8FBD}"/>
            </a:ext>
          </a:extLst>
        </xdr:cNvPr>
        <xdr:cNvSpPr txBox="1">
          <a:spLocks noChangeArrowheads="1"/>
        </xdr:cNvSpPr>
      </xdr:nvSpPr>
      <xdr:spPr bwMode="auto">
        <a:xfrm>
          <a:off x="2884996" y="6618531"/>
          <a:ext cx="61783" cy="23971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12539</xdr:colOff>
      <xdr:row>36</xdr:row>
      <xdr:rowOff>124212</xdr:rowOff>
    </xdr:from>
    <xdr:to>
      <xdr:col>5</xdr:col>
      <xdr:colOff>276347</xdr:colOff>
      <xdr:row>40</xdr:row>
      <xdr:rowOff>158230</xdr:rowOff>
    </xdr:to>
    <xdr:sp macro="" textlink="">
      <xdr:nvSpPr>
        <xdr:cNvPr id="1470" name="Line 120">
          <a:extLst>
            <a:ext uri="{FF2B5EF4-FFF2-40B4-BE49-F238E27FC236}">
              <a16:creationId xmlns:a16="http://schemas.microsoft.com/office/drawing/2014/main" xmlns="" id="{0AA424CF-4296-4D0E-97AC-9340E96D11F7}"/>
            </a:ext>
          </a:extLst>
        </xdr:cNvPr>
        <xdr:cNvSpPr>
          <a:spLocks noChangeShapeType="1"/>
        </xdr:cNvSpPr>
      </xdr:nvSpPr>
      <xdr:spPr bwMode="auto">
        <a:xfrm rot="16200000" flipV="1">
          <a:off x="2615364" y="6642527"/>
          <a:ext cx="712198" cy="263808"/>
        </a:xfrm>
        <a:custGeom>
          <a:avLst/>
          <a:gdLst>
            <a:gd name="connsiteX0" fmla="*/ 0 w 703035"/>
            <a:gd name="connsiteY0" fmla="*/ 0 h 198437"/>
            <a:gd name="connsiteX1" fmla="*/ 703035 w 703035"/>
            <a:gd name="connsiteY1" fmla="*/ 198437 h 198437"/>
            <a:gd name="connsiteX0" fmla="*/ 0 w 703035"/>
            <a:gd name="connsiteY0" fmla="*/ 0 h 198437"/>
            <a:gd name="connsiteX1" fmla="*/ 703035 w 703035"/>
            <a:gd name="connsiteY1" fmla="*/ 198437 h 198437"/>
            <a:gd name="connsiteX0" fmla="*/ 0 w 680356"/>
            <a:gd name="connsiteY0" fmla="*/ 0 h 243794"/>
            <a:gd name="connsiteX1" fmla="*/ 680356 w 680356"/>
            <a:gd name="connsiteY1" fmla="*/ 243794 h 243794"/>
            <a:gd name="connsiteX0" fmla="*/ 0 w 680356"/>
            <a:gd name="connsiteY0" fmla="*/ 0 h 243794"/>
            <a:gd name="connsiteX1" fmla="*/ 680356 w 680356"/>
            <a:gd name="connsiteY1" fmla="*/ 243794 h 243794"/>
            <a:gd name="connsiteX0" fmla="*/ 0 w 674686"/>
            <a:gd name="connsiteY0" fmla="*/ 0 h 147410"/>
            <a:gd name="connsiteX1" fmla="*/ 674686 w 674686"/>
            <a:gd name="connsiteY1" fmla="*/ 147410 h 147410"/>
            <a:gd name="connsiteX0" fmla="*/ 0 w 674686"/>
            <a:gd name="connsiteY0" fmla="*/ 0 h 147410"/>
            <a:gd name="connsiteX1" fmla="*/ 674686 w 674686"/>
            <a:gd name="connsiteY1" fmla="*/ 147410 h 147410"/>
            <a:gd name="connsiteX0" fmla="*/ 0 w 691695"/>
            <a:gd name="connsiteY0" fmla="*/ 0 h 243794"/>
            <a:gd name="connsiteX1" fmla="*/ 691695 w 691695"/>
            <a:gd name="connsiteY1" fmla="*/ 243794 h 243794"/>
            <a:gd name="connsiteX0" fmla="*/ 0 w 714375"/>
            <a:gd name="connsiteY0" fmla="*/ 0 h 266474"/>
            <a:gd name="connsiteX1" fmla="*/ 714375 w 714375"/>
            <a:gd name="connsiteY1" fmla="*/ 266474 h 2664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14375" h="266474">
              <a:moveTo>
                <a:pt x="0" y="0"/>
              </a:moveTo>
              <a:cubicBezTo>
                <a:pt x="296711" y="37798"/>
                <a:pt x="599092" y="52918"/>
                <a:pt x="714375" y="266474"/>
              </a:cubicBezTo>
            </a:path>
          </a:pathLst>
        </a:cu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89232</xdr:colOff>
      <xdr:row>38</xdr:row>
      <xdr:rowOff>106404</xdr:rowOff>
    </xdr:from>
    <xdr:to>
      <xdr:col>5</xdr:col>
      <xdr:colOff>212799</xdr:colOff>
      <xdr:row>40</xdr:row>
      <xdr:rowOff>142652</xdr:rowOff>
    </xdr:to>
    <xdr:sp macro="" textlink="">
      <xdr:nvSpPr>
        <xdr:cNvPr id="1471" name="Text Box 1118">
          <a:extLst>
            <a:ext uri="{FF2B5EF4-FFF2-40B4-BE49-F238E27FC236}">
              <a16:creationId xmlns:a16="http://schemas.microsoft.com/office/drawing/2014/main" xmlns="" id="{E394C753-7D9E-495C-B5AA-0CE579D6D387}"/>
            </a:ext>
          </a:extLst>
        </xdr:cNvPr>
        <xdr:cNvSpPr txBox="1">
          <a:spLocks noChangeArrowheads="1"/>
        </xdr:cNvSpPr>
      </xdr:nvSpPr>
      <xdr:spPr bwMode="auto">
        <a:xfrm>
          <a:off x="2916252" y="6728184"/>
          <a:ext cx="123567" cy="386768"/>
        </a:xfrm>
        <a:prstGeom prst="rect">
          <a:avLst/>
        </a:prstGeom>
        <a:noFill/>
        <a:ln>
          <a:noFill/>
        </a:ln>
      </xdr:spPr>
      <xdr:txBody>
        <a:bodyPr vertOverflow="clip" vert="eaVert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山陰線</a:t>
          </a:r>
        </a:p>
      </xdr:txBody>
    </xdr:sp>
    <xdr:clientData/>
  </xdr:twoCellAnchor>
  <xdr:twoCellAnchor>
    <xdr:from>
      <xdr:col>5</xdr:col>
      <xdr:colOff>309790</xdr:colOff>
      <xdr:row>39</xdr:row>
      <xdr:rowOff>128548</xdr:rowOff>
    </xdr:from>
    <xdr:to>
      <xdr:col>5</xdr:col>
      <xdr:colOff>492525</xdr:colOff>
      <xdr:row>40</xdr:row>
      <xdr:rowOff>96550</xdr:rowOff>
    </xdr:to>
    <xdr:sp macro="" textlink="">
      <xdr:nvSpPr>
        <xdr:cNvPr id="1472" name="六角形 1471">
          <a:extLst>
            <a:ext uri="{FF2B5EF4-FFF2-40B4-BE49-F238E27FC236}">
              <a16:creationId xmlns:a16="http://schemas.microsoft.com/office/drawing/2014/main" xmlns="" id="{C37B69A2-9DF9-4319-9AC2-D5888ED8D389}"/>
            </a:ext>
          </a:extLst>
        </xdr:cNvPr>
        <xdr:cNvSpPr/>
      </xdr:nvSpPr>
      <xdr:spPr bwMode="auto">
        <a:xfrm>
          <a:off x="3136810" y="6925588"/>
          <a:ext cx="182735" cy="14326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595655</xdr:colOff>
      <xdr:row>36</xdr:row>
      <xdr:rowOff>165667</xdr:rowOff>
    </xdr:from>
    <xdr:ext cx="395844" cy="193515"/>
    <xdr:sp macro="" textlink="">
      <xdr:nvSpPr>
        <xdr:cNvPr id="1473" name="Text Box 1563">
          <a:extLst>
            <a:ext uri="{FF2B5EF4-FFF2-40B4-BE49-F238E27FC236}">
              <a16:creationId xmlns:a16="http://schemas.microsoft.com/office/drawing/2014/main" xmlns="" id="{41B50EDA-485B-4B77-8674-2C8C4FA2F3A3}"/>
            </a:ext>
          </a:extLst>
        </xdr:cNvPr>
        <xdr:cNvSpPr txBox="1">
          <a:spLocks noChangeArrowheads="1"/>
        </xdr:cNvSpPr>
      </xdr:nvSpPr>
      <xdr:spPr bwMode="auto">
        <a:xfrm>
          <a:off x="3422675" y="6459787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5</xdr:col>
      <xdr:colOff>456335</xdr:colOff>
      <xdr:row>37</xdr:row>
      <xdr:rowOff>143056</xdr:rowOff>
    </xdr:from>
    <xdr:to>
      <xdr:col>6</xdr:col>
      <xdr:colOff>290611</xdr:colOff>
      <xdr:row>39</xdr:row>
      <xdr:rowOff>47715</xdr:rowOff>
    </xdr:to>
    <xdr:sp macro="" textlink="">
      <xdr:nvSpPr>
        <xdr:cNvPr id="1474" name="AutoShape 1653">
          <a:extLst>
            <a:ext uri="{FF2B5EF4-FFF2-40B4-BE49-F238E27FC236}">
              <a16:creationId xmlns:a16="http://schemas.microsoft.com/office/drawing/2014/main" xmlns="" id="{56DEF4D7-2706-456F-9614-8AD2EE2B4AB9}"/>
            </a:ext>
          </a:extLst>
        </xdr:cNvPr>
        <xdr:cNvSpPr>
          <a:spLocks/>
        </xdr:cNvSpPr>
      </xdr:nvSpPr>
      <xdr:spPr bwMode="auto">
        <a:xfrm rot="15526090">
          <a:off x="3431043" y="6464748"/>
          <a:ext cx="232319" cy="52769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140926</xdr:colOff>
      <xdr:row>32</xdr:row>
      <xdr:rowOff>130973</xdr:rowOff>
    </xdr:from>
    <xdr:to>
      <xdr:col>6</xdr:col>
      <xdr:colOff>337585</xdr:colOff>
      <xdr:row>39</xdr:row>
      <xdr:rowOff>124177</xdr:rowOff>
    </xdr:to>
    <xdr:grpSp>
      <xdr:nvGrpSpPr>
        <xdr:cNvPr id="1475" name="グループ化 1474">
          <a:extLst>
            <a:ext uri="{FF2B5EF4-FFF2-40B4-BE49-F238E27FC236}">
              <a16:creationId xmlns:a16="http://schemas.microsoft.com/office/drawing/2014/main" xmlns="" id="{B6BA7F70-A5EA-414E-9A1A-EBF24CCCD6DC}"/>
            </a:ext>
          </a:extLst>
        </xdr:cNvPr>
        <xdr:cNvGrpSpPr/>
      </xdr:nvGrpSpPr>
      <xdr:grpSpPr>
        <a:xfrm rot="4500597">
          <a:off x="3171591" y="5666005"/>
          <a:ext cx="1163418" cy="965462"/>
          <a:chOff x="5047572" y="6153527"/>
          <a:chExt cx="1208757" cy="965850"/>
        </a:xfrm>
      </xdr:grpSpPr>
      <xdr:sp macro="" textlink="">
        <xdr:nvSpPr>
          <xdr:cNvPr id="1476" name="Freeform 1147">
            <a:extLst>
              <a:ext uri="{FF2B5EF4-FFF2-40B4-BE49-F238E27FC236}">
                <a16:creationId xmlns:a16="http://schemas.microsoft.com/office/drawing/2014/main" xmlns="" id="{2AC97B9F-473E-6AB3-589A-027455153155}"/>
              </a:ext>
            </a:extLst>
          </xdr:cNvPr>
          <xdr:cNvSpPr>
            <a:spLocks/>
          </xdr:cNvSpPr>
        </xdr:nvSpPr>
        <xdr:spPr bwMode="auto">
          <a:xfrm rot="21124334">
            <a:off x="5087360" y="6571362"/>
            <a:ext cx="1168969" cy="145266"/>
          </a:xfrm>
          <a:custGeom>
            <a:avLst/>
            <a:gdLst>
              <a:gd name="T0" fmla="*/ 2147483647 w 10000"/>
              <a:gd name="T1" fmla="*/ 2147483647 h 10000"/>
              <a:gd name="T2" fmla="*/ 2147483647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2147483647 h 10000"/>
              <a:gd name="T8" fmla="*/ 2147483647 w 10000"/>
              <a:gd name="T9" fmla="*/ 2147483647 h 10000"/>
              <a:gd name="T10" fmla="*/ 2147483647 w 10000"/>
              <a:gd name="T11" fmla="*/ 2147483647 h 10000"/>
              <a:gd name="T12" fmla="*/ 2147483647 w 10000"/>
              <a:gd name="T13" fmla="*/ 2147483647 h 10000"/>
              <a:gd name="T14" fmla="*/ 2147483647 w 10000"/>
              <a:gd name="T15" fmla="*/ 2147483647 h 10000"/>
              <a:gd name="T16" fmla="*/ 0 w 10000"/>
              <a:gd name="T17" fmla="*/ 0 h 1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295 w 10295"/>
              <a:gd name="connsiteY0" fmla="*/ 9311 h 10000"/>
              <a:gd name="connsiteX1" fmla="*/ 9046 w 10295"/>
              <a:gd name="connsiteY1" fmla="*/ 9775 h 10000"/>
              <a:gd name="connsiteX2" fmla="*/ 8245 w 10295"/>
              <a:gd name="connsiteY2" fmla="*/ 9775 h 10000"/>
              <a:gd name="connsiteX3" fmla="*/ 6996 w 10295"/>
              <a:gd name="connsiteY3" fmla="*/ 9324 h 10000"/>
              <a:gd name="connsiteX4" fmla="*/ 6103 w 10295"/>
              <a:gd name="connsiteY4" fmla="*/ 10000 h 10000"/>
              <a:gd name="connsiteX5" fmla="*/ 4410 w 10295"/>
              <a:gd name="connsiteY5" fmla="*/ 9324 h 10000"/>
              <a:gd name="connsiteX6" fmla="*/ 2271 w 10295"/>
              <a:gd name="connsiteY6" fmla="*/ 8196 h 10000"/>
              <a:gd name="connsiteX7" fmla="*/ 61 w 10295"/>
              <a:gd name="connsiteY7" fmla="*/ 7618 h 10000"/>
              <a:gd name="connsiteX8" fmla="*/ 295 w 10295"/>
              <a:gd name="connsiteY8" fmla="*/ 0 h 10000"/>
              <a:gd name="connsiteX0" fmla="*/ 12242 w 12242"/>
              <a:gd name="connsiteY0" fmla="*/ 2749 h 3438"/>
              <a:gd name="connsiteX1" fmla="*/ 10993 w 12242"/>
              <a:gd name="connsiteY1" fmla="*/ 3213 h 3438"/>
              <a:gd name="connsiteX2" fmla="*/ 10192 w 12242"/>
              <a:gd name="connsiteY2" fmla="*/ 3213 h 3438"/>
              <a:gd name="connsiteX3" fmla="*/ 8943 w 12242"/>
              <a:gd name="connsiteY3" fmla="*/ 2762 h 3438"/>
              <a:gd name="connsiteX4" fmla="*/ 8050 w 12242"/>
              <a:gd name="connsiteY4" fmla="*/ 3438 h 3438"/>
              <a:gd name="connsiteX5" fmla="*/ 6357 w 12242"/>
              <a:gd name="connsiteY5" fmla="*/ 2762 h 3438"/>
              <a:gd name="connsiteX6" fmla="*/ 4218 w 12242"/>
              <a:gd name="connsiteY6" fmla="*/ 1634 h 3438"/>
              <a:gd name="connsiteX7" fmla="*/ 2008 w 12242"/>
              <a:gd name="connsiteY7" fmla="*/ 1056 h 3438"/>
              <a:gd name="connsiteX8" fmla="*/ 0 w 12242"/>
              <a:gd name="connsiteY8" fmla="*/ 851 h 3438"/>
              <a:gd name="connsiteX0" fmla="*/ 10437 w 10437"/>
              <a:gd name="connsiteY0" fmla="*/ 11640 h 13644"/>
              <a:gd name="connsiteX1" fmla="*/ 9417 w 10437"/>
              <a:gd name="connsiteY1" fmla="*/ 12990 h 13644"/>
              <a:gd name="connsiteX2" fmla="*/ 8762 w 10437"/>
              <a:gd name="connsiteY2" fmla="*/ 12990 h 13644"/>
              <a:gd name="connsiteX3" fmla="*/ 7742 w 10437"/>
              <a:gd name="connsiteY3" fmla="*/ 11678 h 13644"/>
              <a:gd name="connsiteX4" fmla="*/ 7013 w 10437"/>
              <a:gd name="connsiteY4" fmla="*/ 13644 h 13644"/>
              <a:gd name="connsiteX5" fmla="*/ 5630 w 10437"/>
              <a:gd name="connsiteY5" fmla="*/ 11678 h 13644"/>
              <a:gd name="connsiteX6" fmla="*/ 3883 w 10437"/>
              <a:gd name="connsiteY6" fmla="*/ 8397 h 13644"/>
              <a:gd name="connsiteX7" fmla="*/ 2077 w 10437"/>
              <a:gd name="connsiteY7" fmla="*/ 6716 h 13644"/>
              <a:gd name="connsiteX8" fmla="*/ 0 w 10437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223 w 11223"/>
              <a:gd name="connsiteY0" fmla="*/ 7820 h 10240"/>
              <a:gd name="connsiteX1" fmla="*/ 9481 w 11223"/>
              <a:gd name="connsiteY1" fmla="*/ 9586 h 10240"/>
              <a:gd name="connsiteX2" fmla="*/ 8826 w 11223"/>
              <a:gd name="connsiteY2" fmla="*/ 9586 h 10240"/>
              <a:gd name="connsiteX3" fmla="*/ 7806 w 11223"/>
              <a:gd name="connsiteY3" fmla="*/ 8274 h 10240"/>
              <a:gd name="connsiteX4" fmla="*/ 7077 w 11223"/>
              <a:gd name="connsiteY4" fmla="*/ 10240 h 10240"/>
              <a:gd name="connsiteX5" fmla="*/ 5694 w 11223"/>
              <a:gd name="connsiteY5" fmla="*/ 8274 h 10240"/>
              <a:gd name="connsiteX6" fmla="*/ 3947 w 11223"/>
              <a:gd name="connsiteY6" fmla="*/ 4993 h 10240"/>
              <a:gd name="connsiteX7" fmla="*/ 2141 w 11223"/>
              <a:gd name="connsiteY7" fmla="*/ 3312 h 10240"/>
              <a:gd name="connsiteX8" fmla="*/ 0 w 11223"/>
              <a:gd name="connsiteY8" fmla="*/ 0 h 10240"/>
              <a:gd name="connsiteX0" fmla="*/ 11148 w 11148"/>
              <a:gd name="connsiteY0" fmla="*/ 11791 h 11791"/>
              <a:gd name="connsiteX1" fmla="*/ 9481 w 11148"/>
              <a:gd name="connsiteY1" fmla="*/ 9586 h 11791"/>
              <a:gd name="connsiteX2" fmla="*/ 8826 w 11148"/>
              <a:gd name="connsiteY2" fmla="*/ 9586 h 11791"/>
              <a:gd name="connsiteX3" fmla="*/ 7806 w 11148"/>
              <a:gd name="connsiteY3" fmla="*/ 8274 h 11791"/>
              <a:gd name="connsiteX4" fmla="*/ 7077 w 11148"/>
              <a:gd name="connsiteY4" fmla="*/ 10240 h 11791"/>
              <a:gd name="connsiteX5" fmla="*/ 5694 w 11148"/>
              <a:gd name="connsiteY5" fmla="*/ 8274 h 11791"/>
              <a:gd name="connsiteX6" fmla="*/ 3947 w 11148"/>
              <a:gd name="connsiteY6" fmla="*/ 4993 h 11791"/>
              <a:gd name="connsiteX7" fmla="*/ 2141 w 11148"/>
              <a:gd name="connsiteY7" fmla="*/ 3312 h 11791"/>
              <a:gd name="connsiteX8" fmla="*/ 0 w 11148"/>
              <a:gd name="connsiteY8" fmla="*/ 0 h 11791"/>
              <a:gd name="connsiteX0" fmla="*/ 11259 w 11259"/>
              <a:gd name="connsiteY0" fmla="*/ 14218 h 14218"/>
              <a:gd name="connsiteX1" fmla="*/ 9481 w 11259"/>
              <a:gd name="connsiteY1" fmla="*/ 9586 h 14218"/>
              <a:gd name="connsiteX2" fmla="*/ 8826 w 11259"/>
              <a:gd name="connsiteY2" fmla="*/ 9586 h 14218"/>
              <a:gd name="connsiteX3" fmla="*/ 7806 w 11259"/>
              <a:gd name="connsiteY3" fmla="*/ 8274 h 14218"/>
              <a:gd name="connsiteX4" fmla="*/ 7077 w 11259"/>
              <a:gd name="connsiteY4" fmla="*/ 10240 h 14218"/>
              <a:gd name="connsiteX5" fmla="*/ 5694 w 11259"/>
              <a:gd name="connsiteY5" fmla="*/ 8274 h 14218"/>
              <a:gd name="connsiteX6" fmla="*/ 3947 w 11259"/>
              <a:gd name="connsiteY6" fmla="*/ 4993 h 14218"/>
              <a:gd name="connsiteX7" fmla="*/ 2141 w 11259"/>
              <a:gd name="connsiteY7" fmla="*/ 3312 h 14218"/>
              <a:gd name="connsiteX8" fmla="*/ 0 w 11259"/>
              <a:gd name="connsiteY8" fmla="*/ 0 h 14218"/>
              <a:gd name="connsiteX0" fmla="*/ 11259 w 11259"/>
              <a:gd name="connsiteY0" fmla="*/ 14218 h 14430"/>
              <a:gd name="connsiteX1" fmla="*/ 9868 w 11259"/>
              <a:gd name="connsiteY1" fmla="*/ 14031 h 14430"/>
              <a:gd name="connsiteX2" fmla="*/ 8826 w 11259"/>
              <a:gd name="connsiteY2" fmla="*/ 9586 h 14430"/>
              <a:gd name="connsiteX3" fmla="*/ 7806 w 11259"/>
              <a:gd name="connsiteY3" fmla="*/ 8274 h 14430"/>
              <a:gd name="connsiteX4" fmla="*/ 7077 w 11259"/>
              <a:gd name="connsiteY4" fmla="*/ 10240 h 14430"/>
              <a:gd name="connsiteX5" fmla="*/ 5694 w 11259"/>
              <a:gd name="connsiteY5" fmla="*/ 8274 h 14430"/>
              <a:gd name="connsiteX6" fmla="*/ 3947 w 11259"/>
              <a:gd name="connsiteY6" fmla="*/ 4993 h 14430"/>
              <a:gd name="connsiteX7" fmla="*/ 2141 w 11259"/>
              <a:gd name="connsiteY7" fmla="*/ 3312 h 14430"/>
              <a:gd name="connsiteX8" fmla="*/ 0 w 11259"/>
              <a:gd name="connsiteY8" fmla="*/ 0 h 14430"/>
              <a:gd name="connsiteX0" fmla="*/ 11259 w 11259"/>
              <a:gd name="connsiteY0" fmla="*/ 14218 h 14430"/>
              <a:gd name="connsiteX1" fmla="*/ 9868 w 11259"/>
              <a:gd name="connsiteY1" fmla="*/ 14031 h 14430"/>
              <a:gd name="connsiteX2" fmla="*/ 8826 w 11259"/>
              <a:gd name="connsiteY2" fmla="*/ 9586 h 14430"/>
              <a:gd name="connsiteX3" fmla="*/ 8082 w 11259"/>
              <a:gd name="connsiteY3" fmla="*/ 10292 h 14430"/>
              <a:gd name="connsiteX4" fmla="*/ 7077 w 11259"/>
              <a:gd name="connsiteY4" fmla="*/ 10240 h 14430"/>
              <a:gd name="connsiteX5" fmla="*/ 5694 w 11259"/>
              <a:gd name="connsiteY5" fmla="*/ 8274 h 14430"/>
              <a:gd name="connsiteX6" fmla="*/ 3947 w 11259"/>
              <a:gd name="connsiteY6" fmla="*/ 4993 h 14430"/>
              <a:gd name="connsiteX7" fmla="*/ 2141 w 11259"/>
              <a:gd name="connsiteY7" fmla="*/ 3312 h 14430"/>
              <a:gd name="connsiteX8" fmla="*/ 0 w 11259"/>
              <a:gd name="connsiteY8" fmla="*/ 0 h 14430"/>
              <a:gd name="connsiteX0" fmla="*/ 9868 w 9868"/>
              <a:gd name="connsiteY0" fmla="*/ 14031 h 14031"/>
              <a:gd name="connsiteX1" fmla="*/ 8826 w 9868"/>
              <a:gd name="connsiteY1" fmla="*/ 9586 h 14031"/>
              <a:gd name="connsiteX2" fmla="*/ 8082 w 9868"/>
              <a:gd name="connsiteY2" fmla="*/ 10292 h 14031"/>
              <a:gd name="connsiteX3" fmla="*/ 7077 w 9868"/>
              <a:gd name="connsiteY3" fmla="*/ 10240 h 14031"/>
              <a:gd name="connsiteX4" fmla="*/ 5694 w 9868"/>
              <a:gd name="connsiteY4" fmla="*/ 8274 h 14031"/>
              <a:gd name="connsiteX5" fmla="*/ 3947 w 9868"/>
              <a:gd name="connsiteY5" fmla="*/ 4993 h 14031"/>
              <a:gd name="connsiteX6" fmla="*/ 2141 w 9868"/>
              <a:gd name="connsiteY6" fmla="*/ 3312 h 14031"/>
              <a:gd name="connsiteX7" fmla="*/ 0 w 9868"/>
              <a:gd name="connsiteY7" fmla="*/ 0 h 14031"/>
              <a:gd name="connsiteX0" fmla="*/ 10073 w 10073"/>
              <a:gd name="connsiteY0" fmla="*/ 7591 h 7591"/>
              <a:gd name="connsiteX1" fmla="*/ 8944 w 10073"/>
              <a:gd name="connsiteY1" fmla="*/ 6832 h 7591"/>
              <a:gd name="connsiteX2" fmla="*/ 8190 w 10073"/>
              <a:gd name="connsiteY2" fmla="*/ 7335 h 7591"/>
              <a:gd name="connsiteX3" fmla="*/ 7172 w 10073"/>
              <a:gd name="connsiteY3" fmla="*/ 7298 h 7591"/>
              <a:gd name="connsiteX4" fmla="*/ 5770 w 10073"/>
              <a:gd name="connsiteY4" fmla="*/ 5897 h 7591"/>
              <a:gd name="connsiteX5" fmla="*/ 4000 w 10073"/>
              <a:gd name="connsiteY5" fmla="*/ 3559 h 7591"/>
              <a:gd name="connsiteX6" fmla="*/ 2170 w 10073"/>
              <a:gd name="connsiteY6" fmla="*/ 2360 h 7591"/>
              <a:gd name="connsiteX7" fmla="*/ 0 w 10073"/>
              <a:gd name="connsiteY7" fmla="*/ 0 h 7591"/>
              <a:gd name="connsiteX0" fmla="*/ 9754 w 9754"/>
              <a:gd name="connsiteY0" fmla="*/ 10980 h 10980"/>
              <a:gd name="connsiteX1" fmla="*/ 8879 w 9754"/>
              <a:gd name="connsiteY1" fmla="*/ 9000 h 10980"/>
              <a:gd name="connsiteX2" fmla="*/ 8131 w 9754"/>
              <a:gd name="connsiteY2" fmla="*/ 9663 h 10980"/>
              <a:gd name="connsiteX3" fmla="*/ 7120 w 9754"/>
              <a:gd name="connsiteY3" fmla="*/ 9614 h 10980"/>
              <a:gd name="connsiteX4" fmla="*/ 5728 w 9754"/>
              <a:gd name="connsiteY4" fmla="*/ 7768 h 10980"/>
              <a:gd name="connsiteX5" fmla="*/ 3971 w 9754"/>
              <a:gd name="connsiteY5" fmla="*/ 4688 h 10980"/>
              <a:gd name="connsiteX6" fmla="*/ 2154 w 9754"/>
              <a:gd name="connsiteY6" fmla="*/ 3109 h 10980"/>
              <a:gd name="connsiteX7" fmla="*/ 0 w 9754"/>
              <a:gd name="connsiteY7" fmla="*/ 0 h 10980"/>
              <a:gd name="connsiteX0" fmla="*/ 10963 w 10963"/>
              <a:gd name="connsiteY0" fmla="*/ 8965 h 8965"/>
              <a:gd name="connsiteX1" fmla="*/ 9103 w 10963"/>
              <a:gd name="connsiteY1" fmla="*/ 8197 h 8965"/>
              <a:gd name="connsiteX2" fmla="*/ 8336 w 10963"/>
              <a:gd name="connsiteY2" fmla="*/ 8801 h 8965"/>
              <a:gd name="connsiteX3" fmla="*/ 7300 w 10963"/>
              <a:gd name="connsiteY3" fmla="*/ 8756 h 8965"/>
              <a:gd name="connsiteX4" fmla="*/ 5872 w 10963"/>
              <a:gd name="connsiteY4" fmla="*/ 7075 h 8965"/>
              <a:gd name="connsiteX5" fmla="*/ 4071 w 10963"/>
              <a:gd name="connsiteY5" fmla="*/ 4270 h 8965"/>
              <a:gd name="connsiteX6" fmla="*/ 2208 w 10963"/>
              <a:gd name="connsiteY6" fmla="*/ 2832 h 8965"/>
              <a:gd name="connsiteX7" fmla="*/ 0 w 10963"/>
              <a:gd name="connsiteY7" fmla="*/ 0 h 8965"/>
              <a:gd name="connsiteX0" fmla="*/ 10000 w 10000"/>
              <a:gd name="connsiteY0" fmla="*/ 10000 h 10000"/>
              <a:gd name="connsiteX1" fmla="*/ 8303 w 10000"/>
              <a:gd name="connsiteY1" fmla="*/ 9143 h 10000"/>
              <a:gd name="connsiteX2" fmla="*/ 7604 w 10000"/>
              <a:gd name="connsiteY2" fmla="*/ 9817 h 10000"/>
              <a:gd name="connsiteX3" fmla="*/ 6659 w 10000"/>
              <a:gd name="connsiteY3" fmla="*/ 9767 h 10000"/>
              <a:gd name="connsiteX4" fmla="*/ 5356 w 10000"/>
              <a:gd name="connsiteY4" fmla="*/ 7892 h 10000"/>
              <a:gd name="connsiteX5" fmla="*/ 3713 w 10000"/>
              <a:gd name="connsiteY5" fmla="*/ 4763 h 10000"/>
              <a:gd name="connsiteX6" fmla="*/ 2014 w 10000"/>
              <a:gd name="connsiteY6" fmla="*/ 3159 h 10000"/>
              <a:gd name="connsiteX7" fmla="*/ 0 w 10000"/>
              <a:gd name="connsiteY7" fmla="*/ 0 h 10000"/>
              <a:gd name="connsiteX0" fmla="*/ 10200 w 10200"/>
              <a:gd name="connsiteY0" fmla="*/ 10637 h 10637"/>
              <a:gd name="connsiteX1" fmla="*/ 8303 w 10200"/>
              <a:gd name="connsiteY1" fmla="*/ 9143 h 10637"/>
              <a:gd name="connsiteX2" fmla="*/ 7604 w 10200"/>
              <a:gd name="connsiteY2" fmla="*/ 9817 h 10637"/>
              <a:gd name="connsiteX3" fmla="*/ 6659 w 10200"/>
              <a:gd name="connsiteY3" fmla="*/ 9767 h 10637"/>
              <a:gd name="connsiteX4" fmla="*/ 5356 w 10200"/>
              <a:gd name="connsiteY4" fmla="*/ 7892 h 10637"/>
              <a:gd name="connsiteX5" fmla="*/ 3713 w 10200"/>
              <a:gd name="connsiteY5" fmla="*/ 4763 h 10637"/>
              <a:gd name="connsiteX6" fmla="*/ 2014 w 10200"/>
              <a:gd name="connsiteY6" fmla="*/ 3159 h 10637"/>
              <a:gd name="connsiteX7" fmla="*/ 0 w 10200"/>
              <a:gd name="connsiteY7" fmla="*/ 0 h 10637"/>
              <a:gd name="connsiteX0" fmla="*/ 10200 w 10200"/>
              <a:gd name="connsiteY0" fmla="*/ 10637 h 10637"/>
              <a:gd name="connsiteX1" fmla="*/ 8303 w 10200"/>
              <a:gd name="connsiteY1" fmla="*/ 9143 h 10637"/>
              <a:gd name="connsiteX2" fmla="*/ 7604 w 10200"/>
              <a:gd name="connsiteY2" fmla="*/ 9817 h 10637"/>
              <a:gd name="connsiteX3" fmla="*/ 6659 w 10200"/>
              <a:gd name="connsiteY3" fmla="*/ 9767 h 10637"/>
              <a:gd name="connsiteX4" fmla="*/ 5356 w 10200"/>
              <a:gd name="connsiteY4" fmla="*/ 7892 h 10637"/>
              <a:gd name="connsiteX5" fmla="*/ 3713 w 10200"/>
              <a:gd name="connsiteY5" fmla="*/ 4763 h 10637"/>
              <a:gd name="connsiteX6" fmla="*/ 2014 w 10200"/>
              <a:gd name="connsiteY6" fmla="*/ 3159 h 10637"/>
              <a:gd name="connsiteX7" fmla="*/ 0 w 10200"/>
              <a:gd name="connsiteY7" fmla="*/ 0 h 10637"/>
              <a:gd name="connsiteX0" fmla="*/ 10200 w 10200"/>
              <a:gd name="connsiteY0" fmla="*/ 10637 h 10637"/>
              <a:gd name="connsiteX1" fmla="*/ 7604 w 10200"/>
              <a:gd name="connsiteY1" fmla="*/ 9817 h 10637"/>
              <a:gd name="connsiteX2" fmla="*/ 6659 w 10200"/>
              <a:gd name="connsiteY2" fmla="*/ 9767 h 10637"/>
              <a:gd name="connsiteX3" fmla="*/ 5356 w 10200"/>
              <a:gd name="connsiteY3" fmla="*/ 7892 h 10637"/>
              <a:gd name="connsiteX4" fmla="*/ 3713 w 10200"/>
              <a:gd name="connsiteY4" fmla="*/ 4763 h 10637"/>
              <a:gd name="connsiteX5" fmla="*/ 2014 w 10200"/>
              <a:gd name="connsiteY5" fmla="*/ 3159 h 10637"/>
              <a:gd name="connsiteX6" fmla="*/ 0 w 10200"/>
              <a:gd name="connsiteY6" fmla="*/ 0 h 10637"/>
              <a:gd name="connsiteX0" fmla="*/ 10200 w 10200"/>
              <a:gd name="connsiteY0" fmla="*/ 10637 h 10637"/>
              <a:gd name="connsiteX1" fmla="*/ 7604 w 10200"/>
              <a:gd name="connsiteY1" fmla="*/ 9817 h 10637"/>
              <a:gd name="connsiteX2" fmla="*/ 6659 w 10200"/>
              <a:gd name="connsiteY2" fmla="*/ 9767 h 10637"/>
              <a:gd name="connsiteX3" fmla="*/ 5356 w 10200"/>
              <a:gd name="connsiteY3" fmla="*/ 7892 h 10637"/>
              <a:gd name="connsiteX4" fmla="*/ 3713 w 10200"/>
              <a:gd name="connsiteY4" fmla="*/ 4763 h 10637"/>
              <a:gd name="connsiteX5" fmla="*/ 2156 w 10200"/>
              <a:gd name="connsiteY5" fmla="*/ 3746 h 10637"/>
              <a:gd name="connsiteX6" fmla="*/ 0 w 10200"/>
              <a:gd name="connsiteY6" fmla="*/ 0 h 10637"/>
              <a:gd name="connsiteX0" fmla="*/ 10200 w 10200"/>
              <a:gd name="connsiteY0" fmla="*/ 10637 h 10637"/>
              <a:gd name="connsiteX1" fmla="*/ 7604 w 10200"/>
              <a:gd name="connsiteY1" fmla="*/ 9817 h 10637"/>
              <a:gd name="connsiteX2" fmla="*/ 6659 w 10200"/>
              <a:gd name="connsiteY2" fmla="*/ 9767 h 10637"/>
              <a:gd name="connsiteX3" fmla="*/ 5356 w 10200"/>
              <a:gd name="connsiteY3" fmla="*/ 7892 h 10637"/>
              <a:gd name="connsiteX4" fmla="*/ 3713 w 10200"/>
              <a:gd name="connsiteY4" fmla="*/ 4763 h 10637"/>
              <a:gd name="connsiteX5" fmla="*/ 2156 w 10200"/>
              <a:gd name="connsiteY5" fmla="*/ 3746 h 10637"/>
              <a:gd name="connsiteX6" fmla="*/ 0 w 10200"/>
              <a:gd name="connsiteY6" fmla="*/ 0 h 10637"/>
              <a:gd name="connsiteX0" fmla="*/ 10200 w 10200"/>
              <a:gd name="connsiteY0" fmla="*/ 10637 h 10637"/>
              <a:gd name="connsiteX1" fmla="*/ 7604 w 10200"/>
              <a:gd name="connsiteY1" fmla="*/ 9817 h 10637"/>
              <a:gd name="connsiteX2" fmla="*/ 6659 w 10200"/>
              <a:gd name="connsiteY2" fmla="*/ 9767 h 10637"/>
              <a:gd name="connsiteX3" fmla="*/ 5356 w 10200"/>
              <a:gd name="connsiteY3" fmla="*/ 7892 h 10637"/>
              <a:gd name="connsiteX4" fmla="*/ 3713 w 10200"/>
              <a:gd name="connsiteY4" fmla="*/ 4763 h 10637"/>
              <a:gd name="connsiteX5" fmla="*/ 2105 w 10200"/>
              <a:gd name="connsiteY5" fmla="*/ 3349 h 10637"/>
              <a:gd name="connsiteX6" fmla="*/ 0 w 10200"/>
              <a:gd name="connsiteY6" fmla="*/ 0 h 10637"/>
              <a:gd name="connsiteX0" fmla="*/ 9127 w 9127"/>
              <a:gd name="connsiteY0" fmla="*/ 9109 h 9109"/>
              <a:gd name="connsiteX1" fmla="*/ 6531 w 9127"/>
              <a:gd name="connsiteY1" fmla="*/ 8289 h 9109"/>
              <a:gd name="connsiteX2" fmla="*/ 5586 w 9127"/>
              <a:gd name="connsiteY2" fmla="*/ 8239 h 9109"/>
              <a:gd name="connsiteX3" fmla="*/ 4283 w 9127"/>
              <a:gd name="connsiteY3" fmla="*/ 6364 h 9109"/>
              <a:gd name="connsiteX4" fmla="*/ 2640 w 9127"/>
              <a:gd name="connsiteY4" fmla="*/ 3235 h 9109"/>
              <a:gd name="connsiteX5" fmla="*/ 1032 w 9127"/>
              <a:gd name="connsiteY5" fmla="*/ 1821 h 9109"/>
              <a:gd name="connsiteX6" fmla="*/ 0 w 9127"/>
              <a:gd name="connsiteY6" fmla="*/ 0 h 9109"/>
              <a:gd name="connsiteX0" fmla="*/ 9705 w 9705"/>
              <a:gd name="connsiteY0" fmla="*/ 9014 h 9014"/>
              <a:gd name="connsiteX1" fmla="*/ 6861 w 9705"/>
              <a:gd name="connsiteY1" fmla="*/ 8114 h 9014"/>
              <a:gd name="connsiteX2" fmla="*/ 5825 w 9705"/>
              <a:gd name="connsiteY2" fmla="*/ 8059 h 9014"/>
              <a:gd name="connsiteX3" fmla="*/ 4398 w 9705"/>
              <a:gd name="connsiteY3" fmla="*/ 6000 h 9014"/>
              <a:gd name="connsiteX4" fmla="*/ 2598 w 9705"/>
              <a:gd name="connsiteY4" fmla="*/ 2565 h 9014"/>
              <a:gd name="connsiteX5" fmla="*/ 836 w 9705"/>
              <a:gd name="connsiteY5" fmla="*/ 1013 h 9014"/>
              <a:gd name="connsiteX6" fmla="*/ 0 w 9705"/>
              <a:gd name="connsiteY6" fmla="*/ 0 h 9014"/>
              <a:gd name="connsiteX0" fmla="*/ 10103 w 10103"/>
              <a:gd name="connsiteY0" fmla="*/ 10230 h 10230"/>
              <a:gd name="connsiteX1" fmla="*/ 7173 w 10103"/>
              <a:gd name="connsiteY1" fmla="*/ 9232 h 10230"/>
              <a:gd name="connsiteX2" fmla="*/ 6105 w 10103"/>
              <a:gd name="connsiteY2" fmla="*/ 9171 h 10230"/>
              <a:gd name="connsiteX3" fmla="*/ 4635 w 10103"/>
              <a:gd name="connsiteY3" fmla="*/ 6886 h 10230"/>
              <a:gd name="connsiteX4" fmla="*/ 2780 w 10103"/>
              <a:gd name="connsiteY4" fmla="*/ 3076 h 10230"/>
              <a:gd name="connsiteX5" fmla="*/ 964 w 10103"/>
              <a:gd name="connsiteY5" fmla="*/ 1354 h 10230"/>
              <a:gd name="connsiteX6" fmla="*/ 0 w 10103"/>
              <a:gd name="connsiteY6" fmla="*/ 0 h 10230"/>
              <a:gd name="connsiteX0" fmla="*/ 10103 w 10103"/>
              <a:gd name="connsiteY0" fmla="*/ 10230 h 10230"/>
              <a:gd name="connsiteX1" fmla="*/ 7173 w 10103"/>
              <a:gd name="connsiteY1" fmla="*/ 9232 h 10230"/>
              <a:gd name="connsiteX2" fmla="*/ 6105 w 10103"/>
              <a:gd name="connsiteY2" fmla="*/ 9171 h 10230"/>
              <a:gd name="connsiteX3" fmla="*/ 4635 w 10103"/>
              <a:gd name="connsiteY3" fmla="*/ 6886 h 10230"/>
              <a:gd name="connsiteX4" fmla="*/ 2780 w 10103"/>
              <a:gd name="connsiteY4" fmla="*/ 3076 h 10230"/>
              <a:gd name="connsiteX5" fmla="*/ 964 w 10103"/>
              <a:gd name="connsiteY5" fmla="*/ 1354 h 10230"/>
              <a:gd name="connsiteX6" fmla="*/ 0 w 10103"/>
              <a:gd name="connsiteY6" fmla="*/ 0 h 102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103" h="10230">
                <a:moveTo>
                  <a:pt x="10103" y="10230"/>
                </a:moveTo>
                <a:cubicBezTo>
                  <a:pt x="9492" y="10021"/>
                  <a:pt x="7838" y="9408"/>
                  <a:pt x="7173" y="9232"/>
                </a:cubicBezTo>
                <a:cubicBezTo>
                  <a:pt x="6506" y="9055"/>
                  <a:pt x="6528" y="9561"/>
                  <a:pt x="6105" y="9171"/>
                </a:cubicBezTo>
                <a:cubicBezTo>
                  <a:pt x="5681" y="8781"/>
                  <a:pt x="5175" y="7645"/>
                  <a:pt x="4635" y="6886"/>
                </a:cubicBezTo>
                <a:cubicBezTo>
                  <a:pt x="4094" y="6123"/>
                  <a:pt x="3391" y="3997"/>
                  <a:pt x="2780" y="3076"/>
                </a:cubicBezTo>
                <a:cubicBezTo>
                  <a:pt x="2168" y="2154"/>
                  <a:pt x="1491" y="4582"/>
                  <a:pt x="964" y="1354"/>
                </a:cubicBezTo>
                <a:cubicBezTo>
                  <a:pt x="765" y="826"/>
                  <a:pt x="178" y="92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477" name="Freeform 1147">
            <a:extLst>
              <a:ext uri="{FF2B5EF4-FFF2-40B4-BE49-F238E27FC236}">
                <a16:creationId xmlns:a16="http://schemas.microsoft.com/office/drawing/2014/main" xmlns="" id="{CB95C14A-9053-505B-7D8F-60E8E8C6447B}"/>
              </a:ext>
            </a:extLst>
          </xdr:cNvPr>
          <xdr:cNvSpPr>
            <a:spLocks/>
          </xdr:cNvSpPr>
        </xdr:nvSpPr>
        <xdr:spPr bwMode="auto">
          <a:xfrm rot="21124334">
            <a:off x="5073139" y="6612642"/>
            <a:ext cx="1124198" cy="204116"/>
          </a:xfrm>
          <a:custGeom>
            <a:avLst/>
            <a:gdLst>
              <a:gd name="T0" fmla="*/ 2147483647 w 10000"/>
              <a:gd name="T1" fmla="*/ 2147483647 h 10000"/>
              <a:gd name="T2" fmla="*/ 2147483647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2147483647 h 10000"/>
              <a:gd name="T8" fmla="*/ 2147483647 w 10000"/>
              <a:gd name="T9" fmla="*/ 2147483647 h 10000"/>
              <a:gd name="T10" fmla="*/ 2147483647 w 10000"/>
              <a:gd name="T11" fmla="*/ 2147483647 h 10000"/>
              <a:gd name="T12" fmla="*/ 2147483647 w 10000"/>
              <a:gd name="T13" fmla="*/ 2147483647 h 10000"/>
              <a:gd name="T14" fmla="*/ 2147483647 w 10000"/>
              <a:gd name="T15" fmla="*/ 2147483647 h 10000"/>
              <a:gd name="T16" fmla="*/ 0 w 10000"/>
              <a:gd name="T17" fmla="*/ 0 h 1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295 w 10295"/>
              <a:gd name="connsiteY0" fmla="*/ 9311 h 10000"/>
              <a:gd name="connsiteX1" fmla="*/ 9046 w 10295"/>
              <a:gd name="connsiteY1" fmla="*/ 9775 h 10000"/>
              <a:gd name="connsiteX2" fmla="*/ 8245 w 10295"/>
              <a:gd name="connsiteY2" fmla="*/ 9775 h 10000"/>
              <a:gd name="connsiteX3" fmla="*/ 6996 w 10295"/>
              <a:gd name="connsiteY3" fmla="*/ 9324 h 10000"/>
              <a:gd name="connsiteX4" fmla="*/ 6103 w 10295"/>
              <a:gd name="connsiteY4" fmla="*/ 10000 h 10000"/>
              <a:gd name="connsiteX5" fmla="*/ 4410 w 10295"/>
              <a:gd name="connsiteY5" fmla="*/ 9324 h 10000"/>
              <a:gd name="connsiteX6" fmla="*/ 2271 w 10295"/>
              <a:gd name="connsiteY6" fmla="*/ 8196 h 10000"/>
              <a:gd name="connsiteX7" fmla="*/ 61 w 10295"/>
              <a:gd name="connsiteY7" fmla="*/ 7618 h 10000"/>
              <a:gd name="connsiteX8" fmla="*/ 295 w 10295"/>
              <a:gd name="connsiteY8" fmla="*/ 0 h 10000"/>
              <a:gd name="connsiteX0" fmla="*/ 12242 w 12242"/>
              <a:gd name="connsiteY0" fmla="*/ 2749 h 3438"/>
              <a:gd name="connsiteX1" fmla="*/ 10993 w 12242"/>
              <a:gd name="connsiteY1" fmla="*/ 3213 h 3438"/>
              <a:gd name="connsiteX2" fmla="*/ 10192 w 12242"/>
              <a:gd name="connsiteY2" fmla="*/ 3213 h 3438"/>
              <a:gd name="connsiteX3" fmla="*/ 8943 w 12242"/>
              <a:gd name="connsiteY3" fmla="*/ 2762 h 3438"/>
              <a:gd name="connsiteX4" fmla="*/ 8050 w 12242"/>
              <a:gd name="connsiteY4" fmla="*/ 3438 h 3438"/>
              <a:gd name="connsiteX5" fmla="*/ 6357 w 12242"/>
              <a:gd name="connsiteY5" fmla="*/ 2762 h 3438"/>
              <a:gd name="connsiteX6" fmla="*/ 4218 w 12242"/>
              <a:gd name="connsiteY6" fmla="*/ 1634 h 3438"/>
              <a:gd name="connsiteX7" fmla="*/ 2008 w 12242"/>
              <a:gd name="connsiteY7" fmla="*/ 1056 h 3438"/>
              <a:gd name="connsiteX8" fmla="*/ 0 w 12242"/>
              <a:gd name="connsiteY8" fmla="*/ 851 h 3438"/>
              <a:gd name="connsiteX0" fmla="*/ 10437 w 10437"/>
              <a:gd name="connsiteY0" fmla="*/ 11640 h 13644"/>
              <a:gd name="connsiteX1" fmla="*/ 9417 w 10437"/>
              <a:gd name="connsiteY1" fmla="*/ 12990 h 13644"/>
              <a:gd name="connsiteX2" fmla="*/ 8762 w 10437"/>
              <a:gd name="connsiteY2" fmla="*/ 12990 h 13644"/>
              <a:gd name="connsiteX3" fmla="*/ 7742 w 10437"/>
              <a:gd name="connsiteY3" fmla="*/ 11678 h 13644"/>
              <a:gd name="connsiteX4" fmla="*/ 7013 w 10437"/>
              <a:gd name="connsiteY4" fmla="*/ 13644 h 13644"/>
              <a:gd name="connsiteX5" fmla="*/ 5630 w 10437"/>
              <a:gd name="connsiteY5" fmla="*/ 11678 h 13644"/>
              <a:gd name="connsiteX6" fmla="*/ 3883 w 10437"/>
              <a:gd name="connsiteY6" fmla="*/ 8397 h 13644"/>
              <a:gd name="connsiteX7" fmla="*/ 2077 w 10437"/>
              <a:gd name="connsiteY7" fmla="*/ 6716 h 13644"/>
              <a:gd name="connsiteX8" fmla="*/ 0 w 10437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61 w 11161"/>
              <a:gd name="connsiteY0" fmla="*/ 16122 h 16122"/>
              <a:gd name="connsiteX1" fmla="*/ 9417 w 11161"/>
              <a:gd name="connsiteY1" fmla="*/ 12990 h 16122"/>
              <a:gd name="connsiteX2" fmla="*/ 8762 w 11161"/>
              <a:gd name="connsiteY2" fmla="*/ 12990 h 16122"/>
              <a:gd name="connsiteX3" fmla="*/ 7742 w 11161"/>
              <a:gd name="connsiteY3" fmla="*/ 11678 h 16122"/>
              <a:gd name="connsiteX4" fmla="*/ 7013 w 11161"/>
              <a:gd name="connsiteY4" fmla="*/ 13644 h 16122"/>
              <a:gd name="connsiteX5" fmla="*/ 5630 w 11161"/>
              <a:gd name="connsiteY5" fmla="*/ 11678 h 16122"/>
              <a:gd name="connsiteX6" fmla="*/ 3883 w 11161"/>
              <a:gd name="connsiteY6" fmla="*/ 8397 h 16122"/>
              <a:gd name="connsiteX7" fmla="*/ 2077 w 11161"/>
              <a:gd name="connsiteY7" fmla="*/ 6716 h 16122"/>
              <a:gd name="connsiteX8" fmla="*/ 0 w 11161"/>
              <a:gd name="connsiteY8" fmla="*/ 0 h 16122"/>
              <a:gd name="connsiteX0" fmla="*/ 11371 w 11371"/>
              <a:gd name="connsiteY0" fmla="*/ 12883 h 12883"/>
              <a:gd name="connsiteX1" fmla="*/ 9627 w 11371"/>
              <a:gd name="connsiteY1" fmla="*/ 9751 h 12883"/>
              <a:gd name="connsiteX2" fmla="*/ 8972 w 11371"/>
              <a:gd name="connsiteY2" fmla="*/ 9751 h 12883"/>
              <a:gd name="connsiteX3" fmla="*/ 7952 w 11371"/>
              <a:gd name="connsiteY3" fmla="*/ 8439 h 12883"/>
              <a:gd name="connsiteX4" fmla="*/ 7223 w 11371"/>
              <a:gd name="connsiteY4" fmla="*/ 10405 h 12883"/>
              <a:gd name="connsiteX5" fmla="*/ 5840 w 11371"/>
              <a:gd name="connsiteY5" fmla="*/ 8439 h 12883"/>
              <a:gd name="connsiteX6" fmla="*/ 4093 w 11371"/>
              <a:gd name="connsiteY6" fmla="*/ 5158 h 12883"/>
              <a:gd name="connsiteX7" fmla="*/ 2287 w 11371"/>
              <a:gd name="connsiteY7" fmla="*/ 3477 h 12883"/>
              <a:gd name="connsiteX8" fmla="*/ 0 w 11371"/>
              <a:gd name="connsiteY8" fmla="*/ 0 h 12883"/>
              <a:gd name="connsiteX0" fmla="*/ 11351 w 11351"/>
              <a:gd name="connsiteY0" fmla="*/ 19153 h 19153"/>
              <a:gd name="connsiteX1" fmla="*/ 9627 w 11351"/>
              <a:gd name="connsiteY1" fmla="*/ 9751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952 w 11351"/>
              <a:gd name="connsiteY4" fmla="*/ 8439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9763 w 9763"/>
              <a:gd name="connsiteY0" fmla="*/ 16212 h 16477"/>
              <a:gd name="connsiteX1" fmla="*/ 9264 w 9763"/>
              <a:gd name="connsiteY1" fmla="*/ 16403 h 16477"/>
              <a:gd name="connsiteX2" fmla="*/ 8127 w 9763"/>
              <a:gd name="connsiteY2" fmla="*/ 14130 h 16477"/>
              <a:gd name="connsiteX3" fmla="*/ 7308 w 9763"/>
              <a:gd name="connsiteY3" fmla="*/ 13944 h 16477"/>
              <a:gd name="connsiteX4" fmla="*/ 5840 w 9763"/>
              <a:gd name="connsiteY4" fmla="*/ 8439 h 16477"/>
              <a:gd name="connsiteX5" fmla="*/ 4093 w 9763"/>
              <a:gd name="connsiteY5" fmla="*/ 5158 h 16477"/>
              <a:gd name="connsiteX6" fmla="*/ 2287 w 9763"/>
              <a:gd name="connsiteY6" fmla="*/ 3477 h 16477"/>
              <a:gd name="connsiteX7" fmla="*/ 0 w 9763"/>
              <a:gd name="connsiteY7" fmla="*/ 0 h 16477"/>
              <a:gd name="connsiteX0" fmla="*/ 10995 w 10995"/>
              <a:gd name="connsiteY0" fmla="*/ 10072 h 10072"/>
              <a:gd name="connsiteX1" fmla="*/ 9489 w 10995"/>
              <a:gd name="connsiteY1" fmla="*/ 9955 h 10072"/>
              <a:gd name="connsiteX2" fmla="*/ 8324 w 10995"/>
              <a:gd name="connsiteY2" fmla="*/ 8576 h 10072"/>
              <a:gd name="connsiteX3" fmla="*/ 7485 w 10995"/>
              <a:gd name="connsiteY3" fmla="*/ 8463 h 10072"/>
              <a:gd name="connsiteX4" fmla="*/ 5982 w 10995"/>
              <a:gd name="connsiteY4" fmla="*/ 5122 h 10072"/>
              <a:gd name="connsiteX5" fmla="*/ 4192 w 10995"/>
              <a:gd name="connsiteY5" fmla="*/ 3130 h 10072"/>
              <a:gd name="connsiteX6" fmla="*/ 2343 w 10995"/>
              <a:gd name="connsiteY6" fmla="*/ 2110 h 10072"/>
              <a:gd name="connsiteX7" fmla="*/ 0 w 10995"/>
              <a:gd name="connsiteY7" fmla="*/ 0 h 10072"/>
              <a:gd name="connsiteX0" fmla="*/ 10995 w 10995"/>
              <a:gd name="connsiteY0" fmla="*/ 10072 h 10072"/>
              <a:gd name="connsiteX1" fmla="*/ 9489 w 10995"/>
              <a:gd name="connsiteY1" fmla="*/ 9955 h 10072"/>
              <a:gd name="connsiteX2" fmla="*/ 8324 w 10995"/>
              <a:gd name="connsiteY2" fmla="*/ 8576 h 10072"/>
              <a:gd name="connsiteX3" fmla="*/ 7485 w 10995"/>
              <a:gd name="connsiteY3" fmla="*/ 8463 h 10072"/>
              <a:gd name="connsiteX4" fmla="*/ 5982 w 10995"/>
              <a:gd name="connsiteY4" fmla="*/ 5122 h 10072"/>
              <a:gd name="connsiteX5" fmla="*/ 4192 w 10995"/>
              <a:gd name="connsiteY5" fmla="*/ 3130 h 10072"/>
              <a:gd name="connsiteX6" fmla="*/ 2509 w 10995"/>
              <a:gd name="connsiteY6" fmla="*/ 2234 h 10072"/>
              <a:gd name="connsiteX7" fmla="*/ 0 w 10995"/>
              <a:gd name="connsiteY7" fmla="*/ 0 h 10072"/>
              <a:gd name="connsiteX0" fmla="*/ 10995 w 10995"/>
              <a:gd name="connsiteY0" fmla="*/ 10072 h 10072"/>
              <a:gd name="connsiteX1" fmla="*/ 9489 w 10995"/>
              <a:gd name="connsiteY1" fmla="*/ 9955 h 10072"/>
              <a:gd name="connsiteX2" fmla="*/ 8324 w 10995"/>
              <a:gd name="connsiteY2" fmla="*/ 8576 h 10072"/>
              <a:gd name="connsiteX3" fmla="*/ 7485 w 10995"/>
              <a:gd name="connsiteY3" fmla="*/ 8463 h 10072"/>
              <a:gd name="connsiteX4" fmla="*/ 5982 w 10995"/>
              <a:gd name="connsiteY4" fmla="*/ 5122 h 10072"/>
              <a:gd name="connsiteX5" fmla="*/ 4192 w 10995"/>
              <a:gd name="connsiteY5" fmla="*/ 3130 h 10072"/>
              <a:gd name="connsiteX6" fmla="*/ 2509 w 10995"/>
              <a:gd name="connsiteY6" fmla="*/ 2234 h 10072"/>
              <a:gd name="connsiteX7" fmla="*/ 0 w 10995"/>
              <a:gd name="connsiteY7" fmla="*/ 0 h 10072"/>
              <a:gd name="connsiteX0" fmla="*/ 9486 w 9486"/>
              <a:gd name="connsiteY0" fmla="*/ 8748 h 8748"/>
              <a:gd name="connsiteX1" fmla="*/ 7980 w 9486"/>
              <a:gd name="connsiteY1" fmla="*/ 8631 h 8748"/>
              <a:gd name="connsiteX2" fmla="*/ 6815 w 9486"/>
              <a:gd name="connsiteY2" fmla="*/ 7252 h 8748"/>
              <a:gd name="connsiteX3" fmla="*/ 5976 w 9486"/>
              <a:gd name="connsiteY3" fmla="*/ 7139 h 8748"/>
              <a:gd name="connsiteX4" fmla="*/ 4473 w 9486"/>
              <a:gd name="connsiteY4" fmla="*/ 3798 h 8748"/>
              <a:gd name="connsiteX5" fmla="*/ 2683 w 9486"/>
              <a:gd name="connsiteY5" fmla="*/ 1806 h 8748"/>
              <a:gd name="connsiteX6" fmla="*/ 1000 w 9486"/>
              <a:gd name="connsiteY6" fmla="*/ 910 h 8748"/>
              <a:gd name="connsiteX7" fmla="*/ 0 w 9486"/>
              <a:gd name="connsiteY7" fmla="*/ 0 h 8748"/>
              <a:gd name="connsiteX0" fmla="*/ 10000 w 10000"/>
              <a:gd name="connsiteY0" fmla="*/ 10509 h 10509"/>
              <a:gd name="connsiteX1" fmla="*/ 8412 w 10000"/>
              <a:gd name="connsiteY1" fmla="*/ 10375 h 10509"/>
              <a:gd name="connsiteX2" fmla="*/ 7184 w 10000"/>
              <a:gd name="connsiteY2" fmla="*/ 8799 h 10509"/>
              <a:gd name="connsiteX3" fmla="*/ 6300 w 10000"/>
              <a:gd name="connsiteY3" fmla="*/ 8670 h 10509"/>
              <a:gd name="connsiteX4" fmla="*/ 4715 w 10000"/>
              <a:gd name="connsiteY4" fmla="*/ 4851 h 10509"/>
              <a:gd name="connsiteX5" fmla="*/ 2828 w 10000"/>
              <a:gd name="connsiteY5" fmla="*/ 2573 h 10509"/>
              <a:gd name="connsiteX6" fmla="*/ 1054 w 10000"/>
              <a:gd name="connsiteY6" fmla="*/ 1549 h 10509"/>
              <a:gd name="connsiteX7" fmla="*/ 0 w 10000"/>
              <a:gd name="connsiteY7" fmla="*/ 509 h 10509"/>
              <a:gd name="connsiteX0" fmla="*/ 10000 w 10000"/>
              <a:gd name="connsiteY0" fmla="*/ 10103 h 10103"/>
              <a:gd name="connsiteX1" fmla="*/ 8412 w 10000"/>
              <a:gd name="connsiteY1" fmla="*/ 9969 h 10103"/>
              <a:gd name="connsiteX2" fmla="*/ 7184 w 10000"/>
              <a:gd name="connsiteY2" fmla="*/ 8393 h 10103"/>
              <a:gd name="connsiteX3" fmla="*/ 6300 w 10000"/>
              <a:gd name="connsiteY3" fmla="*/ 8264 h 10103"/>
              <a:gd name="connsiteX4" fmla="*/ 4715 w 10000"/>
              <a:gd name="connsiteY4" fmla="*/ 4445 h 10103"/>
              <a:gd name="connsiteX5" fmla="*/ 2828 w 10000"/>
              <a:gd name="connsiteY5" fmla="*/ 2167 h 10103"/>
              <a:gd name="connsiteX6" fmla="*/ 1054 w 10000"/>
              <a:gd name="connsiteY6" fmla="*/ 1143 h 10103"/>
              <a:gd name="connsiteX7" fmla="*/ 0 w 10000"/>
              <a:gd name="connsiteY7" fmla="*/ 103 h 10103"/>
              <a:gd name="connsiteX0" fmla="*/ 10019 w 10019"/>
              <a:gd name="connsiteY0" fmla="*/ 10451 h 10451"/>
              <a:gd name="connsiteX1" fmla="*/ 8431 w 10019"/>
              <a:gd name="connsiteY1" fmla="*/ 10317 h 10451"/>
              <a:gd name="connsiteX2" fmla="*/ 7203 w 10019"/>
              <a:gd name="connsiteY2" fmla="*/ 8741 h 10451"/>
              <a:gd name="connsiteX3" fmla="*/ 6319 w 10019"/>
              <a:gd name="connsiteY3" fmla="*/ 8612 h 10451"/>
              <a:gd name="connsiteX4" fmla="*/ 4734 w 10019"/>
              <a:gd name="connsiteY4" fmla="*/ 4793 h 10451"/>
              <a:gd name="connsiteX5" fmla="*/ 2847 w 10019"/>
              <a:gd name="connsiteY5" fmla="*/ 2515 h 10451"/>
              <a:gd name="connsiteX6" fmla="*/ 1073 w 10019"/>
              <a:gd name="connsiteY6" fmla="*/ 1491 h 10451"/>
              <a:gd name="connsiteX7" fmla="*/ 0 w 10019"/>
              <a:gd name="connsiteY7" fmla="*/ 0 h 104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0019" h="10451">
                <a:moveTo>
                  <a:pt x="10019" y="10451"/>
                </a:moveTo>
                <a:cubicBezTo>
                  <a:pt x="9644" y="10133"/>
                  <a:pt x="8901" y="10602"/>
                  <a:pt x="8431" y="10317"/>
                </a:cubicBezTo>
                <a:cubicBezTo>
                  <a:pt x="7962" y="10033"/>
                  <a:pt x="7440" y="9661"/>
                  <a:pt x="7203" y="8741"/>
                </a:cubicBezTo>
                <a:cubicBezTo>
                  <a:pt x="6967" y="7820"/>
                  <a:pt x="6731" y="9269"/>
                  <a:pt x="6319" y="8612"/>
                </a:cubicBezTo>
                <a:cubicBezTo>
                  <a:pt x="5908" y="7953"/>
                  <a:pt x="5313" y="5808"/>
                  <a:pt x="4734" y="4793"/>
                </a:cubicBezTo>
                <a:cubicBezTo>
                  <a:pt x="4156" y="3776"/>
                  <a:pt x="3458" y="3065"/>
                  <a:pt x="2847" y="2515"/>
                </a:cubicBezTo>
                <a:cubicBezTo>
                  <a:pt x="2237" y="1966"/>
                  <a:pt x="1609" y="3420"/>
                  <a:pt x="1073" y="1491"/>
                </a:cubicBezTo>
                <a:cubicBezTo>
                  <a:pt x="448" y="-467"/>
                  <a:pt x="51" y="303"/>
                  <a:pt x="0" y="0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478" name="Freeform 1147">
            <a:extLst>
              <a:ext uri="{FF2B5EF4-FFF2-40B4-BE49-F238E27FC236}">
                <a16:creationId xmlns:a16="http://schemas.microsoft.com/office/drawing/2014/main" xmlns="" id="{469062B8-7317-F09F-F600-5A15E4B66B8E}"/>
              </a:ext>
            </a:extLst>
          </xdr:cNvPr>
          <xdr:cNvSpPr>
            <a:spLocks/>
          </xdr:cNvSpPr>
        </xdr:nvSpPr>
        <xdr:spPr bwMode="auto">
          <a:xfrm rot="21398018">
            <a:off x="5047572" y="6693559"/>
            <a:ext cx="1166223" cy="196157"/>
          </a:xfrm>
          <a:custGeom>
            <a:avLst/>
            <a:gdLst>
              <a:gd name="T0" fmla="*/ 2147483647 w 10000"/>
              <a:gd name="T1" fmla="*/ 2147483647 h 10000"/>
              <a:gd name="T2" fmla="*/ 2147483647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2147483647 h 10000"/>
              <a:gd name="T8" fmla="*/ 2147483647 w 10000"/>
              <a:gd name="T9" fmla="*/ 2147483647 h 10000"/>
              <a:gd name="T10" fmla="*/ 2147483647 w 10000"/>
              <a:gd name="T11" fmla="*/ 2147483647 h 10000"/>
              <a:gd name="T12" fmla="*/ 2147483647 w 10000"/>
              <a:gd name="T13" fmla="*/ 2147483647 h 10000"/>
              <a:gd name="T14" fmla="*/ 2147483647 w 10000"/>
              <a:gd name="T15" fmla="*/ 2147483647 h 10000"/>
              <a:gd name="T16" fmla="*/ 0 w 10000"/>
              <a:gd name="T17" fmla="*/ 0 h 10000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295 w 10295"/>
              <a:gd name="connsiteY0" fmla="*/ 9311 h 10000"/>
              <a:gd name="connsiteX1" fmla="*/ 9046 w 10295"/>
              <a:gd name="connsiteY1" fmla="*/ 9775 h 10000"/>
              <a:gd name="connsiteX2" fmla="*/ 8245 w 10295"/>
              <a:gd name="connsiteY2" fmla="*/ 9775 h 10000"/>
              <a:gd name="connsiteX3" fmla="*/ 6996 w 10295"/>
              <a:gd name="connsiteY3" fmla="*/ 9324 h 10000"/>
              <a:gd name="connsiteX4" fmla="*/ 6103 w 10295"/>
              <a:gd name="connsiteY4" fmla="*/ 10000 h 10000"/>
              <a:gd name="connsiteX5" fmla="*/ 4410 w 10295"/>
              <a:gd name="connsiteY5" fmla="*/ 9324 h 10000"/>
              <a:gd name="connsiteX6" fmla="*/ 2271 w 10295"/>
              <a:gd name="connsiteY6" fmla="*/ 8196 h 10000"/>
              <a:gd name="connsiteX7" fmla="*/ 61 w 10295"/>
              <a:gd name="connsiteY7" fmla="*/ 7618 h 10000"/>
              <a:gd name="connsiteX8" fmla="*/ 295 w 10295"/>
              <a:gd name="connsiteY8" fmla="*/ 0 h 10000"/>
              <a:gd name="connsiteX0" fmla="*/ 12242 w 12242"/>
              <a:gd name="connsiteY0" fmla="*/ 2749 h 3438"/>
              <a:gd name="connsiteX1" fmla="*/ 10993 w 12242"/>
              <a:gd name="connsiteY1" fmla="*/ 3213 h 3438"/>
              <a:gd name="connsiteX2" fmla="*/ 10192 w 12242"/>
              <a:gd name="connsiteY2" fmla="*/ 3213 h 3438"/>
              <a:gd name="connsiteX3" fmla="*/ 8943 w 12242"/>
              <a:gd name="connsiteY3" fmla="*/ 2762 h 3438"/>
              <a:gd name="connsiteX4" fmla="*/ 8050 w 12242"/>
              <a:gd name="connsiteY4" fmla="*/ 3438 h 3438"/>
              <a:gd name="connsiteX5" fmla="*/ 6357 w 12242"/>
              <a:gd name="connsiteY5" fmla="*/ 2762 h 3438"/>
              <a:gd name="connsiteX6" fmla="*/ 4218 w 12242"/>
              <a:gd name="connsiteY6" fmla="*/ 1634 h 3438"/>
              <a:gd name="connsiteX7" fmla="*/ 2008 w 12242"/>
              <a:gd name="connsiteY7" fmla="*/ 1056 h 3438"/>
              <a:gd name="connsiteX8" fmla="*/ 0 w 12242"/>
              <a:gd name="connsiteY8" fmla="*/ 851 h 3438"/>
              <a:gd name="connsiteX0" fmla="*/ 10437 w 10437"/>
              <a:gd name="connsiteY0" fmla="*/ 11640 h 13644"/>
              <a:gd name="connsiteX1" fmla="*/ 9417 w 10437"/>
              <a:gd name="connsiteY1" fmla="*/ 12990 h 13644"/>
              <a:gd name="connsiteX2" fmla="*/ 8762 w 10437"/>
              <a:gd name="connsiteY2" fmla="*/ 12990 h 13644"/>
              <a:gd name="connsiteX3" fmla="*/ 7742 w 10437"/>
              <a:gd name="connsiteY3" fmla="*/ 11678 h 13644"/>
              <a:gd name="connsiteX4" fmla="*/ 7013 w 10437"/>
              <a:gd name="connsiteY4" fmla="*/ 13644 h 13644"/>
              <a:gd name="connsiteX5" fmla="*/ 5630 w 10437"/>
              <a:gd name="connsiteY5" fmla="*/ 11678 h 13644"/>
              <a:gd name="connsiteX6" fmla="*/ 3883 w 10437"/>
              <a:gd name="connsiteY6" fmla="*/ 8397 h 13644"/>
              <a:gd name="connsiteX7" fmla="*/ 2077 w 10437"/>
              <a:gd name="connsiteY7" fmla="*/ 6716 h 13644"/>
              <a:gd name="connsiteX8" fmla="*/ 0 w 10437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59 w 11159"/>
              <a:gd name="connsiteY0" fmla="*/ 11224 h 13644"/>
              <a:gd name="connsiteX1" fmla="*/ 9417 w 11159"/>
              <a:gd name="connsiteY1" fmla="*/ 12990 h 13644"/>
              <a:gd name="connsiteX2" fmla="*/ 8762 w 11159"/>
              <a:gd name="connsiteY2" fmla="*/ 12990 h 13644"/>
              <a:gd name="connsiteX3" fmla="*/ 7742 w 11159"/>
              <a:gd name="connsiteY3" fmla="*/ 11678 h 13644"/>
              <a:gd name="connsiteX4" fmla="*/ 7013 w 11159"/>
              <a:gd name="connsiteY4" fmla="*/ 13644 h 13644"/>
              <a:gd name="connsiteX5" fmla="*/ 5630 w 11159"/>
              <a:gd name="connsiteY5" fmla="*/ 11678 h 13644"/>
              <a:gd name="connsiteX6" fmla="*/ 3883 w 11159"/>
              <a:gd name="connsiteY6" fmla="*/ 8397 h 13644"/>
              <a:gd name="connsiteX7" fmla="*/ 2077 w 11159"/>
              <a:gd name="connsiteY7" fmla="*/ 6716 h 13644"/>
              <a:gd name="connsiteX8" fmla="*/ 0 w 11159"/>
              <a:gd name="connsiteY8" fmla="*/ 0 h 13644"/>
              <a:gd name="connsiteX0" fmla="*/ 11161 w 11161"/>
              <a:gd name="connsiteY0" fmla="*/ 16122 h 16122"/>
              <a:gd name="connsiteX1" fmla="*/ 9417 w 11161"/>
              <a:gd name="connsiteY1" fmla="*/ 12990 h 16122"/>
              <a:gd name="connsiteX2" fmla="*/ 8762 w 11161"/>
              <a:gd name="connsiteY2" fmla="*/ 12990 h 16122"/>
              <a:gd name="connsiteX3" fmla="*/ 7742 w 11161"/>
              <a:gd name="connsiteY3" fmla="*/ 11678 h 16122"/>
              <a:gd name="connsiteX4" fmla="*/ 7013 w 11161"/>
              <a:gd name="connsiteY4" fmla="*/ 13644 h 16122"/>
              <a:gd name="connsiteX5" fmla="*/ 5630 w 11161"/>
              <a:gd name="connsiteY5" fmla="*/ 11678 h 16122"/>
              <a:gd name="connsiteX6" fmla="*/ 3883 w 11161"/>
              <a:gd name="connsiteY6" fmla="*/ 8397 h 16122"/>
              <a:gd name="connsiteX7" fmla="*/ 2077 w 11161"/>
              <a:gd name="connsiteY7" fmla="*/ 6716 h 16122"/>
              <a:gd name="connsiteX8" fmla="*/ 0 w 11161"/>
              <a:gd name="connsiteY8" fmla="*/ 0 h 16122"/>
              <a:gd name="connsiteX0" fmla="*/ 11371 w 11371"/>
              <a:gd name="connsiteY0" fmla="*/ 12883 h 12883"/>
              <a:gd name="connsiteX1" fmla="*/ 9627 w 11371"/>
              <a:gd name="connsiteY1" fmla="*/ 9751 h 12883"/>
              <a:gd name="connsiteX2" fmla="*/ 8972 w 11371"/>
              <a:gd name="connsiteY2" fmla="*/ 9751 h 12883"/>
              <a:gd name="connsiteX3" fmla="*/ 7952 w 11371"/>
              <a:gd name="connsiteY3" fmla="*/ 8439 h 12883"/>
              <a:gd name="connsiteX4" fmla="*/ 7223 w 11371"/>
              <a:gd name="connsiteY4" fmla="*/ 10405 h 12883"/>
              <a:gd name="connsiteX5" fmla="*/ 5840 w 11371"/>
              <a:gd name="connsiteY5" fmla="*/ 8439 h 12883"/>
              <a:gd name="connsiteX6" fmla="*/ 4093 w 11371"/>
              <a:gd name="connsiteY6" fmla="*/ 5158 h 12883"/>
              <a:gd name="connsiteX7" fmla="*/ 2287 w 11371"/>
              <a:gd name="connsiteY7" fmla="*/ 3477 h 12883"/>
              <a:gd name="connsiteX8" fmla="*/ 0 w 11371"/>
              <a:gd name="connsiteY8" fmla="*/ 0 h 12883"/>
              <a:gd name="connsiteX0" fmla="*/ 11351 w 11351"/>
              <a:gd name="connsiteY0" fmla="*/ 19153 h 19153"/>
              <a:gd name="connsiteX1" fmla="*/ 9627 w 11351"/>
              <a:gd name="connsiteY1" fmla="*/ 9751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8972 w 11351"/>
              <a:gd name="connsiteY2" fmla="*/ 9751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7952 w 11351"/>
              <a:gd name="connsiteY3" fmla="*/ 8439 h 19153"/>
              <a:gd name="connsiteX4" fmla="*/ 7223 w 11351"/>
              <a:gd name="connsiteY4" fmla="*/ 10405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952 w 11351"/>
              <a:gd name="connsiteY4" fmla="*/ 8439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7223 w 11351"/>
              <a:gd name="connsiteY5" fmla="*/ 10405 h 19153"/>
              <a:gd name="connsiteX6" fmla="*/ 5840 w 11351"/>
              <a:gd name="connsiteY6" fmla="*/ 8439 h 19153"/>
              <a:gd name="connsiteX7" fmla="*/ 4093 w 11351"/>
              <a:gd name="connsiteY7" fmla="*/ 5158 h 19153"/>
              <a:gd name="connsiteX8" fmla="*/ 2287 w 11351"/>
              <a:gd name="connsiteY8" fmla="*/ 3477 h 19153"/>
              <a:gd name="connsiteX9" fmla="*/ 0 w 11351"/>
              <a:gd name="connsiteY9" fmla="*/ 0 h 19153"/>
              <a:gd name="connsiteX0" fmla="*/ 11351 w 11351"/>
              <a:gd name="connsiteY0" fmla="*/ 19153 h 19153"/>
              <a:gd name="connsiteX1" fmla="*/ 9763 w 11351"/>
              <a:gd name="connsiteY1" fmla="*/ 16212 h 19153"/>
              <a:gd name="connsiteX2" fmla="*/ 9264 w 11351"/>
              <a:gd name="connsiteY2" fmla="*/ 16403 h 19153"/>
              <a:gd name="connsiteX3" fmla="*/ 8127 w 11351"/>
              <a:gd name="connsiteY3" fmla="*/ 14130 h 19153"/>
              <a:gd name="connsiteX4" fmla="*/ 7308 w 11351"/>
              <a:gd name="connsiteY4" fmla="*/ 13944 h 19153"/>
              <a:gd name="connsiteX5" fmla="*/ 5840 w 11351"/>
              <a:gd name="connsiteY5" fmla="*/ 8439 h 19153"/>
              <a:gd name="connsiteX6" fmla="*/ 4093 w 11351"/>
              <a:gd name="connsiteY6" fmla="*/ 5158 h 19153"/>
              <a:gd name="connsiteX7" fmla="*/ 2287 w 11351"/>
              <a:gd name="connsiteY7" fmla="*/ 3477 h 19153"/>
              <a:gd name="connsiteX8" fmla="*/ 0 w 11351"/>
              <a:gd name="connsiteY8" fmla="*/ 0 h 19153"/>
              <a:gd name="connsiteX0" fmla="*/ 11536 w 11536"/>
              <a:gd name="connsiteY0" fmla="*/ 15086 h 16556"/>
              <a:gd name="connsiteX1" fmla="*/ 9763 w 11536"/>
              <a:gd name="connsiteY1" fmla="*/ 16212 h 16556"/>
              <a:gd name="connsiteX2" fmla="*/ 9264 w 11536"/>
              <a:gd name="connsiteY2" fmla="*/ 16403 h 16556"/>
              <a:gd name="connsiteX3" fmla="*/ 8127 w 11536"/>
              <a:gd name="connsiteY3" fmla="*/ 14130 h 16556"/>
              <a:gd name="connsiteX4" fmla="*/ 7308 w 11536"/>
              <a:gd name="connsiteY4" fmla="*/ 13944 h 16556"/>
              <a:gd name="connsiteX5" fmla="*/ 5840 w 11536"/>
              <a:gd name="connsiteY5" fmla="*/ 8439 h 16556"/>
              <a:gd name="connsiteX6" fmla="*/ 4093 w 11536"/>
              <a:gd name="connsiteY6" fmla="*/ 5158 h 16556"/>
              <a:gd name="connsiteX7" fmla="*/ 2287 w 11536"/>
              <a:gd name="connsiteY7" fmla="*/ 3477 h 16556"/>
              <a:gd name="connsiteX8" fmla="*/ 0 w 11536"/>
              <a:gd name="connsiteY8" fmla="*/ 0 h 16556"/>
              <a:gd name="connsiteX0" fmla="*/ 9763 w 9763"/>
              <a:gd name="connsiteY0" fmla="*/ 16212 h 16556"/>
              <a:gd name="connsiteX1" fmla="*/ 9264 w 9763"/>
              <a:gd name="connsiteY1" fmla="*/ 16403 h 16556"/>
              <a:gd name="connsiteX2" fmla="*/ 8127 w 9763"/>
              <a:gd name="connsiteY2" fmla="*/ 14130 h 16556"/>
              <a:gd name="connsiteX3" fmla="*/ 7308 w 9763"/>
              <a:gd name="connsiteY3" fmla="*/ 13944 h 16556"/>
              <a:gd name="connsiteX4" fmla="*/ 5840 w 9763"/>
              <a:gd name="connsiteY4" fmla="*/ 8439 h 16556"/>
              <a:gd name="connsiteX5" fmla="*/ 4093 w 9763"/>
              <a:gd name="connsiteY5" fmla="*/ 5158 h 16556"/>
              <a:gd name="connsiteX6" fmla="*/ 2287 w 9763"/>
              <a:gd name="connsiteY6" fmla="*/ 3477 h 16556"/>
              <a:gd name="connsiteX7" fmla="*/ 0 w 9763"/>
              <a:gd name="connsiteY7" fmla="*/ 0 h 16556"/>
              <a:gd name="connsiteX0" fmla="*/ 10000 w 10000"/>
              <a:gd name="connsiteY0" fmla="*/ 9792 h 10014"/>
              <a:gd name="connsiteX1" fmla="*/ 9489 w 10000"/>
              <a:gd name="connsiteY1" fmla="*/ 9908 h 10014"/>
              <a:gd name="connsiteX2" fmla="*/ 8316 w 10000"/>
              <a:gd name="connsiteY2" fmla="*/ 9548 h 10014"/>
              <a:gd name="connsiteX3" fmla="*/ 7485 w 10000"/>
              <a:gd name="connsiteY3" fmla="*/ 8422 h 10014"/>
              <a:gd name="connsiteX4" fmla="*/ 5982 w 10000"/>
              <a:gd name="connsiteY4" fmla="*/ 5097 h 10014"/>
              <a:gd name="connsiteX5" fmla="*/ 4192 w 10000"/>
              <a:gd name="connsiteY5" fmla="*/ 3115 h 10014"/>
              <a:gd name="connsiteX6" fmla="*/ 2343 w 10000"/>
              <a:gd name="connsiteY6" fmla="*/ 2100 h 10014"/>
              <a:gd name="connsiteX7" fmla="*/ 0 w 10000"/>
              <a:gd name="connsiteY7" fmla="*/ 0 h 10014"/>
              <a:gd name="connsiteX0" fmla="*/ 10000 w 10000"/>
              <a:gd name="connsiteY0" fmla="*/ 9792 h 9801"/>
              <a:gd name="connsiteX1" fmla="*/ 9235 w 10000"/>
              <a:gd name="connsiteY1" fmla="*/ 8588 h 9801"/>
              <a:gd name="connsiteX2" fmla="*/ 8316 w 10000"/>
              <a:gd name="connsiteY2" fmla="*/ 9548 h 9801"/>
              <a:gd name="connsiteX3" fmla="*/ 7485 w 10000"/>
              <a:gd name="connsiteY3" fmla="*/ 8422 h 9801"/>
              <a:gd name="connsiteX4" fmla="*/ 5982 w 10000"/>
              <a:gd name="connsiteY4" fmla="*/ 5097 h 9801"/>
              <a:gd name="connsiteX5" fmla="*/ 4192 w 10000"/>
              <a:gd name="connsiteY5" fmla="*/ 3115 h 9801"/>
              <a:gd name="connsiteX6" fmla="*/ 2343 w 10000"/>
              <a:gd name="connsiteY6" fmla="*/ 2100 h 9801"/>
              <a:gd name="connsiteX7" fmla="*/ 0 w 10000"/>
              <a:gd name="connsiteY7" fmla="*/ 0 h 9801"/>
              <a:gd name="connsiteX0" fmla="*/ 10852 w 10852"/>
              <a:gd name="connsiteY0" fmla="*/ 9850 h 9860"/>
              <a:gd name="connsiteX1" fmla="*/ 9235 w 10852"/>
              <a:gd name="connsiteY1" fmla="*/ 8762 h 9860"/>
              <a:gd name="connsiteX2" fmla="*/ 8316 w 10852"/>
              <a:gd name="connsiteY2" fmla="*/ 9742 h 9860"/>
              <a:gd name="connsiteX3" fmla="*/ 7485 w 10852"/>
              <a:gd name="connsiteY3" fmla="*/ 8593 h 9860"/>
              <a:gd name="connsiteX4" fmla="*/ 5982 w 10852"/>
              <a:gd name="connsiteY4" fmla="*/ 5200 h 9860"/>
              <a:gd name="connsiteX5" fmla="*/ 4192 w 10852"/>
              <a:gd name="connsiteY5" fmla="*/ 3178 h 9860"/>
              <a:gd name="connsiteX6" fmla="*/ 2343 w 10852"/>
              <a:gd name="connsiteY6" fmla="*/ 2143 h 9860"/>
              <a:gd name="connsiteX7" fmla="*/ 0 w 10852"/>
              <a:gd name="connsiteY7" fmla="*/ 0 h 9860"/>
              <a:gd name="connsiteX0" fmla="*/ 10000 w 10000"/>
              <a:gd name="connsiteY0" fmla="*/ 9990 h 10000"/>
              <a:gd name="connsiteX1" fmla="*/ 8510 w 10000"/>
              <a:gd name="connsiteY1" fmla="*/ 8886 h 10000"/>
              <a:gd name="connsiteX2" fmla="*/ 7663 w 10000"/>
              <a:gd name="connsiteY2" fmla="*/ 9880 h 10000"/>
              <a:gd name="connsiteX3" fmla="*/ 6897 w 10000"/>
              <a:gd name="connsiteY3" fmla="*/ 8715 h 10000"/>
              <a:gd name="connsiteX4" fmla="*/ 5520 w 10000"/>
              <a:gd name="connsiteY4" fmla="*/ 6961 h 10000"/>
              <a:gd name="connsiteX5" fmla="*/ 3863 w 10000"/>
              <a:gd name="connsiteY5" fmla="*/ 3223 h 10000"/>
              <a:gd name="connsiteX6" fmla="*/ 2159 w 10000"/>
              <a:gd name="connsiteY6" fmla="*/ 2173 h 10000"/>
              <a:gd name="connsiteX7" fmla="*/ 0 w 10000"/>
              <a:gd name="connsiteY7" fmla="*/ 0 h 10000"/>
              <a:gd name="connsiteX0" fmla="*/ 10000 w 10000"/>
              <a:gd name="connsiteY0" fmla="*/ 9990 h 9995"/>
              <a:gd name="connsiteX1" fmla="*/ 8743 w 10000"/>
              <a:gd name="connsiteY1" fmla="*/ 7516 h 9995"/>
              <a:gd name="connsiteX2" fmla="*/ 7663 w 10000"/>
              <a:gd name="connsiteY2" fmla="*/ 9880 h 9995"/>
              <a:gd name="connsiteX3" fmla="*/ 6897 w 10000"/>
              <a:gd name="connsiteY3" fmla="*/ 8715 h 9995"/>
              <a:gd name="connsiteX4" fmla="*/ 5520 w 10000"/>
              <a:gd name="connsiteY4" fmla="*/ 6961 h 9995"/>
              <a:gd name="connsiteX5" fmla="*/ 3863 w 10000"/>
              <a:gd name="connsiteY5" fmla="*/ 3223 h 9995"/>
              <a:gd name="connsiteX6" fmla="*/ 2159 w 10000"/>
              <a:gd name="connsiteY6" fmla="*/ 2173 h 9995"/>
              <a:gd name="connsiteX7" fmla="*/ 0 w 10000"/>
              <a:gd name="connsiteY7" fmla="*/ 0 h 9995"/>
              <a:gd name="connsiteX0" fmla="*/ 10046 w 10046"/>
              <a:gd name="connsiteY0" fmla="*/ 8717 h 9914"/>
              <a:gd name="connsiteX1" fmla="*/ 8743 w 10046"/>
              <a:gd name="connsiteY1" fmla="*/ 7520 h 9914"/>
              <a:gd name="connsiteX2" fmla="*/ 7663 w 10046"/>
              <a:gd name="connsiteY2" fmla="*/ 9885 h 9914"/>
              <a:gd name="connsiteX3" fmla="*/ 6897 w 10046"/>
              <a:gd name="connsiteY3" fmla="*/ 8719 h 9914"/>
              <a:gd name="connsiteX4" fmla="*/ 5520 w 10046"/>
              <a:gd name="connsiteY4" fmla="*/ 6964 h 9914"/>
              <a:gd name="connsiteX5" fmla="*/ 3863 w 10046"/>
              <a:gd name="connsiteY5" fmla="*/ 3225 h 9914"/>
              <a:gd name="connsiteX6" fmla="*/ 2159 w 10046"/>
              <a:gd name="connsiteY6" fmla="*/ 2174 h 9914"/>
              <a:gd name="connsiteX7" fmla="*/ 0 w 10046"/>
              <a:gd name="connsiteY7" fmla="*/ 0 h 9914"/>
              <a:gd name="connsiteX0" fmla="*/ 10038 w 10038"/>
              <a:gd name="connsiteY0" fmla="*/ 7642 h 10000"/>
              <a:gd name="connsiteX1" fmla="*/ 8703 w 10038"/>
              <a:gd name="connsiteY1" fmla="*/ 7585 h 10000"/>
              <a:gd name="connsiteX2" fmla="*/ 7628 w 10038"/>
              <a:gd name="connsiteY2" fmla="*/ 9971 h 10000"/>
              <a:gd name="connsiteX3" fmla="*/ 6865 w 10038"/>
              <a:gd name="connsiteY3" fmla="*/ 8795 h 10000"/>
              <a:gd name="connsiteX4" fmla="*/ 5495 w 10038"/>
              <a:gd name="connsiteY4" fmla="*/ 7024 h 10000"/>
              <a:gd name="connsiteX5" fmla="*/ 3845 w 10038"/>
              <a:gd name="connsiteY5" fmla="*/ 3253 h 10000"/>
              <a:gd name="connsiteX6" fmla="*/ 2149 w 10038"/>
              <a:gd name="connsiteY6" fmla="*/ 2193 h 10000"/>
              <a:gd name="connsiteX7" fmla="*/ 0 w 10038"/>
              <a:gd name="connsiteY7" fmla="*/ 0 h 10000"/>
              <a:gd name="connsiteX0" fmla="*/ 9044 w 9044"/>
              <a:gd name="connsiteY0" fmla="*/ 6446 h 8804"/>
              <a:gd name="connsiteX1" fmla="*/ 7709 w 9044"/>
              <a:gd name="connsiteY1" fmla="*/ 6389 h 8804"/>
              <a:gd name="connsiteX2" fmla="*/ 6634 w 9044"/>
              <a:gd name="connsiteY2" fmla="*/ 8775 h 8804"/>
              <a:gd name="connsiteX3" fmla="*/ 5871 w 9044"/>
              <a:gd name="connsiteY3" fmla="*/ 7599 h 8804"/>
              <a:gd name="connsiteX4" fmla="*/ 4501 w 9044"/>
              <a:gd name="connsiteY4" fmla="*/ 5828 h 8804"/>
              <a:gd name="connsiteX5" fmla="*/ 2851 w 9044"/>
              <a:gd name="connsiteY5" fmla="*/ 2057 h 8804"/>
              <a:gd name="connsiteX6" fmla="*/ 1155 w 9044"/>
              <a:gd name="connsiteY6" fmla="*/ 997 h 8804"/>
              <a:gd name="connsiteX7" fmla="*/ 0 w 9044"/>
              <a:gd name="connsiteY7" fmla="*/ 49 h 8804"/>
              <a:gd name="connsiteX0" fmla="*/ 10000 w 10000"/>
              <a:gd name="connsiteY0" fmla="*/ 7818 h 10496"/>
              <a:gd name="connsiteX1" fmla="*/ 8524 w 10000"/>
              <a:gd name="connsiteY1" fmla="*/ 7753 h 10496"/>
              <a:gd name="connsiteX2" fmla="*/ 7335 w 10000"/>
              <a:gd name="connsiteY2" fmla="*/ 10463 h 10496"/>
              <a:gd name="connsiteX3" fmla="*/ 6492 w 10000"/>
              <a:gd name="connsiteY3" fmla="*/ 9127 h 10496"/>
              <a:gd name="connsiteX4" fmla="*/ 4977 w 10000"/>
              <a:gd name="connsiteY4" fmla="*/ 7116 h 10496"/>
              <a:gd name="connsiteX5" fmla="*/ 3152 w 10000"/>
              <a:gd name="connsiteY5" fmla="*/ 2832 h 10496"/>
              <a:gd name="connsiteX6" fmla="*/ 1277 w 10000"/>
              <a:gd name="connsiteY6" fmla="*/ 1628 h 10496"/>
              <a:gd name="connsiteX7" fmla="*/ 0 w 10000"/>
              <a:gd name="connsiteY7" fmla="*/ 552 h 10496"/>
              <a:gd name="connsiteX0" fmla="*/ 10000 w 10000"/>
              <a:gd name="connsiteY0" fmla="*/ 7629 h 10307"/>
              <a:gd name="connsiteX1" fmla="*/ 8524 w 10000"/>
              <a:gd name="connsiteY1" fmla="*/ 7564 h 10307"/>
              <a:gd name="connsiteX2" fmla="*/ 7335 w 10000"/>
              <a:gd name="connsiteY2" fmla="*/ 10274 h 10307"/>
              <a:gd name="connsiteX3" fmla="*/ 6492 w 10000"/>
              <a:gd name="connsiteY3" fmla="*/ 8938 h 10307"/>
              <a:gd name="connsiteX4" fmla="*/ 4977 w 10000"/>
              <a:gd name="connsiteY4" fmla="*/ 6927 h 10307"/>
              <a:gd name="connsiteX5" fmla="*/ 3152 w 10000"/>
              <a:gd name="connsiteY5" fmla="*/ 2643 h 10307"/>
              <a:gd name="connsiteX6" fmla="*/ 1277 w 10000"/>
              <a:gd name="connsiteY6" fmla="*/ 1439 h 10307"/>
              <a:gd name="connsiteX7" fmla="*/ 0 w 10000"/>
              <a:gd name="connsiteY7" fmla="*/ 363 h 10307"/>
              <a:gd name="connsiteX0" fmla="*/ 10000 w 10000"/>
              <a:gd name="connsiteY0" fmla="*/ 7629 h 10307"/>
              <a:gd name="connsiteX1" fmla="*/ 8524 w 10000"/>
              <a:gd name="connsiteY1" fmla="*/ 7564 h 10307"/>
              <a:gd name="connsiteX2" fmla="*/ 7335 w 10000"/>
              <a:gd name="connsiteY2" fmla="*/ 10274 h 10307"/>
              <a:gd name="connsiteX3" fmla="*/ 6492 w 10000"/>
              <a:gd name="connsiteY3" fmla="*/ 8938 h 10307"/>
              <a:gd name="connsiteX4" fmla="*/ 4977 w 10000"/>
              <a:gd name="connsiteY4" fmla="*/ 6927 h 10307"/>
              <a:gd name="connsiteX5" fmla="*/ 3152 w 10000"/>
              <a:gd name="connsiteY5" fmla="*/ 2040 h 10307"/>
              <a:gd name="connsiteX6" fmla="*/ 1277 w 10000"/>
              <a:gd name="connsiteY6" fmla="*/ 1439 h 10307"/>
              <a:gd name="connsiteX7" fmla="*/ 0 w 10000"/>
              <a:gd name="connsiteY7" fmla="*/ 363 h 103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10000" h="10307">
                <a:moveTo>
                  <a:pt x="10000" y="7629"/>
                </a:moveTo>
                <a:cubicBezTo>
                  <a:pt x="9606" y="7787"/>
                  <a:pt x="8968" y="7123"/>
                  <a:pt x="8524" y="7564"/>
                </a:cubicBezTo>
                <a:cubicBezTo>
                  <a:pt x="8079" y="8005"/>
                  <a:pt x="7675" y="10045"/>
                  <a:pt x="7335" y="10274"/>
                </a:cubicBezTo>
                <a:cubicBezTo>
                  <a:pt x="6996" y="10502"/>
                  <a:pt x="6885" y="9497"/>
                  <a:pt x="6492" y="8938"/>
                </a:cubicBezTo>
                <a:cubicBezTo>
                  <a:pt x="6099" y="8379"/>
                  <a:pt x="5534" y="8077"/>
                  <a:pt x="4977" y="6927"/>
                </a:cubicBezTo>
                <a:cubicBezTo>
                  <a:pt x="4420" y="5777"/>
                  <a:pt x="3769" y="2955"/>
                  <a:pt x="3152" y="2040"/>
                </a:cubicBezTo>
                <a:cubicBezTo>
                  <a:pt x="2536" y="1125"/>
                  <a:pt x="1792" y="3432"/>
                  <a:pt x="1277" y="1439"/>
                </a:cubicBezTo>
                <a:cubicBezTo>
                  <a:pt x="238" y="-1564"/>
                  <a:pt x="302" y="1205"/>
                  <a:pt x="0" y="363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479" name="Line 1026">
            <a:extLst>
              <a:ext uri="{FF2B5EF4-FFF2-40B4-BE49-F238E27FC236}">
                <a16:creationId xmlns:a16="http://schemas.microsoft.com/office/drawing/2014/main" xmlns="" id="{B2730999-6B13-21F8-61FA-9DB581F5F22A}"/>
              </a:ext>
            </a:extLst>
          </xdr:cNvPr>
          <xdr:cNvSpPr>
            <a:spLocks noChangeShapeType="1"/>
          </xdr:cNvSpPr>
        </xdr:nvSpPr>
        <xdr:spPr bwMode="auto">
          <a:xfrm rot="21201683">
            <a:off x="5221042" y="6153527"/>
            <a:ext cx="205608" cy="96288"/>
          </a:xfrm>
          <a:custGeom>
            <a:avLst/>
            <a:gdLst>
              <a:gd name="T0" fmla="*/ 0 w 468930"/>
              <a:gd name="T1" fmla="*/ 0 h 381003"/>
              <a:gd name="T2" fmla="*/ 3593065 w 468930"/>
              <a:gd name="T3" fmla="*/ 85662 h 381003"/>
              <a:gd name="T4" fmla="*/ 0 60000 65536"/>
              <a:gd name="T5" fmla="*/ 0 60000 65536"/>
              <a:gd name="connsiteX0" fmla="*/ 0 w 306649"/>
              <a:gd name="connsiteY0" fmla="*/ 0 h 332016"/>
              <a:gd name="connsiteX1" fmla="*/ 306649 w 306649"/>
              <a:gd name="connsiteY1" fmla="*/ 332017 h 332016"/>
              <a:gd name="connsiteX0" fmla="*/ 0 w 306649"/>
              <a:gd name="connsiteY0" fmla="*/ 0 h 332169"/>
              <a:gd name="connsiteX1" fmla="*/ 306649 w 306649"/>
              <a:gd name="connsiteY1" fmla="*/ 332017 h 332169"/>
              <a:gd name="connsiteX0" fmla="*/ 0 w 284350"/>
              <a:gd name="connsiteY0" fmla="*/ 0 h 187865"/>
              <a:gd name="connsiteX1" fmla="*/ 284350 w 284350"/>
              <a:gd name="connsiteY1" fmla="*/ 180422 h 187865"/>
              <a:gd name="connsiteX0" fmla="*/ 0 w 284350"/>
              <a:gd name="connsiteY0" fmla="*/ 0 h 181468"/>
              <a:gd name="connsiteX1" fmla="*/ 284350 w 284350"/>
              <a:gd name="connsiteY1" fmla="*/ 180422 h 181468"/>
              <a:gd name="connsiteX0" fmla="*/ 0 w 238111"/>
              <a:gd name="connsiteY0" fmla="*/ -1 h 179423"/>
              <a:gd name="connsiteX1" fmla="*/ 238111 w 238111"/>
              <a:gd name="connsiteY1" fmla="*/ 178277 h 1794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38111" h="179423">
                <a:moveTo>
                  <a:pt x="0" y="-1"/>
                </a:moveTo>
                <a:cubicBezTo>
                  <a:pt x="219580" y="181980"/>
                  <a:pt x="171365" y="182929"/>
                  <a:pt x="238111" y="178277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480" name="Group 1180">
            <a:extLst>
              <a:ext uri="{FF2B5EF4-FFF2-40B4-BE49-F238E27FC236}">
                <a16:creationId xmlns:a16="http://schemas.microsoft.com/office/drawing/2014/main" xmlns="" id="{8364F556-8260-3132-E15C-134A74C9CB09}"/>
              </a:ext>
            </a:extLst>
          </xdr:cNvPr>
          <xdr:cNvGrpSpPr>
            <a:grpSpLocks/>
          </xdr:cNvGrpSpPr>
        </xdr:nvGrpSpPr>
        <xdr:grpSpPr bwMode="auto">
          <a:xfrm>
            <a:off x="5334071" y="6484409"/>
            <a:ext cx="219062" cy="540281"/>
            <a:chOff x="719" y="97"/>
            <a:chExt cx="19" cy="13"/>
          </a:xfrm>
        </xdr:grpSpPr>
        <xdr:sp macro="" textlink="">
          <xdr:nvSpPr>
            <xdr:cNvPr id="1483" name="Freeform 1182">
              <a:extLst>
                <a:ext uri="{FF2B5EF4-FFF2-40B4-BE49-F238E27FC236}">
                  <a16:creationId xmlns:a16="http://schemas.microsoft.com/office/drawing/2014/main" xmlns="" id="{D8E2E907-3629-F3DD-9873-603190A3BA1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4" y="97"/>
              <a:ext cx="4" cy="13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8000 w 8000"/>
                <a:gd name="connsiteY0" fmla="*/ 0 h 8913"/>
                <a:gd name="connsiteX1" fmla="*/ 8000 w 8000"/>
                <a:gd name="connsiteY1" fmla="*/ 7609 h 8913"/>
                <a:gd name="connsiteX2" fmla="*/ 0 w 8000"/>
                <a:gd name="connsiteY2" fmla="*/ 8913 h 89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00" h="8913">
                  <a:moveTo>
                    <a:pt x="8000" y="0"/>
                  </a:moveTo>
                  <a:lnTo>
                    <a:pt x="8000" y="7609"/>
                  </a:lnTo>
                  <a:lnTo>
                    <a:pt x="0" y="8913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84" name="Freeform 1181">
              <a:extLst>
                <a:ext uri="{FF2B5EF4-FFF2-40B4-BE49-F238E27FC236}">
                  <a16:creationId xmlns:a16="http://schemas.microsoft.com/office/drawing/2014/main" xmlns="" id="{E64658AF-A69F-6912-298B-AC36B6C24898}"/>
                </a:ext>
              </a:extLst>
            </xdr:cNvPr>
            <xdr:cNvSpPr>
              <a:spLocks/>
            </xdr:cNvSpPr>
          </xdr:nvSpPr>
          <xdr:spPr bwMode="auto">
            <a:xfrm>
              <a:off x="719" y="97"/>
              <a:ext cx="4" cy="13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0 w 10000"/>
                <a:gd name="connsiteY0" fmla="*/ 0 h 8696"/>
                <a:gd name="connsiteX1" fmla="*/ 10000 w 10000"/>
                <a:gd name="connsiteY1" fmla="*/ 1087 h 8696"/>
                <a:gd name="connsiteX2" fmla="*/ 10000 w 10000"/>
                <a:gd name="connsiteY2" fmla="*/ 8696 h 86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8696">
                  <a:moveTo>
                    <a:pt x="0" y="0"/>
                  </a:moveTo>
                  <a:lnTo>
                    <a:pt x="10000" y="1087"/>
                  </a:lnTo>
                  <a:lnTo>
                    <a:pt x="10000" y="869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481" name="Freeform 471">
            <a:extLst>
              <a:ext uri="{FF2B5EF4-FFF2-40B4-BE49-F238E27FC236}">
                <a16:creationId xmlns:a16="http://schemas.microsoft.com/office/drawing/2014/main" xmlns="" id="{7D5B5F86-4FA1-1D37-DC8C-EA16FB1A5D9E}"/>
              </a:ext>
            </a:extLst>
          </xdr:cNvPr>
          <xdr:cNvSpPr>
            <a:spLocks/>
          </xdr:cNvSpPr>
        </xdr:nvSpPr>
        <xdr:spPr bwMode="auto">
          <a:xfrm>
            <a:off x="5440301" y="6239729"/>
            <a:ext cx="754929" cy="879648"/>
          </a:xfrm>
          <a:custGeom>
            <a:avLst/>
            <a:gdLst>
              <a:gd name="T0" fmla="*/ 0 w 10000"/>
              <a:gd name="T1" fmla="*/ 2147483647 h 10000"/>
              <a:gd name="T2" fmla="*/ 0 w 10000"/>
              <a:gd name="T3" fmla="*/ 2147483647 h 10000"/>
              <a:gd name="T4" fmla="*/ 2147483647 w 10000"/>
              <a:gd name="T5" fmla="*/ 2147483647 h 10000"/>
              <a:gd name="T6" fmla="*/ 2147483647 w 10000"/>
              <a:gd name="T7" fmla="*/ 0 h 10000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10000"/>
              <a:gd name="connsiteY0" fmla="*/ 10000 h 10000"/>
              <a:gd name="connsiteX1" fmla="*/ 0 w 10000"/>
              <a:gd name="connsiteY1" fmla="*/ 7268 h 10000"/>
              <a:gd name="connsiteX2" fmla="*/ 9711 w 10000"/>
              <a:gd name="connsiteY2" fmla="*/ 7264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7268 h 10000"/>
              <a:gd name="connsiteX2" fmla="*/ 9711 w 10000"/>
              <a:gd name="connsiteY2" fmla="*/ 7264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7268 h 10000"/>
              <a:gd name="connsiteX2" fmla="*/ 9711 w 10000"/>
              <a:gd name="connsiteY2" fmla="*/ 7264 h 10000"/>
              <a:gd name="connsiteX3" fmla="*/ 10000 w 10000"/>
              <a:gd name="connsiteY3" fmla="*/ 0 h 10000"/>
              <a:gd name="connsiteX0" fmla="*/ 0 w 9711"/>
              <a:gd name="connsiteY0" fmla="*/ 2809 h 2809"/>
              <a:gd name="connsiteX1" fmla="*/ 0 w 9711"/>
              <a:gd name="connsiteY1" fmla="*/ 77 h 2809"/>
              <a:gd name="connsiteX2" fmla="*/ 9711 w 9711"/>
              <a:gd name="connsiteY2" fmla="*/ 73 h 2809"/>
              <a:gd name="connsiteX0" fmla="*/ 0 w 21327"/>
              <a:gd name="connsiteY0" fmla="*/ 10875 h 10875"/>
              <a:gd name="connsiteX1" fmla="*/ 0 w 21327"/>
              <a:gd name="connsiteY1" fmla="*/ 1149 h 10875"/>
              <a:gd name="connsiteX2" fmla="*/ 21327 w 21327"/>
              <a:gd name="connsiteY2" fmla="*/ 118 h 10875"/>
              <a:gd name="connsiteX0" fmla="*/ 0 w 21327"/>
              <a:gd name="connsiteY0" fmla="*/ 10757 h 10757"/>
              <a:gd name="connsiteX1" fmla="*/ 0 w 21327"/>
              <a:gd name="connsiteY1" fmla="*/ 1031 h 10757"/>
              <a:gd name="connsiteX2" fmla="*/ 21327 w 21327"/>
              <a:gd name="connsiteY2" fmla="*/ 0 h 10757"/>
              <a:gd name="connsiteX0" fmla="*/ 0 w 25872"/>
              <a:gd name="connsiteY0" fmla="*/ 9729 h 9729"/>
              <a:gd name="connsiteX1" fmla="*/ 0 w 25872"/>
              <a:gd name="connsiteY1" fmla="*/ 3 h 9729"/>
              <a:gd name="connsiteX2" fmla="*/ 25872 w 25872"/>
              <a:gd name="connsiteY2" fmla="*/ 1123 h 9729"/>
              <a:gd name="connsiteX0" fmla="*/ 0 w 10270"/>
              <a:gd name="connsiteY0" fmla="*/ 9999 h 9999"/>
              <a:gd name="connsiteX1" fmla="*/ 0 w 10270"/>
              <a:gd name="connsiteY1" fmla="*/ 2 h 9999"/>
              <a:gd name="connsiteX2" fmla="*/ 10270 w 10270"/>
              <a:gd name="connsiteY2" fmla="*/ 1785 h 9999"/>
              <a:gd name="connsiteX0" fmla="*/ 0 w 10000"/>
              <a:gd name="connsiteY0" fmla="*/ 10001 h 10001"/>
              <a:gd name="connsiteX1" fmla="*/ 0 w 10000"/>
              <a:gd name="connsiteY1" fmla="*/ 3 h 10001"/>
              <a:gd name="connsiteX2" fmla="*/ 10000 w 10000"/>
              <a:gd name="connsiteY2" fmla="*/ 1786 h 10001"/>
              <a:gd name="connsiteX0" fmla="*/ 0 w 10000"/>
              <a:gd name="connsiteY0" fmla="*/ 9998 h 9998"/>
              <a:gd name="connsiteX1" fmla="*/ 0 w 10000"/>
              <a:gd name="connsiteY1" fmla="*/ 0 h 9998"/>
              <a:gd name="connsiteX2" fmla="*/ 10000 w 10000"/>
              <a:gd name="connsiteY2" fmla="*/ 1783 h 9998"/>
              <a:gd name="connsiteX0" fmla="*/ 0 w 10132"/>
              <a:gd name="connsiteY0" fmla="*/ 10000 h 10000"/>
              <a:gd name="connsiteX1" fmla="*/ 0 w 10132"/>
              <a:gd name="connsiteY1" fmla="*/ 0 h 10000"/>
              <a:gd name="connsiteX2" fmla="*/ 10132 w 10132"/>
              <a:gd name="connsiteY2" fmla="*/ 1309 h 10000"/>
              <a:gd name="connsiteX0" fmla="*/ 0 w 10395"/>
              <a:gd name="connsiteY0" fmla="*/ 10000 h 10000"/>
              <a:gd name="connsiteX1" fmla="*/ 0 w 10395"/>
              <a:gd name="connsiteY1" fmla="*/ 0 h 10000"/>
              <a:gd name="connsiteX2" fmla="*/ 10395 w 10395"/>
              <a:gd name="connsiteY2" fmla="*/ 1783 h 10000"/>
              <a:gd name="connsiteX0" fmla="*/ 0 w 10395"/>
              <a:gd name="connsiteY0" fmla="*/ 10000 h 10000"/>
              <a:gd name="connsiteX1" fmla="*/ 0 w 10395"/>
              <a:gd name="connsiteY1" fmla="*/ 0 h 10000"/>
              <a:gd name="connsiteX2" fmla="*/ 10395 w 10395"/>
              <a:gd name="connsiteY2" fmla="*/ 1783 h 10000"/>
              <a:gd name="connsiteX0" fmla="*/ 0 w 10395"/>
              <a:gd name="connsiteY0" fmla="*/ 13349 h 13349"/>
              <a:gd name="connsiteX1" fmla="*/ 0 w 10395"/>
              <a:gd name="connsiteY1" fmla="*/ 0 h 13349"/>
              <a:gd name="connsiteX2" fmla="*/ 10395 w 10395"/>
              <a:gd name="connsiteY2" fmla="*/ 1783 h 13349"/>
              <a:gd name="connsiteX0" fmla="*/ 0 w 10105"/>
              <a:gd name="connsiteY0" fmla="*/ 13349 h 13349"/>
              <a:gd name="connsiteX1" fmla="*/ 0 w 10105"/>
              <a:gd name="connsiteY1" fmla="*/ 0 h 13349"/>
              <a:gd name="connsiteX2" fmla="*/ 10105 w 10105"/>
              <a:gd name="connsiteY2" fmla="*/ 1191 h 1334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105" h="13349">
                <a:moveTo>
                  <a:pt x="0" y="13349"/>
                </a:moveTo>
                <a:lnTo>
                  <a:pt x="0" y="0"/>
                </a:lnTo>
                <a:cubicBezTo>
                  <a:pt x="4813" y="1493"/>
                  <a:pt x="5087" y="940"/>
                  <a:pt x="10105" y="1191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2" name="Oval 820">
            <a:extLst>
              <a:ext uri="{FF2B5EF4-FFF2-40B4-BE49-F238E27FC236}">
                <a16:creationId xmlns:a16="http://schemas.microsoft.com/office/drawing/2014/main" xmlns="" id="{87651A04-00CC-4400-D031-7346893058DB}"/>
              </a:ext>
            </a:extLst>
          </xdr:cNvPr>
          <xdr:cNvSpPr>
            <a:spLocks noChangeArrowheads="1"/>
          </xdr:cNvSpPr>
        </xdr:nvSpPr>
        <xdr:spPr bwMode="auto">
          <a:xfrm>
            <a:off x="5367863" y="6168482"/>
            <a:ext cx="150719" cy="16352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</xdr:grpSp>
    <xdr:clientData/>
  </xdr:twoCellAnchor>
  <xdr:oneCellAnchor>
    <xdr:from>
      <xdr:col>1</xdr:col>
      <xdr:colOff>69453</xdr:colOff>
      <xdr:row>47</xdr:row>
      <xdr:rowOff>64492</xdr:rowOff>
    </xdr:from>
    <xdr:ext cx="317327" cy="167395"/>
    <xdr:sp macro="" textlink="">
      <xdr:nvSpPr>
        <xdr:cNvPr id="1485" name="Text Box 1620">
          <a:extLst>
            <a:ext uri="{FF2B5EF4-FFF2-40B4-BE49-F238E27FC236}">
              <a16:creationId xmlns:a16="http://schemas.microsoft.com/office/drawing/2014/main" xmlns="" id="{D250EC2D-EAB1-4B9F-9562-BC1A102874CC}"/>
            </a:ext>
          </a:extLst>
        </xdr:cNvPr>
        <xdr:cNvSpPr txBox="1">
          <a:spLocks noChangeArrowheads="1"/>
        </xdr:cNvSpPr>
      </xdr:nvSpPr>
      <xdr:spPr bwMode="auto">
        <a:xfrm>
          <a:off x="122793" y="8240752"/>
          <a:ext cx="317327" cy="1673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585882</xdr:colOff>
      <xdr:row>45</xdr:row>
      <xdr:rowOff>6996</xdr:rowOff>
    </xdr:from>
    <xdr:to>
      <xdr:col>2</xdr:col>
      <xdr:colOff>52586</xdr:colOff>
      <xdr:row>46</xdr:row>
      <xdr:rowOff>11908</xdr:rowOff>
    </xdr:to>
    <xdr:sp macro="" textlink="">
      <xdr:nvSpPr>
        <xdr:cNvPr id="1486" name="六角形 1485">
          <a:extLst>
            <a:ext uri="{FF2B5EF4-FFF2-40B4-BE49-F238E27FC236}">
              <a16:creationId xmlns:a16="http://schemas.microsoft.com/office/drawing/2014/main" xmlns="" id="{38CBF697-0867-4033-A40B-EBF7A5AA1F58}"/>
            </a:ext>
          </a:extLst>
        </xdr:cNvPr>
        <xdr:cNvSpPr/>
      </xdr:nvSpPr>
      <xdr:spPr bwMode="auto">
        <a:xfrm>
          <a:off x="639222" y="7855596"/>
          <a:ext cx="160124" cy="1573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 editAs="oneCell">
    <xdr:from>
      <xdr:col>1</xdr:col>
      <xdr:colOff>533759</xdr:colOff>
      <xdr:row>41</xdr:row>
      <xdr:rowOff>97759</xdr:rowOff>
    </xdr:from>
    <xdr:to>
      <xdr:col>2</xdr:col>
      <xdr:colOff>204550</xdr:colOff>
      <xdr:row>43</xdr:row>
      <xdr:rowOff>40557</xdr:rowOff>
    </xdr:to>
    <xdr:pic>
      <xdr:nvPicPr>
        <xdr:cNvPr id="1487" name="図 1486">
          <a:extLst>
            <a:ext uri="{FF2B5EF4-FFF2-40B4-BE49-F238E27FC236}">
              <a16:creationId xmlns:a16="http://schemas.microsoft.com/office/drawing/2014/main" xmlns="" id="{014FF0E0-5810-4F0C-8585-CD4153F6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19378692">
          <a:off x="587099" y="7245319"/>
          <a:ext cx="364211" cy="293318"/>
        </a:xfrm>
        <a:prstGeom prst="rect">
          <a:avLst/>
        </a:prstGeom>
      </xdr:spPr>
    </xdr:pic>
    <xdr:clientData/>
  </xdr:twoCellAnchor>
  <xdr:twoCellAnchor editAs="oneCell">
    <xdr:from>
      <xdr:col>1</xdr:col>
      <xdr:colOff>519035</xdr:colOff>
      <xdr:row>42</xdr:row>
      <xdr:rowOff>32559</xdr:rowOff>
    </xdr:from>
    <xdr:to>
      <xdr:col>2</xdr:col>
      <xdr:colOff>299614</xdr:colOff>
      <xdr:row>43</xdr:row>
      <xdr:rowOff>133271</xdr:rowOff>
    </xdr:to>
    <xdr:pic>
      <xdr:nvPicPr>
        <xdr:cNvPr id="1488" name="図 1487">
          <a:extLst>
            <a:ext uri="{FF2B5EF4-FFF2-40B4-BE49-F238E27FC236}">
              <a16:creationId xmlns:a16="http://schemas.microsoft.com/office/drawing/2014/main" xmlns="" id="{C0FC3DFB-6BD5-4BEC-8F20-CBDC65FF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19469659">
          <a:off x="572375" y="7355379"/>
          <a:ext cx="473999" cy="275972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42</xdr:row>
      <xdr:rowOff>59531</xdr:rowOff>
    </xdr:from>
    <xdr:to>
      <xdr:col>1</xdr:col>
      <xdr:colOff>545704</xdr:colOff>
      <xdr:row>43</xdr:row>
      <xdr:rowOff>49609</xdr:rowOff>
    </xdr:to>
    <xdr:sp macro="" textlink="">
      <xdr:nvSpPr>
        <xdr:cNvPr id="1489" name="Line 76">
          <a:extLst>
            <a:ext uri="{FF2B5EF4-FFF2-40B4-BE49-F238E27FC236}">
              <a16:creationId xmlns:a16="http://schemas.microsoft.com/office/drawing/2014/main" xmlns="" id="{94D7BF1D-302A-49E7-B255-070350D70C6F}"/>
            </a:ext>
          </a:extLst>
        </xdr:cNvPr>
        <xdr:cNvSpPr>
          <a:spLocks noChangeShapeType="1"/>
        </xdr:cNvSpPr>
      </xdr:nvSpPr>
      <xdr:spPr bwMode="auto">
        <a:xfrm flipV="1">
          <a:off x="291466" y="7382351"/>
          <a:ext cx="307578" cy="1653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327420</xdr:colOff>
      <xdr:row>41</xdr:row>
      <xdr:rowOff>1</xdr:rowOff>
    </xdr:from>
    <xdr:to>
      <xdr:col>1</xdr:col>
      <xdr:colOff>499155</xdr:colOff>
      <xdr:row>42</xdr:row>
      <xdr:rowOff>70446</xdr:rowOff>
    </xdr:to>
    <xdr:sp macro="" textlink="">
      <xdr:nvSpPr>
        <xdr:cNvPr id="1490" name="Line 76">
          <a:extLst>
            <a:ext uri="{FF2B5EF4-FFF2-40B4-BE49-F238E27FC236}">
              <a16:creationId xmlns:a16="http://schemas.microsoft.com/office/drawing/2014/main" xmlns="" id="{6D4DA9E2-F9E7-4C6F-8E9D-FCB76C777CCA}"/>
            </a:ext>
          </a:extLst>
        </xdr:cNvPr>
        <xdr:cNvSpPr>
          <a:spLocks noChangeShapeType="1"/>
        </xdr:cNvSpPr>
      </xdr:nvSpPr>
      <xdr:spPr bwMode="auto">
        <a:xfrm>
          <a:off x="380760" y="7147561"/>
          <a:ext cx="171735" cy="2457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121453</xdr:colOff>
      <xdr:row>41</xdr:row>
      <xdr:rowOff>22721</xdr:rowOff>
    </xdr:from>
    <xdr:to>
      <xdr:col>2</xdr:col>
      <xdr:colOff>282989</xdr:colOff>
      <xdr:row>41</xdr:row>
      <xdr:rowOff>151849</xdr:rowOff>
    </xdr:to>
    <xdr:sp macro="" textlink="">
      <xdr:nvSpPr>
        <xdr:cNvPr id="1491" name="六角形 1490">
          <a:extLst>
            <a:ext uri="{FF2B5EF4-FFF2-40B4-BE49-F238E27FC236}">
              <a16:creationId xmlns:a16="http://schemas.microsoft.com/office/drawing/2014/main" xmlns="" id="{F0AC82A4-5524-4864-8BA0-F2FE9BF19FB4}"/>
            </a:ext>
          </a:extLst>
        </xdr:cNvPr>
        <xdr:cNvSpPr/>
      </xdr:nvSpPr>
      <xdr:spPr bwMode="auto">
        <a:xfrm>
          <a:off x="868213" y="7170281"/>
          <a:ext cx="161536" cy="12912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80238</xdr:colOff>
      <xdr:row>44</xdr:row>
      <xdr:rowOff>142174</xdr:rowOff>
    </xdr:from>
    <xdr:ext cx="279038" cy="259558"/>
    <xdr:sp macro="" textlink="">
      <xdr:nvSpPr>
        <xdr:cNvPr id="1492" name="Text Box 1563">
          <a:extLst>
            <a:ext uri="{FF2B5EF4-FFF2-40B4-BE49-F238E27FC236}">
              <a16:creationId xmlns:a16="http://schemas.microsoft.com/office/drawing/2014/main" xmlns="" id="{B92F412A-A1D5-4482-B31A-CFC6F9475B6B}"/>
            </a:ext>
          </a:extLst>
        </xdr:cNvPr>
        <xdr:cNvSpPr txBox="1">
          <a:spLocks noChangeArrowheads="1"/>
        </xdr:cNvSpPr>
      </xdr:nvSpPr>
      <xdr:spPr bwMode="auto">
        <a:xfrm>
          <a:off x="133578" y="7815514"/>
          <a:ext cx="279038" cy="25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1</xdr:col>
      <xdr:colOff>129766</xdr:colOff>
      <xdr:row>41</xdr:row>
      <xdr:rowOff>4038</xdr:rowOff>
    </xdr:from>
    <xdr:to>
      <xdr:col>1</xdr:col>
      <xdr:colOff>676777</xdr:colOff>
      <xdr:row>42</xdr:row>
      <xdr:rowOff>118897</xdr:rowOff>
    </xdr:to>
    <xdr:pic>
      <xdr:nvPicPr>
        <xdr:cNvPr id="1493" name="図 1492">
          <a:extLst>
            <a:ext uri="{FF2B5EF4-FFF2-40B4-BE49-F238E27FC236}">
              <a16:creationId xmlns:a16="http://schemas.microsoft.com/office/drawing/2014/main" xmlns="" id="{108BFC0C-3FB5-4617-ADA6-C89A38C93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183106" y="7151598"/>
          <a:ext cx="547011" cy="290119"/>
        </a:xfrm>
        <a:prstGeom prst="rect">
          <a:avLst/>
        </a:prstGeom>
      </xdr:spPr>
    </xdr:pic>
    <xdr:clientData/>
  </xdr:twoCellAnchor>
  <xdr:twoCellAnchor>
    <xdr:from>
      <xdr:col>7</xdr:col>
      <xdr:colOff>29392</xdr:colOff>
      <xdr:row>33</xdr:row>
      <xdr:rowOff>13104</xdr:rowOff>
    </xdr:from>
    <xdr:to>
      <xdr:col>7</xdr:col>
      <xdr:colOff>201707</xdr:colOff>
      <xdr:row>34</xdr:row>
      <xdr:rowOff>3579</xdr:rowOff>
    </xdr:to>
    <xdr:sp macro="" textlink="">
      <xdr:nvSpPr>
        <xdr:cNvPr id="1494" name="六角形 1493">
          <a:extLst>
            <a:ext uri="{FF2B5EF4-FFF2-40B4-BE49-F238E27FC236}">
              <a16:creationId xmlns:a16="http://schemas.microsoft.com/office/drawing/2014/main" xmlns="" id="{A01C6E8E-EF97-4C14-8D94-2ED6BDD3EA45}"/>
            </a:ext>
          </a:extLst>
        </xdr:cNvPr>
        <xdr:cNvSpPr/>
      </xdr:nvSpPr>
      <xdr:spPr bwMode="auto">
        <a:xfrm>
          <a:off x="4243252" y="5781444"/>
          <a:ext cx="172315" cy="1657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45495</xdr:colOff>
      <xdr:row>34</xdr:row>
      <xdr:rowOff>164317</xdr:rowOff>
    </xdr:from>
    <xdr:to>
      <xdr:col>7</xdr:col>
      <xdr:colOff>383323</xdr:colOff>
      <xdr:row>35</xdr:row>
      <xdr:rowOff>75867</xdr:rowOff>
    </xdr:to>
    <xdr:sp macro="" textlink="">
      <xdr:nvSpPr>
        <xdr:cNvPr id="1495" name="Text Box 1563">
          <a:extLst>
            <a:ext uri="{FF2B5EF4-FFF2-40B4-BE49-F238E27FC236}">
              <a16:creationId xmlns:a16="http://schemas.microsoft.com/office/drawing/2014/main" xmlns="" id="{3B13D903-8E40-40F1-848C-D13FB9F9D933}"/>
            </a:ext>
          </a:extLst>
        </xdr:cNvPr>
        <xdr:cNvSpPr txBox="1">
          <a:spLocks noChangeArrowheads="1"/>
        </xdr:cNvSpPr>
      </xdr:nvSpPr>
      <xdr:spPr bwMode="auto">
        <a:xfrm>
          <a:off x="4259355" y="6107917"/>
          <a:ext cx="337828" cy="868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26900</xdr:colOff>
      <xdr:row>35</xdr:row>
      <xdr:rowOff>86117</xdr:rowOff>
    </xdr:from>
    <xdr:to>
      <xdr:col>7</xdr:col>
      <xdr:colOff>201286</xdr:colOff>
      <xdr:row>36</xdr:row>
      <xdr:rowOff>45871</xdr:rowOff>
    </xdr:to>
    <xdr:sp macro="" textlink="">
      <xdr:nvSpPr>
        <xdr:cNvPr id="1496" name="六角形 1495">
          <a:extLst>
            <a:ext uri="{FF2B5EF4-FFF2-40B4-BE49-F238E27FC236}">
              <a16:creationId xmlns:a16="http://schemas.microsoft.com/office/drawing/2014/main" xmlns="" id="{5E09D856-423F-4615-A366-936BA54A6E58}"/>
            </a:ext>
          </a:extLst>
        </xdr:cNvPr>
        <xdr:cNvSpPr/>
      </xdr:nvSpPr>
      <xdr:spPr bwMode="auto">
        <a:xfrm>
          <a:off x="4240760" y="6204977"/>
          <a:ext cx="174386" cy="1350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220704</xdr:colOff>
      <xdr:row>35</xdr:row>
      <xdr:rowOff>83609</xdr:rowOff>
    </xdr:from>
    <xdr:to>
      <xdr:col>7</xdr:col>
      <xdr:colOff>395090</xdr:colOff>
      <xdr:row>36</xdr:row>
      <xdr:rowOff>43363</xdr:rowOff>
    </xdr:to>
    <xdr:sp macro="" textlink="">
      <xdr:nvSpPr>
        <xdr:cNvPr id="1497" name="六角形 1496">
          <a:extLst>
            <a:ext uri="{FF2B5EF4-FFF2-40B4-BE49-F238E27FC236}">
              <a16:creationId xmlns:a16="http://schemas.microsoft.com/office/drawing/2014/main" xmlns="" id="{3E860654-1142-4CB4-BD4D-A2E3297FB461}"/>
            </a:ext>
          </a:extLst>
        </xdr:cNvPr>
        <xdr:cNvSpPr/>
      </xdr:nvSpPr>
      <xdr:spPr bwMode="auto">
        <a:xfrm>
          <a:off x="4434564" y="6202469"/>
          <a:ext cx="174386" cy="1350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410894</xdr:colOff>
      <xdr:row>39</xdr:row>
      <xdr:rowOff>56151</xdr:rowOff>
    </xdr:from>
    <xdr:to>
      <xdr:col>8</xdr:col>
      <xdr:colOff>639044</xdr:colOff>
      <xdr:row>40</xdr:row>
      <xdr:rowOff>52983</xdr:rowOff>
    </xdr:to>
    <xdr:sp macro="" textlink="">
      <xdr:nvSpPr>
        <xdr:cNvPr id="1498" name="六角形 1497">
          <a:extLst>
            <a:ext uri="{FF2B5EF4-FFF2-40B4-BE49-F238E27FC236}">
              <a16:creationId xmlns:a16="http://schemas.microsoft.com/office/drawing/2014/main" xmlns="" id="{74561A98-80D2-4865-97B2-AD541BF98F06}"/>
            </a:ext>
          </a:extLst>
        </xdr:cNvPr>
        <xdr:cNvSpPr/>
      </xdr:nvSpPr>
      <xdr:spPr bwMode="auto">
        <a:xfrm>
          <a:off x="5318174" y="6853191"/>
          <a:ext cx="228150" cy="1720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709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334538</xdr:colOff>
      <xdr:row>38</xdr:row>
      <xdr:rowOff>161881</xdr:rowOff>
    </xdr:from>
    <xdr:ext cx="211426" cy="217575"/>
    <xdr:sp macro="" textlink="">
      <xdr:nvSpPr>
        <xdr:cNvPr id="1499" name="Text Box 1563">
          <a:extLst>
            <a:ext uri="{FF2B5EF4-FFF2-40B4-BE49-F238E27FC236}">
              <a16:creationId xmlns:a16="http://schemas.microsoft.com/office/drawing/2014/main" xmlns="" id="{AC51BAF9-4A7A-4E3A-944F-CFF5D2728750}"/>
            </a:ext>
          </a:extLst>
        </xdr:cNvPr>
        <xdr:cNvSpPr txBox="1">
          <a:spLocks noChangeArrowheads="1"/>
        </xdr:cNvSpPr>
      </xdr:nvSpPr>
      <xdr:spPr bwMode="auto">
        <a:xfrm>
          <a:off x="4548398" y="6783661"/>
          <a:ext cx="211426" cy="2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7</xdr:col>
      <xdr:colOff>148550</xdr:colOff>
      <xdr:row>36</xdr:row>
      <xdr:rowOff>96259</xdr:rowOff>
    </xdr:from>
    <xdr:to>
      <xdr:col>9</xdr:col>
      <xdr:colOff>21076</xdr:colOff>
      <xdr:row>40</xdr:row>
      <xdr:rowOff>132814</xdr:rowOff>
    </xdr:to>
    <xdr:grpSp>
      <xdr:nvGrpSpPr>
        <xdr:cNvPr id="1500" name="グループ化 1499">
          <a:extLst>
            <a:ext uri="{FF2B5EF4-FFF2-40B4-BE49-F238E27FC236}">
              <a16:creationId xmlns:a16="http://schemas.microsoft.com/office/drawing/2014/main" xmlns="" id="{6793AF8E-59CD-4E01-B567-185D6A7968D6}"/>
            </a:ext>
          </a:extLst>
        </xdr:cNvPr>
        <xdr:cNvGrpSpPr/>
      </xdr:nvGrpSpPr>
      <xdr:grpSpPr>
        <a:xfrm rot="5832107">
          <a:off x="5172616" y="5855854"/>
          <a:ext cx="696501" cy="1410133"/>
          <a:chOff x="4694069" y="5746806"/>
          <a:chExt cx="730415" cy="1311198"/>
        </a:xfrm>
      </xdr:grpSpPr>
      <xdr:sp macro="" textlink="">
        <xdr:nvSpPr>
          <xdr:cNvPr id="1501" name="Line 76">
            <a:extLst>
              <a:ext uri="{FF2B5EF4-FFF2-40B4-BE49-F238E27FC236}">
                <a16:creationId xmlns:a16="http://schemas.microsoft.com/office/drawing/2014/main" xmlns="" id="{F7F7313B-C4EF-98B2-A729-1E388B81F548}"/>
              </a:ext>
            </a:extLst>
          </xdr:cNvPr>
          <xdr:cNvSpPr>
            <a:spLocks noChangeShapeType="1"/>
          </xdr:cNvSpPr>
        </xdr:nvSpPr>
        <xdr:spPr bwMode="auto">
          <a:xfrm>
            <a:off x="4968211" y="6169931"/>
            <a:ext cx="296005" cy="346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2" name="Line 72">
            <a:extLst>
              <a:ext uri="{FF2B5EF4-FFF2-40B4-BE49-F238E27FC236}">
                <a16:creationId xmlns:a16="http://schemas.microsoft.com/office/drawing/2014/main" xmlns="" id="{3DBB52DD-E306-508B-A759-6890E0472F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62898" y="5843014"/>
            <a:ext cx="73008" cy="1023938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224923"/>
              <a:gd name="connsiteY0" fmla="*/ 0 h 11724"/>
              <a:gd name="connsiteX1" fmla="*/ 224923 w 224923"/>
              <a:gd name="connsiteY1" fmla="*/ 11724 h 11724"/>
              <a:gd name="connsiteX0" fmla="*/ 66205 w 291128"/>
              <a:gd name="connsiteY0" fmla="*/ 0 h 11724"/>
              <a:gd name="connsiteX1" fmla="*/ 291128 w 291128"/>
              <a:gd name="connsiteY1" fmla="*/ 11724 h 11724"/>
              <a:gd name="connsiteX0" fmla="*/ 5793 w 230716"/>
              <a:gd name="connsiteY0" fmla="*/ 0 h 11724"/>
              <a:gd name="connsiteX1" fmla="*/ 230716 w 230716"/>
              <a:gd name="connsiteY1" fmla="*/ 11724 h 11724"/>
              <a:gd name="connsiteX0" fmla="*/ 2573 w 242848"/>
              <a:gd name="connsiteY0" fmla="*/ 0 h 17707"/>
              <a:gd name="connsiteX1" fmla="*/ 242848 w 242848"/>
              <a:gd name="connsiteY1" fmla="*/ 17707 h 17707"/>
              <a:gd name="connsiteX0" fmla="*/ 0 w 240275"/>
              <a:gd name="connsiteY0" fmla="*/ 0 h 17707"/>
              <a:gd name="connsiteX1" fmla="*/ 240275 w 240275"/>
              <a:gd name="connsiteY1" fmla="*/ 17707 h 17707"/>
              <a:gd name="connsiteX0" fmla="*/ 551 w 240826"/>
              <a:gd name="connsiteY0" fmla="*/ 0 h 17707"/>
              <a:gd name="connsiteX1" fmla="*/ 240826 w 240826"/>
              <a:gd name="connsiteY1" fmla="*/ 17707 h 17707"/>
              <a:gd name="connsiteX0" fmla="*/ 0 w 240275"/>
              <a:gd name="connsiteY0" fmla="*/ 0 h 17707"/>
              <a:gd name="connsiteX1" fmla="*/ 240275 w 240275"/>
              <a:gd name="connsiteY1" fmla="*/ 17707 h 17707"/>
              <a:gd name="connsiteX0" fmla="*/ 0 w 209573"/>
              <a:gd name="connsiteY0" fmla="*/ 0 h 19127"/>
              <a:gd name="connsiteX1" fmla="*/ 209573 w 209573"/>
              <a:gd name="connsiteY1" fmla="*/ 19127 h 19127"/>
              <a:gd name="connsiteX0" fmla="*/ 0 w 211801"/>
              <a:gd name="connsiteY0" fmla="*/ 0 h 19127"/>
              <a:gd name="connsiteX1" fmla="*/ 209573 w 211801"/>
              <a:gd name="connsiteY1" fmla="*/ 19127 h 191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11801" h="19127">
                <a:moveTo>
                  <a:pt x="0" y="0"/>
                </a:moveTo>
                <a:cubicBezTo>
                  <a:pt x="3334" y="8707"/>
                  <a:pt x="236945" y="8797"/>
                  <a:pt x="209573" y="19127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03" name="Oval 1295">
            <a:extLst>
              <a:ext uri="{FF2B5EF4-FFF2-40B4-BE49-F238E27FC236}">
                <a16:creationId xmlns:a16="http://schemas.microsoft.com/office/drawing/2014/main" xmlns="" id="{E03E9653-22B0-88F1-5CBE-996010C5D765}"/>
              </a:ext>
            </a:extLst>
          </xdr:cNvPr>
          <xdr:cNvSpPr>
            <a:spLocks noChangeArrowheads="1"/>
          </xdr:cNvSpPr>
        </xdr:nvSpPr>
        <xdr:spPr bwMode="auto">
          <a:xfrm>
            <a:off x="4694069" y="6603268"/>
            <a:ext cx="144679" cy="16132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504" name="六角形 1503">
            <a:extLst>
              <a:ext uri="{FF2B5EF4-FFF2-40B4-BE49-F238E27FC236}">
                <a16:creationId xmlns:a16="http://schemas.microsoft.com/office/drawing/2014/main" xmlns="" id="{4E299B2C-224C-2461-16B9-F65E1C807F81}"/>
              </a:ext>
            </a:extLst>
          </xdr:cNvPr>
          <xdr:cNvSpPr/>
        </xdr:nvSpPr>
        <xdr:spPr bwMode="auto">
          <a:xfrm>
            <a:off x="4804098" y="6891219"/>
            <a:ext cx="156879" cy="166785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69850" cap="flat" cmpd="thinThick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+mj-ea"/>
                <a:ea typeface="+mj-ea"/>
              </a:rPr>
              <a:t>８</a:t>
            </a:r>
          </a:p>
        </xdr:txBody>
      </xdr:sp>
      <xdr:sp macro="" textlink="">
        <xdr:nvSpPr>
          <xdr:cNvPr id="1505" name="Freeform 527">
            <a:extLst>
              <a:ext uri="{FF2B5EF4-FFF2-40B4-BE49-F238E27FC236}">
                <a16:creationId xmlns:a16="http://schemas.microsoft.com/office/drawing/2014/main" xmlns="" id="{BD772EBB-E5EB-DD16-2DF2-E57D132F8541}"/>
              </a:ext>
            </a:extLst>
          </xdr:cNvPr>
          <xdr:cNvSpPr>
            <a:spLocks/>
          </xdr:cNvSpPr>
        </xdr:nvSpPr>
        <xdr:spPr bwMode="auto">
          <a:xfrm rot="323728">
            <a:off x="4798181" y="5746806"/>
            <a:ext cx="517904" cy="1268802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5135"/>
              <a:gd name="connsiteY0" fmla="*/ 17689 h 17689"/>
              <a:gd name="connsiteX1" fmla="*/ 0 w 5135"/>
              <a:gd name="connsiteY1" fmla="*/ 7689 h 17689"/>
              <a:gd name="connsiteX2" fmla="*/ 5135 w 5135"/>
              <a:gd name="connsiteY2" fmla="*/ 0 h 17689"/>
              <a:gd name="connsiteX0" fmla="*/ 0 w 10000"/>
              <a:gd name="connsiteY0" fmla="*/ 10000 h 10000"/>
              <a:gd name="connsiteX1" fmla="*/ 0 w 10000"/>
              <a:gd name="connsiteY1" fmla="*/ 4347 h 10000"/>
              <a:gd name="connsiteX2" fmla="*/ 10000 w 10000"/>
              <a:gd name="connsiteY2" fmla="*/ 0 h 10000"/>
              <a:gd name="connsiteX0" fmla="*/ 0 w 9386"/>
              <a:gd name="connsiteY0" fmla="*/ 10186 h 10186"/>
              <a:gd name="connsiteX1" fmla="*/ 0 w 9386"/>
              <a:gd name="connsiteY1" fmla="*/ 4533 h 10186"/>
              <a:gd name="connsiteX2" fmla="*/ 9386 w 9386"/>
              <a:gd name="connsiteY2" fmla="*/ 0 h 10186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2073"/>
              <a:gd name="connsiteY0" fmla="*/ 10987 h 10987"/>
              <a:gd name="connsiteX1" fmla="*/ 0 w 12073"/>
              <a:gd name="connsiteY1" fmla="*/ 5437 h 10987"/>
              <a:gd name="connsiteX2" fmla="*/ 12073 w 12073"/>
              <a:gd name="connsiteY2" fmla="*/ 0 h 10987"/>
              <a:gd name="connsiteX0" fmla="*/ 0 w 10297"/>
              <a:gd name="connsiteY0" fmla="*/ 9622 h 9622"/>
              <a:gd name="connsiteX1" fmla="*/ 0 w 10297"/>
              <a:gd name="connsiteY1" fmla="*/ 4072 h 9622"/>
              <a:gd name="connsiteX2" fmla="*/ 10297 w 10297"/>
              <a:gd name="connsiteY2" fmla="*/ 0 h 9622"/>
              <a:gd name="connsiteX0" fmla="*/ 0 w 9015"/>
              <a:gd name="connsiteY0" fmla="*/ 9891 h 9891"/>
              <a:gd name="connsiteX1" fmla="*/ 0 w 9015"/>
              <a:gd name="connsiteY1" fmla="*/ 4123 h 9891"/>
              <a:gd name="connsiteX2" fmla="*/ 9015 w 9015"/>
              <a:gd name="connsiteY2" fmla="*/ 0 h 9891"/>
              <a:gd name="connsiteX0" fmla="*/ 0 w 9727"/>
              <a:gd name="connsiteY0" fmla="*/ 10000 h 10000"/>
              <a:gd name="connsiteX1" fmla="*/ 0 w 9727"/>
              <a:gd name="connsiteY1" fmla="*/ 4168 h 10000"/>
              <a:gd name="connsiteX2" fmla="*/ 9727 w 9727"/>
              <a:gd name="connsiteY2" fmla="*/ 0 h 10000"/>
              <a:gd name="connsiteX0" fmla="*/ 0 w 10000"/>
              <a:gd name="connsiteY0" fmla="*/ 11072 h 11072"/>
              <a:gd name="connsiteX1" fmla="*/ 0 w 10000"/>
              <a:gd name="connsiteY1" fmla="*/ 4168 h 11072"/>
              <a:gd name="connsiteX2" fmla="*/ 10000 w 10000"/>
              <a:gd name="connsiteY2" fmla="*/ 0 h 11072"/>
              <a:gd name="connsiteX0" fmla="*/ 0 w 10000"/>
              <a:gd name="connsiteY0" fmla="*/ 11072 h 11072"/>
              <a:gd name="connsiteX1" fmla="*/ 0 w 10000"/>
              <a:gd name="connsiteY1" fmla="*/ 4168 h 11072"/>
              <a:gd name="connsiteX2" fmla="*/ 10000 w 10000"/>
              <a:gd name="connsiteY2" fmla="*/ 0 h 11072"/>
              <a:gd name="connsiteX0" fmla="*/ 0 w 10000"/>
              <a:gd name="connsiteY0" fmla="*/ 11072 h 11072"/>
              <a:gd name="connsiteX1" fmla="*/ 0 w 10000"/>
              <a:gd name="connsiteY1" fmla="*/ 4168 h 11072"/>
              <a:gd name="connsiteX2" fmla="*/ 10000 w 10000"/>
              <a:gd name="connsiteY2" fmla="*/ 0 h 11072"/>
              <a:gd name="connsiteX0" fmla="*/ 0 w 10169"/>
              <a:gd name="connsiteY0" fmla="*/ 13117 h 13117"/>
              <a:gd name="connsiteX1" fmla="*/ 0 w 10169"/>
              <a:gd name="connsiteY1" fmla="*/ 6213 h 13117"/>
              <a:gd name="connsiteX2" fmla="*/ 10169 w 10169"/>
              <a:gd name="connsiteY2" fmla="*/ 0 h 13117"/>
              <a:gd name="connsiteX0" fmla="*/ 0 w 18726"/>
              <a:gd name="connsiteY0" fmla="*/ 23657 h 23657"/>
              <a:gd name="connsiteX1" fmla="*/ 0 w 18726"/>
              <a:gd name="connsiteY1" fmla="*/ 16753 h 23657"/>
              <a:gd name="connsiteX2" fmla="*/ 18726 w 18726"/>
              <a:gd name="connsiteY2" fmla="*/ 0 h 23657"/>
              <a:gd name="connsiteX0" fmla="*/ 0 w 17754"/>
              <a:gd name="connsiteY0" fmla="*/ 21315 h 21315"/>
              <a:gd name="connsiteX1" fmla="*/ 0 w 17754"/>
              <a:gd name="connsiteY1" fmla="*/ 14411 h 21315"/>
              <a:gd name="connsiteX2" fmla="*/ 17754 w 17754"/>
              <a:gd name="connsiteY2" fmla="*/ 0 h 21315"/>
              <a:gd name="connsiteX0" fmla="*/ 0 w 17754"/>
              <a:gd name="connsiteY0" fmla="*/ 21315 h 21315"/>
              <a:gd name="connsiteX1" fmla="*/ 0 w 17754"/>
              <a:gd name="connsiteY1" fmla="*/ 14411 h 21315"/>
              <a:gd name="connsiteX2" fmla="*/ 17754 w 17754"/>
              <a:gd name="connsiteY2" fmla="*/ 0 h 21315"/>
              <a:gd name="connsiteX0" fmla="*/ 0 w 17754"/>
              <a:gd name="connsiteY0" fmla="*/ 21315 h 21315"/>
              <a:gd name="connsiteX1" fmla="*/ 0 w 17754"/>
              <a:gd name="connsiteY1" fmla="*/ 14411 h 21315"/>
              <a:gd name="connsiteX2" fmla="*/ 17754 w 17754"/>
              <a:gd name="connsiteY2" fmla="*/ 0 h 21315"/>
              <a:gd name="connsiteX0" fmla="*/ 0 w 17754"/>
              <a:gd name="connsiteY0" fmla="*/ 21315 h 21315"/>
              <a:gd name="connsiteX1" fmla="*/ 0 w 17754"/>
              <a:gd name="connsiteY1" fmla="*/ 14411 h 21315"/>
              <a:gd name="connsiteX2" fmla="*/ 17754 w 17754"/>
              <a:gd name="connsiteY2" fmla="*/ 0 h 21315"/>
              <a:gd name="connsiteX0" fmla="*/ 0 w 17754"/>
              <a:gd name="connsiteY0" fmla="*/ 25765 h 25765"/>
              <a:gd name="connsiteX1" fmla="*/ 0 w 17754"/>
              <a:gd name="connsiteY1" fmla="*/ 18861 h 25765"/>
              <a:gd name="connsiteX2" fmla="*/ 17754 w 17754"/>
              <a:gd name="connsiteY2" fmla="*/ 0 h 25765"/>
              <a:gd name="connsiteX0" fmla="*/ 0 w 17754"/>
              <a:gd name="connsiteY0" fmla="*/ 25765 h 25765"/>
              <a:gd name="connsiteX1" fmla="*/ 0 w 17754"/>
              <a:gd name="connsiteY1" fmla="*/ 18861 h 25765"/>
              <a:gd name="connsiteX2" fmla="*/ 15615 w 17754"/>
              <a:gd name="connsiteY2" fmla="*/ 7144 h 25765"/>
              <a:gd name="connsiteX3" fmla="*/ 17754 w 17754"/>
              <a:gd name="connsiteY3" fmla="*/ 0 h 25765"/>
              <a:gd name="connsiteX0" fmla="*/ 0 w 18726"/>
              <a:gd name="connsiteY0" fmla="*/ 28224 h 28224"/>
              <a:gd name="connsiteX1" fmla="*/ 0 w 18726"/>
              <a:gd name="connsiteY1" fmla="*/ 21320 h 28224"/>
              <a:gd name="connsiteX2" fmla="*/ 15615 w 18726"/>
              <a:gd name="connsiteY2" fmla="*/ 9603 h 28224"/>
              <a:gd name="connsiteX3" fmla="*/ 18726 w 18726"/>
              <a:gd name="connsiteY3" fmla="*/ 0 h 28224"/>
              <a:gd name="connsiteX0" fmla="*/ 0 w 18726"/>
              <a:gd name="connsiteY0" fmla="*/ 28224 h 28224"/>
              <a:gd name="connsiteX1" fmla="*/ 0 w 18726"/>
              <a:gd name="connsiteY1" fmla="*/ 21320 h 28224"/>
              <a:gd name="connsiteX2" fmla="*/ 15615 w 18726"/>
              <a:gd name="connsiteY2" fmla="*/ 9603 h 28224"/>
              <a:gd name="connsiteX3" fmla="*/ 18726 w 18726"/>
              <a:gd name="connsiteY3" fmla="*/ 0 h 282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726" h="28224">
                <a:moveTo>
                  <a:pt x="0" y="28224"/>
                </a:moveTo>
                <a:lnTo>
                  <a:pt x="0" y="21320"/>
                </a:lnTo>
                <a:cubicBezTo>
                  <a:pt x="5876" y="20794"/>
                  <a:pt x="12656" y="12747"/>
                  <a:pt x="15615" y="9603"/>
                </a:cubicBezTo>
                <a:cubicBezTo>
                  <a:pt x="18574" y="6460"/>
                  <a:pt x="18142" y="1191"/>
                  <a:pt x="18726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pic>
        <xdr:nvPicPr>
          <xdr:cNvPr id="1506" name="図 1505">
            <a:extLst>
              <a:ext uri="{FF2B5EF4-FFF2-40B4-BE49-F238E27FC236}">
                <a16:creationId xmlns:a16="http://schemas.microsoft.com/office/drawing/2014/main" xmlns="" id="{CFF28F85-A667-8730-277F-56823740E4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7"/>
          <a:stretch>
            <a:fillRect/>
          </a:stretch>
        </xdr:blipFill>
        <xdr:spPr>
          <a:xfrm flipH="1">
            <a:off x="5163670" y="6117015"/>
            <a:ext cx="137583" cy="141882"/>
          </a:xfrm>
          <a:prstGeom prst="rect">
            <a:avLst/>
          </a:prstGeom>
        </xdr:spPr>
      </xdr:pic>
      <xdr:sp macro="" textlink="">
        <xdr:nvSpPr>
          <xdr:cNvPr id="1507" name="六角形 1506">
            <a:extLst>
              <a:ext uri="{FF2B5EF4-FFF2-40B4-BE49-F238E27FC236}">
                <a16:creationId xmlns:a16="http://schemas.microsoft.com/office/drawing/2014/main" xmlns="" id="{178B0335-A773-8511-826B-DB5F41C6466B}"/>
              </a:ext>
            </a:extLst>
          </xdr:cNvPr>
          <xdr:cNvSpPr/>
        </xdr:nvSpPr>
        <xdr:spPr bwMode="auto">
          <a:xfrm>
            <a:off x="4894840" y="6149274"/>
            <a:ext cx="183085" cy="186329"/>
          </a:xfrm>
          <a:prstGeom prst="hexagon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 w="69850" cap="flat" cmpd="thinThick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overflow" horzOverflow="overflow" wrap="none" lIns="18288" tIns="0" rIns="0" bIns="0" rtlCol="0" anchor="ctr" upright="1"/>
          <a:lstStyle/>
          <a:p>
            <a:pPr algn="ctr"/>
            <a:r>
              <a:rPr kumimoji="1" lang="en-US" altLang="ja-JP" sz="900" b="1">
                <a:solidFill>
                  <a:schemeClr val="bg1"/>
                </a:solidFill>
                <a:latin typeface="+mj-ea"/>
                <a:ea typeface="+mj-ea"/>
              </a:rPr>
              <a:t>709</a:t>
            </a:r>
            <a:endParaRPr kumimoji="1" lang="ja-JP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sp macro="" textlink="">
        <xdr:nvSpPr>
          <xdr:cNvPr id="1508" name="Text Box 849">
            <a:extLst>
              <a:ext uri="{FF2B5EF4-FFF2-40B4-BE49-F238E27FC236}">
                <a16:creationId xmlns:a16="http://schemas.microsoft.com/office/drawing/2014/main" xmlns="" id="{57582470-4434-57D1-294B-41E3CB8B6A19}"/>
              </a:ext>
            </a:extLst>
          </xdr:cNvPr>
          <xdr:cNvSpPr txBox="1">
            <a:spLocks noChangeArrowheads="1"/>
          </xdr:cNvSpPr>
        </xdr:nvSpPr>
        <xdr:spPr bwMode="auto">
          <a:xfrm rot="15767893">
            <a:off x="5193529" y="6212954"/>
            <a:ext cx="338616" cy="123294"/>
          </a:xfrm>
          <a:prstGeom prst="rect">
            <a:avLst/>
          </a:prstGeom>
          <a:solidFill>
            <a:schemeClr val="bg1">
              <a:alpha val="56000"/>
            </a:scheme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none" lIns="27432" tIns="18288" rIns="27432" bIns="0" anchor="ctr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	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本町</a:t>
            </a:r>
            <a:r>
              <a: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</a:t>
            </a: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09" name="AutoShape 1653">
            <a:extLst>
              <a:ext uri="{FF2B5EF4-FFF2-40B4-BE49-F238E27FC236}">
                <a16:creationId xmlns:a16="http://schemas.microsoft.com/office/drawing/2014/main" xmlns="" id="{3864DBBD-9A1A-C18D-0944-DE1F0A45E87E}"/>
              </a:ext>
            </a:extLst>
          </xdr:cNvPr>
          <xdr:cNvSpPr>
            <a:spLocks/>
          </xdr:cNvSpPr>
        </xdr:nvSpPr>
        <xdr:spPr bwMode="auto">
          <a:xfrm rot="2563899">
            <a:off x="4970169" y="6208308"/>
            <a:ext cx="287224" cy="707294"/>
          </a:xfrm>
          <a:prstGeom prst="rightBrace">
            <a:avLst>
              <a:gd name="adj1" fmla="val 42094"/>
              <a:gd name="adj2" fmla="val 49007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twoCellAnchor>
    <xdr:from>
      <xdr:col>8</xdr:col>
      <xdr:colOff>484383</xdr:colOff>
      <xdr:row>37</xdr:row>
      <xdr:rowOff>13608</xdr:rowOff>
    </xdr:from>
    <xdr:to>
      <xdr:col>8</xdr:col>
      <xdr:colOff>641262</xdr:colOff>
      <xdr:row>38</xdr:row>
      <xdr:rowOff>23921</xdr:rowOff>
    </xdr:to>
    <xdr:sp macro="" textlink="">
      <xdr:nvSpPr>
        <xdr:cNvPr id="1510" name="六角形 1509">
          <a:extLst>
            <a:ext uri="{FF2B5EF4-FFF2-40B4-BE49-F238E27FC236}">
              <a16:creationId xmlns:a16="http://schemas.microsoft.com/office/drawing/2014/main" xmlns="" id="{F7C8ACC9-6F2B-4750-B478-6E39580DAEC6}"/>
            </a:ext>
          </a:extLst>
        </xdr:cNvPr>
        <xdr:cNvSpPr/>
      </xdr:nvSpPr>
      <xdr:spPr bwMode="auto">
        <a:xfrm>
          <a:off x="5391663" y="6482988"/>
          <a:ext cx="156879" cy="1627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oneCellAnchor>
    <xdr:from>
      <xdr:col>5</xdr:col>
      <xdr:colOff>335523</xdr:colOff>
      <xdr:row>37</xdr:row>
      <xdr:rowOff>120849</xdr:rowOff>
    </xdr:from>
    <xdr:ext cx="473278" cy="201612"/>
    <xdr:sp macro="" textlink="">
      <xdr:nvSpPr>
        <xdr:cNvPr id="1511" name="Text Box 1620">
          <a:extLst>
            <a:ext uri="{FF2B5EF4-FFF2-40B4-BE49-F238E27FC236}">
              <a16:creationId xmlns:a16="http://schemas.microsoft.com/office/drawing/2014/main" xmlns="" id="{2822EB21-E74A-4A76-9743-86ABD7B5FE06}"/>
            </a:ext>
          </a:extLst>
        </xdr:cNvPr>
        <xdr:cNvSpPr txBox="1">
          <a:spLocks noChangeArrowheads="1"/>
        </xdr:cNvSpPr>
      </xdr:nvSpPr>
      <xdr:spPr bwMode="auto">
        <a:xfrm>
          <a:off x="3162543" y="6590229"/>
          <a:ext cx="473278" cy="20161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374147</xdr:colOff>
      <xdr:row>36</xdr:row>
      <xdr:rowOff>126331</xdr:rowOff>
    </xdr:from>
    <xdr:to>
      <xdr:col>5</xdr:col>
      <xdr:colOff>557232</xdr:colOff>
      <xdr:row>37</xdr:row>
      <xdr:rowOff>139027</xdr:rowOff>
    </xdr:to>
    <xdr:sp macro="" textlink="">
      <xdr:nvSpPr>
        <xdr:cNvPr id="1512" name="六角形 1511">
          <a:extLst>
            <a:ext uri="{FF2B5EF4-FFF2-40B4-BE49-F238E27FC236}">
              <a16:creationId xmlns:a16="http://schemas.microsoft.com/office/drawing/2014/main" xmlns="" id="{4921ACDC-AA55-4B45-AD34-DF718F96FA56}"/>
            </a:ext>
          </a:extLst>
        </xdr:cNvPr>
        <xdr:cNvSpPr/>
      </xdr:nvSpPr>
      <xdr:spPr bwMode="auto">
        <a:xfrm>
          <a:off x="3201167" y="6420451"/>
          <a:ext cx="183085" cy="1879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709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484285</xdr:colOff>
      <xdr:row>37</xdr:row>
      <xdr:rowOff>1549</xdr:rowOff>
    </xdr:from>
    <xdr:to>
      <xdr:col>7</xdr:col>
      <xdr:colOff>670668</xdr:colOff>
      <xdr:row>38</xdr:row>
      <xdr:rowOff>9407</xdr:rowOff>
    </xdr:to>
    <xdr:pic>
      <xdr:nvPicPr>
        <xdr:cNvPr id="1513" name="図 1512">
          <a:extLst>
            <a:ext uri="{FF2B5EF4-FFF2-40B4-BE49-F238E27FC236}">
              <a16:creationId xmlns:a16="http://schemas.microsoft.com/office/drawing/2014/main" xmlns="" id="{18634F3C-98FD-4160-A520-E1E529CF1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698145" y="6470929"/>
          <a:ext cx="186383" cy="160258"/>
        </a:xfrm>
        <a:prstGeom prst="rect">
          <a:avLst/>
        </a:prstGeom>
      </xdr:spPr>
    </xdr:pic>
    <xdr:clientData/>
  </xdr:twoCellAnchor>
  <xdr:oneCellAnchor>
    <xdr:from>
      <xdr:col>9</xdr:col>
      <xdr:colOff>327928</xdr:colOff>
      <xdr:row>37</xdr:row>
      <xdr:rowOff>52394</xdr:rowOff>
    </xdr:from>
    <xdr:ext cx="269875" cy="180319"/>
    <xdr:sp macro="" textlink="">
      <xdr:nvSpPr>
        <xdr:cNvPr id="1514" name="Text Box 1664">
          <a:extLst>
            <a:ext uri="{FF2B5EF4-FFF2-40B4-BE49-F238E27FC236}">
              <a16:creationId xmlns:a16="http://schemas.microsoft.com/office/drawing/2014/main" xmlns="" id="{51F5EF85-4EC2-457F-B76A-F53D71C68C5A}"/>
            </a:ext>
          </a:extLst>
        </xdr:cNvPr>
        <xdr:cNvSpPr txBox="1">
          <a:spLocks noChangeArrowheads="1"/>
        </xdr:cNvSpPr>
      </xdr:nvSpPr>
      <xdr:spPr bwMode="auto">
        <a:xfrm>
          <a:off x="5928628" y="6521774"/>
          <a:ext cx="269875" cy="18031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550090</xdr:colOff>
      <xdr:row>38</xdr:row>
      <xdr:rowOff>63349</xdr:rowOff>
    </xdr:from>
    <xdr:ext cx="269875" cy="180319"/>
    <xdr:sp macro="" textlink="">
      <xdr:nvSpPr>
        <xdr:cNvPr id="1515" name="Text Box 1664">
          <a:extLst>
            <a:ext uri="{FF2B5EF4-FFF2-40B4-BE49-F238E27FC236}">
              <a16:creationId xmlns:a16="http://schemas.microsoft.com/office/drawing/2014/main" xmlns="" id="{862EE585-E749-4383-B6EF-4BC471698EC8}"/>
            </a:ext>
          </a:extLst>
        </xdr:cNvPr>
        <xdr:cNvSpPr txBox="1">
          <a:spLocks noChangeArrowheads="1"/>
        </xdr:cNvSpPr>
      </xdr:nvSpPr>
      <xdr:spPr bwMode="auto">
        <a:xfrm>
          <a:off x="4763950" y="6685129"/>
          <a:ext cx="269875" cy="18031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57454</xdr:colOff>
      <xdr:row>43</xdr:row>
      <xdr:rowOff>170340</xdr:rowOff>
    </xdr:from>
    <xdr:to>
      <xdr:col>4</xdr:col>
      <xdr:colOff>436324</xdr:colOff>
      <xdr:row>49</xdr:row>
      <xdr:rowOff>98544</xdr:rowOff>
    </xdr:to>
    <xdr:sp macro="" textlink="">
      <xdr:nvSpPr>
        <xdr:cNvPr id="1516" name="Freeform 1147">
          <a:extLst>
            <a:ext uri="{FF2B5EF4-FFF2-40B4-BE49-F238E27FC236}">
              <a16:creationId xmlns:a16="http://schemas.microsoft.com/office/drawing/2014/main" xmlns="" id="{0C492D04-5693-4FD2-92BE-3C5A62E2FE98}"/>
            </a:ext>
          </a:extLst>
        </xdr:cNvPr>
        <xdr:cNvSpPr>
          <a:spLocks/>
        </xdr:cNvSpPr>
      </xdr:nvSpPr>
      <xdr:spPr bwMode="auto">
        <a:xfrm rot="12355951" flipV="1">
          <a:off x="2191054" y="7668420"/>
          <a:ext cx="378870" cy="956904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3697 w 11536"/>
            <a:gd name="connsiteY6" fmla="*/ 480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684 w 11536"/>
            <a:gd name="connsiteY5" fmla="*/ 1455 h 16556"/>
            <a:gd name="connsiteX6" fmla="*/ 3697 w 11536"/>
            <a:gd name="connsiteY6" fmla="*/ 480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7318 h 18788"/>
            <a:gd name="connsiteX1" fmla="*/ 9763 w 11536"/>
            <a:gd name="connsiteY1" fmla="*/ 18444 h 18788"/>
            <a:gd name="connsiteX2" fmla="*/ 9264 w 11536"/>
            <a:gd name="connsiteY2" fmla="*/ 18635 h 18788"/>
            <a:gd name="connsiteX3" fmla="*/ 8127 w 11536"/>
            <a:gd name="connsiteY3" fmla="*/ 16362 h 18788"/>
            <a:gd name="connsiteX4" fmla="*/ 7308 w 11536"/>
            <a:gd name="connsiteY4" fmla="*/ 16176 h 18788"/>
            <a:gd name="connsiteX5" fmla="*/ 5684 w 11536"/>
            <a:gd name="connsiteY5" fmla="*/ 3687 h 18788"/>
            <a:gd name="connsiteX6" fmla="*/ 3697 w 11536"/>
            <a:gd name="connsiteY6" fmla="*/ 7040 h 18788"/>
            <a:gd name="connsiteX7" fmla="*/ 2221 w 11536"/>
            <a:gd name="connsiteY7" fmla="*/ 1201 h 18788"/>
            <a:gd name="connsiteX8" fmla="*/ 0 w 11536"/>
            <a:gd name="connsiteY8" fmla="*/ 2232 h 18788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055 w 10370"/>
            <a:gd name="connsiteY7" fmla="*/ 12657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055 w 10370"/>
            <a:gd name="connsiteY7" fmla="*/ 12657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405 w 10370"/>
            <a:gd name="connsiteY7" fmla="*/ 10228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50 w 10370"/>
            <a:gd name="connsiteY4" fmla="*/ 17028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993"/>
            <a:gd name="connsiteX1" fmla="*/ 8597 w 10370"/>
            <a:gd name="connsiteY1" fmla="*/ 29900 h 30993"/>
            <a:gd name="connsiteX2" fmla="*/ 8098 w 10370"/>
            <a:gd name="connsiteY2" fmla="*/ 30091 h 30993"/>
            <a:gd name="connsiteX3" fmla="*/ 7524 w 10370"/>
            <a:gd name="connsiteY3" fmla="*/ 17704 h 30993"/>
            <a:gd name="connsiteX4" fmla="*/ 6150 w 10370"/>
            <a:gd name="connsiteY4" fmla="*/ 17028 h 30993"/>
            <a:gd name="connsiteX5" fmla="*/ 4518 w 10370"/>
            <a:gd name="connsiteY5" fmla="*/ 15143 h 30993"/>
            <a:gd name="connsiteX6" fmla="*/ 2064 w 10370"/>
            <a:gd name="connsiteY6" fmla="*/ 17398 h 30993"/>
            <a:gd name="connsiteX7" fmla="*/ 0 w 10370"/>
            <a:gd name="connsiteY7" fmla="*/ 0 h 30993"/>
            <a:gd name="connsiteX0" fmla="*/ 8597 w 8597"/>
            <a:gd name="connsiteY0" fmla="*/ 29900 h 30993"/>
            <a:gd name="connsiteX1" fmla="*/ 8098 w 8597"/>
            <a:gd name="connsiteY1" fmla="*/ 30091 h 30993"/>
            <a:gd name="connsiteX2" fmla="*/ 7524 w 8597"/>
            <a:gd name="connsiteY2" fmla="*/ 17704 h 30993"/>
            <a:gd name="connsiteX3" fmla="*/ 6150 w 8597"/>
            <a:gd name="connsiteY3" fmla="*/ 17028 h 30993"/>
            <a:gd name="connsiteX4" fmla="*/ 4518 w 8597"/>
            <a:gd name="connsiteY4" fmla="*/ 15143 h 30993"/>
            <a:gd name="connsiteX5" fmla="*/ 2064 w 8597"/>
            <a:gd name="connsiteY5" fmla="*/ 17398 h 30993"/>
            <a:gd name="connsiteX6" fmla="*/ 0 w 8597"/>
            <a:gd name="connsiteY6" fmla="*/ 0 h 30993"/>
            <a:gd name="connsiteX0" fmla="*/ 9420 w 9420"/>
            <a:gd name="connsiteY0" fmla="*/ 9709 h 9709"/>
            <a:gd name="connsiteX1" fmla="*/ 8752 w 9420"/>
            <a:gd name="connsiteY1" fmla="*/ 5712 h 9709"/>
            <a:gd name="connsiteX2" fmla="*/ 7154 w 9420"/>
            <a:gd name="connsiteY2" fmla="*/ 5494 h 9709"/>
            <a:gd name="connsiteX3" fmla="*/ 5255 w 9420"/>
            <a:gd name="connsiteY3" fmla="*/ 4886 h 9709"/>
            <a:gd name="connsiteX4" fmla="*/ 2401 w 9420"/>
            <a:gd name="connsiteY4" fmla="*/ 5614 h 9709"/>
            <a:gd name="connsiteX5" fmla="*/ 0 w 9420"/>
            <a:gd name="connsiteY5" fmla="*/ 0 h 9709"/>
            <a:gd name="connsiteX0" fmla="*/ 11741 w 11741"/>
            <a:gd name="connsiteY0" fmla="*/ 7570 h 7570"/>
            <a:gd name="connsiteX1" fmla="*/ 9291 w 11741"/>
            <a:gd name="connsiteY1" fmla="*/ 5883 h 7570"/>
            <a:gd name="connsiteX2" fmla="*/ 7594 w 11741"/>
            <a:gd name="connsiteY2" fmla="*/ 5659 h 7570"/>
            <a:gd name="connsiteX3" fmla="*/ 5579 w 11741"/>
            <a:gd name="connsiteY3" fmla="*/ 5032 h 7570"/>
            <a:gd name="connsiteX4" fmla="*/ 2549 w 11741"/>
            <a:gd name="connsiteY4" fmla="*/ 5782 h 7570"/>
            <a:gd name="connsiteX5" fmla="*/ 0 w 11741"/>
            <a:gd name="connsiteY5" fmla="*/ 0 h 7570"/>
            <a:gd name="connsiteX0" fmla="*/ 9405 w 9405"/>
            <a:gd name="connsiteY0" fmla="*/ 13087 h 13087"/>
            <a:gd name="connsiteX1" fmla="*/ 7913 w 9405"/>
            <a:gd name="connsiteY1" fmla="*/ 7771 h 13087"/>
            <a:gd name="connsiteX2" fmla="*/ 6468 w 9405"/>
            <a:gd name="connsiteY2" fmla="*/ 7476 h 13087"/>
            <a:gd name="connsiteX3" fmla="*/ 4752 w 9405"/>
            <a:gd name="connsiteY3" fmla="*/ 6647 h 13087"/>
            <a:gd name="connsiteX4" fmla="*/ 2171 w 9405"/>
            <a:gd name="connsiteY4" fmla="*/ 7638 h 13087"/>
            <a:gd name="connsiteX5" fmla="*/ 0 w 9405"/>
            <a:gd name="connsiteY5" fmla="*/ 0 h 13087"/>
            <a:gd name="connsiteX0" fmla="*/ 10000 w 10000"/>
            <a:gd name="connsiteY0" fmla="*/ 10000 h 10000"/>
            <a:gd name="connsiteX1" fmla="*/ 8414 w 10000"/>
            <a:gd name="connsiteY1" fmla="*/ 5938 h 10000"/>
            <a:gd name="connsiteX2" fmla="*/ 5053 w 10000"/>
            <a:gd name="connsiteY2" fmla="*/ 5079 h 10000"/>
            <a:gd name="connsiteX3" fmla="*/ 2308 w 10000"/>
            <a:gd name="connsiteY3" fmla="*/ 5836 h 10000"/>
            <a:gd name="connsiteX4" fmla="*/ 0 w 10000"/>
            <a:gd name="connsiteY4" fmla="*/ 0 h 10000"/>
            <a:gd name="connsiteX0" fmla="*/ 10000 w 38707"/>
            <a:gd name="connsiteY0" fmla="*/ 10000 h 10000"/>
            <a:gd name="connsiteX1" fmla="*/ 38691 w 38707"/>
            <a:gd name="connsiteY1" fmla="*/ 5432 h 10000"/>
            <a:gd name="connsiteX2" fmla="*/ 5053 w 38707"/>
            <a:gd name="connsiteY2" fmla="*/ 5079 h 10000"/>
            <a:gd name="connsiteX3" fmla="*/ 2308 w 38707"/>
            <a:gd name="connsiteY3" fmla="*/ 5836 h 10000"/>
            <a:gd name="connsiteX4" fmla="*/ 0 w 38707"/>
            <a:gd name="connsiteY4" fmla="*/ 0 h 10000"/>
            <a:gd name="connsiteX0" fmla="*/ 39259 w 41332"/>
            <a:gd name="connsiteY0" fmla="*/ 9481 h 9481"/>
            <a:gd name="connsiteX1" fmla="*/ 38691 w 41332"/>
            <a:gd name="connsiteY1" fmla="*/ 5432 h 9481"/>
            <a:gd name="connsiteX2" fmla="*/ 5053 w 41332"/>
            <a:gd name="connsiteY2" fmla="*/ 5079 h 9481"/>
            <a:gd name="connsiteX3" fmla="*/ 2308 w 41332"/>
            <a:gd name="connsiteY3" fmla="*/ 5836 h 9481"/>
            <a:gd name="connsiteX4" fmla="*/ 0 w 41332"/>
            <a:gd name="connsiteY4" fmla="*/ 0 h 9481"/>
            <a:gd name="connsiteX0" fmla="*/ 9498 w 9999"/>
            <a:gd name="connsiteY0" fmla="*/ 10000 h 10000"/>
            <a:gd name="connsiteX1" fmla="*/ 9361 w 9999"/>
            <a:gd name="connsiteY1" fmla="*/ 5729 h 10000"/>
            <a:gd name="connsiteX2" fmla="*/ 1223 w 9999"/>
            <a:gd name="connsiteY2" fmla="*/ 5357 h 10000"/>
            <a:gd name="connsiteX3" fmla="*/ 4883 w 9999"/>
            <a:gd name="connsiteY3" fmla="*/ 2423 h 10000"/>
            <a:gd name="connsiteX4" fmla="*/ 0 w 9999"/>
            <a:gd name="connsiteY4" fmla="*/ 0 h 10000"/>
            <a:gd name="connsiteX0" fmla="*/ 9499 w 9499"/>
            <a:gd name="connsiteY0" fmla="*/ 10000 h 10000"/>
            <a:gd name="connsiteX1" fmla="*/ 9362 w 9499"/>
            <a:gd name="connsiteY1" fmla="*/ 5729 h 10000"/>
            <a:gd name="connsiteX2" fmla="*/ 8770 w 9499"/>
            <a:gd name="connsiteY2" fmla="*/ 3017 h 10000"/>
            <a:gd name="connsiteX3" fmla="*/ 4883 w 9499"/>
            <a:gd name="connsiteY3" fmla="*/ 2423 h 10000"/>
            <a:gd name="connsiteX4" fmla="*/ 0 w 9499"/>
            <a:gd name="connsiteY4" fmla="*/ 0 h 10000"/>
            <a:gd name="connsiteX0" fmla="*/ 8837 w 8837"/>
            <a:gd name="connsiteY0" fmla="*/ 11218 h 11218"/>
            <a:gd name="connsiteX1" fmla="*/ 8693 w 8837"/>
            <a:gd name="connsiteY1" fmla="*/ 6947 h 11218"/>
            <a:gd name="connsiteX2" fmla="*/ 8070 w 8837"/>
            <a:gd name="connsiteY2" fmla="*/ 4235 h 11218"/>
            <a:gd name="connsiteX3" fmla="*/ 3978 w 8837"/>
            <a:gd name="connsiteY3" fmla="*/ 3641 h 11218"/>
            <a:gd name="connsiteX4" fmla="*/ 0 w 8837"/>
            <a:gd name="connsiteY4" fmla="*/ 0 h 11218"/>
            <a:gd name="connsiteX0" fmla="*/ 10000 w 10052"/>
            <a:gd name="connsiteY0" fmla="*/ 10000 h 10000"/>
            <a:gd name="connsiteX1" fmla="*/ 9837 w 10052"/>
            <a:gd name="connsiteY1" fmla="*/ 6193 h 10000"/>
            <a:gd name="connsiteX2" fmla="*/ 9132 w 10052"/>
            <a:gd name="connsiteY2" fmla="*/ 3775 h 10000"/>
            <a:gd name="connsiteX3" fmla="*/ 0 w 10052"/>
            <a:gd name="connsiteY3" fmla="*/ 0 h 10000"/>
            <a:gd name="connsiteX0" fmla="*/ 8056 w 8056"/>
            <a:gd name="connsiteY0" fmla="*/ 10639 h 10639"/>
            <a:gd name="connsiteX1" fmla="*/ 7893 w 8056"/>
            <a:gd name="connsiteY1" fmla="*/ 6832 h 10639"/>
            <a:gd name="connsiteX2" fmla="*/ 7188 w 8056"/>
            <a:gd name="connsiteY2" fmla="*/ 4414 h 10639"/>
            <a:gd name="connsiteX3" fmla="*/ 0 w 8056"/>
            <a:gd name="connsiteY3" fmla="*/ 0 h 10639"/>
            <a:gd name="connsiteX0" fmla="*/ 10000 w 11071"/>
            <a:gd name="connsiteY0" fmla="*/ 10000 h 10000"/>
            <a:gd name="connsiteX1" fmla="*/ 11055 w 11071"/>
            <a:gd name="connsiteY1" fmla="*/ 6518 h 10000"/>
            <a:gd name="connsiteX2" fmla="*/ 8923 w 11071"/>
            <a:gd name="connsiteY2" fmla="*/ 4149 h 10000"/>
            <a:gd name="connsiteX3" fmla="*/ 0 w 11071"/>
            <a:gd name="connsiteY3" fmla="*/ 0 h 10000"/>
            <a:gd name="connsiteX0" fmla="*/ 11697 w 12768"/>
            <a:gd name="connsiteY0" fmla="*/ 9884 h 9884"/>
            <a:gd name="connsiteX1" fmla="*/ 12752 w 12768"/>
            <a:gd name="connsiteY1" fmla="*/ 6402 h 9884"/>
            <a:gd name="connsiteX2" fmla="*/ 10620 w 12768"/>
            <a:gd name="connsiteY2" fmla="*/ 4033 h 9884"/>
            <a:gd name="connsiteX3" fmla="*/ 0 w 12768"/>
            <a:gd name="connsiteY3" fmla="*/ 0 h 9884"/>
            <a:gd name="connsiteX0" fmla="*/ 9161 w 10019"/>
            <a:gd name="connsiteY0" fmla="*/ 10000 h 10000"/>
            <a:gd name="connsiteX1" fmla="*/ 9987 w 10019"/>
            <a:gd name="connsiteY1" fmla="*/ 6477 h 10000"/>
            <a:gd name="connsiteX2" fmla="*/ 8790 w 10019"/>
            <a:gd name="connsiteY2" fmla="*/ 3928 h 10000"/>
            <a:gd name="connsiteX3" fmla="*/ 0 w 10019"/>
            <a:gd name="connsiteY3" fmla="*/ 0 h 10000"/>
            <a:gd name="connsiteX0" fmla="*/ 9161 w 10963"/>
            <a:gd name="connsiteY0" fmla="*/ 10000 h 10000"/>
            <a:gd name="connsiteX1" fmla="*/ 10962 w 10963"/>
            <a:gd name="connsiteY1" fmla="*/ 7716 h 10000"/>
            <a:gd name="connsiteX2" fmla="*/ 8790 w 10963"/>
            <a:gd name="connsiteY2" fmla="*/ 3928 h 10000"/>
            <a:gd name="connsiteX3" fmla="*/ 0 w 10963"/>
            <a:gd name="connsiteY3" fmla="*/ 0 h 10000"/>
            <a:gd name="connsiteX0" fmla="*/ 7488 w 11006"/>
            <a:gd name="connsiteY0" fmla="*/ 10331 h 10331"/>
            <a:gd name="connsiteX1" fmla="*/ 10962 w 11006"/>
            <a:gd name="connsiteY1" fmla="*/ 7716 h 10331"/>
            <a:gd name="connsiteX2" fmla="*/ 8790 w 11006"/>
            <a:gd name="connsiteY2" fmla="*/ 3928 h 10331"/>
            <a:gd name="connsiteX3" fmla="*/ 0 w 11006"/>
            <a:gd name="connsiteY3" fmla="*/ 0 h 10331"/>
            <a:gd name="connsiteX0" fmla="*/ 1 w 3519"/>
            <a:gd name="connsiteY0" fmla="*/ 12974 h 12974"/>
            <a:gd name="connsiteX1" fmla="*/ 3475 w 3519"/>
            <a:gd name="connsiteY1" fmla="*/ 10359 h 12974"/>
            <a:gd name="connsiteX2" fmla="*/ 1303 w 3519"/>
            <a:gd name="connsiteY2" fmla="*/ 6571 h 12974"/>
            <a:gd name="connsiteX3" fmla="*/ 505 w 3519"/>
            <a:gd name="connsiteY3" fmla="*/ 0 h 12974"/>
            <a:gd name="connsiteX0" fmla="*/ 4080 w 14077"/>
            <a:gd name="connsiteY0" fmla="*/ 10000 h 10000"/>
            <a:gd name="connsiteX1" fmla="*/ 13952 w 14077"/>
            <a:gd name="connsiteY1" fmla="*/ 7984 h 10000"/>
            <a:gd name="connsiteX2" fmla="*/ 7780 w 14077"/>
            <a:gd name="connsiteY2" fmla="*/ 5065 h 10000"/>
            <a:gd name="connsiteX3" fmla="*/ 5512 w 14077"/>
            <a:gd name="connsiteY3" fmla="*/ 0 h 10000"/>
            <a:gd name="connsiteX0" fmla="*/ 11100 w 21105"/>
            <a:gd name="connsiteY0" fmla="*/ 10000 h 10000"/>
            <a:gd name="connsiteX1" fmla="*/ 20972 w 21105"/>
            <a:gd name="connsiteY1" fmla="*/ 7984 h 10000"/>
            <a:gd name="connsiteX2" fmla="*/ 2146 w 21105"/>
            <a:gd name="connsiteY2" fmla="*/ 5623 h 10000"/>
            <a:gd name="connsiteX3" fmla="*/ 12532 w 21105"/>
            <a:gd name="connsiteY3" fmla="*/ 0 h 10000"/>
            <a:gd name="connsiteX0" fmla="*/ 77120 w 77120"/>
            <a:gd name="connsiteY0" fmla="*/ 14172 h 14172"/>
            <a:gd name="connsiteX1" fmla="*/ 20972 w 77120"/>
            <a:gd name="connsiteY1" fmla="*/ 7984 h 14172"/>
            <a:gd name="connsiteX2" fmla="*/ 2146 w 77120"/>
            <a:gd name="connsiteY2" fmla="*/ 5623 h 14172"/>
            <a:gd name="connsiteX3" fmla="*/ 12532 w 77120"/>
            <a:gd name="connsiteY3" fmla="*/ 0 h 14172"/>
            <a:gd name="connsiteX0" fmla="*/ 77120 w 110224"/>
            <a:gd name="connsiteY0" fmla="*/ 14172 h 14172"/>
            <a:gd name="connsiteX1" fmla="*/ 107969 w 110224"/>
            <a:gd name="connsiteY1" fmla="*/ 11810 h 14172"/>
            <a:gd name="connsiteX2" fmla="*/ 2146 w 110224"/>
            <a:gd name="connsiteY2" fmla="*/ 5623 h 14172"/>
            <a:gd name="connsiteX3" fmla="*/ 12532 w 110224"/>
            <a:gd name="connsiteY3" fmla="*/ 0 h 14172"/>
            <a:gd name="connsiteX0" fmla="*/ 84369 w 110984"/>
            <a:gd name="connsiteY0" fmla="*/ 13908 h 13908"/>
            <a:gd name="connsiteX1" fmla="*/ 107969 w 110984"/>
            <a:gd name="connsiteY1" fmla="*/ 11810 h 13908"/>
            <a:gd name="connsiteX2" fmla="*/ 2146 w 110984"/>
            <a:gd name="connsiteY2" fmla="*/ 5623 h 13908"/>
            <a:gd name="connsiteX3" fmla="*/ 12532 w 110984"/>
            <a:gd name="connsiteY3" fmla="*/ 0 h 13908"/>
            <a:gd name="connsiteX0" fmla="*/ 84369 w 112043"/>
            <a:gd name="connsiteY0" fmla="*/ 13908 h 13908"/>
            <a:gd name="connsiteX1" fmla="*/ 107969 w 112043"/>
            <a:gd name="connsiteY1" fmla="*/ 11810 h 13908"/>
            <a:gd name="connsiteX2" fmla="*/ 2146 w 112043"/>
            <a:gd name="connsiteY2" fmla="*/ 5623 h 13908"/>
            <a:gd name="connsiteX3" fmla="*/ 12532 w 112043"/>
            <a:gd name="connsiteY3" fmla="*/ 0 h 13908"/>
            <a:gd name="connsiteX0" fmla="*/ 84369 w 152213"/>
            <a:gd name="connsiteY0" fmla="*/ 13908 h 13908"/>
            <a:gd name="connsiteX1" fmla="*/ 107969 w 152213"/>
            <a:gd name="connsiteY1" fmla="*/ 11810 h 13908"/>
            <a:gd name="connsiteX2" fmla="*/ 2146 w 152213"/>
            <a:gd name="connsiteY2" fmla="*/ 5623 h 13908"/>
            <a:gd name="connsiteX3" fmla="*/ 12532 w 152213"/>
            <a:gd name="connsiteY3" fmla="*/ 0 h 13908"/>
            <a:gd name="connsiteX0" fmla="*/ 84369 w 115290"/>
            <a:gd name="connsiteY0" fmla="*/ 13908 h 13908"/>
            <a:gd name="connsiteX1" fmla="*/ 107969 w 115290"/>
            <a:gd name="connsiteY1" fmla="*/ 11810 h 13908"/>
            <a:gd name="connsiteX2" fmla="*/ 2146 w 115290"/>
            <a:gd name="connsiteY2" fmla="*/ 5623 h 13908"/>
            <a:gd name="connsiteX3" fmla="*/ 12532 w 115290"/>
            <a:gd name="connsiteY3" fmla="*/ 0 h 13908"/>
            <a:gd name="connsiteX0" fmla="*/ 85937 w 116858"/>
            <a:gd name="connsiteY0" fmla="*/ 13908 h 13908"/>
            <a:gd name="connsiteX1" fmla="*/ 109537 w 116858"/>
            <a:gd name="connsiteY1" fmla="*/ 11810 h 13908"/>
            <a:gd name="connsiteX2" fmla="*/ 3714 w 116858"/>
            <a:gd name="connsiteY2" fmla="*/ 5623 h 13908"/>
            <a:gd name="connsiteX3" fmla="*/ 14100 w 116858"/>
            <a:gd name="connsiteY3" fmla="*/ 0 h 13908"/>
            <a:gd name="connsiteX0" fmla="*/ 92734 w 114889"/>
            <a:gd name="connsiteY0" fmla="*/ 14213 h 14213"/>
            <a:gd name="connsiteX1" fmla="*/ 109356 w 114889"/>
            <a:gd name="connsiteY1" fmla="*/ 11810 h 14213"/>
            <a:gd name="connsiteX2" fmla="*/ 3533 w 114889"/>
            <a:gd name="connsiteY2" fmla="*/ 5623 h 14213"/>
            <a:gd name="connsiteX3" fmla="*/ 13919 w 114889"/>
            <a:gd name="connsiteY3" fmla="*/ 0 h 14213"/>
            <a:gd name="connsiteX0" fmla="*/ 91231 w 114530"/>
            <a:gd name="connsiteY0" fmla="*/ 13845 h 13845"/>
            <a:gd name="connsiteX1" fmla="*/ 109350 w 114530"/>
            <a:gd name="connsiteY1" fmla="*/ 11810 h 13845"/>
            <a:gd name="connsiteX2" fmla="*/ 3527 w 114530"/>
            <a:gd name="connsiteY2" fmla="*/ 5623 h 13845"/>
            <a:gd name="connsiteX3" fmla="*/ 13913 w 114530"/>
            <a:gd name="connsiteY3" fmla="*/ 0 h 13845"/>
            <a:gd name="connsiteX0" fmla="*/ 93734 w 117033"/>
            <a:gd name="connsiteY0" fmla="*/ 12135 h 12135"/>
            <a:gd name="connsiteX1" fmla="*/ 111853 w 117033"/>
            <a:gd name="connsiteY1" fmla="*/ 10100 h 12135"/>
            <a:gd name="connsiteX2" fmla="*/ 6030 w 117033"/>
            <a:gd name="connsiteY2" fmla="*/ 3913 h 12135"/>
            <a:gd name="connsiteX3" fmla="*/ 6434 w 117033"/>
            <a:gd name="connsiteY3" fmla="*/ 0 h 12135"/>
            <a:gd name="connsiteX0" fmla="*/ 104381 w 127680"/>
            <a:gd name="connsiteY0" fmla="*/ 11976 h 11976"/>
            <a:gd name="connsiteX1" fmla="*/ 122500 w 127680"/>
            <a:gd name="connsiteY1" fmla="*/ 9941 h 11976"/>
            <a:gd name="connsiteX2" fmla="*/ 16677 w 127680"/>
            <a:gd name="connsiteY2" fmla="*/ 3754 h 11976"/>
            <a:gd name="connsiteX3" fmla="*/ 3379 w 127680"/>
            <a:gd name="connsiteY3" fmla="*/ 0 h 11976"/>
            <a:gd name="connsiteX0" fmla="*/ 101002 w 124301"/>
            <a:gd name="connsiteY0" fmla="*/ 11976 h 11976"/>
            <a:gd name="connsiteX1" fmla="*/ 119121 w 124301"/>
            <a:gd name="connsiteY1" fmla="*/ 9941 h 11976"/>
            <a:gd name="connsiteX2" fmla="*/ 13298 w 124301"/>
            <a:gd name="connsiteY2" fmla="*/ 3754 h 11976"/>
            <a:gd name="connsiteX3" fmla="*/ 0 w 124301"/>
            <a:gd name="connsiteY3" fmla="*/ 0 h 11976"/>
            <a:gd name="connsiteX0" fmla="*/ 95546 w 118845"/>
            <a:gd name="connsiteY0" fmla="*/ 12116 h 12116"/>
            <a:gd name="connsiteX1" fmla="*/ 113665 w 118845"/>
            <a:gd name="connsiteY1" fmla="*/ 10081 h 12116"/>
            <a:gd name="connsiteX2" fmla="*/ 7842 w 118845"/>
            <a:gd name="connsiteY2" fmla="*/ 3894 h 12116"/>
            <a:gd name="connsiteX3" fmla="*/ 0 w 118845"/>
            <a:gd name="connsiteY3" fmla="*/ 0 h 12116"/>
            <a:gd name="connsiteX0" fmla="*/ 100029 w 123328"/>
            <a:gd name="connsiteY0" fmla="*/ 11807 h 11807"/>
            <a:gd name="connsiteX1" fmla="*/ 118148 w 123328"/>
            <a:gd name="connsiteY1" fmla="*/ 9772 h 11807"/>
            <a:gd name="connsiteX2" fmla="*/ 12325 w 123328"/>
            <a:gd name="connsiteY2" fmla="*/ 3585 h 11807"/>
            <a:gd name="connsiteX3" fmla="*/ 0 w 123328"/>
            <a:gd name="connsiteY3" fmla="*/ 0 h 11807"/>
            <a:gd name="connsiteX0" fmla="*/ 92774 w 116073"/>
            <a:gd name="connsiteY0" fmla="*/ 10315 h 10315"/>
            <a:gd name="connsiteX1" fmla="*/ 110893 w 116073"/>
            <a:gd name="connsiteY1" fmla="*/ 8280 h 10315"/>
            <a:gd name="connsiteX2" fmla="*/ 5070 w 116073"/>
            <a:gd name="connsiteY2" fmla="*/ 2093 h 10315"/>
            <a:gd name="connsiteX3" fmla="*/ 0 w 116073"/>
            <a:gd name="connsiteY3" fmla="*/ 0 h 10315"/>
            <a:gd name="connsiteX0" fmla="*/ 95888 w 119187"/>
            <a:gd name="connsiteY0" fmla="*/ 10278 h 10278"/>
            <a:gd name="connsiteX1" fmla="*/ 114007 w 119187"/>
            <a:gd name="connsiteY1" fmla="*/ 8243 h 10278"/>
            <a:gd name="connsiteX2" fmla="*/ 8184 w 119187"/>
            <a:gd name="connsiteY2" fmla="*/ 2056 h 10278"/>
            <a:gd name="connsiteX3" fmla="*/ 0 w 119187"/>
            <a:gd name="connsiteY3" fmla="*/ 0 h 10278"/>
            <a:gd name="connsiteX0" fmla="*/ 99031 w 122330"/>
            <a:gd name="connsiteY0" fmla="*/ 10330 h 10330"/>
            <a:gd name="connsiteX1" fmla="*/ 117150 w 122330"/>
            <a:gd name="connsiteY1" fmla="*/ 8295 h 10330"/>
            <a:gd name="connsiteX2" fmla="*/ 11327 w 122330"/>
            <a:gd name="connsiteY2" fmla="*/ 2108 h 10330"/>
            <a:gd name="connsiteX3" fmla="*/ 0 w 122330"/>
            <a:gd name="connsiteY3" fmla="*/ 0 h 103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2330" h="10330">
              <a:moveTo>
                <a:pt x="99031" y="10330"/>
              </a:moveTo>
              <a:cubicBezTo>
                <a:pt x="112151" y="9809"/>
                <a:pt x="131767" y="9665"/>
                <a:pt x="117150" y="8295"/>
              </a:cubicBezTo>
              <a:cubicBezTo>
                <a:pt x="102533" y="6925"/>
                <a:pt x="-13738" y="5892"/>
                <a:pt x="11327" y="2108"/>
              </a:cubicBezTo>
              <a:cubicBezTo>
                <a:pt x="6135" y="1117"/>
                <a:pt x="9499" y="2328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1548</xdr:colOff>
      <xdr:row>43</xdr:row>
      <xdr:rowOff>154038</xdr:rowOff>
    </xdr:from>
    <xdr:to>
      <xdr:col>4</xdr:col>
      <xdr:colOff>376964</xdr:colOff>
      <xdr:row>49</xdr:row>
      <xdr:rowOff>90040</xdr:rowOff>
    </xdr:to>
    <xdr:sp macro="" textlink="">
      <xdr:nvSpPr>
        <xdr:cNvPr id="1517" name="Freeform 1147">
          <a:extLst>
            <a:ext uri="{FF2B5EF4-FFF2-40B4-BE49-F238E27FC236}">
              <a16:creationId xmlns:a16="http://schemas.microsoft.com/office/drawing/2014/main" xmlns="" id="{AD5D5960-92B4-46C7-AA52-D4F74C0687B1}"/>
            </a:ext>
          </a:extLst>
        </xdr:cNvPr>
        <xdr:cNvSpPr>
          <a:spLocks/>
        </xdr:cNvSpPr>
      </xdr:nvSpPr>
      <xdr:spPr bwMode="auto">
        <a:xfrm rot="12355951" flipV="1">
          <a:off x="2135148" y="7652118"/>
          <a:ext cx="375416" cy="964702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2147483647 w 10000"/>
            <a:gd name="T9" fmla="*/ 2147483647 h 10000"/>
            <a:gd name="T10" fmla="*/ 2147483647 w 10000"/>
            <a:gd name="T11" fmla="*/ 2147483647 h 10000"/>
            <a:gd name="T12" fmla="*/ 2147483647 w 10000"/>
            <a:gd name="T13" fmla="*/ 2147483647 h 10000"/>
            <a:gd name="T14" fmla="*/ 2147483647 w 10000"/>
            <a:gd name="T15" fmla="*/ 2147483647 h 10000"/>
            <a:gd name="T16" fmla="*/ 0 w 10000"/>
            <a:gd name="T17" fmla="*/ 0 h 10000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10295 w 10295"/>
            <a:gd name="connsiteY0" fmla="*/ 9311 h 10000"/>
            <a:gd name="connsiteX1" fmla="*/ 9046 w 10295"/>
            <a:gd name="connsiteY1" fmla="*/ 9775 h 10000"/>
            <a:gd name="connsiteX2" fmla="*/ 8245 w 10295"/>
            <a:gd name="connsiteY2" fmla="*/ 9775 h 10000"/>
            <a:gd name="connsiteX3" fmla="*/ 6996 w 10295"/>
            <a:gd name="connsiteY3" fmla="*/ 9324 h 10000"/>
            <a:gd name="connsiteX4" fmla="*/ 6103 w 10295"/>
            <a:gd name="connsiteY4" fmla="*/ 10000 h 10000"/>
            <a:gd name="connsiteX5" fmla="*/ 4410 w 10295"/>
            <a:gd name="connsiteY5" fmla="*/ 9324 h 10000"/>
            <a:gd name="connsiteX6" fmla="*/ 2271 w 10295"/>
            <a:gd name="connsiteY6" fmla="*/ 8196 h 10000"/>
            <a:gd name="connsiteX7" fmla="*/ 61 w 10295"/>
            <a:gd name="connsiteY7" fmla="*/ 7618 h 10000"/>
            <a:gd name="connsiteX8" fmla="*/ 295 w 10295"/>
            <a:gd name="connsiteY8" fmla="*/ 0 h 10000"/>
            <a:gd name="connsiteX0" fmla="*/ 12242 w 12242"/>
            <a:gd name="connsiteY0" fmla="*/ 2749 h 3438"/>
            <a:gd name="connsiteX1" fmla="*/ 10993 w 12242"/>
            <a:gd name="connsiteY1" fmla="*/ 3213 h 3438"/>
            <a:gd name="connsiteX2" fmla="*/ 10192 w 12242"/>
            <a:gd name="connsiteY2" fmla="*/ 3213 h 3438"/>
            <a:gd name="connsiteX3" fmla="*/ 8943 w 12242"/>
            <a:gd name="connsiteY3" fmla="*/ 2762 h 3438"/>
            <a:gd name="connsiteX4" fmla="*/ 8050 w 12242"/>
            <a:gd name="connsiteY4" fmla="*/ 3438 h 3438"/>
            <a:gd name="connsiteX5" fmla="*/ 6357 w 12242"/>
            <a:gd name="connsiteY5" fmla="*/ 2762 h 3438"/>
            <a:gd name="connsiteX6" fmla="*/ 4218 w 12242"/>
            <a:gd name="connsiteY6" fmla="*/ 1634 h 3438"/>
            <a:gd name="connsiteX7" fmla="*/ 2008 w 12242"/>
            <a:gd name="connsiteY7" fmla="*/ 1056 h 3438"/>
            <a:gd name="connsiteX8" fmla="*/ 0 w 12242"/>
            <a:gd name="connsiteY8" fmla="*/ 851 h 3438"/>
            <a:gd name="connsiteX0" fmla="*/ 10437 w 10437"/>
            <a:gd name="connsiteY0" fmla="*/ 11640 h 13644"/>
            <a:gd name="connsiteX1" fmla="*/ 9417 w 10437"/>
            <a:gd name="connsiteY1" fmla="*/ 12990 h 13644"/>
            <a:gd name="connsiteX2" fmla="*/ 8762 w 10437"/>
            <a:gd name="connsiteY2" fmla="*/ 12990 h 13644"/>
            <a:gd name="connsiteX3" fmla="*/ 7742 w 10437"/>
            <a:gd name="connsiteY3" fmla="*/ 11678 h 13644"/>
            <a:gd name="connsiteX4" fmla="*/ 7013 w 10437"/>
            <a:gd name="connsiteY4" fmla="*/ 13644 h 13644"/>
            <a:gd name="connsiteX5" fmla="*/ 5630 w 10437"/>
            <a:gd name="connsiteY5" fmla="*/ 11678 h 13644"/>
            <a:gd name="connsiteX6" fmla="*/ 3883 w 10437"/>
            <a:gd name="connsiteY6" fmla="*/ 8397 h 13644"/>
            <a:gd name="connsiteX7" fmla="*/ 2077 w 10437"/>
            <a:gd name="connsiteY7" fmla="*/ 6716 h 13644"/>
            <a:gd name="connsiteX8" fmla="*/ 0 w 10437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59 w 11159"/>
            <a:gd name="connsiteY0" fmla="*/ 11224 h 13644"/>
            <a:gd name="connsiteX1" fmla="*/ 9417 w 11159"/>
            <a:gd name="connsiteY1" fmla="*/ 12990 h 13644"/>
            <a:gd name="connsiteX2" fmla="*/ 8762 w 11159"/>
            <a:gd name="connsiteY2" fmla="*/ 12990 h 13644"/>
            <a:gd name="connsiteX3" fmla="*/ 7742 w 11159"/>
            <a:gd name="connsiteY3" fmla="*/ 11678 h 13644"/>
            <a:gd name="connsiteX4" fmla="*/ 7013 w 11159"/>
            <a:gd name="connsiteY4" fmla="*/ 13644 h 13644"/>
            <a:gd name="connsiteX5" fmla="*/ 5630 w 11159"/>
            <a:gd name="connsiteY5" fmla="*/ 11678 h 13644"/>
            <a:gd name="connsiteX6" fmla="*/ 3883 w 11159"/>
            <a:gd name="connsiteY6" fmla="*/ 8397 h 13644"/>
            <a:gd name="connsiteX7" fmla="*/ 2077 w 11159"/>
            <a:gd name="connsiteY7" fmla="*/ 6716 h 13644"/>
            <a:gd name="connsiteX8" fmla="*/ 0 w 11159"/>
            <a:gd name="connsiteY8" fmla="*/ 0 h 13644"/>
            <a:gd name="connsiteX0" fmla="*/ 11161 w 11161"/>
            <a:gd name="connsiteY0" fmla="*/ 16122 h 16122"/>
            <a:gd name="connsiteX1" fmla="*/ 9417 w 11161"/>
            <a:gd name="connsiteY1" fmla="*/ 12990 h 16122"/>
            <a:gd name="connsiteX2" fmla="*/ 8762 w 11161"/>
            <a:gd name="connsiteY2" fmla="*/ 12990 h 16122"/>
            <a:gd name="connsiteX3" fmla="*/ 7742 w 11161"/>
            <a:gd name="connsiteY3" fmla="*/ 11678 h 16122"/>
            <a:gd name="connsiteX4" fmla="*/ 7013 w 11161"/>
            <a:gd name="connsiteY4" fmla="*/ 13644 h 16122"/>
            <a:gd name="connsiteX5" fmla="*/ 5630 w 11161"/>
            <a:gd name="connsiteY5" fmla="*/ 11678 h 16122"/>
            <a:gd name="connsiteX6" fmla="*/ 3883 w 11161"/>
            <a:gd name="connsiteY6" fmla="*/ 8397 h 16122"/>
            <a:gd name="connsiteX7" fmla="*/ 2077 w 11161"/>
            <a:gd name="connsiteY7" fmla="*/ 6716 h 16122"/>
            <a:gd name="connsiteX8" fmla="*/ 0 w 11161"/>
            <a:gd name="connsiteY8" fmla="*/ 0 h 16122"/>
            <a:gd name="connsiteX0" fmla="*/ 11371 w 11371"/>
            <a:gd name="connsiteY0" fmla="*/ 12883 h 12883"/>
            <a:gd name="connsiteX1" fmla="*/ 9627 w 11371"/>
            <a:gd name="connsiteY1" fmla="*/ 9751 h 12883"/>
            <a:gd name="connsiteX2" fmla="*/ 8972 w 11371"/>
            <a:gd name="connsiteY2" fmla="*/ 9751 h 12883"/>
            <a:gd name="connsiteX3" fmla="*/ 7952 w 11371"/>
            <a:gd name="connsiteY3" fmla="*/ 8439 h 12883"/>
            <a:gd name="connsiteX4" fmla="*/ 7223 w 11371"/>
            <a:gd name="connsiteY4" fmla="*/ 10405 h 12883"/>
            <a:gd name="connsiteX5" fmla="*/ 5840 w 11371"/>
            <a:gd name="connsiteY5" fmla="*/ 8439 h 12883"/>
            <a:gd name="connsiteX6" fmla="*/ 4093 w 11371"/>
            <a:gd name="connsiteY6" fmla="*/ 5158 h 12883"/>
            <a:gd name="connsiteX7" fmla="*/ 2287 w 11371"/>
            <a:gd name="connsiteY7" fmla="*/ 3477 h 12883"/>
            <a:gd name="connsiteX8" fmla="*/ 0 w 11371"/>
            <a:gd name="connsiteY8" fmla="*/ 0 h 12883"/>
            <a:gd name="connsiteX0" fmla="*/ 11351 w 11351"/>
            <a:gd name="connsiteY0" fmla="*/ 19153 h 19153"/>
            <a:gd name="connsiteX1" fmla="*/ 9627 w 11351"/>
            <a:gd name="connsiteY1" fmla="*/ 9751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8972 w 11351"/>
            <a:gd name="connsiteY2" fmla="*/ 9751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7952 w 11351"/>
            <a:gd name="connsiteY3" fmla="*/ 8439 h 19153"/>
            <a:gd name="connsiteX4" fmla="*/ 7223 w 11351"/>
            <a:gd name="connsiteY4" fmla="*/ 10405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952 w 11351"/>
            <a:gd name="connsiteY4" fmla="*/ 8439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7223 w 11351"/>
            <a:gd name="connsiteY5" fmla="*/ 10405 h 19153"/>
            <a:gd name="connsiteX6" fmla="*/ 5840 w 11351"/>
            <a:gd name="connsiteY6" fmla="*/ 8439 h 19153"/>
            <a:gd name="connsiteX7" fmla="*/ 4093 w 11351"/>
            <a:gd name="connsiteY7" fmla="*/ 5158 h 19153"/>
            <a:gd name="connsiteX8" fmla="*/ 2287 w 11351"/>
            <a:gd name="connsiteY8" fmla="*/ 3477 h 19153"/>
            <a:gd name="connsiteX9" fmla="*/ 0 w 11351"/>
            <a:gd name="connsiteY9" fmla="*/ 0 h 19153"/>
            <a:gd name="connsiteX0" fmla="*/ 11351 w 11351"/>
            <a:gd name="connsiteY0" fmla="*/ 19153 h 19153"/>
            <a:gd name="connsiteX1" fmla="*/ 9763 w 11351"/>
            <a:gd name="connsiteY1" fmla="*/ 16212 h 19153"/>
            <a:gd name="connsiteX2" fmla="*/ 9264 w 11351"/>
            <a:gd name="connsiteY2" fmla="*/ 16403 h 19153"/>
            <a:gd name="connsiteX3" fmla="*/ 8127 w 11351"/>
            <a:gd name="connsiteY3" fmla="*/ 14130 h 19153"/>
            <a:gd name="connsiteX4" fmla="*/ 7308 w 11351"/>
            <a:gd name="connsiteY4" fmla="*/ 13944 h 19153"/>
            <a:gd name="connsiteX5" fmla="*/ 5840 w 11351"/>
            <a:gd name="connsiteY5" fmla="*/ 8439 h 19153"/>
            <a:gd name="connsiteX6" fmla="*/ 4093 w 11351"/>
            <a:gd name="connsiteY6" fmla="*/ 5158 h 19153"/>
            <a:gd name="connsiteX7" fmla="*/ 2287 w 11351"/>
            <a:gd name="connsiteY7" fmla="*/ 3477 h 19153"/>
            <a:gd name="connsiteX8" fmla="*/ 0 w 11351"/>
            <a:gd name="connsiteY8" fmla="*/ 0 h 19153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4093 w 11536"/>
            <a:gd name="connsiteY6" fmla="*/ 515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840 w 11536"/>
            <a:gd name="connsiteY5" fmla="*/ 8439 h 16556"/>
            <a:gd name="connsiteX6" fmla="*/ 3697 w 11536"/>
            <a:gd name="connsiteY6" fmla="*/ 480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5086 h 16556"/>
            <a:gd name="connsiteX1" fmla="*/ 9763 w 11536"/>
            <a:gd name="connsiteY1" fmla="*/ 16212 h 16556"/>
            <a:gd name="connsiteX2" fmla="*/ 9264 w 11536"/>
            <a:gd name="connsiteY2" fmla="*/ 16403 h 16556"/>
            <a:gd name="connsiteX3" fmla="*/ 8127 w 11536"/>
            <a:gd name="connsiteY3" fmla="*/ 14130 h 16556"/>
            <a:gd name="connsiteX4" fmla="*/ 7308 w 11536"/>
            <a:gd name="connsiteY4" fmla="*/ 13944 h 16556"/>
            <a:gd name="connsiteX5" fmla="*/ 5684 w 11536"/>
            <a:gd name="connsiteY5" fmla="*/ 1455 h 16556"/>
            <a:gd name="connsiteX6" fmla="*/ 3697 w 11536"/>
            <a:gd name="connsiteY6" fmla="*/ 4808 h 16556"/>
            <a:gd name="connsiteX7" fmla="*/ 2287 w 11536"/>
            <a:gd name="connsiteY7" fmla="*/ 3477 h 16556"/>
            <a:gd name="connsiteX8" fmla="*/ 0 w 11536"/>
            <a:gd name="connsiteY8" fmla="*/ 0 h 16556"/>
            <a:gd name="connsiteX0" fmla="*/ 11536 w 11536"/>
            <a:gd name="connsiteY0" fmla="*/ 17318 h 18788"/>
            <a:gd name="connsiteX1" fmla="*/ 9763 w 11536"/>
            <a:gd name="connsiteY1" fmla="*/ 18444 h 18788"/>
            <a:gd name="connsiteX2" fmla="*/ 9264 w 11536"/>
            <a:gd name="connsiteY2" fmla="*/ 18635 h 18788"/>
            <a:gd name="connsiteX3" fmla="*/ 8127 w 11536"/>
            <a:gd name="connsiteY3" fmla="*/ 16362 h 18788"/>
            <a:gd name="connsiteX4" fmla="*/ 7308 w 11536"/>
            <a:gd name="connsiteY4" fmla="*/ 16176 h 18788"/>
            <a:gd name="connsiteX5" fmla="*/ 5684 w 11536"/>
            <a:gd name="connsiteY5" fmla="*/ 3687 h 18788"/>
            <a:gd name="connsiteX6" fmla="*/ 3697 w 11536"/>
            <a:gd name="connsiteY6" fmla="*/ 7040 h 18788"/>
            <a:gd name="connsiteX7" fmla="*/ 2221 w 11536"/>
            <a:gd name="connsiteY7" fmla="*/ 1201 h 18788"/>
            <a:gd name="connsiteX8" fmla="*/ 0 w 11536"/>
            <a:gd name="connsiteY8" fmla="*/ 2232 h 18788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055 w 10370"/>
            <a:gd name="connsiteY7" fmla="*/ 12657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055 w 10370"/>
            <a:gd name="connsiteY7" fmla="*/ 12657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1405 w 10370"/>
            <a:gd name="connsiteY7" fmla="*/ 10228 h 30244"/>
            <a:gd name="connsiteX8" fmla="*/ 0 w 10370"/>
            <a:gd name="connsiteY8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531 w 10370"/>
            <a:gd name="connsiteY6" fmla="*/ 18496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42 w 10370"/>
            <a:gd name="connsiteY4" fmla="*/ 27632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244"/>
            <a:gd name="connsiteX1" fmla="*/ 8597 w 10370"/>
            <a:gd name="connsiteY1" fmla="*/ 29900 h 30244"/>
            <a:gd name="connsiteX2" fmla="*/ 8098 w 10370"/>
            <a:gd name="connsiteY2" fmla="*/ 30091 h 30244"/>
            <a:gd name="connsiteX3" fmla="*/ 6961 w 10370"/>
            <a:gd name="connsiteY3" fmla="*/ 27818 h 30244"/>
            <a:gd name="connsiteX4" fmla="*/ 6150 w 10370"/>
            <a:gd name="connsiteY4" fmla="*/ 17028 h 30244"/>
            <a:gd name="connsiteX5" fmla="*/ 4518 w 10370"/>
            <a:gd name="connsiteY5" fmla="*/ 15143 h 30244"/>
            <a:gd name="connsiteX6" fmla="*/ 2064 w 10370"/>
            <a:gd name="connsiteY6" fmla="*/ 17398 h 30244"/>
            <a:gd name="connsiteX7" fmla="*/ 0 w 10370"/>
            <a:gd name="connsiteY7" fmla="*/ 0 h 30244"/>
            <a:gd name="connsiteX0" fmla="*/ 10370 w 10370"/>
            <a:gd name="connsiteY0" fmla="*/ 28774 h 30993"/>
            <a:gd name="connsiteX1" fmla="*/ 8597 w 10370"/>
            <a:gd name="connsiteY1" fmla="*/ 29900 h 30993"/>
            <a:gd name="connsiteX2" fmla="*/ 8098 w 10370"/>
            <a:gd name="connsiteY2" fmla="*/ 30091 h 30993"/>
            <a:gd name="connsiteX3" fmla="*/ 7524 w 10370"/>
            <a:gd name="connsiteY3" fmla="*/ 17704 h 30993"/>
            <a:gd name="connsiteX4" fmla="*/ 6150 w 10370"/>
            <a:gd name="connsiteY4" fmla="*/ 17028 h 30993"/>
            <a:gd name="connsiteX5" fmla="*/ 4518 w 10370"/>
            <a:gd name="connsiteY5" fmla="*/ 15143 h 30993"/>
            <a:gd name="connsiteX6" fmla="*/ 2064 w 10370"/>
            <a:gd name="connsiteY6" fmla="*/ 17398 h 30993"/>
            <a:gd name="connsiteX7" fmla="*/ 0 w 10370"/>
            <a:gd name="connsiteY7" fmla="*/ 0 h 30993"/>
            <a:gd name="connsiteX0" fmla="*/ 8597 w 8597"/>
            <a:gd name="connsiteY0" fmla="*/ 29900 h 30993"/>
            <a:gd name="connsiteX1" fmla="*/ 8098 w 8597"/>
            <a:gd name="connsiteY1" fmla="*/ 30091 h 30993"/>
            <a:gd name="connsiteX2" fmla="*/ 7524 w 8597"/>
            <a:gd name="connsiteY2" fmla="*/ 17704 h 30993"/>
            <a:gd name="connsiteX3" fmla="*/ 6150 w 8597"/>
            <a:gd name="connsiteY3" fmla="*/ 17028 h 30993"/>
            <a:gd name="connsiteX4" fmla="*/ 4518 w 8597"/>
            <a:gd name="connsiteY4" fmla="*/ 15143 h 30993"/>
            <a:gd name="connsiteX5" fmla="*/ 2064 w 8597"/>
            <a:gd name="connsiteY5" fmla="*/ 17398 h 30993"/>
            <a:gd name="connsiteX6" fmla="*/ 0 w 8597"/>
            <a:gd name="connsiteY6" fmla="*/ 0 h 30993"/>
            <a:gd name="connsiteX0" fmla="*/ 9420 w 9420"/>
            <a:gd name="connsiteY0" fmla="*/ 9709 h 9709"/>
            <a:gd name="connsiteX1" fmla="*/ 8752 w 9420"/>
            <a:gd name="connsiteY1" fmla="*/ 5712 h 9709"/>
            <a:gd name="connsiteX2" fmla="*/ 7154 w 9420"/>
            <a:gd name="connsiteY2" fmla="*/ 5494 h 9709"/>
            <a:gd name="connsiteX3" fmla="*/ 5255 w 9420"/>
            <a:gd name="connsiteY3" fmla="*/ 4886 h 9709"/>
            <a:gd name="connsiteX4" fmla="*/ 2401 w 9420"/>
            <a:gd name="connsiteY4" fmla="*/ 5614 h 9709"/>
            <a:gd name="connsiteX5" fmla="*/ 0 w 9420"/>
            <a:gd name="connsiteY5" fmla="*/ 0 h 9709"/>
            <a:gd name="connsiteX0" fmla="*/ 11741 w 11741"/>
            <a:gd name="connsiteY0" fmla="*/ 7570 h 7570"/>
            <a:gd name="connsiteX1" fmla="*/ 9291 w 11741"/>
            <a:gd name="connsiteY1" fmla="*/ 5883 h 7570"/>
            <a:gd name="connsiteX2" fmla="*/ 7594 w 11741"/>
            <a:gd name="connsiteY2" fmla="*/ 5659 h 7570"/>
            <a:gd name="connsiteX3" fmla="*/ 5579 w 11741"/>
            <a:gd name="connsiteY3" fmla="*/ 5032 h 7570"/>
            <a:gd name="connsiteX4" fmla="*/ 2549 w 11741"/>
            <a:gd name="connsiteY4" fmla="*/ 5782 h 7570"/>
            <a:gd name="connsiteX5" fmla="*/ 0 w 11741"/>
            <a:gd name="connsiteY5" fmla="*/ 0 h 7570"/>
            <a:gd name="connsiteX0" fmla="*/ 9405 w 9405"/>
            <a:gd name="connsiteY0" fmla="*/ 13087 h 13087"/>
            <a:gd name="connsiteX1" fmla="*/ 7913 w 9405"/>
            <a:gd name="connsiteY1" fmla="*/ 7771 h 13087"/>
            <a:gd name="connsiteX2" fmla="*/ 6468 w 9405"/>
            <a:gd name="connsiteY2" fmla="*/ 7476 h 13087"/>
            <a:gd name="connsiteX3" fmla="*/ 4752 w 9405"/>
            <a:gd name="connsiteY3" fmla="*/ 6647 h 13087"/>
            <a:gd name="connsiteX4" fmla="*/ 2171 w 9405"/>
            <a:gd name="connsiteY4" fmla="*/ 7638 h 13087"/>
            <a:gd name="connsiteX5" fmla="*/ 0 w 9405"/>
            <a:gd name="connsiteY5" fmla="*/ 0 h 13087"/>
            <a:gd name="connsiteX0" fmla="*/ 10000 w 10000"/>
            <a:gd name="connsiteY0" fmla="*/ 10000 h 10000"/>
            <a:gd name="connsiteX1" fmla="*/ 8414 w 10000"/>
            <a:gd name="connsiteY1" fmla="*/ 5938 h 10000"/>
            <a:gd name="connsiteX2" fmla="*/ 5053 w 10000"/>
            <a:gd name="connsiteY2" fmla="*/ 5079 h 10000"/>
            <a:gd name="connsiteX3" fmla="*/ 2308 w 10000"/>
            <a:gd name="connsiteY3" fmla="*/ 5836 h 10000"/>
            <a:gd name="connsiteX4" fmla="*/ 0 w 10000"/>
            <a:gd name="connsiteY4" fmla="*/ 0 h 10000"/>
            <a:gd name="connsiteX0" fmla="*/ 10000 w 38707"/>
            <a:gd name="connsiteY0" fmla="*/ 10000 h 10000"/>
            <a:gd name="connsiteX1" fmla="*/ 38691 w 38707"/>
            <a:gd name="connsiteY1" fmla="*/ 5432 h 10000"/>
            <a:gd name="connsiteX2" fmla="*/ 5053 w 38707"/>
            <a:gd name="connsiteY2" fmla="*/ 5079 h 10000"/>
            <a:gd name="connsiteX3" fmla="*/ 2308 w 38707"/>
            <a:gd name="connsiteY3" fmla="*/ 5836 h 10000"/>
            <a:gd name="connsiteX4" fmla="*/ 0 w 38707"/>
            <a:gd name="connsiteY4" fmla="*/ 0 h 10000"/>
            <a:gd name="connsiteX0" fmla="*/ 39259 w 41332"/>
            <a:gd name="connsiteY0" fmla="*/ 9481 h 9481"/>
            <a:gd name="connsiteX1" fmla="*/ 38691 w 41332"/>
            <a:gd name="connsiteY1" fmla="*/ 5432 h 9481"/>
            <a:gd name="connsiteX2" fmla="*/ 5053 w 41332"/>
            <a:gd name="connsiteY2" fmla="*/ 5079 h 9481"/>
            <a:gd name="connsiteX3" fmla="*/ 2308 w 41332"/>
            <a:gd name="connsiteY3" fmla="*/ 5836 h 9481"/>
            <a:gd name="connsiteX4" fmla="*/ 0 w 41332"/>
            <a:gd name="connsiteY4" fmla="*/ 0 h 9481"/>
            <a:gd name="connsiteX0" fmla="*/ 9498 w 9999"/>
            <a:gd name="connsiteY0" fmla="*/ 10000 h 10000"/>
            <a:gd name="connsiteX1" fmla="*/ 9361 w 9999"/>
            <a:gd name="connsiteY1" fmla="*/ 5729 h 10000"/>
            <a:gd name="connsiteX2" fmla="*/ 1223 w 9999"/>
            <a:gd name="connsiteY2" fmla="*/ 5357 h 10000"/>
            <a:gd name="connsiteX3" fmla="*/ 4883 w 9999"/>
            <a:gd name="connsiteY3" fmla="*/ 2423 h 10000"/>
            <a:gd name="connsiteX4" fmla="*/ 0 w 9999"/>
            <a:gd name="connsiteY4" fmla="*/ 0 h 10000"/>
            <a:gd name="connsiteX0" fmla="*/ 9499 w 9499"/>
            <a:gd name="connsiteY0" fmla="*/ 10000 h 10000"/>
            <a:gd name="connsiteX1" fmla="*/ 9362 w 9499"/>
            <a:gd name="connsiteY1" fmla="*/ 5729 h 10000"/>
            <a:gd name="connsiteX2" fmla="*/ 8770 w 9499"/>
            <a:gd name="connsiteY2" fmla="*/ 3017 h 10000"/>
            <a:gd name="connsiteX3" fmla="*/ 4883 w 9499"/>
            <a:gd name="connsiteY3" fmla="*/ 2423 h 10000"/>
            <a:gd name="connsiteX4" fmla="*/ 0 w 9499"/>
            <a:gd name="connsiteY4" fmla="*/ 0 h 10000"/>
            <a:gd name="connsiteX0" fmla="*/ 8837 w 8837"/>
            <a:gd name="connsiteY0" fmla="*/ 11218 h 11218"/>
            <a:gd name="connsiteX1" fmla="*/ 8693 w 8837"/>
            <a:gd name="connsiteY1" fmla="*/ 6947 h 11218"/>
            <a:gd name="connsiteX2" fmla="*/ 8070 w 8837"/>
            <a:gd name="connsiteY2" fmla="*/ 4235 h 11218"/>
            <a:gd name="connsiteX3" fmla="*/ 3978 w 8837"/>
            <a:gd name="connsiteY3" fmla="*/ 3641 h 11218"/>
            <a:gd name="connsiteX4" fmla="*/ 0 w 8837"/>
            <a:gd name="connsiteY4" fmla="*/ 0 h 11218"/>
            <a:gd name="connsiteX0" fmla="*/ 10000 w 10052"/>
            <a:gd name="connsiteY0" fmla="*/ 10000 h 10000"/>
            <a:gd name="connsiteX1" fmla="*/ 9837 w 10052"/>
            <a:gd name="connsiteY1" fmla="*/ 6193 h 10000"/>
            <a:gd name="connsiteX2" fmla="*/ 9132 w 10052"/>
            <a:gd name="connsiteY2" fmla="*/ 3775 h 10000"/>
            <a:gd name="connsiteX3" fmla="*/ 0 w 10052"/>
            <a:gd name="connsiteY3" fmla="*/ 0 h 10000"/>
            <a:gd name="connsiteX0" fmla="*/ 8056 w 8056"/>
            <a:gd name="connsiteY0" fmla="*/ 10639 h 10639"/>
            <a:gd name="connsiteX1" fmla="*/ 7893 w 8056"/>
            <a:gd name="connsiteY1" fmla="*/ 6832 h 10639"/>
            <a:gd name="connsiteX2" fmla="*/ 7188 w 8056"/>
            <a:gd name="connsiteY2" fmla="*/ 4414 h 10639"/>
            <a:gd name="connsiteX3" fmla="*/ 0 w 8056"/>
            <a:gd name="connsiteY3" fmla="*/ 0 h 10639"/>
            <a:gd name="connsiteX0" fmla="*/ 10000 w 11071"/>
            <a:gd name="connsiteY0" fmla="*/ 10000 h 10000"/>
            <a:gd name="connsiteX1" fmla="*/ 11055 w 11071"/>
            <a:gd name="connsiteY1" fmla="*/ 6518 h 10000"/>
            <a:gd name="connsiteX2" fmla="*/ 8923 w 11071"/>
            <a:gd name="connsiteY2" fmla="*/ 4149 h 10000"/>
            <a:gd name="connsiteX3" fmla="*/ 0 w 11071"/>
            <a:gd name="connsiteY3" fmla="*/ 0 h 10000"/>
            <a:gd name="connsiteX0" fmla="*/ 11697 w 12768"/>
            <a:gd name="connsiteY0" fmla="*/ 9884 h 9884"/>
            <a:gd name="connsiteX1" fmla="*/ 12752 w 12768"/>
            <a:gd name="connsiteY1" fmla="*/ 6402 h 9884"/>
            <a:gd name="connsiteX2" fmla="*/ 10620 w 12768"/>
            <a:gd name="connsiteY2" fmla="*/ 4033 h 9884"/>
            <a:gd name="connsiteX3" fmla="*/ 0 w 12768"/>
            <a:gd name="connsiteY3" fmla="*/ 0 h 9884"/>
            <a:gd name="connsiteX0" fmla="*/ 9161 w 10019"/>
            <a:gd name="connsiteY0" fmla="*/ 10000 h 10000"/>
            <a:gd name="connsiteX1" fmla="*/ 9987 w 10019"/>
            <a:gd name="connsiteY1" fmla="*/ 6477 h 10000"/>
            <a:gd name="connsiteX2" fmla="*/ 8790 w 10019"/>
            <a:gd name="connsiteY2" fmla="*/ 3928 h 10000"/>
            <a:gd name="connsiteX3" fmla="*/ 0 w 10019"/>
            <a:gd name="connsiteY3" fmla="*/ 0 h 10000"/>
            <a:gd name="connsiteX0" fmla="*/ 9161 w 10963"/>
            <a:gd name="connsiteY0" fmla="*/ 10000 h 10000"/>
            <a:gd name="connsiteX1" fmla="*/ 10962 w 10963"/>
            <a:gd name="connsiteY1" fmla="*/ 7716 h 10000"/>
            <a:gd name="connsiteX2" fmla="*/ 8790 w 10963"/>
            <a:gd name="connsiteY2" fmla="*/ 3928 h 10000"/>
            <a:gd name="connsiteX3" fmla="*/ 0 w 10963"/>
            <a:gd name="connsiteY3" fmla="*/ 0 h 10000"/>
            <a:gd name="connsiteX0" fmla="*/ 7488 w 11006"/>
            <a:gd name="connsiteY0" fmla="*/ 10331 h 10331"/>
            <a:gd name="connsiteX1" fmla="*/ 10962 w 11006"/>
            <a:gd name="connsiteY1" fmla="*/ 7716 h 10331"/>
            <a:gd name="connsiteX2" fmla="*/ 8790 w 11006"/>
            <a:gd name="connsiteY2" fmla="*/ 3928 h 10331"/>
            <a:gd name="connsiteX3" fmla="*/ 0 w 11006"/>
            <a:gd name="connsiteY3" fmla="*/ 0 h 10331"/>
            <a:gd name="connsiteX0" fmla="*/ 1 w 3519"/>
            <a:gd name="connsiteY0" fmla="*/ 12974 h 12974"/>
            <a:gd name="connsiteX1" fmla="*/ 3475 w 3519"/>
            <a:gd name="connsiteY1" fmla="*/ 10359 h 12974"/>
            <a:gd name="connsiteX2" fmla="*/ 1303 w 3519"/>
            <a:gd name="connsiteY2" fmla="*/ 6571 h 12974"/>
            <a:gd name="connsiteX3" fmla="*/ 505 w 3519"/>
            <a:gd name="connsiteY3" fmla="*/ 0 h 12974"/>
            <a:gd name="connsiteX0" fmla="*/ 4080 w 14077"/>
            <a:gd name="connsiteY0" fmla="*/ 10000 h 10000"/>
            <a:gd name="connsiteX1" fmla="*/ 13952 w 14077"/>
            <a:gd name="connsiteY1" fmla="*/ 7984 h 10000"/>
            <a:gd name="connsiteX2" fmla="*/ 7780 w 14077"/>
            <a:gd name="connsiteY2" fmla="*/ 5065 h 10000"/>
            <a:gd name="connsiteX3" fmla="*/ 5512 w 14077"/>
            <a:gd name="connsiteY3" fmla="*/ 0 h 10000"/>
            <a:gd name="connsiteX0" fmla="*/ 11100 w 21105"/>
            <a:gd name="connsiteY0" fmla="*/ 10000 h 10000"/>
            <a:gd name="connsiteX1" fmla="*/ 20972 w 21105"/>
            <a:gd name="connsiteY1" fmla="*/ 7984 h 10000"/>
            <a:gd name="connsiteX2" fmla="*/ 2146 w 21105"/>
            <a:gd name="connsiteY2" fmla="*/ 5623 h 10000"/>
            <a:gd name="connsiteX3" fmla="*/ 12532 w 21105"/>
            <a:gd name="connsiteY3" fmla="*/ 0 h 10000"/>
            <a:gd name="connsiteX0" fmla="*/ 77120 w 77120"/>
            <a:gd name="connsiteY0" fmla="*/ 14172 h 14172"/>
            <a:gd name="connsiteX1" fmla="*/ 20972 w 77120"/>
            <a:gd name="connsiteY1" fmla="*/ 7984 h 14172"/>
            <a:gd name="connsiteX2" fmla="*/ 2146 w 77120"/>
            <a:gd name="connsiteY2" fmla="*/ 5623 h 14172"/>
            <a:gd name="connsiteX3" fmla="*/ 12532 w 77120"/>
            <a:gd name="connsiteY3" fmla="*/ 0 h 14172"/>
            <a:gd name="connsiteX0" fmla="*/ 77120 w 110224"/>
            <a:gd name="connsiteY0" fmla="*/ 14172 h 14172"/>
            <a:gd name="connsiteX1" fmla="*/ 107969 w 110224"/>
            <a:gd name="connsiteY1" fmla="*/ 11810 h 14172"/>
            <a:gd name="connsiteX2" fmla="*/ 2146 w 110224"/>
            <a:gd name="connsiteY2" fmla="*/ 5623 h 14172"/>
            <a:gd name="connsiteX3" fmla="*/ 12532 w 110224"/>
            <a:gd name="connsiteY3" fmla="*/ 0 h 14172"/>
            <a:gd name="connsiteX0" fmla="*/ 84369 w 110984"/>
            <a:gd name="connsiteY0" fmla="*/ 13908 h 13908"/>
            <a:gd name="connsiteX1" fmla="*/ 107969 w 110984"/>
            <a:gd name="connsiteY1" fmla="*/ 11810 h 13908"/>
            <a:gd name="connsiteX2" fmla="*/ 2146 w 110984"/>
            <a:gd name="connsiteY2" fmla="*/ 5623 h 13908"/>
            <a:gd name="connsiteX3" fmla="*/ 12532 w 110984"/>
            <a:gd name="connsiteY3" fmla="*/ 0 h 13908"/>
            <a:gd name="connsiteX0" fmla="*/ 84369 w 112043"/>
            <a:gd name="connsiteY0" fmla="*/ 13908 h 13908"/>
            <a:gd name="connsiteX1" fmla="*/ 107969 w 112043"/>
            <a:gd name="connsiteY1" fmla="*/ 11810 h 13908"/>
            <a:gd name="connsiteX2" fmla="*/ 2146 w 112043"/>
            <a:gd name="connsiteY2" fmla="*/ 5623 h 13908"/>
            <a:gd name="connsiteX3" fmla="*/ 12532 w 112043"/>
            <a:gd name="connsiteY3" fmla="*/ 0 h 13908"/>
            <a:gd name="connsiteX0" fmla="*/ 84369 w 152213"/>
            <a:gd name="connsiteY0" fmla="*/ 13908 h 13908"/>
            <a:gd name="connsiteX1" fmla="*/ 107969 w 152213"/>
            <a:gd name="connsiteY1" fmla="*/ 11810 h 13908"/>
            <a:gd name="connsiteX2" fmla="*/ 2146 w 152213"/>
            <a:gd name="connsiteY2" fmla="*/ 5623 h 13908"/>
            <a:gd name="connsiteX3" fmla="*/ 12532 w 152213"/>
            <a:gd name="connsiteY3" fmla="*/ 0 h 13908"/>
            <a:gd name="connsiteX0" fmla="*/ 84369 w 115290"/>
            <a:gd name="connsiteY0" fmla="*/ 13908 h 13908"/>
            <a:gd name="connsiteX1" fmla="*/ 107969 w 115290"/>
            <a:gd name="connsiteY1" fmla="*/ 11810 h 13908"/>
            <a:gd name="connsiteX2" fmla="*/ 2146 w 115290"/>
            <a:gd name="connsiteY2" fmla="*/ 5623 h 13908"/>
            <a:gd name="connsiteX3" fmla="*/ 12532 w 115290"/>
            <a:gd name="connsiteY3" fmla="*/ 0 h 13908"/>
            <a:gd name="connsiteX0" fmla="*/ 85937 w 116858"/>
            <a:gd name="connsiteY0" fmla="*/ 13908 h 13908"/>
            <a:gd name="connsiteX1" fmla="*/ 109537 w 116858"/>
            <a:gd name="connsiteY1" fmla="*/ 11810 h 13908"/>
            <a:gd name="connsiteX2" fmla="*/ 3714 w 116858"/>
            <a:gd name="connsiteY2" fmla="*/ 5623 h 13908"/>
            <a:gd name="connsiteX3" fmla="*/ 14100 w 116858"/>
            <a:gd name="connsiteY3" fmla="*/ 0 h 13908"/>
            <a:gd name="connsiteX0" fmla="*/ 92734 w 114889"/>
            <a:gd name="connsiteY0" fmla="*/ 14213 h 14213"/>
            <a:gd name="connsiteX1" fmla="*/ 109356 w 114889"/>
            <a:gd name="connsiteY1" fmla="*/ 11810 h 14213"/>
            <a:gd name="connsiteX2" fmla="*/ 3533 w 114889"/>
            <a:gd name="connsiteY2" fmla="*/ 5623 h 14213"/>
            <a:gd name="connsiteX3" fmla="*/ 13919 w 114889"/>
            <a:gd name="connsiteY3" fmla="*/ 0 h 14213"/>
            <a:gd name="connsiteX0" fmla="*/ 100997 w 123152"/>
            <a:gd name="connsiteY0" fmla="*/ 12977 h 12977"/>
            <a:gd name="connsiteX1" fmla="*/ 117619 w 123152"/>
            <a:gd name="connsiteY1" fmla="*/ 10574 h 12977"/>
            <a:gd name="connsiteX2" fmla="*/ 11796 w 123152"/>
            <a:gd name="connsiteY2" fmla="*/ 4387 h 12977"/>
            <a:gd name="connsiteX3" fmla="*/ 4250 w 123152"/>
            <a:gd name="connsiteY3" fmla="*/ 0 h 12977"/>
            <a:gd name="connsiteX0" fmla="*/ 96747 w 118902"/>
            <a:gd name="connsiteY0" fmla="*/ 12977 h 12977"/>
            <a:gd name="connsiteX1" fmla="*/ 113369 w 118902"/>
            <a:gd name="connsiteY1" fmla="*/ 10574 h 12977"/>
            <a:gd name="connsiteX2" fmla="*/ 7546 w 118902"/>
            <a:gd name="connsiteY2" fmla="*/ 4387 h 12977"/>
            <a:gd name="connsiteX3" fmla="*/ 0 w 118902"/>
            <a:gd name="connsiteY3" fmla="*/ 0 h 12977"/>
            <a:gd name="connsiteX0" fmla="*/ 100460 w 122615"/>
            <a:gd name="connsiteY0" fmla="*/ 13114 h 13114"/>
            <a:gd name="connsiteX1" fmla="*/ 117082 w 122615"/>
            <a:gd name="connsiteY1" fmla="*/ 10711 h 13114"/>
            <a:gd name="connsiteX2" fmla="*/ 11259 w 122615"/>
            <a:gd name="connsiteY2" fmla="*/ 4524 h 13114"/>
            <a:gd name="connsiteX3" fmla="*/ 0 w 122615"/>
            <a:gd name="connsiteY3" fmla="*/ 0 h 13114"/>
            <a:gd name="connsiteX0" fmla="*/ 99059 w 121214"/>
            <a:gd name="connsiteY0" fmla="*/ 10397 h 10397"/>
            <a:gd name="connsiteX1" fmla="*/ 115681 w 121214"/>
            <a:gd name="connsiteY1" fmla="*/ 7994 h 10397"/>
            <a:gd name="connsiteX2" fmla="*/ 9858 w 121214"/>
            <a:gd name="connsiteY2" fmla="*/ 1807 h 10397"/>
            <a:gd name="connsiteX3" fmla="*/ 0 w 121214"/>
            <a:gd name="connsiteY3" fmla="*/ 0 h 10397"/>
            <a:gd name="connsiteX0" fmla="*/ 99059 w 121214"/>
            <a:gd name="connsiteY0" fmla="*/ 10397 h 10397"/>
            <a:gd name="connsiteX1" fmla="*/ 115681 w 121214"/>
            <a:gd name="connsiteY1" fmla="*/ 7994 h 10397"/>
            <a:gd name="connsiteX2" fmla="*/ 9858 w 121214"/>
            <a:gd name="connsiteY2" fmla="*/ 1807 h 10397"/>
            <a:gd name="connsiteX3" fmla="*/ 0 w 121214"/>
            <a:gd name="connsiteY3" fmla="*/ 0 h 10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14" h="10397">
              <a:moveTo>
                <a:pt x="99059" y="10397"/>
              </a:moveTo>
              <a:cubicBezTo>
                <a:pt x="112179" y="9876"/>
                <a:pt x="130548" y="9426"/>
                <a:pt x="115681" y="7994"/>
              </a:cubicBezTo>
              <a:cubicBezTo>
                <a:pt x="100814" y="6562"/>
                <a:pt x="-15207" y="5591"/>
                <a:pt x="9858" y="1807"/>
              </a:cubicBezTo>
              <a:cubicBezTo>
                <a:pt x="4666" y="816"/>
                <a:pt x="1528" y="1394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139059</xdr:colOff>
      <xdr:row>46</xdr:row>
      <xdr:rowOff>156933</xdr:rowOff>
    </xdr:from>
    <xdr:to>
      <xdr:col>4</xdr:col>
      <xdr:colOff>250191</xdr:colOff>
      <xdr:row>47</xdr:row>
      <xdr:rowOff>153417</xdr:rowOff>
    </xdr:to>
    <xdr:sp macro="" textlink="">
      <xdr:nvSpPr>
        <xdr:cNvPr id="1518" name="Text Box 266">
          <a:extLst>
            <a:ext uri="{FF2B5EF4-FFF2-40B4-BE49-F238E27FC236}">
              <a16:creationId xmlns:a16="http://schemas.microsoft.com/office/drawing/2014/main" xmlns="" id="{13AC2AA1-8B22-4F7A-BC43-14437437EB16}"/>
            </a:ext>
          </a:extLst>
        </xdr:cNvPr>
        <xdr:cNvSpPr txBox="1">
          <a:spLocks noChangeArrowheads="1"/>
        </xdr:cNvSpPr>
      </xdr:nvSpPr>
      <xdr:spPr bwMode="auto">
        <a:xfrm rot="10219011">
          <a:off x="2272659" y="8157933"/>
          <a:ext cx="111132" cy="17174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584201</xdr:colOff>
      <xdr:row>41</xdr:row>
      <xdr:rowOff>36623</xdr:rowOff>
    </xdr:from>
    <xdr:ext cx="558799" cy="166649"/>
    <xdr:sp macro="" textlink="">
      <xdr:nvSpPr>
        <xdr:cNvPr id="1519" name="Text Box 1620">
          <a:extLst>
            <a:ext uri="{FF2B5EF4-FFF2-40B4-BE49-F238E27FC236}">
              <a16:creationId xmlns:a16="http://schemas.microsoft.com/office/drawing/2014/main" xmlns="" id="{1855056F-130D-4278-9D7B-3232C2933A3F}"/>
            </a:ext>
          </a:extLst>
        </xdr:cNvPr>
        <xdr:cNvSpPr txBox="1">
          <a:spLocks noChangeArrowheads="1"/>
        </xdr:cNvSpPr>
      </xdr:nvSpPr>
      <xdr:spPr bwMode="auto">
        <a:xfrm>
          <a:off x="2024381" y="7184183"/>
          <a:ext cx="558799" cy="166649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けやき通り</a:t>
          </a:r>
          <a:endParaRPr lang="en-US" altLang="ja-JP" sz="9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3</xdr:col>
      <xdr:colOff>236927</xdr:colOff>
      <xdr:row>41</xdr:row>
      <xdr:rowOff>8468</xdr:rowOff>
    </xdr:from>
    <xdr:to>
      <xdr:col>4</xdr:col>
      <xdr:colOff>608281</xdr:colOff>
      <xdr:row>48</xdr:row>
      <xdr:rowOff>152367</xdr:rowOff>
    </xdr:to>
    <xdr:sp macro="" textlink="">
      <xdr:nvSpPr>
        <xdr:cNvPr id="1520" name="Line 75">
          <a:extLst>
            <a:ext uri="{FF2B5EF4-FFF2-40B4-BE49-F238E27FC236}">
              <a16:creationId xmlns:a16="http://schemas.microsoft.com/office/drawing/2014/main" xmlns="" id="{6FC2E2B4-9E7A-4B6E-B254-1969ECA2EB17}"/>
            </a:ext>
          </a:extLst>
        </xdr:cNvPr>
        <xdr:cNvSpPr>
          <a:spLocks noChangeShapeType="1"/>
        </xdr:cNvSpPr>
      </xdr:nvSpPr>
      <xdr:spPr bwMode="auto">
        <a:xfrm rot="10800000" flipV="1">
          <a:off x="1677107" y="7156028"/>
          <a:ext cx="1064774" cy="134785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24374"/>
            <a:gd name="connsiteY0" fmla="*/ 0 h 9747"/>
            <a:gd name="connsiteX1" fmla="*/ 324374 w 324374"/>
            <a:gd name="connsiteY1" fmla="*/ 9747 h 9747"/>
            <a:gd name="connsiteX0" fmla="*/ 13 w 10013"/>
            <a:gd name="connsiteY0" fmla="*/ 0 h 10000"/>
            <a:gd name="connsiteX1" fmla="*/ 10013 w 10013"/>
            <a:gd name="connsiteY1" fmla="*/ 10000 h 10000"/>
            <a:gd name="connsiteX0" fmla="*/ 0 w 38745"/>
            <a:gd name="connsiteY0" fmla="*/ 0 h 6813"/>
            <a:gd name="connsiteX1" fmla="*/ 38745 w 38745"/>
            <a:gd name="connsiteY1" fmla="*/ 6813 h 6813"/>
            <a:gd name="connsiteX0" fmla="*/ 0 w 10000"/>
            <a:gd name="connsiteY0" fmla="*/ 0 h 10000"/>
            <a:gd name="connsiteX1" fmla="*/ 8107 w 10000"/>
            <a:gd name="connsiteY1" fmla="*/ 1291 h 10000"/>
            <a:gd name="connsiteX2" fmla="*/ 10000 w 10000"/>
            <a:gd name="connsiteY2" fmla="*/ 10000 h 10000"/>
            <a:gd name="connsiteX0" fmla="*/ 0 w 10000"/>
            <a:gd name="connsiteY0" fmla="*/ 0 h 10000"/>
            <a:gd name="connsiteX1" fmla="*/ 7528 w 10000"/>
            <a:gd name="connsiteY1" fmla="*/ 915 h 10000"/>
            <a:gd name="connsiteX2" fmla="*/ 10000 w 10000"/>
            <a:gd name="connsiteY2" fmla="*/ 10000 h 10000"/>
            <a:gd name="connsiteX0" fmla="*/ 0 w 10000"/>
            <a:gd name="connsiteY0" fmla="*/ 0 h 10000"/>
            <a:gd name="connsiteX1" fmla="*/ 7528 w 10000"/>
            <a:gd name="connsiteY1" fmla="*/ 915 h 10000"/>
            <a:gd name="connsiteX2" fmla="*/ 10000 w 10000"/>
            <a:gd name="connsiteY2" fmla="*/ 10000 h 10000"/>
            <a:gd name="connsiteX0" fmla="*/ 0 w 12105"/>
            <a:gd name="connsiteY0" fmla="*/ 346 h 9540"/>
            <a:gd name="connsiteX1" fmla="*/ 9633 w 12105"/>
            <a:gd name="connsiteY1" fmla="*/ 455 h 9540"/>
            <a:gd name="connsiteX2" fmla="*/ 12105 w 12105"/>
            <a:gd name="connsiteY2" fmla="*/ 9540 h 9540"/>
            <a:gd name="connsiteX0" fmla="*/ 0 w 10000"/>
            <a:gd name="connsiteY0" fmla="*/ 477 h 10114"/>
            <a:gd name="connsiteX1" fmla="*/ 7958 w 10000"/>
            <a:gd name="connsiteY1" fmla="*/ 591 h 10114"/>
            <a:gd name="connsiteX2" fmla="*/ 10000 w 10000"/>
            <a:gd name="connsiteY2" fmla="*/ 10114 h 10114"/>
            <a:gd name="connsiteX0" fmla="*/ 0 w 10000"/>
            <a:gd name="connsiteY0" fmla="*/ 0 h 9637"/>
            <a:gd name="connsiteX1" fmla="*/ 7958 w 10000"/>
            <a:gd name="connsiteY1" fmla="*/ 114 h 9637"/>
            <a:gd name="connsiteX2" fmla="*/ 10000 w 10000"/>
            <a:gd name="connsiteY2" fmla="*/ 9637 h 9637"/>
            <a:gd name="connsiteX0" fmla="*/ 0 w 10000"/>
            <a:gd name="connsiteY0" fmla="*/ 116 h 9882"/>
            <a:gd name="connsiteX1" fmla="*/ 7958 w 10000"/>
            <a:gd name="connsiteY1" fmla="*/ 0 h 9882"/>
            <a:gd name="connsiteX2" fmla="*/ 10000 w 10000"/>
            <a:gd name="connsiteY2" fmla="*/ 9882 h 9882"/>
            <a:gd name="connsiteX0" fmla="*/ 0 w 10000"/>
            <a:gd name="connsiteY0" fmla="*/ 117 h 10000"/>
            <a:gd name="connsiteX1" fmla="*/ 7958 w 10000"/>
            <a:gd name="connsiteY1" fmla="*/ 0 h 10000"/>
            <a:gd name="connsiteX2" fmla="*/ 10000 w 10000"/>
            <a:gd name="connsiteY2" fmla="*/ 10000 h 10000"/>
            <a:gd name="connsiteX0" fmla="*/ 0 w 10886"/>
            <a:gd name="connsiteY0" fmla="*/ 0 h 12821"/>
            <a:gd name="connsiteX1" fmla="*/ 8844 w 10886"/>
            <a:gd name="connsiteY1" fmla="*/ 2821 h 12821"/>
            <a:gd name="connsiteX2" fmla="*/ 10886 w 10886"/>
            <a:gd name="connsiteY2" fmla="*/ 12821 h 12821"/>
            <a:gd name="connsiteX0" fmla="*/ 0 w 10886"/>
            <a:gd name="connsiteY0" fmla="*/ 0 h 12821"/>
            <a:gd name="connsiteX1" fmla="*/ 8844 w 10886"/>
            <a:gd name="connsiteY1" fmla="*/ 2821 h 12821"/>
            <a:gd name="connsiteX2" fmla="*/ 10886 w 10886"/>
            <a:gd name="connsiteY2" fmla="*/ 12821 h 12821"/>
            <a:gd name="connsiteX0" fmla="*/ 0 w 10886"/>
            <a:gd name="connsiteY0" fmla="*/ 0 h 12821"/>
            <a:gd name="connsiteX1" fmla="*/ 8844 w 10886"/>
            <a:gd name="connsiteY1" fmla="*/ 2821 h 12821"/>
            <a:gd name="connsiteX2" fmla="*/ 10886 w 10886"/>
            <a:gd name="connsiteY2" fmla="*/ 12821 h 12821"/>
            <a:gd name="connsiteX0" fmla="*/ 0 w 10759"/>
            <a:gd name="connsiteY0" fmla="*/ 0 h 15009"/>
            <a:gd name="connsiteX1" fmla="*/ 8717 w 10759"/>
            <a:gd name="connsiteY1" fmla="*/ 5009 h 15009"/>
            <a:gd name="connsiteX2" fmla="*/ 10759 w 10759"/>
            <a:gd name="connsiteY2" fmla="*/ 15009 h 15009"/>
            <a:gd name="connsiteX0" fmla="*/ 0 w 10759"/>
            <a:gd name="connsiteY0" fmla="*/ 0 h 15009"/>
            <a:gd name="connsiteX1" fmla="*/ 8717 w 10759"/>
            <a:gd name="connsiteY1" fmla="*/ 5009 h 15009"/>
            <a:gd name="connsiteX2" fmla="*/ 10759 w 10759"/>
            <a:gd name="connsiteY2" fmla="*/ 15009 h 15009"/>
            <a:gd name="connsiteX0" fmla="*/ 0 w 10886"/>
            <a:gd name="connsiteY0" fmla="*/ 0 h 19697"/>
            <a:gd name="connsiteX1" fmla="*/ 8844 w 10886"/>
            <a:gd name="connsiteY1" fmla="*/ 9697 h 19697"/>
            <a:gd name="connsiteX2" fmla="*/ 10886 w 10886"/>
            <a:gd name="connsiteY2" fmla="*/ 19697 h 19697"/>
            <a:gd name="connsiteX0" fmla="*/ 25 w 10911"/>
            <a:gd name="connsiteY0" fmla="*/ 0 h 19697"/>
            <a:gd name="connsiteX1" fmla="*/ 8869 w 10911"/>
            <a:gd name="connsiteY1" fmla="*/ 9697 h 19697"/>
            <a:gd name="connsiteX2" fmla="*/ 10911 w 10911"/>
            <a:gd name="connsiteY2" fmla="*/ 19697 h 19697"/>
            <a:gd name="connsiteX0" fmla="*/ 55 w 10941"/>
            <a:gd name="connsiteY0" fmla="*/ 0 h 19697"/>
            <a:gd name="connsiteX1" fmla="*/ 8899 w 10941"/>
            <a:gd name="connsiteY1" fmla="*/ 9697 h 19697"/>
            <a:gd name="connsiteX2" fmla="*/ 10941 w 10941"/>
            <a:gd name="connsiteY2" fmla="*/ 19697 h 19697"/>
            <a:gd name="connsiteX0" fmla="*/ 55 w 10941"/>
            <a:gd name="connsiteY0" fmla="*/ 0 h 19697"/>
            <a:gd name="connsiteX1" fmla="*/ 8899 w 10941"/>
            <a:gd name="connsiteY1" fmla="*/ 9697 h 19697"/>
            <a:gd name="connsiteX2" fmla="*/ 10941 w 10941"/>
            <a:gd name="connsiteY2" fmla="*/ 19697 h 19697"/>
            <a:gd name="connsiteX0" fmla="*/ 55 w 10941"/>
            <a:gd name="connsiteY0" fmla="*/ 0 h 19697"/>
            <a:gd name="connsiteX1" fmla="*/ 8983 w 10941"/>
            <a:gd name="connsiteY1" fmla="*/ 10447 h 19697"/>
            <a:gd name="connsiteX2" fmla="*/ 10941 w 10941"/>
            <a:gd name="connsiteY2" fmla="*/ 19697 h 19697"/>
            <a:gd name="connsiteX0" fmla="*/ 0 w 10886"/>
            <a:gd name="connsiteY0" fmla="*/ 0 h 19697"/>
            <a:gd name="connsiteX1" fmla="*/ 8928 w 10886"/>
            <a:gd name="connsiteY1" fmla="*/ 10447 h 19697"/>
            <a:gd name="connsiteX2" fmla="*/ 10886 w 10886"/>
            <a:gd name="connsiteY2" fmla="*/ 19697 h 19697"/>
            <a:gd name="connsiteX0" fmla="*/ 0 w 10886"/>
            <a:gd name="connsiteY0" fmla="*/ 0 h 19697"/>
            <a:gd name="connsiteX1" fmla="*/ 8928 w 10886"/>
            <a:gd name="connsiteY1" fmla="*/ 10447 h 19697"/>
            <a:gd name="connsiteX2" fmla="*/ 10886 w 10886"/>
            <a:gd name="connsiteY2" fmla="*/ 19697 h 19697"/>
            <a:gd name="connsiteX0" fmla="*/ 0 w 10886"/>
            <a:gd name="connsiteY0" fmla="*/ 0 h 19697"/>
            <a:gd name="connsiteX1" fmla="*/ 8928 w 10886"/>
            <a:gd name="connsiteY1" fmla="*/ 10447 h 19697"/>
            <a:gd name="connsiteX2" fmla="*/ 10886 w 10886"/>
            <a:gd name="connsiteY2" fmla="*/ 19697 h 19697"/>
            <a:gd name="connsiteX0" fmla="*/ 0 w 10886"/>
            <a:gd name="connsiteY0" fmla="*/ 0 h 19697"/>
            <a:gd name="connsiteX1" fmla="*/ 8928 w 10886"/>
            <a:gd name="connsiteY1" fmla="*/ 10447 h 19697"/>
            <a:gd name="connsiteX2" fmla="*/ 10886 w 10886"/>
            <a:gd name="connsiteY2" fmla="*/ 19697 h 19697"/>
            <a:gd name="connsiteX0" fmla="*/ 0 w 10886"/>
            <a:gd name="connsiteY0" fmla="*/ 0 h 19697"/>
            <a:gd name="connsiteX1" fmla="*/ 8928 w 10886"/>
            <a:gd name="connsiteY1" fmla="*/ 10447 h 19697"/>
            <a:gd name="connsiteX2" fmla="*/ 10886 w 10886"/>
            <a:gd name="connsiteY2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  <a:gd name="connsiteX0" fmla="*/ 0 w 10886"/>
            <a:gd name="connsiteY0" fmla="*/ 0 h 19697"/>
            <a:gd name="connsiteX1" fmla="*/ 1579 w 10886"/>
            <a:gd name="connsiteY1" fmla="*/ 9042 h 19697"/>
            <a:gd name="connsiteX2" fmla="*/ 8928 w 10886"/>
            <a:gd name="connsiteY2" fmla="*/ 10447 h 19697"/>
            <a:gd name="connsiteX3" fmla="*/ 10886 w 10886"/>
            <a:gd name="connsiteY3" fmla="*/ 19697 h 196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86" h="19697">
              <a:moveTo>
                <a:pt x="0" y="0"/>
              </a:moveTo>
              <a:cubicBezTo>
                <a:pt x="658" y="9975"/>
                <a:pt x="1867" y="7721"/>
                <a:pt x="1579" y="9042"/>
              </a:cubicBezTo>
              <a:cubicBezTo>
                <a:pt x="3067" y="10783"/>
                <a:pt x="7114" y="10300"/>
                <a:pt x="8928" y="10447"/>
              </a:cubicBezTo>
              <a:cubicBezTo>
                <a:pt x="8730" y="17630"/>
                <a:pt x="8461" y="18861"/>
                <a:pt x="10886" y="1969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438812</xdr:colOff>
      <xdr:row>41</xdr:row>
      <xdr:rowOff>25950</xdr:rowOff>
    </xdr:from>
    <xdr:to>
      <xdr:col>3</xdr:col>
      <xdr:colOff>450596</xdr:colOff>
      <xdr:row>45</xdr:row>
      <xdr:rowOff>7222</xdr:rowOff>
    </xdr:to>
    <xdr:sp macro="" textlink="">
      <xdr:nvSpPr>
        <xdr:cNvPr id="1521" name="Line 4803">
          <a:extLst>
            <a:ext uri="{FF2B5EF4-FFF2-40B4-BE49-F238E27FC236}">
              <a16:creationId xmlns:a16="http://schemas.microsoft.com/office/drawing/2014/main" xmlns="" id="{4F626EAC-A29D-46B1-B071-6513E66075DE}"/>
            </a:ext>
          </a:extLst>
        </xdr:cNvPr>
        <xdr:cNvSpPr>
          <a:spLocks noChangeShapeType="1"/>
        </xdr:cNvSpPr>
      </xdr:nvSpPr>
      <xdr:spPr bwMode="auto">
        <a:xfrm flipH="1">
          <a:off x="1878992" y="7173510"/>
          <a:ext cx="11784" cy="6823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45731</xdr:colOff>
      <xdr:row>44</xdr:row>
      <xdr:rowOff>131316</xdr:rowOff>
    </xdr:from>
    <xdr:to>
      <xdr:col>4</xdr:col>
      <xdr:colOff>427460</xdr:colOff>
      <xdr:row>46</xdr:row>
      <xdr:rowOff>130623</xdr:rowOff>
    </xdr:to>
    <xdr:sp macro="" textlink="">
      <xdr:nvSpPr>
        <xdr:cNvPr id="1522" name="Line 76">
          <a:extLst>
            <a:ext uri="{FF2B5EF4-FFF2-40B4-BE49-F238E27FC236}">
              <a16:creationId xmlns:a16="http://schemas.microsoft.com/office/drawing/2014/main" xmlns="" id="{D5C0EE4E-399A-42C3-B44D-88C857EA8060}"/>
            </a:ext>
          </a:extLst>
        </xdr:cNvPr>
        <xdr:cNvSpPr>
          <a:spLocks noChangeShapeType="1"/>
        </xdr:cNvSpPr>
      </xdr:nvSpPr>
      <xdr:spPr bwMode="auto">
        <a:xfrm rot="10800000" flipV="1">
          <a:off x="1485911" y="7804656"/>
          <a:ext cx="1075149" cy="326967"/>
        </a:xfrm>
        <a:custGeom>
          <a:avLst/>
          <a:gdLst>
            <a:gd name="connsiteX0" fmla="*/ 0 w 1002611"/>
            <a:gd name="connsiteY0" fmla="*/ 0 h 10043"/>
            <a:gd name="connsiteX1" fmla="*/ 1002611 w 1002611"/>
            <a:gd name="connsiteY1" fmla="*/ 10043 h 10043"/>
            <a:gd name="connsiteX0" fmla="*/ 0 w 1002611"/>
            <a:gd name="connsiteY0" fmla="*/ 55260 h 55391"/>
            <a:gd name="connsiteX1" fmla="*/ 1002611 w 1002611"/>
            <a:gd name="connsiteY1" fmla="*/ 132 h 55391"/>
            <a:gd name="connsiteX0" fmla="*/ 0 w 1002611"/>
            <a:gd name="connsiteY0" fmla="*/ 65155 h 65155"/>
            <a:gd name="connsiteX1" fmla="*/ 506308 w 1002611"/>
            <a:gd name="connsiteY1" fmla="*/ 0 h 65155"/>
            <a:gd name="connsiteX2" fmla="*/ 1002611 w 1002611"/>
            <a:gd name="connsiteY2" fmla="*/ 10027 h 65155"/>
            <a:gd name="connsiteX0" fmla="*/ 0 w 1076950"/>
            <a:gd name="connsiteY0" fmla="*/ 65155 h 65155"/>
            <a:gd name="connsiteX1" fmla="*/ 580647 w 1076950"/>
            <a:gd name="connsiteY1" fmla="*/ 0 h 65155"/>
            <a:gd name="connsiteX2" fmla="*/ 1076950 w 1076950"/>
            <a:gd name="connsiteY2" fmla="*/ 10027 h 65155"/>
            <a:gd name="connsiteX0" fmla="*/ 0 w 1335777"/>
            <a:gd name="connsiteY0" fmla="*/ 0 h 19765"/>
            <a:gd name="connsiteX1" fmla="*/ 839474 w 1335777"/>
            <a:gd name="connsiteY1" fmla="*/ 9738 h 19765"/>
            <a:gd name="connsiteX2" fmla="*/ 1335777 w 1335777"/>
            <a:gd name="connsiteY2" fmla="*/ 19765 h 19765"/>
            <a:gd name="connsiteX0" fmla="*/ 0 w 1335777"/>
            <a:gd name="connsiteY0" fmla="*/ 0 h 65712"/>
            <a:gd name="connsiteX1" fmla="*/ 839474 w 1335777"/>
            <a:gd name="connsiteY1" fmla="*/ 9738 h 65712"/>
            <a:gd name="connsiteX2" fmla="*/ 1335777 w 1335777"/>
            <a:gd name="connsiteY2" fmla="*/ 19765 h 65712"/>
            <a:gd name="connsiteX0" fmla="*/ 0 w 1335777"/>
            <a:gd name="connsiteY0" fmla="*/ 0 h 71291"/>
            <a:gd name="connsiteX1" fmla="*/ 890224 w 1335777"/>
            <a:gd name="connsiteY1" fmla="*/ 28461 h 71291"/>
            <a:gd name="connsiteX2" fmla="*/ 1335777 w 1335777"/>
            <a:gd name="connsiteY2" fmla="*/ 19765 h 71291"/>
            <a:gd name="connsiteX0" fmla="*/ 0 w 1335777"/>
            <a:gd name="connsiteY0" fmla="*/ 0 h 61186"/>
            <a:gd name="connsiteX1" fmla="*/ 890224 w 1335777"/>
            <a:gd name="connsiteY1" fmla="*/ 28461 h 61186"/>
            <a:gd name="connsiteX2" fmla="*/ 1335777 w 1335777"/>
            <a:gd name="connsiteY2" fmla="*/ 19765 h 61186"/>
            <a:gd name="connsiteX0" fmla="*/ 0 w 1360006"/>
            <a:gd name="connsiteY0" fmla="*/ 0 h 72255"/>
            <a:gd name="connsiteX1" fmla="*/ 914453 w 1360006"/>
            <a:gd name="connsiteY1" fmla="*/ 66056 h 72255"/>
            <a:gd name="connsiteX2" fmla="*/ 1360006 w 1360006"/>
            <a:gd name="connsiteY2" fmla="*/ 57360 h 72255"/>
            <a:gd name="connsiteX0" fmla="*/ 0 w 1360006"/>
            <a:gd name="connsiteY0" fmla="*/ 0 h 68078"/>
            <a:gd name="connsiteX1" fmla="*/ 914453 w 1360006"/>
            <a:gd name="connsiteY1" fmla="*/ 66056 h 68078"/>
            <a:gd name="connsiteX2" fmla="*/ 1360006 w 1360006"/>
            <a:gd name="connsiteY2" fmla="*/ 57360 h 68078"/>
            <a:gd name="connsiteX0" fmla="*/ 0 w 1374543"/>
            <a:gd name="connsiteY0" fmla="*/ 0 h 116200"/>
            <a:gd name="connsiteX1" fmla="*/ 928990 w 1374543"/>
            <a:gd name="connsiteY1" fmla="*/ 114178 h 116200"/>
            <a:gd name="connsiteX2" fmla="*/ 1374543 w 1374543"/>
            <a:gd name="connsiteY2" fmla="*/ 105482 h 116200"/>
            <a:gd name="connsiteX0" fmla="*/ 0 w 1374543"/>
            <a:gd name="connsiteY0" fmla="*/ 0 h 110807"/>
            <a:gd name="connsiteX1" fmla="*/ 677018 w 1374543"/>
            <a:gd name="connsiteY1" fmla="*/ 108163 h 110807"/>
            <a:gd name="connsiteX2" fmla="*/ 1374543 w 1374543"/>
            <a:gd name="connsiteY2" fmla="*/ 105482 h 110807"/>
            <a:gd name="connsiteX0" fmla="*/ 0 w 1374543"/>
            <a:gd name="connsiteY0" fmla="*/ 0 h 125845"/>
            <a:gd name="connsiteX1" fmla="*/ 677018 w 1374543"/>
            <a:gd name="connsiteY1" fmla="*/ 123201 h 125845"/>
            <a:gd name="connsiteX2" fmla="*/ 1374543 w 1374543"/>
            <a:gd name="connsiteY2" fmla="*/ 120520 h 125845"/>
            <a:gd name="connsiteX0" fmla="*/ 0 w 1374543"/>
            <a:gd name="connsiteY0" fmla="*/ 0 h 125845"/>
            <a:gd name="connsiteX1" fmla="*/ 677018 w 1374543"/>
            <a:gd name="connsiteY1" fmla="*/ 123201 h 125845"/>
            <a:gd name="connsiteX2" fmla="*/ 1374543 w 1374543"/>
            <a:gd name="connsiteY2" fmla="*/ 120520 h 125845"/>
            <a:gd name="connsiteX0" fmla="*/ 0 w 1209791"/>
            <a:gd name="connsiteY0" fmla="*/ 0 h 247654"/>
            <a:gd name="connsiteX1" fmla="*/ 512266 w 1209791"/>
            <a:gd name="connsiteY1" fmla="*/ 245010 h 247654"/>
            <a:gd name="connsiteX2" fmla="*/ 1209791 w 1209791"/>
            <a:gd name="connsiteY2" fmla="*/ 242329 h 247654"/>
            <a:gd name="connsiteX0" fmla="*/ 0 w 1209791"/>
            <a:gd name="connsiteY0" fmla="*/ 0 h 247654"/>
            <a:gd name="connsiteX1" fmla="*/ 512266 w 1209791"/>
            <a:gd name="connsiteY1" fmla="*/ 245010 h 247654"/>
            <a:gd name="connsiteX2" fmla="*/ 1209791 w 1209791"/>
            <a:gd name="connsiteY2" fmla="*/ 242329 h 247654"/>
            <a:gd name="connsiteX0" fmla="*/ 0 w 1173449"/>
            <a:gd name="connsiteY0" fmla="*/ 0 h 234120"/>
            <a:gd name="connsiteX1" fmla="*/ 475924 w 1173449"/>
            <a:gd name="connsiteY1" fmla="*/ 231476 h 234120"/>
            <a:gd name="connsiteX2" fmla="*/ 1173449 w 1173449"/>
            <a:gd name="connsiteY2" fmla="*/ 228795 h 2341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73449" h="234120">
              <a:moveTo>
                <a:pt x="0" y="0"/>
              </a:moveTo>
              <a:cubicBezTo>
                <a:pt x="228257" y="191791"/>
                <a:pt x="133106" y="186123"/>
                <a:pt x="475924" y="231476"/>
              </a:cubicBezTo>
              <a:cubicBezTo>
                <a:pt x="499333" y="239821"/>
                <a:pt x="839245" y="225447"/>
                <a:pt x="1173449" y="2287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25287</xdr:colOff>
      <xdr:row>46</xdr:row>
      <xdr:rowOff>157657</xdr:rowOff>
    </xdr:from>
    <xdr:ext cx="336631" cy="227819"/>
    <xdr:sp macro="" textlink="">
      <xdr:nvSpPr>
        <xdr:cNvPr id="1523" name="Text Box 303">
          <a:extLst>
            <a:ext uri="{FF2B5EF4-FFF2-40B4-BE49-F238E27FC236}">
              <a16:creationId xmlns:a16="http://schemas.microsoft.com/office/drawing/2014/main" xmlns="" id="{045FCCB8-6FA8-422E-8217-1C5672A79DA9}"/>
            </a:ext>
          </a:extLst>
        </xdr:cNvPr>
        <xdr:cNvSpPr txBox="1">
          <a:spLocks noChangeArrowheads="1"/>
        </xdr:cNvSpPr>
      </xdr:nvSpPr>
      <xdr:spPr bwMode="auto">
        <a:xfrm>
          <a:off x="1465467" y="8158657"/>
          <a:ext cx="336631" cy="22781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福知山</a:t>
          </a:r>
          <a:endParaRPr lang="en-US" altLang="ja-JP" sz="8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城</a:t>
          </a:r>
          <a:endParaRPr lang="en-US" altLang="ja-JP" sz="8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3</xdr:col>
      <xdr:colOff>13223</xdr:colOff>
      <xdr:row>41</xdr:row>
      <xdr:rowOff>21791</xdr:rowOff>
    </xdr:from>
    <xdr:to>
      <xdr:col>3</xdr:col>
      <xdr:colOff>167688</xdr:colOff>
      <xdr:row>41</xdr:row>
      <xdr:rowOff>163487</xdr:rowOff>
    </xdr:to>
    <xdr:sp macro="" textlink="">
      <xdr:nvSpPr>
        <xdr:cNvPr id="1524" name="六角形 1523">
          <a:extLst>
            <a:ext uri="{FF2B5EF4-FFF2-40B4-BE49-F238E27FC236}">
              <a16:creationId xmlns:a16="http://schemas.microsoft.com/office/drawing/2014/main" xmlns="" id="{15CC6A31-46BA-4194-A425-BB0829B9D6AA}"/>
            </a:ext>
          </a:extLst>
        </xdr:cNvPr>
        <xdr:cNvSpPr/>
      </xdr:nvSpPr>
      <xdr:spPr bwMode="auto">
        <a:xfrm>
          <a:off x="1453403" y="7169351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278735</xdr:colOff>
      <xdr:row>41</xdr:row>
      <xdr:rowOff>51901</xdr:rowOff>
    </xdr:from>
    <xdr:to>
      <xdr:col>3</xdr:col>
      <xdr:colOff>436441</xdr:colOff>
      <xdr:row>42</xdr:row>
      <xdr:rowOff>11796</xdr:rowOff>
    </xdr:to>
    <xdr:sp macro="" textlink="">
      <xdr:nvSpPr>
        <xdr:cNvPr id="1525" name="六角形 1524">
          <a:extLst>
            <a:ext uri="{FF2B5EF4-FFF2-40B4-BE49-F238E27FC236}">
              <a16:creationId xmlns:a16="http://schemas.microsoft.com/office/drawing/2014/main" xmlns="" id="{8B4FC236-B807-4063-BF9E-EFED4CF8DA1F}"/>
            </a:ext>
          </a:extLst>
        </xdr:cNvPr>
        <xdr:cNvSpPr/>
      </xdr:nvSpPr>
      <xdr:spPr bwMode="auto">
        <a:xfrm>
          <a:off x="1718915" y="7199461"/>
          <a:ext cx="157706" cy="1351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393697</xdr:colOff>
      <xdr:row>46</xdr:row>
      <xdr:rowOff>71966</xdr:rowOff>
    </xdr:from>
    <xdr:to>
      <xdr:col>3</xdr:col>
      <xdr:colOff>520697</xdr:colOff>
      <xdr:row>47</xdr:row>
      <xdr:rowOff>30480</xdr:rowOff>
    </xdr:to>
    <xdr:pic>
      <xdr:nvPicPr>
        <xdr:cNvPr id="1526" name="図 1525">
          <a:extLst>
            <a:ext uri="{FF2B5EF4-FFF2-40B4-BE49-F238E27FC236}">
              <a16:creationId xmlns:a16="http://schemas.microsoft.com/office/drawing/2014/main" xmlns="" id="{41BED6B1-F003-4370-ABA6-77EDC613F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833877" y="8072966"/>
          <a:ext cx="127000" cy="133774"/>
        </a:xfrm>
        <a:prstGeom prst="rect">
          <a:avLst/>
        </a:prstGeom>
      </xdr:spPr>
    </xdr:pic>
    <xdr:clientData/>
  </xdr:twoCellAnchor>
  <xdr:twoCellAnchor editAs="oneCell">
    <xdr:from>
      <xdr:col>3</xdr:col>
      <xdr:colOff>363337</xdr:colOff>
      <xdr:row>44</xdr:row>
      <xdr:rowOff>121365</xdr:rowOff>
    </xdr:from>
    <xdr:to>
      <xdr:col>3</xdr:col>
      <xdr:colOff>503557</xdr:colOff>
      <xdr:row>45</xdr:row>
      <xdr:rowOff>106308</xdr:rowOff>
    </xdr:to>
    <xdr:pic>
      <xdr:nvPicPr>
        <xdr:cNvPr id="1527" name="図 1526">
          <a:extLst>
            <a:ext uri="{FF2B5EF4-FFF2-40B4-BE49-F238E27FC236}">
              <a16:creationId xmlns:a16="http://schemas.microsoft.com/office/drawing/2014/main" xmlns="" id="{459406F1-058C-41EE-8BF6-CC6790D4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1803517" y="7794705"/>
          <a:ext cx="140220" cy="160203"/>
        </a:xfrm>
        <a:prstGeom prst="rect">
          <a:avLst/>
        </a:prstGeom>
      </xdr:spPr>
    </xdr:pic>
    <xdr:clientData/>
  </xdr:twoCellAnchor>
  <xdr:twoCellAnchor editAs="oneCell">
    <xdr:from>
      <xdr:col>3</xdr:col>
      <xdr:colOff>363901</xdr:colOff>
      <xdr:row>45</xdr:row>
      <xdr:rowOff>107670</xdr:rowOff>
    </xdr:from>
    <xdr:to>
      <xdr:col>3</xdr:col>
      <xdr:colOff>504121</xdr:colOff>
      <xdr:row>46</xdr:row>
      <xdr:rowOff>68987</xdr:rowOff>
    </xdr:to>
    <xdr:pic>
      <xdr:nvPicPr>
        <xdr:cNvPr id="1528" name="図 1527">
          <a:extLst>
            <a:ext uri="{FF2B5EF4-FFF2-40B4-BE49-F238E27FC236}">
              <a16:creationId xmlns:a16="http://schemas.microsoft.com/office/drawing/2014/main" xmlns="" id="{2E0A0967-908D-4CA1-B4A1-C2A89CFE1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1804081" y="7956270"/>
          <a:ext cx="140220" cy="113717"/>
        </a:xfrm>
        <a:prstGeom prst="rect">
          <a:avLst/>
        </a:prstGeom>
      </xdr:spPr>
    </xdr:pic>
    <xdr:clientData/>
  </xdr:twoCellAnchor>
  <xdr:oneCellAnchor>
    <xdr:from>
      <xdr:col>3</xdr:col>
      <xdr:colOff>11649</xdr:colOff>
      <xdr:row>43</xdr:row>
      <xdr:rowOff>125187</xdr:rowOff>
    </xdr:from>
    <xdr:ext cx="368172" cy="183860"/>
    <xdr:sp macro="" textlink="">
      <xdr:nvSpPr>
        <xdr:cNvPr id="1529" name="Text Box 303">
          <a:extLst>
            <a:ext uri="{FF2B5EF4-FFF2-40B4-BE49-F238E27FC236}">
              <a16:creationId xmlns:a16="http://schemas.microsoft.com/office/drawing/2014/main" xmlns="" id="{0221662F-38E0-4A8E-A885-7D06238175AF}"/>
            </a:ext>
          </a:extLst>
        </xdr:cNvPr>
        <xdr:cNvSpPr txBox="1">
          <a:spLocks noChangeArrowheads="1"/>
        </xdr:cNvSpPr>
      </xdr:nvSpPr>
      <xdr:spPr bwMode="auto">
        <a:xfrm>
          <a:off x="1451829" y="7623267"/>
          <a:ext cx="368172" cy="18386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ctr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福知山</a:t>
          </a:r>
          <a:endParaRPr lang="en-US" altLang="ja-JP" sz="8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+mn-ea"/>
              <a:ea typeface="+mn-ea"/>
              <a:cs typeface="Ebrima" pitchFamily="2" charset="0"/>
            </a:rPr>
            <a:t>市役所</a:t>
          </a:r>
          <a:endParaRPr lang="en-US" altLang="ja-JP" sz="800" b="1" i="0" u="none" strike="noStrike" baseline="0">
            <a:solidFill>
              <a:srgbClr val="000000"/>
            </a:solidFill>
            <a:latin typeface="+mn-ea"/>
            <a:ea typeface="+mn-ea"/>
            <a:cs typeface="Ebrima" pitchFamily="2" charset="0"/>
          </a:endParaRPr>
        </a:p>
      </xdr:txBody>
    </xdr:sp>
    <xdr:clientData/>
  </xdr:oneCellAnchor>
  <xdr:twoCellAnchor>
    <xdr:from>
      <xdr:col>3</xdr:col>
      <xdr:colOff>609604</xdr:colOff>
      <xdr:row>43</xdr:row>
      <xdr:rowOff>21168</xdr:rowOff>
    </xdr:from>
    <xdr:to>
      <xdr:col>3</xdr:col>
      <xdr:colOff>613840</xdr:colOff>
      <xdr:row>46</xdr:row>
      <xdr:rowOff>19927</xdr:rowOff>
    </xdr:to>
    <xdr:sp macro="" textlink="">
      <xdr:nvSpPr>
        <xdr:cNvPr id="1530" name="Line 4803">
          <a:extLst>
            <a:ext uri="{FF2B5EF4-FFF2-40B4-BE49-F238E27FC236}">
              <a16:creationId xmlns:a16="http://schemas.microsoft.com/office/drawing/2014/main" xmlns="" id="{16AF33B2-E169-4B3C-9DBD-16BB9E8517BC}"/>
            </a:ext>
          </a:extLst>
        </xdr:cNvPr>
        <xdr:cNvSpPr>
          <a:spLocks noChangeShapeType="1"/>
        </xdr:cNvSpPr>
      </xdr:nvSpPr>
      <xdr:spPr bwMode="auto">
        <a:xfrm flipH="1">
          <a:off x="2049784" y="7519248"/>
          <a:ext cx="4236" cy="5016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546105</xdr:colOff>
      <xdr:row>44</xdr:row>
      <xdr:rowOff>148013</xdr:rowOff>
    </xdr:from>
    <xdr:to>
      <xdr:col>3</xdr:col>
      <xdr:colOff>659086</xdr:colOff>
      <xdr:row>45</xdr:row>
      <xdr:rowOff>92252</xdr:rowOff>
    </xdr:to>
    <xdr:pic>
      <xdr:nvPicPr>
        <xdr:cNvPr id="1531" name="図 1530">
          <a:extLst>
            <a:ext uri="{FF2B5EF4-FFF2-40B4-BE49-F238E27FC236}">
              <a16:creationId xmlns:a16="http://schemas.microsoft.com/office/drawing/2014/main" xmlns="" id="{0CA4DF76-EAB3-4854-BC41-AD41D8579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1986285" y="7821353"/>
          <a:ext cx="112981" cy="119499"/>
        </a:xfrm>
        <a:prstGeom prst="rect">
          <a:avLst/>
        </a:prstGeom>
      </xdr:spPr>
    </xdr:pic>
    <xdr:clientData/>
  </xdr:twoCellAnchor>
  <xdr:twoCellAnchor editAs="oneCell">
    <xdr:from>
      <xdr:col>3</xdr:col>
      <xdr:colOff>598143</xdr:colOff>
      <xdr:row>41</xdr:row>
      <xdr:rowOff>131599</xdr:rowOff>
    </xdr:from>
    <xdr:to>
      <xdr:col>4</xdr:col>
      <xdr:colOff>115522</xdr:colOff>
      <xdr:row>46</xdr:row>
      <xdr:rowOff>156952</xdr:rowOff>
    </xdr:to>
    <xdr:pic>
      <xdr:nvPicPr>
        <xdr:cNvPr id="1532" name="図 1531">
          <a:extLst>
            <a:ext uri="{FF2B5EF4-FFF2-40B4-BE49-F238E27FC236}">
              <a16:creationId xmlns:a16="http://schemas.microsoft.com/office/drawing/2014/main" xmlns="" id="{BC3C1A1D-E1F4-4AAB-BF1B-85A1A839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5400000">
          <a:off x="1704326" y="7613156"/>
          <a:ext cx="878793" cy="210799"/>
        </a:xfrm>
        <a:prstGeom prst="rect">
          <a:avLst/>
        </a:prstGeom>
      </xdr:spPr>
    </xdr:pic>
    <xdr:clientData/>
  </xdr:twoCellAnchor>
  <xdr:oneCellAnchor>
    <xdr:from>
      <xdr:col>3</xdr:col>
      <xdr:colOff>11797</xdr:colOff>
      <xdr:row>45</xdr:row>
      <xdr:rowOff>29071</xdr:rowOff>
    </xdr:from>
    <xdr:ext cx="425450" cy="165173"/>
    <xdr:sp macro="" textlink="">
      <xdr:nvSpPr>
        <xdr:cNvPr id="1533" name="Text Box 1620">
          <a:extLst>
            <a:ext uri="{FF2B5EF4-FFF2-40B4-BE49-F238E27FC236}">
              <a16:creationId xmlns:a16="http://schemas.microsoft.com/office/drawing/2014/main" xmlns="" id="{528F64D1-E867-4173-BFC2-5F246A569CAF}"/>
            </a:ext>
          </a:extLst>
        </xdr:cNvPr>
        <xdr:cNvSpPr txBox="1">
          <a:spLocks noChangeArrowheads="1"/>
        </xdr:cNvSpPr>
      </xdr:nvSpPr>
      <xdr:spPr bwMode="auto">
        <a:xfrm>
          <a:off x="1451977" y="7877671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3</xdr:col>
      <xdr:colOff>224283</xdr:colOff>
      <xdr:row>45</xdr:row>
      <xdr:rowOff>34567</xdr:rowOff>
    </xdr:from>
    <xdr:to>
      <xdr:col>3</xdr:col>
      <xdr:colOff>457106</xdr:colOff>
      <xdr:row>46</xdr:row>
      <xdr:rowOff>129511</xdr:rowOff>
    </xdr:to>
    <xdr:sp macro="" textlink="">
      <xdr:nvSpPr>
        <xdr:cNvPr id="1534" name="AutoShape 1653">
          <a:extLst>
            <a:ext uri="{FF2B5EF4-FFF2-40B4-BE49-F238E27FC236}">
              <a16:creationId xmlns:a16="http://schemas.microsoft.com/office/drawing/2014/main" xmlns="" id="{2443D5D8-625C-43B1-9FFC-4499B173AAA0}"/>
            </a:ext>
          </a:extLst>
        </xdr:cNvPr>
        <xdr:cNvSpPr>
          <a:spLocks/>
        </xdr:cNvSpPr>
      </xdr:nvSpPr>
      <xdr:spPr bwMode="auto">
        <a:xfrm rot="10813752">
          <a:off x="1664463" y="7883167"/>
          <a:ext cx="232823" cy="247344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186120</xdr:colOff>
      <xdr:row>43</xdr:row>
      <xdr:rowOff>155466</xdr:rowOff>
    </xdr:from>
    <xdr:to>
      <xdr:col>4</xdr:col>
      <xdr:colOff>276557</xdr:colOff>
      <xdr:row>48</xdr:row>
      <xdr:rowOff>142437</xdr:rowOff>
    </xdr:to>
    <xdr:sp macro="" textlink="">
      <xdr:nvSpPr>
        <xdr:cNvPr id="1535" name="Line 4803">
          <a:extLst>
            <a:ext uri="{FF2B5EF4-FFF2-40B4-BE49-F238E27FC236}">
              <a16:creationId xmlns:a16="http://schemas.microsoft.com/office/drawing/2014/main" xmlns="" id="{CE21C04A-43F1-4847-91BD-DF557495849E}"/>
            </a:ext>
          </a:extLst>
        </xdr:cNvPr>
        <xdr:cNvSpPr>
          <a:spLocks noChangeShapeType="1"/>
        </xdr:cNvSpPr>
      </xdr:nvSpPr>
      <xdr:spPr bwMode="auto">
        <a:xfrm flipH="1">
          <a:off x="2319720" y="7653546"/>
          <a:ext cx="90437" cy="840411"/>
        </a:xfrm>
        <a:custGeom>
          <a:avLst/>
          <a:gdLst>
            <a:gd name="connsiteX0" fmla="*/ 0 w 16641"/>
            <a:gd name="connsiteY0" fmla="*/ 0 h 704991"/>
            <a:gd name="connsiteX1" fmla="*/ 16641 w 16641"/>
            <a:gd name="connsiteY1" fmla="*/ 704991 h 704991"/>
            <a:gd name="connsiteX0" fmla="*/ 0 w 91089"/>
            <a:gd name="connsiteY0" fmla="*/ 0 h 858266"/>
            <a:gd name="connsiteX1" fmla="*/ 91089 w 91089"/>
            <a:gd name="connsiteY1" fmla="*/ 858266 h 858266"/>
            <a:gd name="connsiteX0" fmla="*/ 0 w 91089"/>
            <a:gd name="connsiteY0" fmla="*/ 0 h 858266"/>
            <a:gd name="connsiteX1" fmla="*/ 91089 w 91089"/>
            <a:gd name="connsiteY1" fmla="*/ 858266 h 858266"/>
            <a:gd name="connsiteX0" fmla="*/ 0 w 106792"/>
            <a:gd name="connsiteY0" fmla="*/ 0 h 858266"/>
            <a:gd name="connsiteX1" fmla="*/ 106792 w 106792"/>
            <a:gd name="connsiteY1" fmla="*/ 644275 h 858266"/>
            <a:gd name="connsiteX2" fmla="*/ 91089 w 106792"/>
            <a:gd name="connsiteY2" fmla="*/ 858266 h 858266"/>
            <a:gd name="connsiteX0" fmla="*/ 0 w 124479"/>
            <a:gd name="connsiteY0" fmla="*/ 0 h 858266"/>
            <a:gd name="connsiteX1" fmla="*/ 106792 w 124479"/>
            <a:gd name="connsiteY1" fmla="*/ 644275 h 858266"/>
            <a:gd name="connsiteX2" fmla="*/ 91089 w 124479"/>
            <a:gd name="connsiteY2" fmla="*/ 858266 h 858266"/>
            <a:gd name="connsiteX0" fmla="*/ 4121 w 128600"/>
            <a:gd name="connsiteY0" fmla="*/ 0 h 858266"/>
            <a:gd name="connsiteX1" fmla="*/ 110913 w 128600"/>
            <a:gd name="connsiteY1" fmla="*/ 644275 h 858266"/>
            <a:gd name="connsiteX2" fmla="*/ 95210 w 128600"/>
            <a:gd name="connsiteY2" fmla="*/ 858266 h 858266"/>
            <a:gd name="connsiteX0" fmla="*/ 11018 w 122934"/>
            <a:gd name="connsiteY0" fmla="*/ 0 h 858266"/>
            <a:gd name="connsiteX1" fmla="*/ 102106 w 122934"/>
            <a:gd name="connsiteY1" fmla="*/ 582148 h 858266"/>
            <a:gd name="connsiteX2" fmla="*/ 102107 w 122934"/>
            <a:gd name="connsiteY2" fmla="*/ 858266 h 858266"/>
            <a:gd name="connsiteX0" fmla="*/ 28120 w 140036"/>
            <a:gd name="connsiteY0" fmla="*/ 0 h 858266"/>
            <a:gd name="connsiteX1" fmla="*/ 119208 w 140036"/>
            <a:gd name="connsiteY1" fmla="*/ 582148 h 858266"/>
            <a:gd name="connsiteX2" fmla="*/ 119209 w 140036"/>
            <a:gd name="connsiteY2" fmla="*/ 858266 h 858266"/>
            <a:gd name="connsiteX0" fmla="*/ 24332 w 136248"/>
            <a:gd name="connsiteY0" fmla="*/ 0 h 858266"/>
            <a:gd name="connsiteX1" fmla="*/ 115420 w 136248"/>
            <a:gd name="connsiteY1" fmla="*/ 582148 h 858266"/>
            <a:gd name="connsiteX2" fmla="*/ 115421 w 136248"/>
            <a:gd name="connsiteY2" fmla="*/ 858266 h 858266"/>
            <a:gd name="connsiteX0" fmla="*/ 32211 w 144127"/>
            <a:gd name="connsiteY0" fmla="*/ 0 h 858266"/>
            <a:gd name="connsiteX1" fmla="*/ 123299 w 144127"/>
            <a:gd name="connsiteY1" fmla="*/ 582148 h 858266"/>
            <a:gd name="connsiteX2" fmla="*/ 123300 w 144127"/>
            <a:gd name="connsiteY2" fmla="*/ 858266 h 858266"/>
            <a:gd name="connsiteX0" fmla="*/ 32211 w 128879"/>
            <a:gd name="connsiteY0" fmla="*/ 0 h 858266"/>
            <a:gd name="connsiteX1" fmla="*/ 123299 w 128879"/>
            <a:gd name="connsiteY1" fmla="*/ 582148 h 858266"/>
            <a:gd name="connsiteX2" fmla="*/ 123300 w 128879"/>
            <a:gd name="connsiteY2" fmla="*/ 858266 h 858266"/>
            <a:gd name="connsiteX0" fmla="*/ 26077 w 135308"/>
            <a:gd name="connsiteY0" fmla="*/ 0 h 796139"/>
            <a:gd name="connsiteX1" fmla="*/ 129728 w 135308"/>
            <a:gd name="connsiteY1" fmla="*/ 520021 h 796139"/>
            <a:gd name="connsiteX2" fmla="*/ 129729 w 135308"/>
            <a:gd name="connsiteY2" fmla="*/ 796139 h 796139"/>
            <a:gd name="connsiteX0" fmla="*/ 26077 w 131531"/>
            <a:gd name="connsiteY0" fmla="*/ 0 h 853663"/>
            <a:gd name="connsiteX1" fmla="*/ 129728 w 131531"/>
            <a:gd name="connsiteY1" fmla="*/ 520021 h 853663"/>
            <a:gd name="connsiteX2" fmla="*/ 66910 w 131531"/>
            <a:gd name="connsiteY2" fmla="*/ 853663 h 853663"/>
            <a:gd name="connsiteX0" fmla="*/ 26077 w 132270"/>
            <a:gd name="connsiteY0" fmla="*/ 0 h 853663"/>
            <a:gd name="connsiteX1" fmla="*/ 129728 w 132270"/>
            <a:gd name="connsiteY1" fmla="*/ 520021 h 853663"/>
            <a:gd name="connsiteX2" fmla="*/ 66910 w 132270"/>
            <a:gd name="connsiteY2" fmla="*/ 853663 h 853663"/>
            <a:gd name="connsiteX0" fmla="*/ 26077 w 129728"/>
            <a:gd name="connsiteY0" fmla="*/ 0 h 853663"/>
            <a:gd name="connsiteX1" fmla="*/ 129728 w 129728"/>
            <a:gd name="connsiteY1" fmla="*/ 520021 h 853663"/>
            <a:gd name="connsiteX2" fmla="*/ 66910 w 129728"/>
            <a:gd name="connsiteY2" fmla="*/ 853663 h 853663"/>
            <a:gd name="connsiteX0" fmla="*/ 26077 w 129728"/>
            <a:gd name="connsiteY0" fmla="*/ 0 h 876924"/>
            <a:gd name="connsiteX1" fmla="*/ 129728 w 129728"/>
            <a:gd name="connsiteY1" fmla="*/ 520021 h 876924"/>
            <a:gd name="connsiteX2" fmla="*/ 25921 w 129728"/>
            <a:gd name="connsiteY2" fmla="*/ 876924 h 876924"/>
            <a:gd name="connsiteX0" fmla="*/ 26077 w 129728"/>
            <a:gd name="connsiteY0" fmla="*/ 0 h 817110"/>
            <a:gd name="connsiteX1" fmla="*/ 129728 w 129728"/>
            <a:gd name="connsiteY1" fmla="*/ 520021 h 817110"/>
            <a:gd name="connsiteX2" fmla="*/ 53247 w 129728"/>
            <a:gd name="connsiteY2" fmla="*/ 817110 h 817110"/>
            <a:gd name="connsiteX0" fmla="*/ 26077 w 129728"/>
            <a:gd name="connsiteY0" fmla="*/ 0 h 817110"/>
            <a:gd name="connsiteX1" fmla="*/ 129728 w 129728"/>
            <a:gd name="connsiteY1" fmla="*/ 520021 h 817110"/>
            <a:gd name="connsiteX2" fmla="*/ 53247 w 129728"/>
            <a:gd name="connsiteY2" fmla="*/ 817110 h 817110"/>
            <a:gd name="connsiteX0" fmla="*/ 26077 w 129728"/>
            <a:gd name="connsiteY0" fmla="*/ 0 h 883570"/>
            <a:gd name="connsiteX1" fmla="*/ 129728 w 129728"/>
            <a:gd name="connsiteY1" fmla="*/ 520021 h 883570"/>
            <a:gd name="connsiteX2" fmla="*/ 25921 w 129728"/>
            <a:gd name="connsiteY2" fmla="*/ 883570 h 8835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9728" h="883570">
              <a:moveTo>
                <a:pt x="26077" y="0"/>
              </a:moveTo>
              <a:cubicBezTo>
                <a:pt x="16655" y="391165"/>
                <a:pt x="-68151" y="532100"/>
                <a:pt x="129728" y="520021"/>
              </a:cubicBezTo>
              <a:cubicBezTo>
                <a:pt x="97585" y="713601"/>
                <a:pt x="80522" y="664680"/>
                <a:pt x="25921" y="88357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4</xdr:col>
      <xdr:colOff>535129</xdr:colOff>
      <xdr:row>41</xdr:row>
      <xdr:rowOff>97366</xdr:rowOff>
    </xdr:from>
    <xdr:to>
      <xdr:col>4</xdr:col>
      <xdr:colOff>662129</xdr:colOff>
      <xdr:row>42</xdr:row>
      <xdr:rowOff>55878</xdr:rowOff>
    </xdr:to>
    <xdr:pic>
      <xdr:nvPicPr>
        <xdr:cNvPr id="1536" name="図 1535">
          <a:extLst>
            <a:ext uri="{FF2B5EF4-FFF2-40B4-BE49-F238E27FC236}">
              <a16:creationId xmlns:a16="http://schemas.microsoft.com/office/drawing/2014/main" xmlns="" id="{47E2FCD1-E1BB-43EE-BA7D-3E71FCE33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2668729" y="7244926"/>
          <a:ext cx="127000" cy="133772"/>
        </a:xfrm>
        <a:prstGeom prst="rect">
          <a:avLst/>
        </a:prstGeom>
      </xdr:spPr>
    </xdr:pic>
    <xdr:clientData/>
  </xdr:twoCellAnchor>
  <xdr:twoCellAnchor>
    <xdr:from>
      <xdr:col>4</xdr:col>
      <xdr:colOff>101435</xdr:colOff>
      <xdr:row>41</xdr:row>
      <xdr:rowOff>152396</xdr:rowOff>
    </xdr:from>
    <xdr:to>
      <xdr:col>4</xdr:col>
      <xdr:colOff>676518</xdr:colOff>
      <xdr:row>41</xdr:row>
      <xdr:rowOff>161191</xdr:rowOff>
    </xdr:to>
    <xdr:sp macro="" textlink="">
      <xdr:nvSpPr>
        <xdr:cNvPr id="1537" name="Line 120">
          <a:extLst>
            <a:ext uri="{FF2B5EF4-FFF2-40B4-BE49-F238E27FC236}">
              <a16:creationId xmlns:a16="http://schemas.microsoft.com/office/drawing/2014/main" xmlns="" id="{9B2840B0-F3B5-49AD-95A6-1D70C9C42211}"/>
            </a:ext>
          </a:extLst>
        </xdr:cNvPr>
        <xdr:cNvSpPr>
          <a:spLocks noChangeShapeType="1"/>
        </xdr:cNvSpPr>
      </xdr:nvSpPr>
      <xdr:spPr bwMode="auto">
        <a:xfrm>
          <a:off x="2235035" y="7299956"/>
          <a:ext cx="575083" cy="87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127001</xdr:colOff>
      <xdr:row>43</xdr:row>
      <xdr:rowOff>164992</xdr:rowOff>
    </xdr:from>
    <xdr:ext cx="269875" cy="174625"/>
    <xdr:sp macro="" textlink="">
      <xdr:nvSpPr>
        <xdr:cNvPr id="1538" name="Text Box 1664">
          <a:extLst>
            <a:ext uri="{FF2B5EF4-FFF2-40B4-BE49-F238E27FC236}">
              <a16:creationId xmlns:a16="http://schemas.microsoft.com/office/drawing/2014/main" xmlns="" id="{5119B883-CBF3-4F27-9654-713AB4723134}"/>
            </a:ext>
          </a:extLst>
        </xdr:cNvPr>
        <xdr:cNvSpPr txBox="1">
          <a:spLocks noChangeArrowheads="1"/>
        </xdr:cNvSpPr>
      </xdr:nvSpPr>
      <xdr:spPr bwMode="auto">
        <a:xfrm>
          <a:off x="2260601" y="7663072"/>
          <a:ext cx="269875" cy="1746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3</xdr:col>
      <xdr:colOff>475482</xdr:colOff>
      <xdr:row>45</xdr:row>
      <xdr:rowOff>144078</xdr:rowOff>
    </xdr:from>
    <xdr:to>
      <xdr:col>4</xdr:col>
      <xdr:colOff>3314</xdr:colOff>
      <xdr:row>47</xdr:row>
      <xdr:rowOff>48129</xdr:rowOff>
    </xdr:to>
    <xdr:pic>
      <xdr:nvPicPr>
        <xdr:cNvPr id="1539" name="図 1538">
          <a:extLst>
            <a:ext uri="{FF2B5EF4-FFF2-40B4-BE49-F238E27FC236}">
              <a16:creationId xmlns:a16="http://schemas.microsoft.com/office/drawing/2014/main" xmlns="" id="{23409589-BA03-4CD8-8C03-3C4ECAEBB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1915662" y="7992678"/>
          <a:ext cx="221252" cy="231711"/>
        </a:xfrm>
        <a:prstGeom prst="rect">
          <a:avLst/>
        </a:prstGeom>
      </xdr:spPr>
    </xdr:pic>
    <xdr:clientData/>
  </xdr:twoCellAnchor>
  <xdr:twoCellAnchor editAs="oneCell">
    <xdr:from>
      <xdr:col>3</xdr:col>
      <xdr:colOff>429171</xdr:colOff>
      <xdr:row>46</xdr:row>
      <xdr:rowOff>141341</xdr:rowOff>
    </xdr:from>
    <xdr:to>
      <xdr:col>4</xdr:col>
      <xdr:colOff>189623</xdr:colOff>
      <xdr:row>47</xdr:row>
      <xdr:rowOff>139608</xdr:rowOff>
    </xdr:to>
    <xdr:pic>
      <xdr:nvPicPr>
        <xdr:cNvPr id="1540" name="図 1539">
          <a:extLst>
            <a:ext uri="{FF2B5EF4-FFF2-40B4-BE49-F238E27FC236}">
              <a16:creationId xmlns:a16="http://schemas.microsoft.com/office/drawing/2014/main" xmlns="" id="{C650B715-7687-495D-8FE1-EC4DF789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1869351" y="8142341"/>
          <a:ext cx="453872" cy="173527"/>
        </a:xfrm>
        <a:prstGeom prst="rect">
          <a:avLst/>
        </a:prstGeom>
      </xdr:spPr>
    </xdr:pic>
    <xdr:clientData/>
  </xdr:twoCellAnchor>
  <xdr:twoCellAnchor>
    <xdr:from>
      <xdr:col>4</xdr:col>
      <xdr:colOff>83207</xdr:colOff>
      <xdr:row>46</xdr:row>
      <xdr:rowOff>104577</xdr:rowOff>
    </xdr:from>
    <xdr:to>
      <xdr:col>4</xdr:col>
      <xdr:colOff>194879</xdr:colOff>
      <xdr:row>46</xdr:row>
      <xdr:rowOff>150296</xdr:rowOff>
    </xdr:to>
    <xdr:sp macro="" textlink="">
      <xdr:nvSpPr>
        <xdr:cNvPr id="1541" name="Line 120">
          <a:extLst>
            <a:ext uri="{FF2B5EF4-FFF2-40B4-BE49-F238E27FC236}">
              <a16:creationId xmlns:a16="http://schemas.microsoft.com/office/drawing/2014/main" xmlns="" id="{5E5A87C9-8607-4FE6-BAB5-81683892AD85}"/>
            </a:ext>
          </a:extLst>
        </xdr:cNvPr>
        <xdr:cNvSpPr>
          <a:spLocks noChangeShapeType="1"/>
        </xdr:cNvSpPr>
      </xdr:nvSpPr>
      <xdr:spPr bwMode="auto">
        <a:xfrm>
          <a:off x="2216807" y="8105577"/>
          <a:ext cx="111672" cy="45719"/>
        </a:xfrm>
        <a:custGeom>
          <a:avLst/>
          <a:gdLst>
            <a:gd name="connsiteX0" fmla="*/ 0 w 624051"/>
            <a:gd name="connsiteY0" fmla="*/ 0 h 17517"/>
            <a:gd name="connsiteX1" fmla="*/ 624051 w 624051"/>
            <a:gd name="connsiteY1" fmla="*/ 17517 h 17517"/>
            <a:gd name="connsiteX0" fmla="*/ 0 w 545223"/>
            <a:gd name="connsiteY0" fmla="*/ 0 h 56931"/>
            <a:gd name="connsiteX1" fmla="*/ 545223 w 545223"/>
            <a:gd name="connsiteY1" fmla="*/ 56931 h 56931"/>
            <a:gd name="connsiteX0" fmla="*/ 0 w 549602"/>
            <a:gd name="connsiteY0" fmla="*/ 0 h 78827"/>
            <a:gd name="connsiteX1" fmla="*/ 549602 w 549602"/>
            <a:gd name="connsiteY1" fmla="*/ 78827 h 78827"/>
            <a:gd name="connsiteX0" fmla="*/ 0 w 549602"/>
            <a:gd name="connsiteY0" fmla="*/ 0 h 78827"/>
            <a:gd name="connsiteX1" fmla="*/ 549602 w 549602"/>
            <a:gd name="connsiteY1" fmla="*/ 78827 h 78827"/>
            <a:gd name="connsiteX0" fmla="*/ 14793 w 135222"/>
            <a:gd name="connsiteY0" fmla="*/ 0 h 66400"/>
            <a:gd name="connsiteX1" fmla="*/ 135222 w 135222"/>
            <a:gd name="connsiteY1" fmla="*/ 65689 h 66400"/>
            <a:gd name="connsiteX0" fmla="*/ 12826 w 137706"/>
            <a:gd name="connsiteY0" fmla="*/ 0 h 81590"/>
            <a:gd name="connsiteX1" fmla="*/ 137706 w 137706"/>
            <a:gd name="connsiteY1" fmla="*/ 81591 h 81590"/>
            <a:gd name="connsiteX0" fmla="*/ 12826 w 137706"/>
            <a:gd name="connsiteY0" fmla="*/ 0 h 81591"/>
            <a:gd name="connsiteX1" fmla="*/ 137706 w 137706"/>
            <a:gd name="connsiteY1" fmla="*/ 81591 h 81591"/>
            <a:gd name="connsiteX0" fmla="*/ 0 w 124880"/>
            <a:gd name="connsiteY0" fmla="*/ 0 h 84721"/>
            <a:gd name="connsiteX1" fmla="*/ 124880 w 124880"/>
            <a:gd name="connsiteY1" fmla="*/ 81591 h 847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4880" h="84721">
              <a:moveTo>
                <a:pt x="0" y="0"/>
              </a:moveTo>
              <a:cubicBezTo>
                <a:pt x="8758" y="46715"/>
                <a:pt x="12567" y="98013"/>
                <a:pt x="124880" y="8159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234295</xdr:colOff>
      <xdr:row>45</xdr:row>
      <xdr:rowOff>166414</xdr:rowOff>
    </xdr:from>
    <xdr:to>
      <xdr:col>4</xdr:col>
      <xdr:colOff>315312</xdr:colOff>
      <xdr:row>46</xdr:row>
      <xdr:rowOff>86229</xdr:rowOff>
    </xdr:to>
    <xdr:pic>
      <xdr:nvPicPr>
        <xdr:cNvPr id="1542" name="図 1541">
          <a:extLst>
            <a:ext uri="{FF2B5EF4-FFF2-40B4-BE49-F238E27FC236}">
              <a16:creationId xmlns:a16="http://schemas.microsoft.com/office/drawing/2014/main" xmlns="" id="{DDE33143-4837-4631-886F-7EA0E6A86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367895" y="7999774"/>
          <a:ext cx="81017" cy="87455"/>
        </a:xfrm>
        <a:prstGeom prst="rect">
          <a:avLst/>
        </a:prstGeom>
      </xdr:spPr>
    </xdr:pic>
    <xdr:clientData/>
  </xdr:twoCellAnchor>
  <xdr:twoCellAnchor>
    <xdr:from>
      <xdr:col>4</xdr:col>
      <xdr:colOff>166980</xdr:colOff>
      <xdr:row>46</xdr:row>
      <xdr:rowOff>154453</xdr:rowOff>
    </xdr:from>
    <xdr:to>
      <xdr:col>4</xdr:col>
      <xdr:colOff>277463</xdr:colOff>
      <xdr:row>48</xdr:row>
      <xdr:rowOff>28873</xdr:rowOff>
    </xdr:to>
    <xdr:grpSp>
      <xdr:nvGrpSpPr>
        <xdr:cNvPr id="1543" name="Group 405">
          <a:extLst>
            <a:ext uri="{FF2B5EF4-FFF2-40B4-BE49-F238E27FC236}">
              <a16:creationId xmlns:a16="http://schemas.microsoft.com/office/drawing/2014/main" xmlns="" id="{8846C676-8A65-44FD-8529-287DFAE29A97}"/>
            </a:ext>
          </a:extLst>
        </xdr:cNvPr>
        <xdr:cNvGrpSpPr>
          <a:grpSpLocks/>
        </xdr:cNvGrpSpPr>
      </xdr:nvGrpSpPr>
      <xdr:grpSpPr bwMode="auto">
        <a:xfrm rot="20778095">
          <a:off x="2527819" y="7930935"/>
          <a:ext cx="110483" cy="214599"/>
          <a:chOff x="718" y="97"/>
          <a:chExt cx="23" cy="15"/>
        </a:xfrm>
      </xdr:grpSpPr>
      <xdr:sp macro="" textlink="">
        <xdr:nvSpPr>
          <xdr:cNvPr id="1544" name="Freeform 407">
            <a:extLst>
              <a:ext uri="{FF2B5EF4-FFF2-40B4-BE49-F238E27FC236}">
                <a16:creationId xmlns:a16="http://schemas.microsoft.com/office/drawing/2014/main" xmlns="" id="{E1A1C638-431C-8F04-33D5-D94861EEA8C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5" name="Freeform 406">
            <a:extLst>
              <a:ext uri="{FF2B5EF4-FFF2-40B4-BE49-F238E27FC236}">
                <a16:creationId xmlns:a16="http://schemas.microsoft.com/office/drawing/2014/main" xmlns="" id="{2E24DCE7-6223-87C3-A3E0-FFBEC079784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414426</xdr:colOff>
      <xdr:row>47</xdr:row>
      <xdr:rowOff>140495</xdr:rowOff>
    </xdr:from>
    <xdr:to>
      <xdr:col>3</xdr:col>
      <xdr:colOff>560551</xdr:colOff>
      <xdr:row>48</xdr:row>
      <xdr:rowOff>105102</xdr:rowOff>
    </xdr:to>
    <xdr:sp macro="" textlink="">
      <xdr:nvSpPr>
        <xdr:cNvPr id="1546" name="六角形 1545">
          <a:extLst>
            <a:ext uri="{FF2B5EF4-FFF2-40B4-BE49-F238E27FC236}">
              <a16:creationId xmlns:a16="http://schemas.microsoft.com/office/drawing/2014/main" xmlns="" id="{9A9EF707-B717-4734-917B-E218EA9DFBDD}"/>
            </a:ext>
          </a:extLst>
        </xdr:cNvPr>
        <xdr:cNvSpPr/>
      </xdr:nvSpPr>
      <xdr:spPr bwMode="auto">
        <a:xfrm>
          <a:off x="1854606" y="8316755"/>
          <a:ext cx="146125" cy="1398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559398</xdr:colOff>
      <xdr:row>45</xdr:row>
      <xdr:rowOff>81266</xdr:rowOff>
    </xdr:from>
    <xdr:ext cx="66675" cy="349250"/>
    <xdr:sp macro="" textlink="">
      <xdr:nvSpPr>
        <xdr:cNvPr id="1547" name="Text Box 1620">
          <a:extLst>
            <a:ext uri="{FF2B5EF4-FFF2-40B4-BE49-F238E27FC236}">
              <a16:creationId xmlns:a16="http://schemas.microsoft.com/office/drawing/2014/main" xmlns="" id="{C2A34EC2-A676-4043-9ADF-9C5A3E868F62}"/>
            </a:ext>
          </a:extLst>
        </xdr:cNvPr>
        <xdr:cNvSpPr txBox="1">
          <a:spLocks noChangeArrowheads="1"/>
        </xdr:cNvSpPr>
      </xdr:nvSpPr>
      <xdr:spPr bwMode="auto">
        <a:xfrm>
          <a:off x="2692998" y="7929866"/>
          <a:ext cx="66675" cy="349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10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 editAs="oneCell">
    <xdr:from>
      <xdr:col>4</xdr:col>
      <xdr:colOff>40507</xdr:colOff>
      <xdr:row>46</xdr:row>
      <xdr:rowOff>58353</xdr:rowOff>
    </xdr:from>
    <xdr:to>
      <xdr:col>4</xdr:col>
      <xdr:colOff>121524</xdr:colOff>
      <xdr:row>46</xdr:row>
      <xdr:rowOff>143268</xdr:rowOff>
    </xdr:to>
    <xdr:pic>
      <xdr:nvPicPr>
        <xdr:cNvPr id="1548" name="図 1547">
          <a:extLst>
            <a:ext uri="{FF2B5EF4-FFF2-40B4-BE49-F238E27FC236}">
              <a16:creationId xmlns:a16="http://schemas.microsoft.com/office/drawing/2014/main" xmlns="" id="{8FD9EDAB-D2EC-42A6-88A7-C55B10574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174107" y="8059353"/>
          <a:ext cx="81017" cy="84915"/>
        </a:xfrm>
        <a:prstGeom prst="rect">
          <a:avLst/>
        </a:prstGeom>
      </xdr:spPr>
    </xdr:pic>
    <xdr:clientData/>
  </xdr:twoCellAnchor>
  <xdr:twoCellAnchor>
    <xdr:from>
      <xdr:col>4</xdr:col>
      <xdr:colOff>120650</xdr:colOff>
      <xdr:row>47</xdr:row>
      <xdr:rowOff>160656</xdr:rowOff>
    </xdr:from>
    <xdr:to>
      <xdr:col>4</xdr:col>
      <xdr:colOff>495300</xdr:colOff>
      <xdr:row>48</xdr:row>
      <xdr:rowOff>34925</xdr:rowOff>
    </xdr:to>
    <xdr:sp macro="" textlink="">
      <xdr:nvSpPr>
        <xdr:cNvPr id="1549" name="Line 120">
          <a:extLst>
            <a:ext uri="{FF2B5EF4-FFF2-40B4-BE49-F238E27FC236}">
              <a16:creationId xmlns:a16="http://schemas.microsoft.com/office/drawing/2014/main" xmlns="" id="{8198E5C6-4A5C-491C-B0F2-ADB49B884F02}"/>
            </a:ext>
          </a:extLst>
        </xdr:cNvPr>
        <xdr:cNvSpPr>
          <a:spLocks noChangeShapeType="1"/>
        </xdr:cNvSpPr>
      </xdr:nvSpPr>
      <xdr:spPr bwMode="auto">
        <a:xfrm rot="8958847" flipV="1">
          <a:off x="2254250" y="8336916"/>
          <a:ext cx="374650" cy="49529"/>
        </a:xfrm>
        <a:custGeom>
          <a:avLst/>
          <a:gdLst>
            <a:gd name="connsiteX0" fmla="*/ 0 w 624051"/>
            <a:gd name="connsiteY0" fmla="*/ 0 h 17517"/>
            <a:gd name="connsiteX1" fmla="*/ 624051 w 624051"/>
            <a:gd name="connsiteY1" fmla="*/ 17517 h 17517"/>
            <a:gd name="connsiteX0" fmla="*/ 0 w 545223"/>
            <a:gd name="connsiteY0" fmla="*/ 0 h 56931"/>
            <a:gd name="connsiteX1" fmla="*/ 545223 w 545223"/>
            <a:gd name="connsiteY1" fmla="*/ 56931 h 56931"/>
            <a:gd name="connsiteX0" fmla="*/ 0 w 549602"/>
            <a:gd name="connsiteY0" fmla="*/ 0 h 78827"/>
            <a:gd name="connsiteX1" fmla="*/ 549602 w 549602"/>
            <a:gd name="connsiteY1" fmla="*/ 78827 h 78827"/>
            <a:gd name="connsiteX0" fmla="*/ 0 w 549602"/>
            <a:gd name="connsiteY0" fmla="*/ 0 h 78827"/>
            <a:gd name="connsiteX1" fmla="*/ 549602 w 549602"/>
            <a:gd name="connsiteY1" fmla="*/ 78827 h 78827"/>
            <a:gd name="connsiteX0" fmla="*/ 14793 w 135222"/>
            <a:gd name="connsiteY0" fmla="*/ 0 h 66400"/>
            <a:gd name="connsiteX1" fmla="*/ 135222 w 135222"/>
            <a:gd name="connsiteY1" fmla="*/ 65689 h 66400"/>
            <a:gd name="connsiteX0" fmla="*/ 12826 w 137706"/>
            <a:gd name="connsiteY0" fmla="*/ 0 h 81590"/>
            <a:gd name="connsiteX1" fmla="*/ 137706 w 137706"/>
            <a:gd name="connsiteY1" fmla="*/ 81591 h 81590"/>
            <a:gd name="connsiteX0" fmla="*/ 12826 w 137706"/>
            <a:gd name="connsiteY0" fmla="*/ 0 h 81591"/>
            <a:gd name="connsiteX1" fmla="*/ 137706 w 137706"/>
            <a:gd name="connsiteY1" fmla="*/ 81591 h 81591"/>
            <a:gd name="connsiteX0" fmla="*/ 0 w 124880"/>
            <a:gd name="connsiteY0" fmla="*/ 0 h 84721"/>
            <a:gd name="connsiteX1" fmla="*/ 124880 w 124880"/>
            <a:gd name="connsiteY1" fmla="*/ 81591 h 847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4880" h="84721">
              <a:moveTo>
                <a:pt x="0" y="0"/>
              </a:moveTo>
              <a:cubicBezTo>
                <a:pt x="8758" y="46715"/>
                <a:pt x="12567" y="98013"/>
                <a:pt x="124880" y="8159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248635</xdr:colOff>
      <xdr:row>46</xdr:row>
      <xdr:rowOff>166413</xdr:rowOff>
    </xdr:from>
    <xdr:to>
      <xdr:col>4</xdr:col>
      <xdr:colOff>493360</xdr:colOff>
      <xdr:row>48</xdr:row>
      <xdr:rowOff>51414</xdr:rowOff>
    </xdr:to>
    <xdr:pic>
      <xdr:nvPicPr>
        <xdr:cNvPr id="1550" name="図 1549">
          <a:extLst>
            <a:ext uri="{FF2B5EF4-FFF2-40B4-BE49-F238E27FC236}">
              <a16:creationId xmlns:a16="http://schemas.microsoft.com/office/drawing/2014/main" xmlns="" id="{D0B82EE3-3CC8-4469-8488-45A1B00A8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2382235" y="8167413"/>
          <a:ext cx="244725" cy="235521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203200</xdr:colOff>
      <xdr:row>48</xdr:row>
      <xdr:rowOff>38100</xdr:rowOff>
    </xdr:from>
    <xdr:to>
      <xdr:col>4</xdr:col>
      <xdr:colOff>284217</xdr:colOff>
      <xdr:row>48</xdr:row>
      <xdr:rowOff>123015</xdr:rowOff>
    </xdr:to>
    <xdr:pic>
      <xdr:nvPicPr>
        <xdr:cNvPr id="1551" name="図 1550">
          <a:extLst>
            <a:ext uri="{FF2B5EF4-FFF2-40B4-BE49-F238E27FC236}">
              <a16:creationId xmlns:a16="http://schemas.microsoft.com/office/drawing/2014/main" xmlns="" id="{E945E85B-E4C2-4614-BD57-ADE465AB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2336800" y="8389620"/>
          <a:ext cx="81017" cy="84915"/>
        </a:xfrm>
        <a:prstGeom prst="rect">
          <a:avLst/>
        </a:prstGeom>
      </xdr:spPr>
    </xdr:pic>
    <xdr:clientData/>
  </xdr:twoCellAnchor>
  <xdr:oneCellAnchor>
    <xdr:from>
      <xdr:col>3</xdr:col>
      <xdr:colOff>24525</xdr:colOff>
      <xdr:row>42</xdr:row>
      <xdr:rowOff>131343</xdr:rowOff>
    </xdr:from>
    <xdr:ext cx="381993" cy="104181"/>
    <xdr:sp macro="" textlink="">
      <xdr:nvSpPr>
        <xdr:cNvPr id="1552" name="Text Box 972">
          <a:extLst>
            <a:ext uri="{FF2B5EF4-FFF2-40B4-BE49-F238E27FC236}">
              <a16:creationId xmlns:a16="http://schemas.microsoft.com/office/drawing/2014/main" xmlns="" id="{5C6C5521-81D8-495A-ABCA-6A7082B1CB54}"/>
            </a:ext>
          </a:extLst>
        </xdr:cNvPr>
        <xdr:cNvSpPr txBox="1">
          <a:spLocks noChangeArrowheads="1"/>
        </xdr:cNvSpPr>
      </xdr:nvSpPr>
      <xdr:spPr bwMode="auto">
        <a:xfrm>
          <a:off x="1464705" y="7454163"/>
          <a:ext cx="381993" cy="10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0.4+1.1</a:t>
          </a:r>
        </a:p>
      </xdr:txBody>
    </xdr:sp>
    <xdr:clientData/>
  </xdr:oneCellAnchor>
  <xdr:twoCellAnchor>
    <xdr:from>
      <xdr:col>3</xdr:col>
      <xdr:colOff>295378</xdr:colOff>
      <xdr:row>43</xdr:row>
      <xdr:rowOff>27215</xdr:rowOff>
    </xdr:from>
    <xdr:to>
      <xdr:col>3</xdr:col>
      <xdr:colOff>429986</xdr:colOff>
      <xdr:row>43</xdr:row>
      <xdr:rowOff>129753</xdr:rowOff>
    </xdr:to>
    <xdr:sp macro="" textlink="">
      <xdr:nvSpPr>
        <xdr:cNvPr id="1553" name="六角形 1552">
          <a:extLst>
            <a:ext uri="{FF2B5EF4-FFF2-40B4-BE49-F238E27FC236}">
              <a16:creationId xmlns:a16="http://schemas.microsoft.com/office/drawing/2014/main" xmlns="" id="{26315770-0BD5-40C6-A5DD-41A5B36EF4B1}"/>
            </a:ext>
          </a:extLst>
        </xdr:cNvPr>
        <xdr:cNvSpPr/>
      </xdr:nvSpPr>
      <xdr:spPr bwMode="auto">
        <a:xfrm>
          <a:off x="1735558" y="7525295"/>
          <a:ext cx="134608" cy="10253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2262</xdr:colOff>
      <xdr:row>43</xdr:row>
      <xdr:rowOff>44823</xdr:rowOff>
    </xdr:from>
    <xdr:to>
      <xdr:col>3</xdr:col>
      <xdr:colOff>127394</xdr:colOff>
      <xdr:row>43</xdr:row>
      <xdr:rowOff>122675</xdr:rowOff>
    </xdr:to>
    <xdr:sp macro="" textlink="">
      <xdr:nvSpPr>
        <xdr:cNvPr id="1554" name="六角形 1553">
          <a:extLst>
            <a:ext uri="{FF2B5EF4-FFF2-40B4-BE49-F238E27FC236}">
              <a16:creationId xmlns:a16="http://schemas.microsoft.com/office/drawing/2014/main" xmlns="" id="{34A4D1E1-D1DB-4785-B7F4-475E3B3B1CAE}"/>
            </a:ext>
          </a:extLst>
        </xdr:cNvPr>
        <xdr:cNvSpPr/>
      </xdr:nvSpPr>
      <xdr:spPr bwMode="auto">
        <a:xfrm>
          <a:off x="1442442" y="7542903"/>
          <a:ext cx="125132" cy="7785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25402</xdr:colOff>
      <xdr:row>44</xdr:row>
      <xdr:rowOff>42333</xdr:rowOff>
    </xdr:from>
    <xdr:ext cx="449896" cy="118532"/>
    <xdr:sp macro="" textlink="">
      <xdr:nvSpPr>
        <xdr:cNvPr id="1555" name="Text Box 1620">
          <a:extLst>
            <a:ext uri="{FF2B5EF4-FFF2-40B4-BE49-F238E27FC236}">
              <a16:creationId xmlns:a16="http://schemas.microsoft.com/office/drawing/2014/main" xmlns="" id="{F4D0BEAE-B9EE-4E98-9A6C-F2DBA6484CB4}"/>
            </a:ext>
          </a:extLst>
        </xdr:cNvPr>
        <xdr:cNvSpPr txBox="1">
          <a:spLocks noChangeArrowheads="1"/>
        </xdr:cNvSpPr>
      </xdr:nvSpPr>
      <xdr:spPr bwMode="auto">
        <a:xfrm>
          <a:off x="2852422" y="7715673"/>
          <a:ext cx="449896" cy="118532"/>
        </a:xfrm>
        <a:prstGeom prst="rect">
          <a:avLst/>
        </a:prstGeom>
        <a:solidFill>
          <a:schemeClr val="bg1">
            <a:alpha val="65000"/>
          </a:schemeClr>
        </a:solidFill>
        <a:ln>
          <a:noFill/>
        </a:ln>
      </xdr:spPr>
      <xdr:txBody>
        <a:bodyPr vertOverflow="overflow" horzOverflow="overflow" vert="horz" wrap="none" lIns="27432" tIns="0" rIns="27432" bIns="0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昭和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通り</a:t>
          </a:r>
          <a:endParaRPr lang="en-US" altLang="ja-JP" sz="9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</xdr:col>
      <xdr:colOff>5013</xdr:colOff>
      <xdr:row>41</xdr:row>
      <xdr:rowOff>25065</xdr:rowOff>
    </xdr:from>
    <xdr:to>
      <xdr:col>5</xdr:col>
      <xdr:colOff>159478</xdr:colOff>
      <xdr:row>41</xdr:row>
      <xdr:rowOff>167940</xdr:rowOff>
    </xdr:to>
    <xdr:sp macro="" textlink="">
      <xdr:nvSpPr>
        <xdr:cNvPr id="1556" name="六角形 1555">
          <a:extLst>
            <a:ext uri="{FF2B5EF4-FFF2-40B4-BE49-F238E27FC236}">
              <a16:creationId xmlns:a16="http://schemas.microsoft.com/office/drawing/2014/main" xmlns="" id="{80FE9B86-B5CD-4182-A018-FA840035AD3E}"/>
            </a:ext>
          </a:extLst>
        </xdr:cNvPr>
        <xdr:cNvSpPr/>
      </xdr:nvSpPr>
      <xdr:spPr bwMode="auto">
        <a:xfrm>
          <a:off x="2832033" y="7172625"/>
          <a:ext cx="154465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497471</xdr:colOff>
      <xdr:row>44</xdr:row>
      <xdr:rowOff>38613</xdr:rowOff>
    </xdr:from>
    <xdr:to>
      <xdr:col>6</xdr:col>
      <xdr:colOff>450507</xdr:colOff>
      <xdr:row>48</xdr:row>
      <xdr:rowOff>89280</xdr:rowOff>
    </xdr:to>
    <xdr:sp macro="" textlink="">
      <xdr:nvSpPr>
        <xdr:cNvPr id="1557" name="Line 75">
          <a:extLst>
            <a:ext uri="{FF2B5EF4-FFF2-40B4-BE49-F238E27FC236}">
              <a16:creationId xmlns:a16="http://schemas.microsoft.com/office/drawing/2014/main" xmlns="" id="{D10CF576-21C3-4316-9F08-8963752D1579}"/>
            </a:ext>
          </a:extLst>
        </xdr:cNvPr>
        <xdr:cNvSpPr>
          <a:spLocks noChangeShapeType="1"/>
        </xdr:cNvSpPr>
      </xdr:nvSpPr>
      <xdr:spPr bwMode="auto">
        <a:xfrm flipV="1">
          <a:off x="3324491" y="7711953"/>
          <a:ext cx="646456" cy="72884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542485"/>
            <a:gd name="connsiteY0" fmla="*/ 0 h 8535"/>
            <a:gd name="connsiteX1" fmla="*/ 542485 w 542485"/>
            <a:gd name="connsiteY1" fmla="*/ 8535 h 8535"/>
            <a:gd name="connsiteX0" fmla="*/ 288 w 10288"/>
            <a:gd name="connsiteY0" fmla="*/ 0 h 10000"/>
            <a:gd name="connsiteX1" fmla="*/ 10288 w 10288"/>
            <a:gd name="connsiteY1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234 w 10234"/>
            <a:gd name="connsiteY0" fmla="*/ 0 h 10000"/>
            <a:gd name="connsiteX1" fmla="*/ 553 w 10234"/>
            <a:gd name="connsiteY1" fmla="*/ 9631 h 10000"/>
            <a:gd name="connsiteX2" fmla="*/ 10234 w 10234"/>
            <a:gd name="connsiteY2" fmla="*/ 10000 h 10000"/>
            <a:gd name="connsiteX0" fmla="*/ 234 w 11514"/>
            <a:gd name="connsiteY0" fmla="*/ 0 h 9705"/>
            <a:gd name="connsiteX1" fmla="*/ 553 w 11514"/>
            <a:gd name="connsiteY1" fmla="*/ 9631 h 9705"/>
            <a:gd name="connsiteX2" fmla="*/ 11514 w 11514"/>
            <a:gd name="connsiteY2" fmla="*/ 9688 h 9705"/>
            <a:gd name="connsiteX0" fmla="*/ 203 w 10000"/>
            <a:gd name="connsiteY0" fmla="*/ 0 h 10000"/>
            <a:gd name="connsiteX1" fmla="*/ 480 w 10000"/>
            <a:gd name="connsiteY1" fmla="*/ 9924 h 10000"/>
            <a:gd name="connsiteX2" fmla="*/ 10000 w 10000"/>
            <a:gd name="connsiteY2" fmla="*/ 9982 h 10000"/>
            <a:gd name="connsiteX0" fmla="*/ 203 w 480"/>
            <a:gd name="connsiteY0" fmla="*/ 0 h 9924"/>
            <a:gd name="connsiteX1" fmla="*/ 480 w 480"/>
            <a:gd name="connsiteY1" fmla="*/ 9924 h 9924"/>
            <a:gd name="connsiteX0" fmla="*/ 0 w 19515"/>
            <a:gd name="connsiteY0" fmla="*/ 0 h 14393"/>
            <a:gd name="connsiteX1" fmla="*/ 19515 w 19515"/>
            <a:gd name="connsiteY1" fmla="*/ 14393 h 14393"/>
            <a:gd name="connsiteX0" fmla="*/ 0 w 1211295"/>
            <a:gd name="connsiteY0" fmla="*/ 0 h 6064"/>
            <a:gd name="connsiteX1" fmla="*/ 1211295 w 1211295"/>
            <a:gd name="connsiteY1" fmla="*/ 6064 h 6064"/>
            <a:gd name="connsiteX0" fmla="*/ 1317 w 11317"/>
            <a:gd name="connsiteY0" fmla="*/ 0 h 11058"/>
            <a:gd name="connsiteX1" fmla="*/ 1622 w 11317"/>
            <a:gd name="connsiteY1" fmla="*/ 11058 h 11058"/>
            <a:gd name="connsiteX2" fmla="*/ 11317 w 11317"/>
            <a:gd name="connsiteY2" fmla="*/ 10000 h 11058"/>
            <a:gd name="connsiteX0" fmla="*/ 178 w 10178"/>
            <a:gd name="connsiteY0" fmla="*/ 0 h 11058"/>
            <a:gd name="connsiteX1" fmla="*/ 483 w 10178"/>
            <a:gd name="connsiteY1" fmla="*/ 11058 h 11058"/>
            <a:gd name="connsiteX2" fmla="*/ 10178 w 10178"/>
            <a:gd name="connsiteY2" fmla="*/ 10000 h 11058"/>
            <a:gd name="connsiteX0" fmla="*/ 178 w 10178"/>
            <a:gd name="connsiteY0" fmla="*/ 0 h 11058"/>
            <a:gd name="connsiteX1" fmla="*/ 483 w 10178"/>
            <a:gd name="connsiteY1" fmla="*/ 11058 h 11058"/>
            <a:gd name="connsiteX2" fmla="*/ 10178 w 10178"/>
            <a:gd name="connsiteY2" fmla="*/ 10000 h 11058"/>
            <a:gd name="connsiteX0" fmla="*/ 178 w 10281"/>
            <a:gd name="connsiteY0" fmla="*/ 0 h 11058"/>
            <a:gd name="connsiteX1" fmla="*/ 483 w 10281"/>
            <a:gd name="connsiteY1" fmla="*/ 11058 h 11058"/>
            <a:gd name="connsiteX2" fmla="*/ 10281 w 10281"/>
            <a:gd name="connsiteY2" fmla="*/ 10543 h 11058"/>
            <a:gd name="connsiteX0" fmla="*/ 178 w 10281"/>
            <a:gd name="connsiteY0" fmla="*/ 0 h 11058"/>
            <a:gd name="connsiteX1" fmla="*/ 483 w 10281"/>
            <a:gd name="connsiteY1" fmla="*/ 11058 h 11058"/>
            <a:gd name="connsiteX2" fmla="*/ 10281 w 10281"/>
            <a:gd name="connsiteY2" fmla="*/ 10543 h 11058"/>
            <a:gd name="connsiteX0" fmla="*/ 357 w 10460"/>
            <a:gd name="connsiteY0" fmla="*/ 0 h 11058"/>
            <a:gd name="connsiteX1" fmla="*/ 662 w 10460"/>
            <a:gd name="connsiteY1" fmla="*/ 11058 h 11058"/>
            <a:gd name="connsiteX2" fmla="*/ 10460 w 10460"/>
            <a:gd name="connsiteY2" fmla="*/ 10543 h 11058"/>
            <a:gd name="connsiteX0" fmla="*/ 0 w 10103"/>
            <a:gd name="connsiteY0" fmla="*/ 0 h 11058"/>
            <a:gd name="connsiteX1" fmla="*/ 305 w 10103"/>
            <a:gd name="connsiteY1" fmla="*/ 11058 h 11058"/>
            <a:gd name="connsiteX2" fmla="*/ 10103 w 10103"/>
            <a:gd name="connsiteY2" fmla="*/ 10543 h 11058"/>
            <a:gd name="connsiteX0" fmla="*/ 0 w 9845"/>
            <a:gd name="connsiteY0" fmla="*/ 0 h 11524"/>
            <a:gd name="connsiteX1" fmla="*/ 47 w 9845"/>
            <a:gd name="connsiteY1" fmla="*/ 11524 h 11524"/>
            <a:gd name="connsiteX2" fmla="*/ 9845 w 9845"/>
            <a:gd name="connsiteY2" fmla="*/ 11009 h 11524"/>
            <a:gd name="connsiteX0" fmla="*/ 0 w 10000"/>
            <a:gd name="connsiteY0" fmla="*/ 0 h 11775"/>
            <a:gd name="connsiteX1" fmla="*/ 48 w 10000"/>
            <a:gd name="connsiteY1" fmla="*/ 10000 h 11775"/>
            <a:gd name="connsiteX2" fmla="*/ 10000 w 10000"/>
            <a:gd name="connsiteY2" fmla="*/ 11775 h 11775"/>
            <a:gd name="connsiteX0" fmla="*/ 0 w 10000"/>
            <a:gd name="connsiteY0" fmla="*/ 0 h 11775"/>
            <a:gd name="connsiteX1" fmla="*/ 48 w 10000"/>
            <a:gd name="connsiteY1" fmla="*/ 10000 h 11775"/>
            <a:gd name="connsiteX2" fmla="*/ 10000 w 10000"/>
            <a:gd name="connsiteY2" fmla="*/ 11775 h 117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1775">
              <a:moveTo>
                <a:pt x="0" y="0"/>
              </a:moveTo>
              <a:cubicBezTo>
                <a:pt x="200" y="5303"/>
                <a:pt x="-19" y="3842"/>
                <a:pt x="48" y="10000"/>
              </a:cubicBezTo>
              <a:cubicBezTo>
                <a:pt x="6372" y="9252"/>
                <a:pt x="7047" y="9536"/>
                <a:pt x="10000" y="11775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55294</xdr:colOff>
      <xdr:row>44</xdr:row>
      <xdr:rowOff>165099</xdr:rowOff>
    </xdr:from>
    <xdr:to>
      <xdr:col>5</xdr:col>
      <xdr:colOff>571500</xdr:colOff>
      <xdr:row>44</xdr:row>
      <xdr:rowOff>173415</xdr:rowOff>
    </xdr:to>
    <xdr:sp macro="" textlink="">
      <xdr:nvSpPr>
        <xdr:cNvPr id="1558" name="Line 76">
          <a:extLst>
            <a:ext uri="{FF2B5EF4-FFF2-40B4-BE49-F238E27FC236}">
              <a16:creationId xmlns:a16="http://schemas.microsoft.com/office/drawing/2014/main" xmlns="" id="{AF3E3B37-58A4-45B9-A007-BE6D07A1CA84}"/>
            </a:ext>
          </a:extLst>
        </xdr:cNvPr>
        <xdr:cNvSpPr>
          <a:spLocks noChangeShapeType="1"/>
        </xdr:cNvSpPr>
      </xdr:nvSpPr>
      <xdr:spPr bwMode="auto">
        <a:xfrm flipV="1">
          <a:off x="2882314" y="7838439"/>
          <a:ext cx="516206" cy="83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450215</xdr:colOff>
      <xdr:row>45</xdr:row>
      <xdr:rowOff>130687</xdr:rowOff>
    </xdr:from>
    <xdr:to>
      <xdr:col>5</xdr:col>
      <xdr:colOff>556692</xdr:colOff>
      <xdr:row>46</xdr:row>
      <xdr:rowOff>79053</xdr:rowOff>
    </xdr:to>
    <xdr:sp macro="" textlink="">
      <xdr:nvSpPr>
        <xdr:cNvPr id="1559" name="AutoShape 138">
          <a:extLst>
            <a:ext uri="{FF2B5EF4-FFF2-40B4-BE49-F238E27FC236}">
              <a16:creationId xmlns:a16="http://schemas.microsoft.com/office/drawing/2014/main" xmlns="" id="{CF0854A4-8B05-408B-A03E-2C2974821C06}"/>
            </a:ext>
          </a:extLst>
        </xdr:cNvPr>
        <xdr:cNvSpPr>
          <a:spLocks noChangeArrowheads="1"/>
        </xdr:cNvSpPr>
      </xdr:nvSpPr>
      <xdr:spPr bwMode="auto">
        <a:xfrm>
          <a:off x="3277235" y="7979287"/>
          <a:ext cx="106477" cy="10076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294905</xdr:colOff>
      <xdr:row>45</xdr:row>
      <xdr:rowOff>55754</xdr:rowOff>
    </xdr:from>
    <xdr:ext cx="165103" cy="135465"/>
    <xdr:sp macro="" textlink="">
      <xdr:nvSpPr>
        <xdr:cNvPr id="1560" name="Text Box 1664">
          <a:extLst>
            <a:ext uri="{FF2B5EF4-FFF2-40B4-BE49-F238E27FC236}">
              <a16:creationId xmlns:a16="http://schemas.microsoft.com/office/drawing/2014/main" xmlns="" id="{57D6B419-046E-44E3-A465-E0C0ADF1EE8F}"/>
            </a:ext>
          </a:extLst>
        </xdr:cNvPr>
        <xdr:cNvSpPr txBox="1">
          <a:spLocks noChangeArrowheads="1"/>
        </xdr:cNvSpPr>
      </xdr:nvSpPr>
      <xdr:spPr bwMode="auto">
        <a:xfrm>
          <a:off x="3121925" y="7904354"/>
          <a:ext cx="165103" cy="13546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靴</a:t>
          </a:r>
          <a:endParaRPr lang="en-US" altLang="ja-JP" sz="10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512618</xdr:colOff>
      <xdr:row>42</xdr:row>
      <xdr:rowOff>1</xdr:rowOff>
    </xdr:from>
    <xdr:to>
      <xdr:col>5</xdr:col>
      <xdr:colOff>513207</xdr:colOff>
      <xdr:row>44</xdr:row>
      <xdr:rowOff>165100</xdr:rowOff>
    </xdr:to>
    <xdr:sp macro="" textlink="">
      <xdr:nvSpPr>
        <xdr:cNvPr id="1561" name="Line 927">
          <a:extLst>
            <a:ext uri="{FF2B5EF4-FFF2-40B4-BE49-F238E27FC236}">
              <a16:creationId xmlns:a16="http://schemas.microsoft.com/office/drawing/2014/main" xmlns="" id="{5D30209E-2C4D-45E9-A8DB-C389CD16E388}"/>
            </a:ext>
          </a:extLst>
        </xdr:cNvPr>
        <xdr:cNvSpPr>
          <a:spLocks noChangeShapeType="1"/>
        </xdr:cNvSpPr>
      </xdr:nvSpPr>
      <xdr:spPr bwMode="auto">
        <a:xfrm rot="10800000" flipV="1">
          <a:off x="3339638" y="7322821"/>
          <a:ext cx="589" cy="515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443448</xdr:colOff>
      <xdr:row>44</xdr:row>
      <xdr:rowOff>96841</xdr:rowOff>
    </xdr:from>
    <xdr:to>
      <xdr:col>5</xdr:col>
      <xdr:colOff>574418</xdr:colOff>
      <xdr:row>45</xdr:row>
      <xdr:rowOff>57154</xdr:rowOff>
    </xdr:to>
    <xdr:sp macro="" textlink="">
      <xdr:nvSpPr>
        <xdr:cNvPr id="1562" name="Oval 77">
          <a:extLst>
            <a:ext uri="{FF2B5EF4-FFF2-40B4-BE49-F238E27FC236}">
              <a16:creationId xmlns:a16="http://schemas.microsoft.com/office/drawing/2014/main" xmlns="" id="{AF0E29C8-2F8F-4C8F-AC02-10FAEE01BFE2}"/>
            </a:ext>
          </a:extLst>
        </xdr:cNvPr>
        <xdr:cNvSpPr>
          <a:spLocks noChangeArrowheads="1"/>
        </xdr:cNvSpPr>
      </xdr:nvSpPr>
      <xdr:spPr bwMode="auto">
        <a:xfrm>
          <a:off x="3270468" y="7770181"/>
          <a:ext cx="130970" cy="1355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423719</xdr:colOff>
      <xdr:row>43</xdr:row>
      <xdr:rowOff>21167</xdr:rowOff>
    </xdr:from>
    <xdr:to>
      <xdr:col>5</xdr:col>
      <xdr:colOff>621186</xdr:colOff>
      <xdr:row>44</xdr:row>
      <xdr:rowOff>57464</xdr:rowOff>
    </xdr:to>
    <xdr:grpSp>
      <xdr:nvGrpSpPr>
        <xdr:cNvPr id="1563" name="Group 405">
          <a:extLst>
            <a:ext uri="{FF2B5EF4-FFF2-40B4-BE49-F238E27FC236}">
              <a16:creationId xmlns:a16="http://schemas.microsoft.com/office/drawing/2014/main" xmlns="" id="{8824220A-1CB6-4EA8-B057-FBA3D5661C80}"/>
            </a:ext>
          </a:extLst>
        </xdr:cNvPr>
        <xdr:cNvGrpSpPr>
          <a:grpSpLocks/>
        </xdr:cNvGrpSpPr>
      </xdr:nvGrpSpPr>
      <xdr:grpSpPr bwMode="auto">
        <a:xfrm>
          <a:off x="3553362" y="7307792"/>
          <a:ext cx="197467" cy="206386"/>
          <a:chOff x="718" y="97"/>
          <a:chExt cx="23" cy="15"/>
        </a:xfrm>
      </xdr:grpSpPr>
      <xdr:sp macro="" textlink="">
        <xdr:nvSpPr>
          <xdr:cNvPr id="1564" name="Freeform 407">
            <a:extLst>
              <a:ext uri="{FF2B5EF4-FFF2-40B4-BE49-F238E27FC236}">
                <a16:creationId xmlns:a16="http://schemas.microsoft.com/office/drawing/2014/main" xmlns="" id="{6E804803-2B7E-8F5F-4EFF-2EA2156D5B3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5" name="Freeform 406">
            <a:extLst>
              <a:ext uri="{FF2B5EF4-FFF2-40B4-BE49-F238E27FC236}">
                <a16:creationId xmlns:a16="http://schemas.microsoft.com/office/drawing/2014/main" xmlns="" id="{000D3E16-B1AE-43A3-0851-2C30C456739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</xdr:col>
      <xdr:colOff>764047</xdr:colOff>
      <xdr:row>41</xdr:row>
      <xdr:rowOff>17279</xdr:rowOff>
    </xdr:from>
    <xdr:to>
      <xdr:col>7</xdr:col>
      <xdr:colOff>145307</xdr:colOff>
      <xdr:row>41</xdr:row>
      <xdr:rowOff>158975</xdr:rowOff>
    </xdr:to>
    <xdr:sp macro="" textlink="">
      <xdr:nvSpPr>
        <xdr:cNvPr id="1566" name="六角形 1565">
          <a:extLst>
            <a:ext uri="{FF2B5EF4-FFF2-40B4-BE49-F238E27FC236}">
              <a16:creationId xmlns:a16="http://schemas.microsoft.com/office/drawing/2014/main" xmlns="" id="{C7838900-F39D-4AD6-A32B-164DEA92A432}"/>
            </a:ext>
          </a:extLst>
        </xdr:cNvPr>
        <xdr:cNvSpPr/>
      </xdr:nvSpPr>
      <xdr:spPr bwMode="auto">
        <a:xfrm>
          <a:off x="4215907" y="7164839"/>
          <a:ext cx="143260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349184</xdr:colOff>
      <xdr:row>47</xdr:row>
      <xdr:rowOff>150218</xdr:rowOff>
    </xdr:from>
    <xdr:to>
      <xdr:col>8</xdr:col>
      <xdr:colOff>500107</xdr:colOff>
      <xdr:row>48</xdr:row>
      <xdr:rowOff>154891</xdr:rowOff>
    </xdr:to>
    <xdr:sp macro="" textlink="">
      <xdr:nvSpPr>
        <xdr:cNvPr id="1567" name="Freeform 601">
          <a:extLst>
            <a:ext uri="{FF2B5EF4-FFF2-40B4-BE49-F238E27FC236}">
              <a16:creationId xmlns:a16="http://schemas.microsoft.com/office/drawing/2014/main" xmlns="" id="{FEAFD161-CC28-4637-9C40-03209DA4D081}"/>
            </a:ext>
          </a:extLst>
        </xdr:cNvPr>
        <xdr:cNvSpPr>
          <a:spLocks/>
        </xdr:cNvSpPr>
      </xdr:nvSpPr>
      <xdr:spPr bwMode="auto">
        <a:xfrm>
          <a:off x="5256464" y="8326478"/>
          <a:ext cx="150923" cy="17993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52" h="10716">
              <a:moveTo>
                <a:pt x="9452" y="10716"/>
              </a:moveTo>
              <a:cubicBezTo>
                <a:pt x="9537" y="8036"/>
                <a:pt x="9370" y="3916"/>
                <a:pt x="9852" y="0"/>
              </a:cubicBezTo>
              <a:lnTo>
                <a:pt x="0" y="305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428613</xdr:colOff>
      <xdr:row>48</xdr:row>
      <xdr:rowOff>7527</xdr:rowOff>
    </xdr:from>
    <xdr:to>
      <xdr:col>8</xdr:col>
      <xdr:colOff>571623</xdr:colOff>
      <xdr:row>48</xdr:row>
      <xdr:rowOff>123643</xdr:rowOff>
    </xdr:to>
    <xdr:sp macro="" textlink="">
      <xdr:nvSpPr>
        <xdr:cNvPr id="1568" name="AutoShape 605">
          <a:extLst>
            <a:ext uri="{FF2B5EF4-FFF2-40B4-BE49-F238E27FC236}">
              <a16:creationId xmlns:a16="http://schemas.microsoft.com/office/drawing/2014/main" xmlns="" id="{81995DC3-F13C-4399-9291-86585AE5025E}"/>
            </a:ext>
          </a:extLst>
        </xdr:cNvPr>
        <xdr:cNvSpPr>
          <a:spLocks noChangeArrowheads="1"/>
        </xdr:cNvSpPr>
      </xdr:nvSpPr>
      <xdr:spPr bwMode="auto">
        <a:xfrm>
          <a:off x="5335893" y="8359047"/>
          <a:ext cx="143010" cy="1161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692984</xdr:colOff>
      <xdr:row>45</xdr:row>
      <xdr:rowOff>50289</xdr:rowOff>
    </xdr:from>
    <xdr:to>
      <xdr:col>7</xdr:col>
      <xdr:colOff>377899</xdr:colOff>
      <xdr:row>46</xdr:row>
      <xdr:rowOff>132944</xdr:rowOff>
    </xdr:to>
    <xdr:sp macro="" textlink="">
      <xdr:nvSpPr>
        <xdr:cNvPr id="1569" name="Line 75">
          <a:extLst>
            <a:ext uri="{FF2B5EF4-FFF2-40B4-BE49-F238E27FC236}">
              <a16:creationId xmlns:a16="http://schemas.microsoft.com/office/drawing/2014/main" xmlns="" id="{5256443C-9839-46F8-944B-3A01978352AE}"/>
            </a:ext>
          </a:extLst>
        </xdr:cNvPr>
        <xdr:cNvSpPr>
          <a:spLocks noChangeShapeType="1"/>
        </xdr:cNvSpPr>
      </xdr:nvSpPr>
      <xdr:spPr bwMode="auto">
        <a:xfrm rot="4227160" flipV="1">
          <a:off x="4285064" y="7827249"/>
          <a:ext cx="235055" cy="378335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542485"/>
            <a:gd name="connsiteY0" fmla="*/ 0 h 8535"/>
            <a:gd name="connsiteX1" fmla="*/ 542485 w 542485"/>
            <a:gd name="connsiteY1" fmla="*/ 8535 h 8535"/>
            <a:gd name="connsiteX0" fmla="*/ 288 w 10288"/>
            <a:gd name="connsiteY0" fmla="*/ 0 h 10000"/>
            <a:gd name="connsiteX1" fmla="*/ 10288 w 10288"/>
            <a:gd name="connsiteY1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761 w 10761"/>
            <a:gd name="connsiteY0" fmla="*/ 0 h 10000"/>
            <a:gd name="connsiteX1" fmla="*/ 1080 w 10761"/>
            <a:gd name="connsiteY1" fmla="*/ 9631 h 10000"/>
            <a:gd name="connsiteX2" fmla="*/ 10761 w 10761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3930 w 13930"/>
            <a:gd name="connsiteY0" fmla="*/ 0 h 10000"/>
            <a:gd name="connsiteX1" fmla="*/ 4249 w 13930"/>
            <a:gd name="connsiteY1" fmla="*/ 9631 h 10000"/>
            <a:gd name="connsiteX2" fmla="*/ 13930 w 13930"/>
            <a:gd name="connsiteY2" fmla="*/ 10000 h 10000"/>
            <a:gd name="connsiteX0" fmla="*/ 234 w 10234"/>
            <a:gd name="connsiteY0" fmla="*/ 0 h 10000"/>
            <a:gd name="connsiteX1" fmla="*/ 553 w 10234"/>
            <a:gd name="connsiteY1" fmla="*/ 9631 h 10000"/>
            <a:gd name="connsiteX2" fmla="*/ 10234 w 10234"/>
            <a:gd name="connsiteY2" fmla="*/ 10000 h 10000"/>
            <a:gd name="connsiteX0" fmla="*/ 234 w 11514"/>
            <a:gd name="connsiteY0" fmla="*/ 0 h 9705"/>
            <a:gd name="connsiteX1" fmla="*/ 553 w 11514"/>
            <a:gd name="connsiteY1" fmla="*/ 9631 h 9705"/>
            <a:gd name="connsiteX2" fmla="*/ 11514 w 11514"/>
            <a:gd name="connsiteY2" fmla="*/ 9688 h 9705"/>
            <a:gd name="connsiteX0" fmla="*/ 203 w 10000"/>
            <a:gd name="connsiteY0" fmla="*/ 0 h 10000"/>
            <a:gd name="connsiteX1" fmla="*/ 480 w 10000"/>
            <a:gd name="connsiteY1" fmla="*/ 9924 h 10000"/>
            <a:gd name="connsiteX2" fmla="*/ 10000 w 10000"/>
            <a:gd name="connsiteY2" fmla="*/ 9982 h 10000"/>
            <a:gd name="connsiteX0" fmla="*/ 203 w 480"/>
            <a:gd name="connsiteY0" fmla="*/ 0 h 9924"/>
            <a:gd name="connsiteX1" fmla="*/ 480 w 480"/>
            <a:gd name="connsiteY1" fmla="*/ 9924 h 9924"/>
            <a:gd name="connsiteX0" fmla="*/ 0 w 19515"/>
            <a:gd name="connsiteY0" fmla="*/ 0 h 14393"/>
            <a:gd name="connsiteX1" fmla="*/ 19515 w 19515"/>
            <a:gd name="connsiteY1" fmla="*/ 14393 h 14393"/>
            <a:gd name="connsiteX0" fmla="*/ 43248 w 43505"/>
            <a:gd name="connsiteY0" fmla="*/ 0 h 14778"/>
            <a:gd name="connsiteX1" fmla="*/ 4349 w 43505"/>
            <a:gd name="connsiteY1" fmla="*/ 14778 h 14778"/>
            <a:gd name="connsiteX0" fmla="*/ 59383 w 59383"/>
            <a:gd name="connsiteY0" fmla="*/ 0 h 14778"/>
            <a:gd name="connsiteX1" fmla="*/ 20484 w 59383"/>
            <a:gd name="connsiteY1" fmla="*/ 14778 h 14778"/>
            <a:gd name="connsiteX0" fmla="*/ 315088 w 315088"/>
            <a:gd name="connsiteY0" fmla="*/ 0 h 11310"/>
            <a:gd name="connsiteX1" fmla="*/ 1296 w 315088"/>
            <a:gd name="connsiteY1" fmla="*/ 11310 h 11310"/>
            <a:gd name="connsiteX0" fmla="*/ 313792 w 313792"/>
            <a:gd name="connsiteY0" fmla="*/ 0 h 11310"/>
            <a:gd name="connsiteX1" fmla="*/ 0 w 313792"/>
            <a:gd name="connsiteY1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156107 w 313792"/>
            <a:gd name="connsiteY1" fmla="*/ 4989 h 11310"/>
            <a:gd name="connsiteX2" fmla="*/ 248883 w 313792"/>
            <a:gd name="connsiteY2" fmla="*/ 7070 h 11310"/>
            <a:gd name="connsiteX3" fmla="*/ 0 w 313792"/>
            <a:gd name="connsiteY3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13792 w 313792"/>
            <a:gd name="connsiteY0" fmla="*/ 0 h 11310"/>
            <a:gd name="connsiteX1" fmla="*/ 248883 w 313792"/>
            <a:gd name="connsiteY1" fmla="*/ 7070 h 11310"/>
            <a:gd name="connsiteX2" fmla="*/ 0 w 313792"/>
            <a:gd name="connsiteY2" fmla="*/ 11310 h 11310"/>
            <a:gd name="connsiteX0" fmla="*/ 344717 w 344717"/>
            <a:gd name="connsiteY0" fmla="*/ 0 h 10616"/>
            <a:gd name="connsiteX1" fmla="*/ 279808 w 344717"/>
            <a:gd name="connsiteY1" fmla="*/ 7070 h 10616"/>
            <a:gd name="connsiteX2" fmla="*/ 0 w 344717"/>
            <a:gd name="connsiteY2" fmla="*/ 10616 h 10616"/>
            <a:gd name="connsiteX0" fmla="*/ 172800 w 172800"/>
            <a:gd name="connsiteY0" fmla="*/ 0 h 8454"/>
            <a:gd name="connsiteX1" fmla="*/ 107891 w 172800"/>
            <a:gd name="connsiteY1" fmla="*/ 7070 h 8454"/>
            <a:gd name="connsiteX2" fmla="*/ 0 w 172800"/>
            <a:gd name="connsiteY2" fmla="*/ 8454 h 8454"/>
            <a:gd name="connsiteX0" fmla="*/ 10000 w 10000"/>
            <a:gd name="connsiteY0" fmla="*/ 0 h 10000"/>
            <a:gd name="connsiteX1" fmla="*/ 7796 w 10000"/>
            <a:gd name="connsiteY1" fmla="*/ 4286 h 10000"/>
            <a:gd name="connsiteX2" fmla="*/ 6244 w 10000"/>
            <a:gd name="connsiteY2" fmla="*/ 8363 h 10000"/>
            <a:gd name="connsiteX3" fmla="*/ 0 w 10000"/>
            <a:gd name="connsiteY3" fmla="*/ 10000 h 10000"/>
            <a:gd name="connsiteX0" fmla="*/ 10000 w 10000"/>
            <a:gd name="connsiteY0" fmla="*/ 0 h 10000"/>
            <a:gd name="connsiteX1" fmla="*/ 7588 w 10000"/>
            <a:gd name="connsiteY1" fmla="*/ 4672 h 10000"/>
            <a:gd name="connsiteX2" fmla="*/ 6244 w 10000"/>
            <a:gd name="connsiteY2" fmla="*/ 8363 h 10000"/>
            <a:gd name="connsiteX3" fmla="*/ 0 w 10000"/>
            <a:gd name="connsiteY3" fmla="*/ 10000 h 10000"/>
            <a:gd name="connsiteX0" fmla="*/ 7588 w 7588"/>
            <a:gd name="connsiteY0" fmla="*/ 0 h 5328"/>
            <a:gd name="connsiteX1" fmla="*/ 6244 w 7588"/>
            <a:gd name="connsiteY1" fmla="*/ 3691 h 5328"/>
            <a:gd name="connsiteX2" fmla="*/ 0 w 7588"/>
            <a:gd name="connsiteY2" fmla="*/ 5328 h 53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588" h="5328">
              <a:moveTo>
                <a:pt x="7588" y="0"/>
              </a:moveTo>
              <a:cubicBezTo>
                <a:pt x="6962" y="1394"/>
                <a:pt x="7372" y="2806"/>
                <a:pt x="6244" y="3691"/>
              </a:cubicBezTo>
              <a:lnTo>
                <a:pt x="0" y="532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330683</xdr:colOff>
      <xdr:row>45</xdr:row>
      <xdr:rowOff>126983</xdr:rowOff>
    </xdr:from>
    <xdr:to>
      <xdr:col>7</xdr:col>
      <xdr:colOff>649257</xdr:colOff>
      <xdr:row>47</xdr:row>
      <xdr:rowOff>48984</xdr:rowOff>
    </xdr:to>
    <xdr:grpSp>
      <xdr:nvGrpSpPr>
        <xdr:cNvPr id="1570" name="Group 405">
          <a:extLst>
            <a:ext uri="{FF2B5EF4-FFF2-40B4-BE49-F238E27FC236}">
              <a16:creationId xmlns:a16="http://schemas.microsoft.com/office/drawing/2014/main" xmlns="" id="{49ACF7FA-46CE-4733-BD6F-E549BB1B8414}"/>
            </a:ext>
          </a:extLst>
        </xdr:cNvPr>
        <xdr:cNvGrpSpPr>
          <a:grpSpLocks/>
        </xdr:cNvGrpSpPr>
      </xdr:nvGrpSpPr>
      <xdr:grpSpPr bwMode="auto">
        <a:xfrm rot="5450161">
          <a:off x="5036336" y="7715384"/>
          <a:ext cx="241768" cy="318574"/>
          <a:chOff x="718" y="97"/>
          <a:chExt cx="22" cy="16"/>
        </a:xfrm>
      </xdr:grpSpPr>
      <xdr:sp macro="" textlink="">
        <xdr:nvSpPr>
          <xdr:cNvPr id="1571" name="Freeform 406">
            <a:extLst>
              <a:ext uri="{FF2B5EF4-FFF2-40B4-BE49-F238E27FC236}">
                <a16:creationId xmlns:a16="http://schemas.microsoft.com/office/drawing/2014/main" xmlns="" id="{CF1F9D80-32CD-A1FE-F683-2338CC065982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2" name="Freeform 407">
            <a:extLst>
              <a:ext uri="{FF2B5EF4-FFF2-40B4-BE49-F238E27FC236}">
                <a16:creationId xmlns:a16="http://schemas.microsoft.com/office/drawing/2014/main" xmlns="" id="{0B9A3ADC-C2C0-689F-1830-5BB7FC78CF3D}"/>
              </a:ext>
            </a:extLst>
          </xdr:cNvPr>
          <xdr:cNvSpPr>
            <a:spLocks/>
          </xdr:cNvSpPr>
        </xdr:nvSpPr>
        <xdr:spPr bwMode="auto">
          <a:xfrm flipH="1" flipV="1">
            <a:off x="735" y="98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293686</xdr:colOff>
      <xdr:row>46</xdr:row>
      <xdr:rowOff>106151</xdr:rowOff>
    </xdr:from>
    <xdr:to>
      <xdr:col>8</xdr:col>
      <xdr:colOff>678656</xdr:colOff>
      <xdr:row>46</xdr:row>
      <xdr:rowOff>115303</xdr:rowOff>
    </xdr:to>
    <xdr:sp macro="" textlink="">
      <xdr:nvSpPr>
        <xdr:cNvPr id="1573" name="Line 76">
          <a:extLst>
            <a:ext uri="{FF2B5EF4-FFF2-40B4-BE49-F238E27FC236}">
              <a16:creationId xmlns:a16="http://schemas.microsoft.com/office/drawing/2014/main" xmlns="" id="{D2DE2DCA-4A7D-4BC1-BDF1-953963C609BF}"/>
            </a:ext>
          </a:extLst>
        </xdr:cNvPr>
        <xdr:cNvSpPr>
          <a:spLocks noChangeShapeType="1"/>
        </xdr:cNvSpPr>
      </xdr:nvSpPr>
      <xdr:spPr bwMode="auto">
        <a:xfrm>
          <a:off x="5200966" y="8107151"/>
          <a:ext cx="384970" cy="91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484186</xdr:colOff>
      <xdr:row>45</xdr:row>
      <xdr:rowOff>79371</xdr:rowOff>
    </xdr:from>
    <xdr:to>
      <xdr:col>8</xdr:col>
      <xdr:colOff>485692</xdr:colOff>
      <xdr:row>47</xdr:row>
      <xdr:rowOff>43656</xdr:rowOff>
    </xdr:to>
    <xdr:sp macro="" textlink="">
      <xdr:nvSpPr>
        <xdr:cNvPr id="1574" name="Line 927">
          <a:extLst>
            <a:ext uri="{FF2B5EF4-FFF2-40B4-BE49-F238E27FC236}">
              <a16:creationId xmlns:a16="http://schemas.microsoft.com/office/drawing/2014/main" xmlns="" id="{8CC36BB2-7D3E-43CC-937D-38511F659FD3}"/>
            </a:ext>
          </a:extLst>
        </xdr:cNvPr>
        <xdr:cNvSpPr>
          <a:spLocks noChangeShapeType="1"/>
        </xdr:cNvSpPr>
      </xdr:nvSpPr>
      <xdr:spPr bwMode="auto">
        <a:xfrm rot="10800000" flipV="1">
          <a:off x="5391466" y="7927971"/>
          <a:ext cx="1506" cy="2919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416719</xdr:colOff>
      <xdr:row>46</xdr:row>
      <xdr:rowOff>43656</xdr:rowOff>
    </xdr:from>
    <xdr:to>
      <xdr:col>8</xdr:col>
      <xdr:colOff>567573</xdr:colOff>
      <xdr:row>47</xdr:row>
      <xdr:rowOff>17229</xdr:rowOff>
    </xdr:to>
    <xdr:sp macro="" textlink="">
      <xdr:nvSpPr>
        <xdr:cNvPr id="1575" name="Oval 77">
          <a:extLst>
            <a:ext uri="{FF2B5EF4-FFF2-40B4-BE49-F238E27FC236}">
              <a16:creationId xmlns:a16="http://schemas.microsoft.com/office/drawing/2014/main" xmlns="" id="{26EA125D-C081-4B62-9B63-EA85D3E0E4CC}"/>
            </a:ext>
          </a:extLst>
        </xdr:cNvPr>
        <xdr:cNvSpPr>
          <a:spLocks noChangeArrowheads="1"/>
        </xdr:cNvSpPr>
      </xdr:nvSpPr>
      <xdr:spPr bwMode="auto">
        <a:xfrm>
          <a:off x="5323999" y="8044656"/>
          <a:ext cx="150854" cy="14883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162714</xdr:colOff>
      <xdr:row>46</xdr:row>
      <xdr:rowOff>19836</xdr:rowOff>
    </xdr:from>
    <xdr:to>
      <xdr:col>7</xdr:col>
      <xdr:colOff>307941</xdr:colOff>
      <xdr:row>46</xdr:row>
      <xdr:rowOff>165935</xdr:rowOff>
    </xdr:to>
    <xdr:sp macro="" textlink="">
      <xdr:nvSpPr>
        <xdr:cNvPr id="1576" name="Oval 1295">
          <a:extLst>
            <a:ext uri="{FF2B5EF4-FFF2-40B4-BE49-F238E27FC236}">
              <a16:creationId xmlns:a16="http://schemas.microsoft.com/office/drawing/2014/main" xmlns="" id="{1E64B811-648A-461F-830C-1D93B1074A85}"/>
            </a:ext>
          </a:extLst>
        </xdr:cNvPr>
        <xdr:cNvSpPr>
          <a:spLocks noChangeArrowheads="1"/>
        </xdr:cNvSpPr>
      </xdr:nvSpPr>
      <xdr:spPr bwMode="auto">
        <a:xfrm>
          <a:off x="4376574" y="8020836"/>
          <a:ext cx="145227" cy="1460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519923</xdr:colOff>
      <xdr:row>46</xdr:row>
      <xdr:rowOff>130966</xdr:rowOff>
    </xdr:from>
    <xdr:to>
      <xdr:col>8</xdr:col>
      <xdr:colOff>663977</xdr:colOff>
      <xdr:row>47</xdr:row>
      <xdr:rowOff>102006</xdr:rowOff>
    </xdr:to>
    <xdr:sp macro="" textlink="">
      <xdr:nvSpPr>
        <xdr:cNvPr id="1577" name="六角形 1576">
          <a:extLst>
            <a:ext uri="{FF2B5EF4-FFF2-40B4-BE49-F238E27FC236}">
              <a16:creationId xmlns:a16="http://schemas.microsoft.com/office/drawing/2014/main" xmlns="" id="{F5FBAD81-F134-401D-A03C-E2274E6394D5}"/>
            </a:ext>
          </a:extLst>
        </xdr:cNvPr>
        <xdr:cNvSpPr/>
      </xdr:nvSpPr>
      <xdr:spPr bwMode="auto">
        <a:xfrm>
          <a:off x="5427203" y="8131966"/>
          <a:ext cx="144054" cy="14630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23814</xdr:colOff>
      <xdr:row>45</xdr:row>
      <xdr:rowOff>123030</xdr:rowOff>
    </xdr:from>
    <xdr:to>
      <xdr:col>7</xdr:col>
      <xdr:colOff>167868</xdr:colOff>
      <xdr:row>46</xdr:row>
      <xdr:rowOff>113913</xdr:rowOff>
    </xdr:to>
    <xdr:sp macro="" textlink="">
      <xdr:nvSpPr>
        <xdr:cNvPr id="1578" name="六角形 1577">
          <a:extLst>
            <a:ext uri="{FF2B5EF4-FFF2-40B4-BE49-F238E27FC236}">
              <a16:creationId xmlns:a16="http://schemas.microsoft.com/office/drawing/2014/main" xmlns="" id="{89919FB3-4AF0-4074-981A-D3EDBD2717B0}"/>
            </a:ext>
          </a:extLst>
        </xdr:cNvPr>
        <xdr:cNvSpPr/>
      </xdr:nvSpPr>
      <xdr:spPr bwMode="auto">
        <a:xfrm>
          <a:off x="4237674" y="7971630"/>
          <a:ext cx="144054" cy="14328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0</xdr:colOff>
      <xdr:row>44</xdr:row>
      <xdr:rowOff>134935</xdr:rowOff>
    </xdr:from>
    <xdr:ext cx="269875" cy="174625"/>
    <xdr:sp macro="" textlink="">
      <xdr:nvSpPr>
        <xdr:cNvPr id="1579" name="Text Box 1664">
          <a:extLst>
            <a:ext uri="{FF2B5EF4-FFF2-40B4-BE49-F238E27FC236}">
              <a16:creationId xmlns:a16="http://schemas.microsoft.com/office/drawing/2014/main" xmlns="" id="{7D03B6E3-4CDB-450B-BDF0-0C6A42DC3A2D}"/>
            </a:ext>
          </a:extLst>
        </xdr:cNvPr>
        <xdr:cNvSpPr txBox="1">
          <a:spLocks noChangeArrowheads="1"/>
        </xdr:cNvSpPr>
      </xdr:nvSpPr>
      <xdr:spPr bwMode="auto">
        <a:xfrm>
          <a:off x="4213860" y="7808275"/>
          <a:ext cx="269875" cy="1746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128104</xdr:colOff>
      <xdr:row>51</xdr:row>
      <xdr:rowOff>82823</xdr:rowOff>
    </xdr:from>
    <xdr:to>
      <xdr:col>7</xdr:col>
      <xdr:colOff>302381</xdr:colOff>
      <xdr:row>52</xdr:row>
      <xdr:rowOff>66575</xdr:rowOff>
    </xdr:to>
    <xdr:sp macro="" textlink="">
      <xdr:nvSpPr>
        <xdr:cNvPr id="1580" name="六角形 1579">
          <a:extLst>
            <a:ext uri="{FF2B5EF4-FFF2-40B4-BE49-F238E27FC236}">
              <a16:creationId xmlns:a16="http://schemas.microsoft.com/office/drawing/2014/main" xmlns="" id="{FC5614AB-1606-46BB-9025-11846ACF523C}"/>
            </a:ext>
          </a:extLst>
        </xdr:cNvPr>
        <xdr:cNvSpPr/>
      </xdr:nvSpPr>
      <xdr:spPr bwMode="auto">
        <a:xfrm>
          <a:off x="4341964" y="8960123"/>
          <a:ext cx="174277" cy="15901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11708</xdr:colOff>
      <xdr:row>47</xdr:row>
      <xdr:rowOff>38239</xdr:rowOff>
    </xdr:from>
    <xdr:ext cx="277803" cy="180042"/>
    <xdr:sp macro="" textlink="">
      <xdr:nvSpPr>
        <xdr:cNvPr id="1581" name="Text Box 303">
          <a:extLst>
            <a:ext uri="{FF2B5EF4-FFF2-40B4-BE49-F238E27FC236}">
              <a16:creationId xmlns:a16="http://schemas.microsoft.com/office/drawing/2014/main" xmlns="" id="{64A2E16B-5315-428B-A27B-2C6AAE9D14E1}"/>
            </a:ext>
          </a:extLst>
        </xdr:cNvPr>
        <xdr:cNvSpPr txBox="1">
          <a:spLocks noChangeArrowheads="1"/>
        </xdr:cNvSpPr>
      </xdr:nvSpPr>
      <xdr:spPr bwMode="auto">
        <a:xfrm>
          <a:off x="4225568" y="8214499"/>
          <a:ext cx="277803" cy="18004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10800" tIns="36000" rIns="0" bIns="0" anchor="ctr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ｵﾘｯｸｽ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ﾚﾝﾀｶｰ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7</xdr:col>
      <xdr:colOff>579441</xdr:colOff>
      <xdr:row>44</xdr:row>
      <xdr:rowOff>103188</xdr:rowOff>
    </xdr:from>
    <xdr:ext cx="432593" cy="218281"/>
    <xdr:sp macro="" textlink="">
      <xdr:nvSpPr>
        <xdr:cNvPr id="1582" name="Text Box 1563">
          <a:extLst>
            <a:ext uri="{FF2B5EF4-FFF2-40B4-BE49-F238E27FC236}">
              <a16:creationId xmlns:a16="http://schemas.microsoft.com/office/drawing/2014/main" xmlns="" id="{1C0D50D7-C108-4945-8527-6B835CB8C5F7}"/>
            </a:ext>
          </a:extLst>
        </xdr:cNvPr>
        <xdr:cNvSpPr txBox="1">
          <a:spLocks noChangeArrowheads="1"/>
        </xdr:cNvSpPr>
      </xdr:nvSpPr>
      <xdr:spPr bwMode="auto">
        <a:xfrm>
          <a:off x="4793301" y="7776528"/>
          <a:ext cx="432593" cy="218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7</xdr:col>
      <xdr:colOff>230187</xdr:colOff>
      <xdr:row>45</xdr:row>
      <xdr:rowOff>35718</xdr:rowOff>
    </xdr:from>
    <xdr:to>
      <xdr:col>8</xdr:col>
      <xdr:colOff>484186</xdr:colOff>
      <xdr:row>46</xdr:row>
      <xdr:rowOff>103186</xdr:rowOff>
    </xdr:to>
    <xdr:sp macro="" textlink="">
      <xdr:nvSpPr>
        <xdr:cNvPr id="1583" name="AutoShape 1653">
          <a:extLst>
            <a:ext uri="{FF2B5EF4-FFF2-40B4-BE49-F238E27FC236}">
              <a16:creationId xmlns:a16="http://schemas.microsoft.com/office/drawing/2014/main" xmlns="" id="{477751AB-D184-420F-9D87-E3762AD5CEDA}"/>
            </a:ext>
          </a:extLst>
        </xdr:cNvPr>
        <xdr:cNvSpPr>
          <a:spLocks/>
        </xdr:cNvSpPr>
      </xdr:nvSpPr>
      <xdr:spPr bwMode="auto">
        <a:xfrm rot="5400000" flipH="1">
          <a:off x="4807823" y="7520542"/>
          <a:ext cx="219868" cy="94741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9</xdr:col>
      <xdr:colOff>95255</xdr:colOff>
      <xdr:row>43</xdr:row>
      <xdr:rowOff>0</xdr:rowOff>
    </xdr:from>
    <xdr:ext cx="381993" cy="104181"/>
    <xdr:sp macro="" textlink="">
      <xdr:nvSpPr>
        <xdr:cNvPr id="1584" name="Text Box 972">
          <a:extLst>
            <a:ext uri="{FF2B5EF4-FFF2-40B4-BE49-F238E27FC236}">
              <a16:creationId xmlns:a16="http://schemas.microsoft.com/office/drawing/2014/main" xmlns="" id="{F702F57C-3A62-4081-8A85-E9F63D380DF3}"/>
            </a:ext>
          </a:extLst>
        </xdr:cNvPr>
        <xdr:cNvSpPr txBox="1">
          <a:spLocks noChangeArrowheads="1"/>
        </xdr:cNvSpPr>
      </xdr:nvSpPr>
      <xdr:spPr bwMode="auto">
        <a:xfrm>
          <a:off x="5695955" y="7498080"/>
          <a:ext cx="381993" cy="10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0+0.1+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3.7</a:t>
          </a:r>
        </a:p>
      </xdr:txBody>
    </xdr:sp>
    <xdr:clientData/>
  </xdr:oneCellAnchor>
  <xdr:twoCellAnchor>
    <xdr:from>
      <xdr:col>9</xdr:col>
      <xdr:colOff>347634</xdr:colOff>
      <xdr:row>43</xdr:row>
      <xdr:rowOff>102615</xdr:rowOff>
    </xdr:from>
    <xdr:to>
      <xdr:col>9</xdr:col>
      <xdr:colOff>491133</xdr:colOff>
      <xdr:row>44</xdr:row>
      <xdr:rowOff>60314</xdr:rowOff>
    </xdr:to>
    <xdr:sp macro="" textlink="">
      <xdr:nvSpPr>
        <xdr:cNvPr id="1585" name="六角形 1584">
          <a:extLst>
            <a:ext uri="{FF2B5EF4-FFF2-40B4-BE49-F238E27FC236}">
              <a16:creationId xmlns:a16="http://schemas.microsoft.com/office/drawing/2014/main" xmlns="" id="{F7939190-EEF5-41A4-8233-8B95732EF6C9}"/>
            </a:ext>
          </a:extLst>
        </xdr:cNvPr>
        <xdr:cNvSpPr/>
      </xdr:nvSpPr>
      <xdr:spPr bwMode="auto">
        <a:xfrm>
          <a:off x="5948334" y="7600695"/>
          <a:ext cx="143499" cy="13295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35721</xdr:colOff>
      <xdr:row>43</xdr:row>
      <xdr:rowOff>100423</xdr:rowOff>
    </xdr:from>
    <xdr:to>
      <xdr:col>9</xdr:col>
      <xdr:colOff>169666</xdr:colOff>
      <xdr:row>44</xdr:row>
      <xdr:rowOff>45852</xdr:rowOff>
    </xdr:to>
    <xdr:sp macro="" textlink="">
      <xdr:nvSpPr>
        <xdr:cNvPr id="1586" name="六角形 1585">
          <a:extLst>
            <a:ext uri="{FF2B5EF4-FFF2-40B4-BE49-F238E27FC236}">
              <a16:creationId xmlns:a16="http://schemas.microsoft.com/office/drawing/2014/main" xmlns="" id="{01BAAC6E-2737-409B-BF03-AF276D6217B6}"/>
            </a:ext>
          </a:extLst>
        </xdr:cNvPr>
        <xdr:cNvSpPr/>
      </xdr:nvSpPr>
      <xdr:spPr bwMode="auto">
        <a:xfrm>
          <a:off x="5636421" y="7598503"/>
          <a:ext cx="133945" cy="12068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198448</xdr:colOff>
      <xdr:row>43</xdr:row>
      <xdr:rowOff>103403</xdr:rowOff>
    </xdr:from>
    <xdr:to>
      <xdr:col>9</xdr:col>
      <xdr:colOff>332393</xdr:colOff>
      <xdr:row>44</xdr:row>
      <xdr:rowOff>48832</xdr:rowOff>
    </xdr:to>
    <xdr:sp macro="" textlink="">
      <xdr:nvSpPr>
        <xdr:cNvPr id="1587" name="六角形 1586">
          <a:extLst>
            <a:ext uri="{FF2B5EF4-FFF2-40B4-BE49-F238E27FC236}">
              <a16:creationId xmlns:a16="http://schemas.microsoft.com/office/drawing/2014/main" xmlns="" id="{3CFEDAFC-D4B2-4B14-B809-9FF7570EC0E4}"/>
            </a:ext>
          </a:extLst>
        </xdr:cNvPr>
        <xdr:cNvSpPr/>
      </xdr:nvSpPr>
      <xdr:spPr bwMode="auto">
        <a:xfrm>
          <a:off x="5799148" y="7601483"/>
          <a:ext cx="133945" cy="12068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4811</xdr:colOff>
      <xdr:row>57</xdr:row>
      <xdr:rowOff>7675</xdr:rowOff>
    </xdr:from>
    <xdr:to>
      <xdr:col>7</xdr:col>
      <xdr:colOff>168883</xdr:colOff>
      <xdr:row>57</xdr:row>
      <xdr:rowOff>162126</xdr:rowOff>
    </xdr:to>
    <xdr:sp macro="" textlink="">
      <xdr:nvSpPr>
        <xdr:cNvPr id="1588" name="六角形 1587">
          <a:extLst>
            <a:ext uri="{FF2B5EF4-FFF2-40B4-BE49-F238E27FC236}">
              <a16:creationId xmlns:a16="http://schemas.microsoft.com/office/drawing/2014/main" xmlns="" id="{67721845-798D-43F0-99CE-6A0BFA98F561}"/>
            </a:ext>
          </a:extLst>
        </xdr:cNvPr>
        <xdr:cNvSpPr/>
      </xdr:nvSpPr>
      <xdr:spPr bwMode="auto">
        <a:xfrm>
          <a:off x="4218671" y="9936535"/>
          <a:ext cx="164072" cy="1544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13403</xdr:colOff>
      <xdr:row>49</xdr:row>
      <xdr:rowOff>1134</xdr:rowOff>
    </xdr:from>
    <xdr:to>
      <xdr:col>1</xdr:col>
      <xdr:colOff>185718</xdr:colOff>
      <xdr:row>49</xdr:row>
      <xdr:rowOff>158523</xdr:rowOff>
    </xdr:to>
    <xdr:sp macro="" textlink="">
      <xdr:nvSpPr>
        <xdr:cNvPr id="1589" name="六角形 1588">
          <a:extLst>
            <a:ext uri="{FF2B5EF4-FFF2-40B4-BE49-F238E27FC236}">
              <a16:creationId xmlns:a16="http://schemas.microsoft.com/office/drawing/2014/main" xmlns="" id="{6382A4B8-7987-448E-B3B7-0CEF5ECB15B1}"/>
            </a:ext>
          </a:extLst>
        </xdr:cNvPr>
        <xdr:cNvSpPr/>
      </xdr:nvSpPr>
      <xdr:spPr bwMode="auto">
        <a:xfrm>
          <a:off x="66743" y="8527914"/>
          <a:ext cx="172315" cy="1573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28778</xdr:colOff>
      <xdr:row>54</xdr:row>
      <xdr:rowOff>23280</xdr:rowOff>
    </xdr:from>
    <xdr:to>
      <xdr:col>4</xdr:col>
      <xdr:colOff>186483</xdr:colOff>
      <xdr:row>54</xdr:row>
      <xdr:rowOff>168762</xdr:rowOff>
    </xdr:to>
    <xdr:sp macro="" textlink="">
      <xdr:nvSpPr>
        <xdr:cNvPr id="1590" name="AutoShape 711">
          <a:extLst>
            <a:ext uri="{FF2B5EF4-FFF2-40B4-BE49-F238E27FC236}">
              <a16:creationId xmlns:a16="http://schemas.microsoft.com/office/drawing/2014/main" xmlns="" id="{3D0977AC-1108-4D0C-9D0A-35A431BDF144}"/>
            </a:ext>
          </a:extLst>
        </xdr:cNvPr>
        <xdr:cNvSpPr>
          <a:spLocks noChangeArrowheads="1"/>
        </xdr:cNvSpPr>
      </xdr:nvSpPr>
      <xdr:spPr bwMode="auto">
        <a:xfrm>
          <a:off x="2162378" y="9426360"/>
          <a:ext cx="157705" cy="1454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178942</xdr:colOff>
      <xdr:row>51</xdr:row>
      <xdr:rowOff>72213</xdr:rowOff>
    </xdr:from>
    <xdr:to>
      <xdr:col>3</xdr:col>
      <xdr:colOff>317499</xdr:colOff>
      <xdr:row>52</xdr:row>
      <xdr:rowOff>13805</xdr:rowOff>
    </xdr:to>
    <xdr:sp macro="" textlink="">
      <xdr:nvSpPr>
        <xdr:cNvPr id="1591" name="六角形 1590">
          <a:extLst>
            <a:ext uri="{FF2B5EF4-FFF2-40B4-BE49-F238E27FC236}">
              <a16:creationId xmlns:a16="http://schemas.microsoft.com/office/drawing/2014/main" xmlns="" id="{683A4F5D-91EE-49BB-B747-28DC4BF19D28}"/>
            </a:ext>
          </a:extLst>
        </xdr:cNvPr>
        <xdr:cNvSpPr/>
      </xdr:nvSpPr>
      <xdr:spPr bwMode="auto">
        <a:xfrm>
          <a:off x="1619122" y="8949513"/>
          <a:ext cx="138557" cy="11685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335112</xdr:colOff>
      <xdr:row>51</xdr:row>
      <xdr:rowOff>67947</xdr:rowOff>
    </xdr:from>
    <xdr:to>
      <xdr:col>3</xdr:col>
      <xdr:colOff>472799</xdr:colOff>
      <xdr:row>52</xdr:row>
      <xdr:rowOff>10354</xdr:rowOff>
    </xdr:to>
    <xdr:sp macro="" textlink="">
      <xdr:nvSpPr>
        <xdr:cNvPr id="1592" name="六角形 1591">
          <a:extLst>
            <a:ext uri="{FF2B5EF4-FFF2-40B4-BE49-F238E27FC236}">
              <a16:creationId xmlns:a16="http://schemas.microsoft.com/office/drawing/2014/main" xmlns="" id="{0EA1800E-BD64-40F9-98FE-67F8DA276643}"/>
            </a:ext>
          </a:extLst>
        </xdr:cNvPr>
        <xdr:cNvSpPr/>
      </xdr:nvSpPr>
      <xdr:spPr bwMode="auto">
        <a:xfrm>
          <a:off x="1775292" y="8945247"/>
          <a:ext cx="137687" cy="1176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150083</xdr:colOff>
      <xdr:row>50</xdr:row>
      <xdr:rowOff>132778</xdr:rowOff>
    </xdr:from>
    <xdr:ext cx="332113" cy="114954"/>
    <xdr:sp macro="" textlink="">
      <xdr:nvSpPr>
        <xdr:cNvPr id="1593" name="Text Box 972">
          <a:extLst>
            <a:ext uri="{FF2B5EF4-FFF2-40B4-BE49-F238E27FC236}">
              <a16:creationId xmlns:a16="http://schemas.microsoft.com/office/drawing/2014/main" xmlns="" id="{8DE7528A-ABD0-48AB-9956-98FD14BDC85C}"/>
            </a:ext>
          </a:extLst>
        </xdr:cNvPr>
        <xdr:cNvSpPr txBox="1">
          <a:spLocks noChangeArrowheads="1"/>
        </xdr:cNvSpPr>
      </xdr:nvSpPr>
      <xdr:spPr bwMode="auto">
        <a:xfrm>
          <a:off x="1590263" y="8834818"/>
          <a:ext cx="332113" cy="114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+9.7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321845</xdr:colOff>
      <xdr:row>51</xdr:row>
      <xdr:rowOff>35659</xdr:rowOff>
    </xdr:from>
    <xdr:to>
      <xdr:col>2</xdr:col>
      <xdr:colOff>298251</xdr:colOff>
      <xdr:row>56</xdr:row>
      <xdr:rowOff>150885</xdr:rowOff>
    </xdr:to>
    <xdr:sp macro="" textlink="">
      <xdr:nvSpPr>
        <xdr:cNvPr id="1594" name="Freeform 570">
          <a:extLst>
            <a:ext uri="{FF2B5EF4-FFF2-40B4-BE49-F238E27FC236}">
              <a16:creationId xmlns:a16="http://schemas.microsoft.com/office/drawing/2014/main" xmlns="" id="{8CE99FC2-3A77-4D01-B284-3ACF7E996A4E}"/>
            </a:ext>
          </a:extLst>
        </xdr:cNvPr>
        <xdr:cNvSpPr>
          <a:spLocks/>
        </xdr:cNvSpPr>
      </xdr:nvSpPr>
      <xdr:spPr bwMode="auto">
        <a:xfrm rot="5400000">
          <a:off x="214335" y="9073809"/>
          <a:ext cx="991526" cy="669826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0 w 10000"/>
            <a:gd name="connsiteY1" fmla="*/ 0 h 10000"/>
            <a:gd name="connsiteX2" fmla="*/ 10000 w 10000"/>
            <a:gd name="connsiteY2" fmla="*/ 554 h 10000"/>
            <a:gd name="connsiteX0" fmla="*/ 0 w 10000"/>
            <a:gd name="connsiteY0" fmla="*/ 10036 h 10036"/>
            <a:gd name="connsiteX1" fmla="*/ 0 w 10000"/>
            <a:gd name="connsiteY1" fmla="*/ 36 h 10036"/>
            <a:gd name="connsiteX2" fmla="*/ 10000 w 10000"/>
            <a:gd name="connsiteY2" fmla="*/ 590 h 10036"/>
            <a:gd name="connsiteX0" fmla="*/ 0 w 9857"/>
            <a:gd name="connsiteY0" fmla="*/ 10957 h 10957"/>
            <a:gd name="connsiteX1" fmla="*/ 0 w 9857"/>
            <a:gd name="connsiteY1" fmla="*/ 957 h 10957"/>
            <a:gd name="connsiteX2" fmla="*/ 9857 w 9857"/>
            <a:gd name="connsiteY2" fmla="*/ 71 h 10957"/>
            <a:gd name="connsiteX0" fmla="*/ 0 w 10000"/>
            <a:gd name="connsiteY0" fmla="*/ 9935 h 9935"/>
            <a:gd name="connsiteX1" fmla="*/ 0 w 10000"/>
            <a:gd name="connsiteY1" fmla="*/ 808 h 9935"/>
            <a:gd name="connsiteX2" fmla="*/ 10000 w 10000"/>
            <a:gd name="connsiteY2" fmla="*/ 0 h 9935"/>
            <a:gd name="connsiteX0" fmla="*/ 0 w 9419"/>
            <a:gd name="connsiteY0" fmla="*/ 9197 h 9197"/>
            <a:gd name="connsiteX1" fmla="*/ 0 w 9419"/>
            <a:gd name="connsiteY1" fmla="*/ 10 h 9197"/>
            <a:gd name="connsiteX2" fmla="*/ 9419 w 9419"/>
            <a:gd name="connsiteY2" fmla="*/ 142 h 9197"/>
            <a:gd name="connsiteX0" fmla="*/ 0 w 10000"/>
            <a:gd name="connsiteY0" fmla="*/ 10027 h 10027"/>
            <a:gd name="connsiteX1" fmla="*/ 0 w 10000"/>
            <a:gd name="connsiteY1" fmla="*/ 38 h 10027"/>
            <a:gd name="connsiteX2" fmla="*/ 10000 w 10000"/>
            <a:gd name="connsiteY2" fmla="*/ 181 h 10027"/>
            <a:gd name="connsiteX0" fmla="*/ 0 w 10154"/>
            <a:gd name="connsiteY0" fmla="*/ 10257 h 10257"/>
            <a:gd name="connsiteX1" fmla="*/ 0 w 10154"/>
            <a:gd name="connsiteY1" fmla="*/ 268 h 10257"/>
            <a:gd name="connsiteX2" fmla="*/ 10154 w 10154"/>
            <a:gd name="connsiteY2" fmla="*/ 0 h 10257"/>
            <a:gd name="connsiteX0" fmla="*/ 0 w 10154"/>
            <a:gd name="connsiteY0" fmla="*/ 10029 h 10029"/>
            <a:gd name="connsiteX1" fmla="*/ 0 w 10154"/>
            <a:gd name="connsiteY1" fmla="*/ 40 h 10029"/>
            <a:gd name="connsiteX2" fmla="*/ 10154 w 10154"/>
            <a:gd name="connsiteY2" fmla="*/ 170 h 10029"/>
            <a:gd name="connsiteX0" fmla="*/ 0 w 9997"/>
            <a:gd name="connsiteY0" fmla="*/ 10062 h 10062"/>
            <a:gd name="connsiteX1" fmla="*/ 0 w 9997"/>
            <a:gd name="connsiteY1" fmla="*/ 73 h 10062"/>
            <a:gd name="connsiteX2" fmla="*/ 9997 w 9997"/>
            <a:gd name="connsiteY2" fmla="*/ 4 h 10062"/>
            <a:gd name="connsiteX0" fmla="*/ 136 w 10000"/>
            <a:gd name="connsiteY0" fmla="*/ 15912 h 15912"/>
            <a:gd name="connsiteX1" fmla="*/ 0 w 10000"/>
            <a:gd name="connsiteY1" fmla="*/ 73 h 15912"/>
            <a:gd name="connsiteX2" fmla="*/ 10000 w 10000"/>
            <a:gd name="connsiteY2" fmla="*/ 4 h 15912"/>
            <a:gd name="connsiteX0" fmla="*/ 136 w 6909"/>
            <a:gd name="connsiteY0" fmla="*/ 16003 h 16003"/>
            <a:gd name="connsiteX1" fmla="*/ 0 w 6909"/>
            <a:gd name="connsiteY1" fmla="*/ 164 h 16003"/>
            <a:gd name="connsiteX2" fmla="*/ 6909 w 6909"/>
            <a:gd name="connsiteY2" fmla="*/ 0 h 16003"/>
            <a:gd name="connsiteX0" fmla="*/ 197 w 10000"/>
            <a:gd name="connsiteY0" fmla="*/ 10000 h 10000"/>
            <a:gd name="connsiteX1" fmla="*/ 0 w 10000"/>
            <a:gd name="connsiteY1" fmla="*/ 102 h 10000"/>
            <a:gd name="connsiteX2" fmla="*/ 10000 w 10000"/>
            <a:gd name="connsiteY2" fmla="*/ 0 h 10000"/>
            <a:gd name="connsiteX0" fmla="*/ 197 w 10000"/>
            <a:gd name="connsiteY0" fmla="*/ 10000 h 10000"/>
            <a:gd name="connsiteX1" fmla="*/ 0 w 10000"/>
            <a:gd name="connsiteY1" fmla="*/ 102 h 10000"/>
            <a:gd name="connsiteX2" fmla="*/ 10000 w 10000"/>
            <a:gd name="connsiteY2" fmla="*/ 0 h 10000"/>
            <a:gd name="connsiteX0" fmla="*/ 0 w 24506"/>
            <a:gd name="connsiteY0" fmla="*/ 5055 h 5055"/>
            <a:gd name="connsiteX1" fmla="*/ 14506 w 24506"/>
            <a:gd name="connsiteY1" fmla="*/ 102 h 5055"/>
            <a:gd name="connsiteX2" fmla="*/ 24506 w 24506"/>
            <a:gd name="connsiteY2" fmla="*/ 0 h 5055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483"/>
            <a:gd name="connsiteX1" fmla="*/ 5966 w 10000"/>
            <a:gd name="connsiteY1" fmla="*/ 9915 h 10483"/>
            <a:gd name="connsiteX2" fmla="*/ 5919 w 10000"/>
            <a:gd name="connsiteY2" fmla="*/ 202 h 10483"/>
            <a:gd name="connsiteX3" fmla="*/ 10000 w 10000"/>
            <a:gd name="connsiteY3" fmla="*/ 0 h 10483"/>
            <a:gd name="connsiteX0" fmla="*/ 0 w 10000"/>
            <a:gd name="connsiteY0" fmla="*/ 10000 h 10000"/>
            <a:gd name="connsiteX1" fmla="*/ 5966 w 10000"/>
            <a:gd name="connsiteY1" fmla="*/ 9915 h 10000"/>
            <a:gd name="connsiteX2" fmla="*/ 5919 w 10000"/>
            <a:gd name="connsiteY2" fmla="*/ 202 h 10000"/>
            <a:gd name="connsiteX3" fmla="*/ 10000 w 10000"/>
            <a:gd name="connsiteY3" fmla="*/ 0 h 10000"/>
            <a:gd name="connsiteX0" fmla="*/ 0 w 10303"/>
            <a:gd name="connsiteY0" fmla="*/ 9799 h 9915"/>
            <a:gd name="connsiteX1" fmla="*/ 6269 w 10303"/>
            <a:gd name="connsiteY1" fmla="*/ 9915 h 9915"/>
            <a:gd name="connsiteX2" fmla="*/ 6222 w 10303"/>
            <a:gd name="connsiteY2" fmla="*/ 202 h 9915"/>
            <a:gd name="connsiteX3" fmla="*/ 10303 w 10303"/>
            <a:gd name="connsiteY3" fmla="*/ 0 h 9915"/>
            <a:gd name="connsiteX0" fmla="*/ 0 w 10000"/>
            <a:gd name="connsiteY0" fmla="*/ 9883 h 10024"/>
            <a:gd name="connsiteX1" fmla="*/ 6085 w 10000"/>
            <a:gd name="connsiteY1" fmla="*/ 10000 h 10024"/>
            <a:gd name="connsiteX2" fmla="*/ 6039 w 10000"/>
            <a:gd name="connsiteY2" fmla="*/ 204 h 10024"/>
            <a:gd name="connsiteX3" fmla="*/ 10000 w 10000"/>
            <a:gd name="connsiteY3" fmla="*/ 0 h 10024"/>
            <a:gd name="connsiteX0" fmla="*/ 46 w 3961"/>
            <a:gd name="connsiteY0" fmla="*/ 10000 h 10000"/>
            <a:gd name="connsiteX1" fmla="*/ 0 w 3961"/>
            <a:gd name="connsiteY1" fmla="*/ 204 h 10000"/>
            <a:gd name="connsiteX2" fmla="*/ 3961 w 3961"/>
            <a:gd name="connsiteY2" fmla="*/ 0 h 10000"/>
            <a:gd name="connsiteX0" fmla="*/ 0 w 10195"/>
            <a:gd name="connsiteY0" fmla="*/ 732 h 5873"/>
            <a:gd name="connsiteX1" fmla="*/ 195 w 10195"/>
            <a:gd name="connsiteY1" fmla="*/ 4580 h 5873"/>
            <a:gd name="connsiteX2" fmla="*/ 10195 w 10195"/>
            <a:gd name="connsiteY2" fmla="*/ 4376 h 5873"/>
            <a:gd name="connsiteX0" fmla="*/ 0 w 10000"/>
            <a:gd name="connsiteY0" fmla="*/ 1119 h 12601"/>
            <a:gd name="connsiteX1" fmla="*/ 191 w 10000"/>
            <a:gd name="connsiteY1" fmla="*/ 10612 h 12601"/>
            <a:gd name="connsiteX2" fmla="*/ 10000 w 10000"/>
            <a:gd name="connsiteY2" fmla="*/ 10265 h 12601"/>
            <a:gd name="connsiteX0" fmla="*/ 0 w 10000"/>
            <a:gd name="connsiteY0" fmla="*/ 1922 h 11415"/>
            <a:gd name="connsiteX1" fmla="*/ 191 w 10000"/>
            <a:gd name="connsiteY1" fmla="*/ 11415 h 11415"/>
            <a:gd name="connsiteX2" fmla="*/ 10000 w 10000"/>
            <a:gd name="connsiteY2" fmla="*/ 11068 h 11415"/>
            <a:gd name="connsiteX0" fmla="*/ 0 w 10000"/>
            <a:gd name="connsiteY0" fmla="*/ 0 h 9493"/>
            <a:gd name="connsiteX1" fmla="*/ 191 w 10000"/>
            <a:gd name="connsiteY1" fmla="*/ 9493 h 9493"/>
            <a:gd name="connsiteX2" fmla="*/ 10000 w 10000"/>
            <a:gd name="connsiteY2" fmla="*/ 9146 h 9493"/>
            <a:gd name="connsiteX0" fmla="*/ 0 w 13321"/>
            <a:gd name="connsiteY0" fmla="*/ 0 h 10000"/>
            <a:gd name="connsiteX1" fmla="*/ 191 w 13321"/>
            <a:gd name="connsiteY1" fmla="*/ 10000 h 10000"/>
            <a:gd name="connsiteX2" fmla="*/ 13321 w 13321"/>
            <a:gd name="connsiteY2" fmla="*/ 9692 h 10000"/>
            <a:gd name="connsiteX0" fmla="*/ 0 w 13321"/>
            <a:gd name="connsiteY0" fmla="*/ 0 h 10157"/>
            <a:gd name="connsiteX1" fmla="*/ 191 w 13321"/>
            <a:gd name="connsiteY1" fmla="*/ 10000 h 10157"/>
            <a:gd name="connsiteX2" fmla="*/ 13321 w 13321"/>
            <a:gd name="connsiteY2" fmla="*/ 9692 h 10157"/>
            <a:gd name="connsiteX0" fmla="*/ 0 w 14274"/>
            <a:gd name="connsiteY0" fmla="*/ 0 h 12250"/>
            <a:gd name="connsiteX1" fmla="*/ 1144 w 14274"/>
            <a:gd name="connsiteY1" fmla="*/ 12093 h 12250"/>
            <a:gd name="connsiteX2" fmla="*/ 14274 w 14274"/>
            <a:gd name="connsiteY2" fmla="*/ 11785 h 12250"/>
            <a:gd name="connsiteX0" fmla="*/ 0 w 14274"/>
            <a:gd name="connsiteY0" fmla="*/ 0 h 12250"/>
            <a:gd name="connsiteX1" fmla="*/ 1144 w 14274"/>
            <a:gd name="connsiteY1" fmla="*/ 12093 h 12250"/>
            <a:gd name="connsiteX2" fmla="*/ 14274 w 14274"/>
            <a:gd name="connsiteY2" fmla="*/ 11785 h 12250"/>
            <a:gd name="connsiteX0" fmla="*/ 0 w 20432"/>
            <a:gd name="connsiteY0" fmla="*/ 0 h 10448"/>
            <a:gd name="connsiteX1" fmla="*/ 7302 w 20432"/>
            <a:gd name="connsiteY1" fmla="*/ 10291 h 10448"/>
            <a:gd name="connsiteX2" fmla="*/ 20432 w 20432"/>
            <a:gd name="connsiteY2" fmla="*/ 9983 h 10448"/>
            <a:gd name="connsiteX0" fmla="*/ 0 w 20432"/>
            <a:gd name="connsiteY0" fmla="*/ 1813 h 12261"/>
            <a:gd name="connsiteX1" fmla="*/ 7624 w 20432"/>
            <a:gd name="connsiteY1" fmla="*/ 476 h 12261"/>
            <a:gd name="connsiteX2" fmla="*/ 7302 w 20432"/>
            <a:gd name="connsiteY2" fmla="*/ 12104 h 12261"/>
            <a:gd name="connsiteX3" fmla="*/ 20432 w 20432"/>
            <a:gd name="connsiteY3" fmla="*/ 11796 h 12261"/>
            <a:gd name="connsiteX0" fmla="*/ 0 w 20432"/>
            <a:gd name="connsiteY0" fmla="*/ 1352 h 11800"/>
            <a:gd name="connsiteX1" fmla="*/ 7624 w 20432"/>
            <a:gd name="connsiteY1" fmla="*/ 15 h 11800"/>
            <a:gd name="connsiteX2" fmla="*/ 7302 w 20432"/>
            <a:gd name="connsiteY2" fmla="*/ 11643 h 11800"/>
            <a:gd name="connsiteX3" fmla="*/ 20432 w 20432"/>
            <a:gd name="connsiteY3" fmla="*/ 11335 h 11800"/>
            <a:gd name="connsiteX0" fmla="*/ 0 w 20432"/>
            <a:gd name="connsiteY0" fmla="*/ 1352 h 11800"/>
            <a:gd name="connsiteX1" fmla="*/ 7624 w 20432"/>
            <a:gd name="connsiteY1" fmla="*/ 15 h 11800"/>
            <a:gd name="connsiteX2" fmla="*/ 7302 w 20432"/>
            <a:gd name="connsiteY2" fmla="*/ 11643 h 11800"/>
            <a:gd name="connsiteX3" fmla="*/ 20432 w 20432"/>
            <a:gd name="connsiteY3" fmla="*/ 11335 h 11800"/>
            <a:gd name="connsiteX0" fmla="*/ 0 w 20432"/>
            <a:gd name="connsiteY0" fmla="*/ 1352 h 11800"/>
            <a:gd name="connsiteX1" fmla="*/ 7624 w 20432"/>
            <a:gd name="connsiteY1" fmla="*/ 15 h 11800"/>
            <a:gd name="connsiteX2" fmla="*/ 7302 w 20432"/>
            <a:gd name="connsiteY2" fmla="*/ 11643 h 11800"/>
            <a:gd name="connsiteX3" fmla="*/ 20432 w 20432"/>
            <a:gd name="connsiteY3" fmla="*/ 11335 h 11800"/>
            <a:gd name="connsiteX0" fmla="*/ 0 w 20432"/>
            <a:gd name="connsiteY0" fmla="*/ 1237 h 11685"/>
            <a:gd name="connsiteX1" fmla="*/ 6964 w 20432"/>
            <a:gd name="connsiteY1" fmla="*/ 16 h 11685"/>
            <a:gd name="connsiteX2" fmla="*/ 7302 w 20432"/>
            <a:gd name="connsiteY2" fmla="*/ 11528 h 11685"/>
            <a:gd name="connsiteX3" fmla="*/ 20432 w 20432"/>
            <a:gd name="connsiteY3" fmla="*/ 11220 h 11685"/>
            <a:gd name="connsiteX0" fmla="*/ 0 w 19364"/>
            <a:gd name="connsiteY0" fmla="*/ 993 h 11686"/>
            <a:gd name="connsiteX1" fmla="*/ 5896 w 19364"/>
            <a:gd name="connsiteY1" fmla="*/ 17 h 11686"/>
            <a:gd name="connsiteX2" fmla="*/ 6234 w 19364"/>
            <a:gd name="connsiteY2" fmla="*/ 11529 h 11686"/>
            <a:gd name="connsiteX3" fmla="*/ 19364 w 19364"/>
            <a:gd name="connsiteY3" fmla="*/ 11221 h 11686"/>
            <a:gd name="connsiteX0" fmla="*/ 0 w 19364"/>
            <a:gd name="connsiteY0" fmla="*/ 1001 h 11694"/>
            <a:gd name="connsiteX1" fmla="*/ 5896 w 19364"/>
            <a:gd name="connsiteY1" fmla="*/ 25 h 11694"/>
            <a:gd name="connsiteX2" fmla="*/ 6234 w 19364"/>
            <a:gd name="connsiteY2" fmla="*/ 11537 h 11694"/>
            <a:gd name="connsiteX3" fmla="*/ 19364 w 19364"/>
            <a:gd name="connsiteY3" fmla="*/ 11229 h 11694"/>
            <a:gd name="connsiteX0" fmla="*/ 0 w 19364"/>
            <a:gd name="connsiteY0" fmla="*/ 1001 h 11694"/>
            <a:gd name="connsiteX1" fmla="*/ 5896 w 19364"/>
            <a:gd name="connsiteY1" fmla="*/ 25 h 11694"/>
            <a:gd name="connsiteX2" fmla="*/ 6234 w 19364"/>
            <a:gd name="connsiteY2" fmla="*/ 11537 h 11694"/>
            <a:gd name="connsiteX3" fmla="*/ 19364 w 19364"/>
            <a:gd name="connsiteY3" fmla="*/ 11229 h 11694"/>
            <a:gd name="connsiteX0" fmla="*/ 0 w 20776"/>
            <a:gd name="connsiteY0" fmla="*/ 1123 h 11693"/>
            <a:gd name="connsiteX1" fmla="*/ 7308 w 20776"/>
            <a:gd name="connsiteY1" fmla="*/ 24 h 11693"/>
            <a:gd name="connsiteX2" fmla="*/ 7646 w 20776"/>
            <a:gd name="connsiteY2" fmla="*/ 11536 h 11693"/>
            <a:gd name="connsiteX3" fmla="*/ 20776 w 20776"/>
            <a:gd name="connsiteY3" fmla="*/ 11228 h 116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776" h="11693">
              <a:moveTo>
                <a:pt x="0" y="1123"/>
              </a:moveTo>
              <a:cubicBezTo>
                <a:pt x="1287" y="1017"/>
                <a:pt x="7337" y="-180"/>
                <a:pt x="7308" y="24"/>
              </a:cubicBezTo>
              <a:cubicBezTo>
                <a:pt x="7865" y="1971"/>
                <a:pt x="7209" y="11713"/>
                <a:pt x="7646" y="11536"/>
              </a:cubicBezTo>
              <a:cubicBezTo>
                <a:pt x="11202" y="11091"/>
                <a:pt x="17575" y="12319"/>
                <a:pt x="20776" y="1122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304374</xdr:colOff>
      <xdr:row>51</xdr:row>
      <xdr:rowOff>70839</xdr:rowOff>
    </xdr:from>
    <xdr:to>
      <xdr:col>1</xdr:col>
      <xdr:colOff>331915</xdr:colOff>
      <xdr:row>53</xdr:row>
      <xdr:rowOff>17921</xdr:rowOff>
    </xdr:to>
    <xdr:sp macro="" textlink="">
      <xdr:nvSpPr>
        <xdr:cNvPr id="1595" name="Line 927">
          <a:extLst>
            <a:ext uri="{FF2B5EF4-FFF2-40B4-BE49-F238E27FC236}">
              <a16:creationId xmlns:a16="http://schemas.microsoft.com/office/drawing/2014/main" xmlns="" id="{345BC074-9C5F-4C9D-883E-C8A8CC24B89D}"/>
            </a:ext>
          </a:extLst>
        </xdr:cNvPr>
        <xdr:cNvSpPr>
          <a:spLocks noChangeShapeType="1"/>
        </xdr:cNvSpPr>
      </xdr:nvSpPr>
      <xdr:spPr bwMode="auto">
        <a:xfrm rot="5400000" flipH="1">
          <a:off x="222684" y="9083169"/>
          <a:ext cx="297602" cy="27541"/>
        </a:xfrm>
        <a:custGeom>
          <a:avLst/>
          <a:gdLst>
            <a:gd name="connsiteX0" fmla="*/ 0 w 567136"/>
            <a:gd name="connsiteY0" fmla="*/ 0 h 51067"/>
            <a:gd name="connsiteX1" fmla="*/ 567136 w 567136"/>
            <a:gd name="connsiteY1" fmla="*/ 51067 h 51067"/>
            <a:gd name="connsiteX0" fmla="*/ 0 w 567136"/>
            <a:gd name="connsiteY0" fmla="*/ 11539 h 62606"/>
            <a:gd name="connsiteX1" fmla="*/ 567136 w 567136"/>
            <a:gd name="connsiteY1" fmla="*/ 62606 h 62606"/>
            <a:gd name="connsiteX0" fmla="*/ 0 w 677040"/>
            <a:gd name="connsiteY0" fmla="*/ 12326 h 56732"/>
            <a:gd name="connsiteX1" fmla="*/ 677040 w 677040"/>
            <a:gd name="connsiteY1" fmla="*/ 56732 h 56732"/>
            <a:gd name="connsiteX0" fmla="*/ 0 w 677040"/>
            <a:gd name="connsiteY0" fmla="*/ 7763 h 61157"/>
            <a:gd name="connsiteX1" fmla="*/ 677040 w 677040"/>
            <a:gd name="connsiteY1" fmla="*/ 52169 h 61157"/>
            <a:gd name="connsiteX0" fmla="*/ 0 w 677040"/>
            <a:gd name="connsiteY0" fmla="*/ 7764 h 61157"/>
            <a:gd name="connsiteX1" fmla="*/ 677040 w 677040"/>
            <a:gd name="connsiteY1" fmla="*/ 52170 h 61157"/>
            <a:gd name="connsiteX0" fmla="*/ 0 w 677040"/>
            <a:gd name="connsiteY0" fmla="*/ 9330 h 55540"/>
            <a:gd name="connsiteX1" fmla="*/ 677040 w 677040"/>
            <a:gd name="connsiteY1" fmla="*/ 53736 h 55540"/>
            <a:gd name="connsiteX0" fmla="*/ 0 w 402125"/>
            <a:gd name="connsiteY0" fmla="*/ 12510 h 27716"/>
            <a:gd name="connsiteX1" fmla="*/ 402125 w 402125"/>
            <a:gd name="connsiteY1" fmla="*/ 25166 h 27716"/>
            <a:gd name="connsiteX0" fmla="*/ 0 w 437571"/>
            <a:gd name="connsiteY0" fmla="*/ 11837 h 28673"/>
            <a:gd name="connsiteX1" fmla="*/ 402125 w 437571"/>
            <a:gd name="connsiteY1" fmla="*/ 24493 h 28673"/>
            <a:gd name="connsiteX0" fmla="*/ 0 w 401250"/>
            <a:gd name="connsiteY0" fmla="*/ 27753 h 27753"/>
            <a:gd name="connsiteX1" fmla="*/ 342086 w 401250"/>
            <a:gd name="connsiteY1" fmla="*/ 0 h 27753"/>
            <a:gd name="connsiteX0" fmla="*/ 0 w 444118"/>
            <a:gd name="connsiteY0" fmla="*/ 22402 h 22402"/>
            <a:gd name="connsiteX1" fmla="*/ 412026 w 444118"/>
            <a:gd name="connsiteY1" fmla="*/ 0 h 22402"/>
            <a:gd name="connsiteX0" fmla="*/ 0 w 412026"/>
            <a:gd name="connsiteY0" fmla="*/ 31808 h 31808"/>
            <a:gd name="connsiteX1" fmla="*/ 412026 w 412026"/>
            <a:gd name="connsiteY1" fmla="*/ 9406 h 31808"/>
            <a:gd name="connsiteX0" fmla="*/ 0 w 406197"/>
            <a:gd name="connsiteY0" fmla="*/ 16402 h 33240"/>
            <a:gd name="connsiteX1" fmla="*/ 406197 w 406197"/>
            <a:gd name="connsiteY1" fmla="*/ 33240 h 33240"/>
            <a:gd name="connsiteX0" fmla="*/ 0 w 437711"/>
            <a:gd name="connsiteY0" fmla="*/ 15742 h 32580"/>
            <a:gd name="connsiteX1" fmla="*/ 406197 w 437711"/>
            <a:gd name="connsiteY1" fmla="*/ 32580 h 32580"/>
            <a:gd name="connsiteX0" fmla="*/ 0 w 406197"/>
            <a:gd name="connsiteY0" fmla="*/ 16066 h 32904"/>
            <a:gd name="connsiteX1" fmla="*/ 406197 w 406197"/>
            <a:gd name="connsiteY1" fmla="*/ 32904 h 32904"/>
            <a:gd name="connsiteX0" fmla="*/ 0 w 350140"/>
            <a:gd name="connsiteY0" fmla="*/ 17718 h 27422"/>
            <a:gd name="connsiteX1" fmla="*/ 311001 w 350140"/>
            <a:gd name="connsiteY1" fmla="*/ 27422 h 27422"/>
            <a:gd name="connsiteX0" fmla="*/ 0 w 311001"/>
            <a:gd name="connsiteY0" fmla="*/ 0 h 9704"/>
            <a:gd name="connsiteX1" fmla="*/ 311001 w 311001"/>
            <a:gd name="connsiteY1" fmla="*/ 9704 h 9704"/>
            <a:gd name="connsiteX0" fmla="*/ 0 w 10187"/>
            <a:gd name="connsiteY0" fmla="*/ 0 h 28381"/>
            <a:gd name="connsiteX1" fmla="*/ 10187 w 10187"/>
            <a:gd name="connsiteY1" fmla="*/ 28381 h 28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187" h="28381">
              <a:moveTo>
                <a:pt x="0" y="0"/>
              </a:moveTo>
              <a:cubicBezTo>
                <a:pt x="54" y="6983"/>
                <a:pt x="7457" y="16181"/>
                <a:pt x="10187" y="2838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647627</xdr:colOff>
      <xdr:row>53</xdr:row>
      <xdr:rowOff>72318</xdr:rowOff>
    </xdr:from>
    <xdr:to>
      <xdr:col>2</xdr:col>
      <xdr:colOff>130409</xdr:colOff>
      <xdr:row>54</xdr:row>
      <xdr:rowOff>58998</xdr:rowOff>
    </xdr:to>
    <xdr:sp macro="" textlink="">
      <xdr:nvSpPr>
        <xdr:cNvPr id="1596" name="六角形 1595">
          <a:extLst>
            <a:ext uri="{FF2B5EF4-FFF2-40B4-BE49-F238E27FC236}">
              <a16:creationId xmlns:a16="http://schemas.microsoft.com/office/drawing/2014/main" xmlns="" id="{CAB1C8D9-823C-4684-BD72-69BD57DE1FB7}"/>
            </a:ext>
          </a:extLst>
        </xdr:cNvPr>
        <xdr:cNvSpPr/>
      </xdr:nvSpPr>
      <xdr:spPr bwMode="auto">
        <a:xfrm>
          <a:off x="700967" y="9300138"/>
          <a:ext cx="176202" cy="1619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494</a:t>
          </a:r>
        </a:p>
      </xdr:txBody>
    </xdr:sp>
    <xdr:clientData/>
  </xdr:twoCellAnchor>
  <xdr:twoCellAnchor>
    <xdr:from>
      <xdr:col>1</xdr:col>
      <xdr:colOff>262778</xdr:colOff>
      <xdr:row>53</xdr:row>
      <xdr:rowOff>98227</xdr:rowOff>
    </xdr:from>
    <xdr:to>
      <xdr:col>1</xdr:col>
      <xdr:colOff>420483</xdr:colOff>
      <xdr:row>54</xdr:row>
      <xdr:rowOff>71156</xdr:rowOff>
    </xdr:to>
    <xdr:sp macro="" textlink="">
      <xdr:nvSpPr>
        <xdr:cNvPr id="1597" name="AutoShape 711">
          <a:extLst>
            <a:ext uri="{FF2B5EF4-FFF2-40B4-BE49-F238E27FC236}">
              <a16:creationId xmlns:a16="http://schemas.microsoft.com/office/drawing/2014/main" xmlns="" id="{94E3198C-904F-4832-A639-2C74E5713696}"/>
            </a:ext>
          </a:extLst>
        </xdr:cNvPr>
        <xdr:cNvSpPr>
          <a:spLocks noChangeArrowheads="1"/>
        </xdr:cNvSpPr>
      </xdr:nvSpPr>
      <xdr:spPr bwMode="auto">
        <a:xfrm>
          <a:off x="316118" y="9326047"/>
          <a:ext cx="157705" cy="14818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3451</xdr:colOff>
      <xdr:row>56</xdr:row>
      <xdr:rowOff>9735</xdr:rowOff>
    </xdr:from>
    <xdr:to>
      <xdr:col>1</xdr:col>
      <xdr:colOff>315637</xdr:colOff>
      <xdr:row>56</xdr:row>
      <xdr:rowOff>89728</xdr:rowOff>
    </xdr:to>
    <xdr:sp macro="" textlink="">
      <xdr:nvSpPr>
        <xdr:cNvPr id="1598" name="Line 927">
          <a:extLst>
            <a:ext uri="{FF2B5EF4-FFF2-40B4-BE49-F238E27FC236}">
              <a16:creationId xmlns:a16="http://schemas.microsoft.com/office/drawing/2014/main" xmlns="" id="{E3EFB19D-47CD-4815-82E2-924019F94B3A}"/>
            </a:ext>
          </a:extLst>
        </xdr:cNvPr>
        <xdr:cNvSpPr>
          <a:spLocks noChangeShapeType="1"/>
        </xdr:cNvSpPr>
      </xdr:nvSpPr>
      <xdr:spPr bwMode="auto">
        <a:xfrm rot="5400000">
          <a:off x="172887" y="9647239"/>
          <a:ext cx="79993" cy="3121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41412</xdr:colOff>
      <xdr:row>54</xdr:row>
      <xdr:rowOff>158752</xdr:rowOff>
    </xdr:from>
    <xdr:to>
      <xdr:col>1</xdr:col>
      <xdr:colOff>295928</xdr:colOff>
      <xdr:row>55</xdr:row>
      <xdr:rowOff>111358</xdr:rowOff>
    </xdr:to>
    <xdr:sp macro="" textlink="">
      <xdr:nvSpPr>
        <xdr:cNvPr id="1599" name="Text Box 1563">
          <a:extLst>
            <a:ext uri="{FF2B5EF4-FFF2-40B4-BE49-F238E27FC236}">
              <a16:creationId xmlns:a16="http://schemas.microsoft.com/office/drawing/2014/main" xmlns="" id="{1ADEAF51-5012-4E0B-A0DA-5EE7B52909BA}"/>
            </a:ext>
          </a:extLst>
        </xdr:cNvPr>
        <xdr:cNvSpPr txBox="1">
          <a:spLocks noChangeArrowheads="1"/>
        </xdr:cNvSpPr>
      </xdr:nvSpPr>
      <xdr:spPr bwMode="auto">
        <a:xfrm>
          <a:off x="94752" y="9561832"/>
          <a:ext cx="254516" cy="12786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三河</a:t>
          </a:r>
        </a:p>
      </xdr:txBody>
    </xdr:sp>
    <xdr:clientData/>
  </xdr:twoCellAnchor>
  <xdr:twoCellAnchor>
    <xdr:from>
      <xdr:col>1</xdr:col>
      <xdr:colOff>58668</xdr:colOff>
      <xdr:row>55</xdr:row>
      <xdr:rowOff>151849</xdr:rowOff>
    </xdr:from>
    <xdr:to>
      <xdr:col>1</xdr:col>
      <xdr:colOff>255380</xdr:colOff>
      <xdr:row>56</xdr:row>
      <xdr:rowOff>113885</xdr:rowOff>
    </xdr:to>
    <xdr:sp macro="" textlink="">
      <xdr:nvSpPr>
        <xdr:cNvPr id="1600" name="六角形 1599">
          <a:extLst>
            <a:ext uri="{FF2B5EF4-FFF2-40B4-BE49-F238E27FC236}">
              <a16:creationId xmlns:a16="http://schemas.microsoft.com/office/drawing/2014/main" xmlns="" id="{0CAD96B0-5835-456B-ADC9-CDB1D46BDD9C}"/>
            </a:ext>
          </a:extLst>
        </xdr:cNvPr>
        <xdr:cNvSpPr/>
      </xdr:nvSpPr>
      <xdr:spPr bwMode="auto">
        <a:xfrm>
          <a:off x="112008" y="9730189"/>
          <a:ext cx="196712" cy="1372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532</a:t>
          </a:r>
        </a:p>
      </xdr:txBody>
    </xdr:sp>
    <xdr:clientData/>
  </xdr:twoCellAnchor>
  <xdr:oneCellAnchor>
    <xdr:from>
      <xdr:col>1</xdr:col>
      <xdr:colOff>1518</xdr:colOff>
      <xdr:row>51</xdr:row>
      <xdr:rowOff>62122</xdr:rowOff>
    </xdr:from>
    <xdr:ext cx="327783" cy="328112"/>
    <xdr:grpSp>
      <xdr:nvGrpSpPr>
        <xdr:cNvPr id="1601" name="Group 6672">
          <a:extLst>
            <a:ext uri="{FF2B5EF4-FFF2-40B4-BE49-F238E27FC236}">
              <a16:creationId xmlns:a16="http://schemas.microsoft.com/office/drawing/2014/main" xmlns="" id="{7E54B4F8-FB1E-4A78-B0E9-EAA48BD227B2}"/>
            </a:ext>
          </a:extLst>
        </xdr:cNvPr>
        <xdr:cNvGrpSpPr>
          <a:grpSpLocks/>
        </xdr:cNvGrpSpPr>
      </xdr:nvGrpSpPr>
      <xdr:grpSpPr bwMode="auto">
        <a:xfrm>
          <a:off x="55947" y="8689051"/>
          <a:ext cx="327783" cy="328112"/>
          <a:chOff x="536" y="109"/>
          <a:chExt cx="46" cy="44"/>
        </a:xfrm>
      </xdr:grpSpPr>
      <xdr:pic>
        <xdr:nvPicPr>
          <xdr:cNvPr id="1602" name="Picture 6673" descr="route2">
            <a:extLst>
              <a:ext uri="{FF2B5EF4-FFF2-40B4-BE49-F238E27FC236}">
                <a16:creationId xmlns:a16="http://schemas.microsoft.com/office/drawing/2014/main" xmlns="" id="{0CD4E9DD-37B2-437C-7618-788BFD633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03" name="Text Box 6674">
            <a:extLst>
              <a:ext uri="{FF2B5EF4-FFF2-40B4-BE49-F238E27FC236}">
                <a16:creationId xmlns:a16="http://schemas.microsoft.com/office/drawing/2014/main" xmlns="" id="{0D0E4895-C32F-189E-DEDD-6A543CBC87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476875</xdr:colOff>
      <xdr:row>51</xdr:row>
      <xdr:rowOff>139702</xdr:rowOff>
    </xdr:from>
    <xdr:to>
      <xdr:col>2</xdr:col>
      <xdr:colOff>38598</xdr:colOff>
      <xdr:row>53</xdr:row>
      <xdr:rowOff>8475</xdr:rowOff>
    </xdr:to>
    <xdr:sp macro="" textlink="">
      <xdr:nvSpPr>
        <xdr:cNvPr id="1604" name="Text Box 1563">
          <a:extLst>
            <a:ext uri="{FF2B5EF4-FFF2-40B4-BE49-F238E27FC236}">
              <a16:creationId xmlns:a16="http://schemas.microsoft.com/office/drawing/2014/main" xmlns="" id="{F5B24264-C93F-45B4-BBBF-C04A70FF79FC}"/>
            </a:ext>
          </a:extLst>
        </xdr:cNvPr>
        <xdr:cNvSpPr txBox="1">
          <a:spLocks noChangeArrowheads="1"/>
        </xdr:cNvSpPr>
      </xdr:nvSpPr>
      <xdr:spPr bwMode="auto">
        <a:xfrm>
          <a:off x="530215" y="9017002"/>
          <a:ext cx="255143" cy="21929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三河橋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沈下橋）</a:t>
          </a:r>
        </a:p>
      </xdr:txBody>
    </xdr:sp>
    <xdr:clientData/>
  </xdr:twoCellAnchor>
  <xdr:oneCellAnchor>
    <xdr:from>
      <xdr:col>1</xdr:col>
      <xdr:colOff>499411</xdr:colOff>
      <xdr:row>54</xdr:row>
      <xdr:rowOff>40320</xdr:rowOff>
    </xdr:from>
    <xdr:ext cx="387516" cy="146040"/>
    <xdr:sp macro="" textlink="">
      <xdr:nvSpPr>
        <xdr:cNvPr id="1605" name="Text Box 1563">
          <a:extLst>
            <a:ext uri="{FF2B5EF4-FFF2-40B4-BE49-F238E27FC236}">
              <a16:creationId xmlns:a16="http://schemas.microsoft.com/office/drawing/2014/main" xmlns="" id="{E6733970-C2B2-4854-B7E8-E0F652F06DED}"/>
            </a:ext>
          </a:extLst>
        </xdr:cNvPr>
        <xdr:cNvSpPr txBox="1">
          <a:spLocks noChangeArrowheads="1"/>
        </xdr:cNvSpPr>
      </xdr:nvSpPr>
      <xdr:spPr bwMode="auto">
        <a:xfrm>
          <a:off x="552751" y="9443400"/>
          <a:ext cx="387516" cy="146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331296</xdr:colOff>
      <xdr:row>53</xdr:row>
      <xdr:rowOff>62119</xdr:rowOff>
    </xdr:from>
    <xdr:to>
      <xdr:col>1</xdr:col>
      <xdr:colOff>521115</xdr:colOff>
      <xdr:row>56</xdr:row>
      <xdr:rowOff>10353</xdr:rowOff>
    </xdr:to>
    <xdr:sp macro="" textlink="">
      <xdr:nvSpPr>
        <xdr:cNvPr id="1606" name="AutoShape 1653">
          <a:extLst>
            <a:ext uri="{FF2B5EF4-FFF2-40B4-BE49-F238E27FC236}">
              <a16:creationId xmlns:a16="http://schemas.microsoft.com/office/drawing/2014/main" xmlns="" id="{D65231A7-E194-4864-B85A-48D70728977D}"/>
            </a:ext>
          </a:extLst>
        </xdr:cNvPr>
        <xdr:cNvSpPr>
          <a:spLocks/>
        </xdr:cNvSpPr>
      </xdr:nvSpPr>
      <xdr:spPr bwMode="auto">
        <a:xfrm>
          <a:off x="384636" y="9289939"/>
          <a:ext cx="189819" cy="474014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438917</xdr:colOff>
      <xdr:row>48</xdr:row>
      <xdr:rowOff>158753</xdr:rowOff>
    </xdr:from>
    <xdr:to>
      <xdr:col>1</xdr:col>
      <xdr:colOff>548952</xdr:colOff>
      <xdr:row>51</xdr:row>
      <xdr:rowOff>34470</xdr:rowOff>
    </xdr:to>
    <xdr:sp macro="" textlink="">
      <xdr:nvSpPr>
        <xdr:cNvPr id="1607" name="Text Box 1563">
          <a:extLst>
            <a:ext uri="{FF2B5EF4-FFF2-40B4-BE49-F238E27FC236}">
              <a16:creationId xmlns:a16="http://schemas.microsoft.com/office/drawing/2014/main" xmlns="" id="{375C25F4-EF78-422D-915E-799769DD6CCF}"/>
            </a:ext>
          </a:extLst>
        </xdr:cNvPr>
        <xdr:cNvSpPr txBox="1">
          <a:spLocks noChangeArrowheads="1"/>
        </xdr:cNvSpPr>
      </xdr:nvSpPr>
      <xdr:spPr bwMode="auto">
        <a:xfrm>
          <a:off x="492257" y="8510273"/>
          <a:ext cx="110035" cy="401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eaVert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由良川</a:t>
          </a:r>
        </a:p>
      </xdr:txBody>
    </xdr:sp>
    <xdr:clientData/>
  </xdr:twoCellAnchor>
  <xdr:oneCellAnchor>
    <xdr:from>
      <xdr:col>1</xdr:col>
      <xdr:colOff>601942</xdr:colOff>
      <xdr:row>49</xdr:row>
      <xdr:rowOff>44566</xdr:rowOff>
    </xdr:from>
    <xdr:ext cx="379343" cy="237116"/>
    <xdr:sp macro="" textlink="">
      <xdr:nvSpPr>
        <xdr:cNvPr id="1608" name="Text Box 1563">
          <a:extLst>
            <a:ext uri="{FF2B5EF4-FFF2-40B4-BE49-F238E27FC236}">
              <a16:creationId xmlns:a16="http://schemas.microsoft.com/office/drawing/2014/main" xmlns="" id="{2C14B51E-2D94-4F01-89E4-AACE6FF1F2B3}"/>
            </a:ext>
          </a:extLst>
        </xdr:cNvPr>
        <xdr:cNvSpPr txBox="1">
          <a:spLocks noChangeArrowheads="1"/>
        </xdr:cNvSpPr>
      </xdr:nvSpPr>
      <xdr:spPr bwMode="auto">
        <a:xfrm>
          <a:off x="655282" y="8571346"/>
          <a:ext cx="379343" cy="237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328202</xdr:colOff>
      <xdr:row>50</xdr:row>
      <xdr:rowOff>48160</xdr:rowOff>
    </xdr:from>
    <xdr:to>
      <xdr:col>2</xdr:col>
      <xdr:colOff>280042</xdr:colOff>
      <xdr:row>53</xdr:row>
      <xdr:rowOff>53510</xdr:rowOff>
    </xdr:to>
    <xdr:sp macro="" textlink="">
      <xdr:nvSpPr>
        <xdr:cNvPr id="1609" name="AutoShape 1653">
          <a:extLst>
            <a:ext uri="{FF2B5EF4-FFF2-40B4-BE49-F238E27FC236}">
              <a16:creationId xmlns:a16="http://schemas.microsoft.com/office/drawing/2014/main" xmlns="" id="{3A07285D-AF6C-4965-8721-B458CFD1B81C}"/>
            </a:ext>
          </a:extLst>
        </xdr:cNvPr>
        <xdr:cNvSpPr>
          <a:spLocks/>
        </xdr:cNvSpPr>
      </xdr:nvSpPr>
      <xdr:spPr bwMode="auto">
        <a:xfrm rot="5400000" flipH="1">
          <a:off x="438607" y="8693135"/>
          <a:ext cx="531130" cy="64526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618761</xdr:colOff>
      <xdr:row>55</xdr:row>
      <xdr:rowOff>73980</xdr:rowOff>
    </xdr:from>
    <xdr:to>
      <xdr:col>4</xdr:col>
      <xdr:colOff>92786</xdr:colOff>
      <xdr:row>56</xdr:row>
      <xdr:rowOff>76516</xdr:rowOff>
    </xdr:to>
    <xdr:sp macro="" textlink="">
      <xdr:nvSpPr>
        <xdr:cNvPr id="1610" name="六角形 1609">
          <a:extLst>
            <a:ext uri="{FF2B5EF4-FFF2-40B4-BE49-F238E27FC236}">
              <a16:creationId xmlns:a16="http://schemas.microsoft.com/office/drawing/2014/main" xmlns="" id="{710EC7DF-BB84-4632-B0E1-7C27A336770B}"/>
            </a:ext>
          </a:extLst>
        </xdr:cNvPr>
        <xdr:cNvSpPr/>
      </xdr:nvSpPr>
      <xdr:spPr bwMode="auto">
        <a:xfrm>
          <a:off x="2058941" y="9652320"/>
          <a:ext cx="167445" cy="177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278197</xdr:colOff>
      <xdr:row>52</xdr:row>
      <xdr:rowOff>8282</xdr:rowOff>
    </xdr:from>
    <xdr:to>
      <xdr:col>2</xdr:col>
      <xdr:colOff>453063</xdr:colOff>
      <xdr:row>52</xdr:row>
      <xdr:rowOff>144481</xdr:rowOff>
    </xdr:to>
    <xdr:sp macro="" textlink="">
      <xdr:nvSpPr>
        <xdr:cNvPr id="1611" name="六角形 1610">
          <a:extLst>
            <a:ext uri="{FF2B5EF4-FFF2-40B4-BE49-F238E27FC236}">
              <a16:creationId xmlns:a16="http://schemas.microsoft.com/office/drawing/2014/main" xmlns="" id="{F564D579-7C4E-4C29-B7BE-6B05B216A20A}"/>
            </a:ext>
          </a:extLst>
        </xdr:cNvPr>
        <xdr:cNvSpPr/>
      </xdr:nvSpPr>
      <xdr:spPr bwMode="auto">
        <a:xfrm>
          <a:off x="1024957" y="9060842"/>
          <a:ext cx="174866" cy="1361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296793</xdr:colOff>
      <xdr:row>53</xdr:row>
      <xdr:rowOff>48315</xdr:rowOff>
    </xdr:from>
    <xdr:to>
      <xdr:col>2</xdr:col>
      <xdr:colOff>334754</xdr:colOff>
      <xdr:row>56</xdr:row>
      <xdr:rowOff>44864</xdr:rowOff>
    </xdr:to>
    <xdr:sp macro="" textlink="">
      <xdr:nvSpPr>
        <xdr:cNvPr id="1612" name="Line 927">
          <a:extLst>
            <a:ext uri="{FF2B5EF4-FFF2-40B4-BE49-F238E27FC236}">
              <a16:creationId xmlns:a16="http://schemas.microsoft.com/office/drawing/2014/main" xmlns="" id="{D3AAE9DB-69AB-4985-AD96-2FB0214836F1}"/>
            </a:ext>
          </a:extLst>
        </xdr:cNvPr>
        <xdr:cNvSpPr>
          <a:spLocks noChangeShapeType="1"/>
        </xdr:cNvSpPr>
      </xdr:nvSpPr>
      <xdr:spPr bwMode="auto">
        <a:xfrm rot="5400000" flipH="1">
          <a:off x="801369" y="9518319"/>
          <a:ext cx="522329" cy="379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120928</xdr:colOff>
      <xdr:row>52</xdr:row>
      <xdr:rowOff>82975</xdr:rowOff>
    </xdr:from>
    <xdr:to>
      <xdr:col>2</xdr:col>
      <xdr:colOff>255528</xdr:colOff>
      <xdr:row>53</xdr:row>
      <xdr:rowOff>17405</xdr:rowOff>
    </xdr:to>
    <xdr:sp macro="" textlink="">
      <xdr:nvSpPr>
        <xdr:cNvPr id="1613" name="六角形 1612">
          <a:extLst>
            <a:ext uri="{FF2B5EF4-FFF2-40B4-BE49-F238E27FC236}">
              <a16:creationId xmlns:a16="http://schemas.microsoft.com/office/drawing/2014/main" xmlns="" id="{43F85EAA-13AA-45D7-940A-3D68300D6D0E}"/>
            </a:ext>
          </a:extLst>
        </xdr:cNvPr>
        <xdr:cNvSpPr/>
      </xdr:nvSpPr>
      <xdr:spPr bwMode="auto">
        <a:xfrm>
          <a:off x="867688" y="9135535"/>
          <a:ext cx="134600" cy="1096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182907</xdr:colOff>
      <xdr:row>53</xdr:row>
      <xdr:rowOff>52269</xdr:rowOff>
    </xdr:from>
    <xdr:to>
      <xdr:col>2</xdr:col>
      <xdr:colOff>666059</xdr:colOff>
      <xdr:row>54</xdr:row>
      <xdr:rowOff>24663</xdr:rowOff>
    </xdr:to>
    <xdr:sp macro="" textlink="">
      <xdr:nvSpPr>
        <xdr:cNvPr id="1614" name="Text Box 1563">
          <a:extLst>
            <a:ext uri="{FF2B5EF4-FFF2-40B4-BE49-F238E27FC236}">
              <a16:creationId xmlns:a16="http://schemas.microsoft.com/office/drawing/2014/main" xmlns="" id="{A5837F1A-7CBA-454E-BE41-F748FF64F90E}"/>
            </a:ext>
          </a:extLst>
        </xdr:cNvPr>
        <xdr:cNvSpPr txBox="1">
          <a:spLocks noChangeArrowheads="1"/>
        </xdr:cNvSpPr>
      </xdr:nvSpPr>
      <xdr:spPr bwMode="auto">
        <a:xfrm>
          <a:off x="929667" y="9280089"/>
          <a:ext cx="483152" cy="14765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三河橋南</a:t>
          </a:r>
        </a:p>
      </xdr:txBody>
    </xdr:sp>
    <xdr:clientData/>
  </xdr:twoCellAnchor>
  <xdr:twoCellAnchor>
    <xdr:from>
      <xdr:col>1</xdr:col>
      <xdr:colOff>477141</xdr:colOff>
      <xdr:row>53</xdr:row>
      <xdr:rowOff>72</xdr:rowOff>
    </xdr:from>
    <xdr:to>
      <xdr:col>2</xdr:col>
      <xdr:colOff>3529</xdr:colOff>
      <xdr:row>53</xdr:row>
      <xdr:rowOff>93256</xdr:rowOff>
    </xdr:to>
    <xdr:grpSp>
      <xdr:nvGrpSpPr>
        <xdr:cNvPr id="1615" name="Group 1180">
          <a:extLst>
            <a:ext uri="{FF2B5EF4-FFF2-40B4-BE49-F238E27FC236}">
              <a16:creationId xmlns:a16="http://schemas.microsoft.com/office/drawing/2014/main" xmlns="" id="{E0C73408-2197-430A-9210-A8F304C030EE}"/>
            </a:ext>
          </a:extLst>
        </xdr:cNvPr>
        <xdr:cNvGrpSpPr>
          <a:grpSpLocks/>
        </xdr:cNvGrpSpPr>
      </xdr:nvGrpSpPr>
      <xdr:grpSpPr bwMode="auto">
        <a:xfrm rot="5400000">
          <a:off x="632574" y="8866175"/>
          <a:ext cx="93184" cy="295191"/>
          <a:chOff x="718" y="97"/>
          <a:chExt cx="25" cy="15"/>
        </a:xfrm>
      </xdr:grpSpPr>
      <xdr:sp macro="" textlink="">
        <xdr:nvSpPr>
          <xdr:cNvPr id="1616" name="Freeform 1181">
            <a:extLst>
              <a:ext uri="{FF2B5EF4-FFF2-40B4-BE49-F238E27FC236}">
                <a16:creationId xmlns:a16="http://schemas.microsoft.com/office/drawing/2014/main" xmlns="" id="{B1AC7A2F-D036-2CD5-6CC3-2B666041FE7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7" name="Freeform 1182">
            <a:extLst>
              <a:ext uri="{FF2B5EF4-FFF2-40B4-BE49-F238E27FC236}">
                <a16:creationId xmlns:a16="http://schemas.microsoft.com/office/drawing/2014/main" xmlns="" id="{CAD6CC4D-ADE0-9425-D628-F36079E0FB70}"/>
              </a:ext>
            </a:extLst>
          </xdr:cNvPr>
          <xdr:cNvSpPr>
            <a:spLocks/>
          </xdr:cNvSpPr>
        </xdr:nvSpPr>
        <xdr:spPr bwMode="auto">
          <a:xfrm flipH="1" flipV="1">
            <a:off x="738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577618</xdr:colOff>
      <xdr:row>56</xdr:row>
      <xdr:rowOff>129498</xdr:rowOff>
    </xdr:from>
    <xdr:to>
      <xdr:col>2</xdr:col>
      <xdr:colOff>46464</xdr:colOff>
      <xdr:row>57</xdr:row>
      <xdr:rowOff>133582</xdr:rowOff>
    </xdr:to>
    <xdr:sp macro="" textlink="">
      <xdr:nvSpPr>
        <xdr:cNvPr id="1618" name="六角形 1617">
          <a:extLst>
            <a:ext uri="{FF2B5EF4-FFF2-40B4-BE49-F238E27FC236}">
              <a16:creationId xmlns:a16="http://schemas.microsoft.com/office/drawing/2014/main" xmlns="" id="{7D9B1953-0E1A-4BC0-8417-BD569180E339}"/>
            </a:ext>
          </a:extLst>
        </xdr:cNvPr>
        <xdr:cNvSpPr/>
      </xdr:nvSpPr>
      <xdr:spPr bwMode="auto">
        <a:xfrm>
          <a:off x="630958" y="9883098"/>
          <a:ext cx="162266" cy="17934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5</xdr:col>
      <xdr:colOff>394954</xdr:colOff>
      <xdr:row>57</xdr:row>
      <xdr:rowOff>32871</xdr:rowOff>
    </xdr:from>
    <xdr:to>
      <xdr:col>5</xdr:col>
      <xdr:colOff>399345</xdr:colOff>
      <xdr:row>60</xdr:row>
      <xdr:rowOff>91566</xdr:rowOff>
    </xdr:to>
    <xdr:sp macro="" textlink="">
      <xdr:nvSpPr>
        <xdr:cNvPr id="1619" name="Line 927">
          <a:extLst>
            <a:ext uri="{FF2B5EF4-FFF2-40B4-BE49-F238E27FC236}">
              <a16:creationId xmlns:a16="http://schemas.microsoft.com/office/drawing/2014/main" xmlns="" id="{F84C7AB3-7F22-48F4-8B9F-98D01711EADE}"/>
            </a:ext>
          </a:extLst>
        </xdr:cNvPr>
        <xdr:cNvSpPr>
          <a:spLocks noChangeShapeType="1"/>
        </xdr:cNvSpPr>
      </xdr:nvSpPr>
      <xdr:spPr bwMode="auto">
        <a:xfrm flipH="1" flipV="1">
          <a:off x="3221974" y="9961731"/>
          <a:ext cx="4391" cy="584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448030</xdr:colOff>
      <xdr:row>60</xdr:row>
      <xdr:rowOff>46179</xdr:rowOff>
    </xdr:from>
    <xdr:to>
      <xdr:col>6</xdr:col>
      <xdr:colOff>686954</xdr:colOff>
      <xdr:row>60</xdr:row>
      <xdr:rowOff>52109</xdr:rowOff>
    </xdr:to>
    <xdr:sp macro="" textlink="">
      <xdr:nvSpPr>
        <xdr:cNvPr id="1620" name="Line 120">
          <a:extLst>
            <a:ext uri="{FF2B5EF4-FFF2-40B4-BE49-F238E27FC236}">
              <a16:creationId xmlns:a16="http://schemas.microsoft.com/office/drawing/2014/main" xmlns="" id="{FEEDD17C-0C5A-444A-B73A-8F1B93D7E2B1}"/>
            </a:ext>
          </a:extLst>
        </xdr:cNvPr>
        <xdr:cNvSpPr>
          <a:spLocks noChangeShapeType="1"/>
        </xdr:cNvSpPr>
      </xdr:nvSpPr>
      <xdr:spPr bwMode="auto">
        <a:xfrm rot="10800000" flipV="1">
          <a:off x="3968470" y="10500819"/>
          <a:ext cx="238924" cy="59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289291</xdr:colOff>
      <xdr:row>62</xdr:row>
      <xdr:rowOff>3524</xdr:rowOff>
    </xdr:from>
    <xdr:to>
      <xdr:col>6</xdr:col>
      <xdr:colOff>439152</xdr:colOff>
      <xdr:row>62</xdr:row>
      <xdr:rowOff>105450</xdr:rowOff>
    </xdr:to>
    <xdr:sp macro="" textlink="">
      <xdr:nvSpPr>
        <xdr:cNvPr id="1621" name="Freeform 395">
          <a:extLst>
            <a:ext uri="{FF2B5EF4-FFF2-40B4-BE49-F238E27FC236}">
              <a16:creationId xmlns:a16="http://schemas.microsoft.com/office/drawing/2014/main" xmlns="" id="{65467728-C8AC-4E40-9877-DC02289A6285}"/>
            </a:ext>
          </a:extLst>
        </xdr:cNvPr>
        <xdr:cNvSpPr>
          <a:spLocks/>
        </xdr:cNvSpPr>
      </xdr:nvSpPr>
      <xdr:spPr bwMode="auto">
        <a:xfrm rot="741758" flipV="1">
          <a:off x="3809731" y="10808684"/>
          <a:ext cx="149861" cy="101926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314101</xdr:colOff>
      <xdr:row>63</xdr:row>
      <xdr:rowOff>6860</xdr:rowOff>
    </xdr:from>
    <xdr:ext cx="401667" cy="190881"/>
    <xdr:sp macro="" textlink="">
      <xdr:nvSpPr>
        <xdr:cNvPr id="1622" name="Text Box 1664">
          <a:extLst>
            <a:ext uri="{FF2B5EF4-FFF2-40B4-BE49-F238E27FC236}">
              <a16:creationId xmlns:a16="http://schemas.microsoft.com/office/drawing/2014/main" xmlns="" id="{373B2134-A126-403C-ADC4-8BE2F624A0EC}"/>
            </a:ext>
          </a:extLst>
        </xdr:cNvPr>
        <xdr:cNvSpPr txBox="1">
          <a:spLocks noChangeArrowheads="1"/>
        </xdr:cNvSpPr>
      </xdr:nvSpPr>
      <xdr:spPr bwMode="auto">
        <a:xfrm>
          <a:off x="3834541" y="10987280"/>
          <a:ext cx="401667" cy="19088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後瀬山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ﾄﾝﾈﾙ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644001</xdr:colOff>
      <xdr:row>63</xdr:row>
      <xdr:rowOff>14106</xdr:rowOff>
    </xdr:from>
    <xdr:ext cx="395844" cy="193515"/>
    <xdr:sp macro="" textlink="">
      <xdr:nvSpPr>
        <xdr:cNvPr id="1623" name="Text Box 1563">
          <a:extLst>
            <a:ext uri="{FF2B5EF4-FFF2-40B4-BE49-F238E27FC236}">
              <a16:creationId xmlns:a16="http://schemas.microsoft.com/office/drawing/2014/main" xmlns="" id="{55BC9B69-083D-4263-87C5-C4F5AAD3D228}"/>
            </a:ext>
          </a:extLst>
        </xdr:cNvPr>
        <xdr:cNvSpPr txBox="1">
          <a:spLocks noChangeArrowheads="1"/>
        </xdr:cNvSpPr>
      </xdr:nvSpPr>
      <xdr:spPr bwMode="auto">
        <a:xfrm>
          <a:off x="3471021" y="10994526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197388</xdr:colOff>
      <xdr:row>59</xdr:row>
      <xdr:rowOff>66842</xdr:rowOff>
    </xdr:from>
    <xdr:to>
      <xdr:col>6</xdr:col>
      <xdr:colOff>367631</xdr:colOff>
      <xdr:row>60</xdr:row>
      <xdr:rowOff>39263</xdr:rowOff>
    </xdr:to>
    <xdr:sp macro="" textlink="">
      <xdr:nvSpPr>
        <xdr:cNvPr id="1624" name="六角形 1623">
          <a:extLst>
            <a:ext uri="{FF2B5EF4-FFF2-40B4-BE49-F238E27FC236}">
              <a16:creationId xmlns:a16="http://schemas.microsoft.com/office/drawing/2014/main" xmlns="" id="{8D0A59C4-DB0A-46B3-A7B6-9CB1F559C06E}"/>
            </a:ext>
          </a:extLst>
        </xdr:cNvPr>
        <xdr:cNvSpPr/>
      </xdr:nvSpPr>
      <xdr:spPr bwMode="auto">
        <a:xfrm>
          <a:off x="3717828" y="10346222"/>
          <a:ext cx="170243" cy="14768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88625</xdr:colOff>
      <xdr:row>60</xdr:row>
      <xdr:rowOff>130103</xdr:rowOff>
    </xdr:from>
    <xdr:to>
      <xdr:col>6</xdr:col>
      <xdr:colOff>568656</xdr:colOff>
      <xdr:row>61</xdr:row>
      <xdr:rowOff>102053</xdr:rowOff>
    </xdr:to>
    <xdr:sp macro="" textlink="">
      <xdr:nvSpPr>
        <xdr:cNvPr id="1625" name="Text Box 2947">
          <a:extLst>
            <a:ext uri="{FF2B5EF4-FFF2-40B4-BE49-F238E27FC236}">
              <a16:creationId xmlns:a16="http://schemas.microsoft.com/office/drawing/2014/main" xmlns="" id="{12958530-ED8E-46CD-BCA8-9007F453AC9A}"/>
            </a:ext>
          </a:extLst>
        </xdr:cNvPr>
        <xdr:cNvSpPr txBox="1">
          <a:spLocks noChangeArrowheads="1"/>
        </xdr:cNvSpPr>
      </xdr:nvSpPr>
      <xdr:spPr bwMode="auto">
        <a:xfrm>
          <a:off x="3609065" y="10584743"/>
          <a:ext cx="480031" cy="14721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18000" tIns="18288" rIns="1800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後瀬山東</a:t>
          </a:r>
        </a:p>
      </xdr:txBody>
    </xdr:sp>
    <xdr:clientData/>
  </xdr:twoCellAnchor>
  <xdr:twoCellAnchor>
    <xdr:from>
      <xdr:col>5</xdr:col>
      <xdr:colOff>572683</xdr:colOff>
      <xdr:row>60</xdr:row>
      <xdr:rowOff>64206</xdr:rowOff>
    </xdr:from>
    <xdr:to>
      <xdr:col>5</xdr:col>
      <xdr:colOff>703269</xdr:colOff>
      <xdr:row>62</xdr:row>
      <xdr:rowOff>13128</xdr:rowOff>
    </xdr:to>
    <xdr:sp macro="" textlink="">
      <xdr:nvSpPr>
        <xdr:cNvPr id="1626" name="Text Box 1664">
          <a:extLst>
            <a:ext uri="{FF2B5EF4-FFF2-40B4-BE49-F238E27FC236}">
              <a16:creationId xmlns:a16="http://schemas.microsoft.com/office/drawing/2014/main" xmlns="" id="{66328D8B-2D21-4534-BFE3-C96E63E85D76}"/>
            </a:ext>
          </a:extLst>
        </xdr:cNvPr>
        <xdr:cNvSpPr txBox="1">
          <a:spLocks noChangeArrowheads="1"/>
        </xdr:cNvSpPr>
      </xdr:nvSpPr>
      <xdr:spPr bwMode="auto">
        <a:xfrm>
          <a:off x="3399703" y="10518846"/>
          <a:ext cx="122966" cy="29944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306933</xdr:colOff>
      <xdr:row>60</xdr:row>
      <xdr:rowOff>0</xdr:rowOff>
    </xdr:from>
    <xdr:to>
      <xdr:col>6</xdr:col>
      <xdr:colOff>453795</xdr:colOff>
      <xdr:row>60</xdr:row>
      <xdr:rowOff>141753</xdr:rowOff>
    </xdr:to>
    <xdr:sp macro="" textlink="">
      <xdr:nvSpPr>
        <xdr:cNvPr id="1627" name="Oval 383">
          <a:extLst>
            <a:ext uri="{FF2B5EF4-FFF2-40B4-BE49-F238E27FC236}">
              <a16:creationId xmlns:a16="http://schemas.microsoft.com/office/drawing/2014/main" xmlns="" id="{2796B2A0-766A-4190-AC47-B711AC7BE658}"/>
            </a:ext>
          </a:extLst>
        </xdr:cNvPr>
        <xdr:cNvSpPr>
          <a:spLocks noChangeArrowheads="1"/>
        </xdr:cNvSpPr>
      </xdr:nvSpPr>
      <xdr:spPr bwMode="auto">
        <a:xfrm>
          <a:off x="3827373" y="10454640"/>
          <a:ext cx="146862" cy="1417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374199</xdr:colOff>
      <xdr:row>58</xdr:row>
      <xdr:rowOff>92615</xdr:rowOff>
    </xdr:from>
    <xdr:to>
      <xdr:col>7</xdr:col>
      <xdr:colOff>512756</xdr:colOff>
      <xdr:row>59</xdr:row>
      <xdr:rowOff>34207</xdr:rowOff>
    </xdr:to>
    <xdr:sp macro="" textlink="">
      <xdr:nvSpPr>
        <xdr:cNvPr id="1628" name="六角形 1627">
          <a:extLst>
            <a:ext uri="{FF2B5EF4-FFF2-40B4-BE49-F238E27FC236}">
              <a16:creationId xmlns:a16="http://schemas.microsoft.com/office/drawing/2014/main" xmlns="" id="{238C68DC-CE5F-4173-928C-A434D63C6FBE}"/>
            </a:ext>
          </a:extLst>
        </xdr:cNvPr>
        <xdr:cNvSpPr/>
      </xdr:nvSpPr>
      <xdr:spPr bwMode="auto">
        <a:xfrm>
          <a:off x="4588059" y="10196735"/>
          <a:ext cx="138557" cy="11685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530369</xdr:colOff>
      <xdr:row>58</xdr:row>
      <xdr:rowOff>88349</xdr:rowOff>
    </xdr:from>
    <xdr:to>
      <xdr:col>7</xdr:col>
      <xdr:colOff>668056</xdr:colOff>
      <xdr:row>59</xdr:row>
      <xdr:rowOff>30756</xdr:rowOff>
    </xdr:to>
    <xdr:sp macro="" textlink="">
      <xdr:nvSpPr>
        <xdr:cNvPr id="1629" name="六角形 1628">
          <a:extLst>
            <a:ext uri="{FF2B5EF4-FFF2-40B4-BE49-F238E27FC236}">
              <a16:creationId xmlns:a16="http://schemas.microsoft.com/office/drawing/2014/main" xmlns="" id="{EE30CE8E-CE7F-4DDA-B6FE-62E32DEE951F}"/>
            </a:ext>
          </a:extLst>
        </xdr:cNvPr>
        <xdr:cNvSpPr/>
      </xdr:nvSpPr>
      <xdr:spPr bwMode="auto">
        <a:xfrm>
          <a:off x="4744229" y="10192469"/>
          <a:ext cx="137687" cy="11766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563029</xdr:colOff>
      <xdr:row>30</xdr:row>
      <xdr:rowOff>97368</xdr:rowOff>
    </xdr:from>
    <xdr:ext cx="139700" cy="127000"/>
    <xdr:sp macro="" textlink="">
      <xdr:nvSpPr>
        <xdr:cNvPr id="1630" name="Text Box 1664">
          <a:extLst>
            <a:ext uri="{FF2B5EF4-FFF2-40B4-BE49-F238E27FC236}">
              <a16:creationId xmlns:a16="http://schemas.microsoft.com/office/drawing/2014/main" xmlns="" id="{605D7A2D-F0F5-403F-AB73-04A71A0CFD4D}"/>
            </a:ext>
          </a:extLst>
        </xdr:cNvPr>
        <xdr:cNvSpPr txBox="1">
          <a:spLocks noChangeArrowheads="1"/>
        </xdr:cNvSpPr>
      </xdr:nvSpPr>
      <xdr:spPr bwMode="auto">
        <a:xfrm>
          <a:off x="11711089" y="5339928"/>
          <a:ext cx="139700" cy="127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側道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37903</xdr:colOff>
      <xdr:row>27</xdr:row>
      <xdr:rowOff>97594</xdr:rowOff>
    </xdr:from>
    <xdr:to>
      <xdr:col>19</xdr:col>
      <xdr:colOff>172843</xdr:colOff>
      <xdr:row>28</xdr:row>
      <xdr:rowOff>39299</xdr:rowOff>
    </xdr:to>
    <xdr:sp macro="" textlink="">
      <xdr:nvSpPr>
        <xdr:cNvPr id="1631" name="六角形 1630">
          <a:extLst>
            <a:ext uri="{FF2B5EF4-FFF2-40B4-BE49-F238E27FC236}">
              <a16:creationId xmlns:a16="http://schemas.microsoft.com/office/drawing/2014/main" xmlns="" id="{E935FF9E-7BDC-4C34-98B3-0184261C53D3}"/>
            </a:ext>
          </a:extLst>
        </xdr:cNvPr>
        <xdr:cNvSpPr/>
      </xdr:nvSpPr>
      <xdr:spPr bwMode="auto">
        <a:xfrm>
          <a:off x="12580423" y="4814374"/>
          <a:ext cx="134940" cy="11696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46473</xdr:colOff>
      <xdr:row>27</xdr:row>
      <xdr:rowOff>0</xdr:rowOff>
    </xdr:from>
    <xdr:ext cx="347751" cy="95466"/>
    <xdr:sp macro="" textlink="">
      <xdr:nvSpPr>
        <xdr:cNvPr id="1632" name="Text Box 972">
          <a:extLst>
            <a:ext uri="{FF2B5EF4-FFF2-40B4-BE49-F238E27FC236}">
              <a16:creationId xmlns:a16="http://schemas.microsoft.com/office/drawing/2014/main" xmlns="" id="{77DD2CC6-8FD7-4ED7-9281-05AE00D4217B}"/>
            </a:ext>
          </a:extLst>
        </xdr:cNvPr>
        <xdr:cNvSpPr txBox="1">
          <a:spLocks noChangeArrowheads="1"/>
        </xdr:cNvSpPr>
      </xdr:nvSpPr>
      <xdr:spPr bwMode="auto">
        <a:xfrm>
          <a:off x="12588993" y="4716780"/>
          <a:ext cx="347751" cy="9546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+0.4</a:t>
          </a:r>
        </a:p>
      </xdr:txBody>
    </xdr:sp>
    <xdr:clientData/>
  </xdr:oneCellAnchor>
  <xdr:twoCellAnchor>
    <xdr:from>
      <xdr:col>19</xdr:col>
      <xdr:colOff>253996</xdr:colOff>
      <xdr:row>27</xdr:row>
      <xdr:rowOff>91771</xdr:rowOff>
    </xdr:from>
    <xdr:to>
      <xdr:col>19</xdr:col>
      <xdr:colOff>396870</xdr:colOff>
      <xdr:row>28</xdr:row>
      <xdr:rowOff>41493</xdr:rowOff>
    </xdr:to>
    <xdr:sp macro="" textlink="">
      <xdr:nvSpPr>
        <xdr:cNvPr id="1633" name="六角形 1632">
          <a:extLst>
            <a:ext uri="{FF2B5EF4-FFF2-40B4-BE49-F238E27FC236}">
              <a16:creationId xmlns:a16="http://schemas.microsoft.com/office/drawing/2014/main" xmlns="" id="{292EEBF0-F40C-4C97-B878-45E0EDEAD180}"/>
            </a:ext>
          </a:extLst>
        </xdr:cNvPr>
        <xdr:cNvSpPr/>
      </xdr:nvSpPr>
      <xdr:spPr bwMode="auto">
        <a:xfrm>
          <a:off x="12796516" y="4808551"/>
          <a:ext cx="142874" cy="1249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85</a:t>
          </a:r>
        </a:p>
      </xdr:txBody>
    </xdr:sp>
    <xdr:clientData/>
  </xdr:twoCellAnchor>
  <xdr:twoCellAnchor>
    <xdr:from>
      <xdr:col>11</xdr:col>
      <xdr:colOff>170238</xdr:colOff>
      <xdr:row>43</xdr:row>
      <xdr:rowOff>122191</xdr:rowOff>
    </xdr:from>
    <xdr:to>
      <xdr:col>11</xdr:col>
      <xdr:colOff>302619</xdr:colOff>
      <xdr:row>44</xdr:row>
      <xdr:rowOff>49607</xdr:rowOff>
    </xdr:to>
    <xdr:sp macro="" textlink="">
      <xdr:nvSpPr>
        <xdr:cNvPr id="1634" name="六角形 1633">
          <a:extLst>
            <a:ext uri="{FF2B5EF4-FFF2-40B4-BE49-F238E27FC236}">
              <a16:creationId xmlns:a16="http://schemas.microsoft.com/office/drawing/2014/main" xmlns="" id="{BE69A1BE-0C4B-4074-B227-142038BE263C}"/>
            </a:ext>
          </a:extLst>
        </xdr:cNvPr>
        <xdr:cNvSpPr/>
      </xdr:nvSpPr>
      <xdr:spPr bwMode="auto">
        <a:xfrm>
          <a:off x="7157778" y="7620271"/>
          <a:ext cx="132381" cy="10267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585954</xdr:colOff>
      <xdr:row>36</xdr:row>
      <xdr:rowOff>35984</xdr:rowOff>
    </xdr:from>
    <xdr:to>
      <xdr:col>19</xdr:col>
      <xdr:colOff>702048</xdr:colOff>
      <xdr:row>36</xdr:row>
      <xdr:rowOff>151872</xdr:rowOff>
    </xdr:to>
    <xdr:sp macro="" textlink="">
      <xdr:nvSpPr>
        <xdr:cNvPr id="1635" name="Oval 1349">
          <a:extLst>
            <a:ext uri="{FF2B5EF4-FFF2-40B4-BE49-F238E27FC236}">
              <a16:creationId xmlns:a16="http://schemas.microsoft.com/office/drawing/2014/main" xmlns="" id="{C24F85F2-AF6A-4B3A-88E4-CB34226D8C57}"/>
            </a:ext>
          </a:extLst>
        </xdr:cNvPr>
        <xdr:cNvSpPr>
          <a:spLocks noChangeArrowheads="1"/>
        </xdr:cNvSpPr>
      </xdr:nvSpPr>
      <xdr:spPr bwMode="auto">
        <a:xfrm rot="21335991">
          <a:off x="13128474" y="6330104"/>
          <a:ext cx="108474" cy="1158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0</xdr:colOff>
      <xdr:row>49</xdr:row>
      <xdr:rowOff>0</xdr:rowOff>
    </xdr:from>
    <xdr:to>
      <xdr:col>13</xdr:col>
      <xdr:colOff>178913</xdr:colOff>
      <xdr:row>49</xdr:row>
      <xdr:rowOff>160076</xdr:rowOff>
    </xdr:to>
    <xdr:sp macro="" textlink="">
      <xdr:nvSpPr>
        <xdr:cNvPr id="1636" name="六角形 1635">
          <a:extLst>
            <a:ext uri="{FF2B5EF4-FFF2-40B4-BE49-F238E27FC236}">
              <a16:creationId xmlns:a16="http://schemas.microsoft.com/office/drawing/2014/main" xmlns="" id="{7B5C6766-92A2-4163-8EEA-B3FB87C5D0B8}"/>
            </a:ext>
          </a:extLst>
        </xdr:cNvPr>
        <xdr:cNvSpPr/>
      </xdr:nvSpPr>
      <xdr:spPr bwMode="auto">
        <a:xfrm>
          <a:off x="8374380" y="8526780"/>
          <a:ext cx="178913" cy="1600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15875</xdr:colOff>
      <xdr:row>49</xdr:row>
      <xdr:rowOff>10583</xdr:rowOff>
    </xdr:from>
    <xdr:to>
      <xdr:col>17</xdr:col>
      <xdr:colOff>238125</xdr:colOff>
      <xdr:row>50</xdr:row>
      <xdr:rowOff>5291</xdr:rowOff>
    </xdr:to>
    <xdr:sp macro="" textlink="">
      <xdr:nvSpPr>
        <xdr:cNvPr id="1637" name="六角形 1636">
          <a:extLst>
            <a:ext uri="{FF2B5EF4-FFF2-40B4-BE49-F238E27FC236}">
              <a16:creationId xmlns:a16="http://schemas.microsoft.com/office/drawing/2014/main" xmlns="" id="{9645A348-1357-4FD5-B816-8D6459975639}"/>
            </a:ext>
          </a:extLst>
        </xdr:cNvPr>
        <xdr:cNvSpPr/>
      </xdr:nvSpPr>
      <xdr:spPr bwMode="auto">
        <a:xfrm>
          <a:off x="11163935" y="8537363"/>
          <a:ext cx="222250" cy="16996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216958</xdr:colOff>
      <xdr:row>50</xdr:row>
      <xdr:rowOff>15875</xdr:rowOff>
    </xdr:to>
    <xdr:sp macro="" textlink="">
      <xdr:nvSpPr>
        <xdr:cNvPr id="1638" name="六角形 1637">
          <a:extLst>
            <a:ext uri="{FF2B5EF4-FFF2-40B4-BE49-F238E27FC236}">
              <a16:creationId xmlns:a16="http://schemas.microsoft.com/office/drawing/2014/main" xmlns="" id="{557FF35F-B499-4143-876A-FAD6015CBE2E}"/>
            </a:ext>
          </a:extLst>
        </xdr:cNvPr>
        <xdr:cNvSpPr/>
      </xdr:nvSpPr>
      <xdr:spPr bwMode="auto">
        <a:xfrm>
          <a:off x="9761220" y="8526780"/>
          <a:ext cx="216958" cy="1911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1139</xdr:colOff>
      <xdr:row>49</xdr:row>
      <xdr:rowOff>7972</xdr:rowOff>
    </xdr:from>
    <xdr:to>
      <xdr:col>19</xdr:col>
      <xdr:colOff>215081</xdr:colOff>
      <xdr:row>50</xdr:row>
      <xdr:rowOff>20483</xdr:rowOff>
    </xdr:to>
    <xdr:sp macro="" textlink="">
      <xdr:nvSpPr>
        <xdr:cNvPr id="1639" name="六角形 1638">
          <a:extLst>
            <a:ext uri="{FF2B5EF4-FFF2-40B4-BE49-F238E27FC236}">
              <a16:creationId xmlns:a16="http://schemas.microsoft.com/office/drawing/2014/main" xmlns="" id="{CC47DD1D-93E7-451B-855A-F273F7EDE456}"/>
            </a:ext>
          </a:extLst>
        </xdr:cNvPr>
        <xdr:cNvSpPr/>
      </xdr:nvSpPr>
      <xdr:spPr bwMode="auto">
        <a:xfrm>
          <a:off x="12543659" y="8534752"/>
          <a:ext cx="213942" cy="18777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405199</xdr:colOff>
      <xdr:row>52</xdr:row>
      <xdr:rowOff>92810</xdr:rowOff>
    </xdr:from>
    <xdr:to>
      <xdr:col>13</xdr:col>
      <xdr:colOff>545352</xdr:colOff>
      <xdr:row>53</xdr:row>
      <xdr:rowOff>56739</xdr:rowOff>
    </xdr:to>
    <xdr:sp macro="" textlink="">
      <xdr:nvSpPr>
        <xdr:cNvPr id="1640" name="Oval 4238">
          <a:extLst>
            <a:ext uri="{FF2B5EF4-FFF2-40B4-BE49-F238E27FC236}">
              <a16:creationId xmlns:a16="http://schemas.microsoft.com/office/drawing/2014/main" xmlns="" id="{9C78B48A-233B-4E19-B89A-56633CB538BE}"/>
            </a:ext>
          </a:extLst>
        </xdr:cNvPr>
        <xdr:cNvSpPr>
          <a:spLocks noChangeArrowheads="1"/>
        </xdr:cNvSpPr>
      </xdr:nvSpPr>
      <xdr:spPr bwMode="auto">
        <a:xfrm>
          <a:off x="8779579" y="9145370"/>
          <a:ext cx="140153" cy="1391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24446</xdr:colOff>
      <xdr:row>54</xdr:row>
      <xdr:rowOff>142298</xdr:rowOff>
    </xdr:from>
    <xdr:to>
      <xdr:col>14</xdr:col>
      <xdr:colOff>370379</xdr:colOff>
      <xdr:row>55</xdr:row>
      <xdr:rowOff>64787</xdr:rowOff>
    </xdr:to>
    <xdr:sp macro="" textlink="">
      <xdr:nvSpPr>
        <xdr:cNvPr id="1641" name="Text Box 1118">
          <a:extLst>
            <a:ext uri="{FF2B5EF4-FFF2-40B4-BE49-F238E27FC236}">
              <a16:creationId xmlns:a16="http://schemas.microsoft.com/office/drawing/2014/main" xmlns="" id="{FA8EDB5F-D598-4EE7-B304-DD2D438D1BAD}"/>
            </a:ext>
          </a:extLst>
        </xdr:cNvPr>
        <xdr:cNvSpPr txBox="1">
          <a:spLocks noChangeArrowheads="1"/>
        </xdr:cNvSpPr>
      </xdr:nvSpPr>
      <xdr:spPr bwMode="auto">
        <a:xfrm>
          <a:off x="9092246" y="9545378"/>
          <a:ext cx="345933" cy="9774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京都縦貫道</a:t>
          </a:r>
        </a:p>
      </xdr:txBody>
    </xdr:sp>
    <xdr:clientData/>
  </xdr:twoCellAnchor>
  <xdr:twoCellAnchor>
    <xdr:from>
      <xdr:col>13</xdr:col>
      <xdr:colOff>468383</xdr:colOff>
      <xdr:row>49</xdr:row>
      <xdr:rowOff>163977</xdr:rowOff>
    </xdr:from>
    <xdr:to>
      <xdr:col>14</xdr:col>
      <xdr:colOff>116042</xdr:colOff>
      <xdr:row>56</xdr:row>
      <xdr:rowOff>146749</xdr:rowOff>
    </xdr:to>
    <xdr:sp macro="" textlink="">
      <xdr:nvSpPr>
        <xdr:cNvPr id="1642" name="Freeform 527">
          <a:extLst>
            <a:ext uri="{FF2B5EF4-FFF2-40B4-BE49-F238E27FC236}">
              <a16:creationId xmlns:a16="http://schemas.microsoft.com/office/drawing/2014/main" xmlns="" id="{F86F8F72-06F8-4857-9C95-D56C850F4752}"/>
            </a:ext>
          </a:extLst>
        </xdr:cNvPr>
        <xdr:cNvSpPr>
          <a:spLocks/>
        </xdr:cNvSpPr>
      </xdr:nvSpPr>
      <xdr:spPr bwMode="auto">
        <a:xfrm>
          <a:off x="8842763" y="8690757"/>
          <a:ext cx="341079" cy="120959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  <a:gd name="connsiteX0" fmla="*/ 0 w 9855"/>
            <a:gd name="connsiteY0" fmla="*/ 12522 h 12522"/>
            <a:gd name="connsiteX1" fmla="*/ 100 w 9855"/>
            <a:gd name="connsiteY1" fmla="*/ 920 h 12522"/>
            <a:gd name="connsiteX2" fmla="*/ 4380 w 9855"/>
            <a:gd name="connsiteY2" fmla="*/ 417 h 12522"/>
            <a:gd name="connsiteX3" fmla="*/ 9855 w 9855"/>
            <a:gd name="connsiteY3" fmla="*/ 0 h 12522"/>
            <a:gd name="connsiteX0" fmla="*/ 0 w 10000"/>
            <a:gd name="connsiteY0" fmla="*/ 10000 h 10000"/>
            <a:gd name="connsiteX1" fmla="*/ 101 w 10000"/>
            <a:gd name="connsiteY1" fmla="*/ 735 h 10000"/>
            <a:gd name="connsiteX2" fmla="*/ 4444 w 10000"/>
            <a:gd name="connsiteY2" fmla="*/ 333 h 10000"/>
            <a:gd name="connsiteX3" fmla="*/ 10000 w 10000"/>
            <a:gd name="connsiteY3" fmla="*/ 0 h 10000"/>
            <a:gd name="connsiteX0" fmla="*/ 0 w 10000"/>
            <a:gd name="connsiteY0" fmla="*/ 10207 h 10207"/>
            <a:gd name="connsiteX1" fmla="*/ 101 w 10000"/>
            <a:gd name="connsiteY1" fmla="*/ 942 h 10207"/>
            <a:gd name="connsiteX2" fmla="*/ 10000 w 10000"/>
            <a:gd name="connsiteY2" fmla="*/ 207 h 10207"/>
            <a:gd name="connsiteX0" fmla="*/ 148 w 10148"/>
            <a:gd name="connsiteY0" fmla="*/ 10305 h 10305"/>
            <a:gd name="connsiteX1" fmla="*/ 0 w 10148"/>
            <a:gd name="connsiteY1" fmla="*/ 878 h 10305"/>
            <a:gd name="connsiteX2" fmla="*/ 10148 w 10148"/>
            <a:gd name="connsiteY2" fmla="*/ 305 h 10305"/>
            <a:gd name="connsiteX0" fmla="*/ 148 w 10148"/>
            <a:gd name="connsiteY0" fmla="*/ 10000 h 10000"/>
            <a:gd name="connsiteX1" fmla="*/ 0 w 10148"/>
            <a:gd name="connsiteY1" fmla="*/ 573 h 10000"/>
            <a:gd name="connsiteX2" fmla="*/ 10148 w 10148"/>
            <a:gd name="connsiteY2" fmla="*/ 0 h 10000"/>
            <a:gd name="connsiteX0" fmla="*/ 148 w 8521"/>
            <a:gd name="connsiteY0" fmla="*/ 10000 h 10000"/>
            <a:gd name="connsiteX1" fmla="*/ 0 w 8521"/>
            <a:gd name="connsiteY1" fmla="*/ 573 h 10000"/>
            <a:gd name="connsiteX2" fmla="*/ 8521 w 8521"/>
            <a:gd name="connsiteY2" fmla="*/ 0 h 10000"/>
            <a:gd name="connsiteX0" fmla="*/ 174 w 10000"/>
            <a:gd name="connsiteY0" fmla="*/ 9849 h 9849"/>
            <a:gd name="connsiteX1" fmla="*/ 0 w 10000"/>
            <a:gd name="connsiteY1" fmla="*/ 573 h 9849"/>
            <a:gd name="connsiteX2" fmla="*/ 10000 w 10000"/>
            <a:gd name="connsiteY2" fmla="*/ 0 h 9849"/>
            <a:gd name="connsiteX0" fmla="*/ 174 w 10000"/>
            <a:gd name="connsiteY0" fmla="*/ 10000 h 10000"/>
            <a:gd name="connsiteX1" fmla="*/ 0 w 10000"/>
            <a:gd name="connsiteY1" fmla="*/ 582 h 10000"/>
            <a:gd name="connsiteX2" fmla="*/ 4172 w 10000"/>
            <a:gd name="connsiteY2" fmla="*/ 1678 h 10000"/>
            <a:gd name="connsiteX3" fmla="*/ 10000 w 10000"/>
            <a:gd name="connsiteY3" fmla="*/ 0 h 10000"/>
            <a:gd name="connsiteX0" fmla="*/ 174 w 10000"/>
            <a:gd name="connsiteY0" fmla="*/ 10000 h 10000"/>
            <a:gd name="connsiteX1" fmla="*/ 0 w 10000"/>
            <a:gd name="connsiteY1" fmla="*/ 582 h 10000"/>
            <a:gd name="connsiteX2" fmla="*/ 4172 w 10000"/>
            <a:gd name="connsiteY2" fmla="*/ 1678 h 10000"/>
            <a:gd name="connsiteX3" fmla="*/ 10000 w 10000"/>
            <a:gd name="connsiteY3" fmla="*/ 0 h 10000"/>
            <a:gd name="connsiteX0" fmla="*/ 174 w 10000"/>
            <a:gd name="connsiteY0" fmla="*/ 10000 h 10000"/>
            <a:gd name="connsiteX1" fmla="*/ 0 w 10000"/>
            <a:gd name="connsiteY1" fmla="*/ 582 h 10000"/>
            <a:gd name="connsiteX2" fmla="*/ 4172 w 10000"/>
            <a:gd name="connsiteY2" fmla="*/ 1678 h 10000"/>
            <a:gd name="connsiteX3" fmla="*/ 10000 w 10000"/>
            <a:gd name="connsiteY3" fmla="*/ 0 h 10000"/>
            <a:gd name="connsiteX0" fmla="*/ 174 w 10000"/>
            <a:gd name="connsiteY0" fmla="*/ 10000 h 10000"/>
            <a:gd name="connsiteX1" fmla="*/ 0 w 10000"/>
            <a:gd name="connsiteY1" fmla="*/ 582 h 10000"/>
            <a:gd name="connsiteX2" fmla="*/ 4172 w 10000"/>
            <a:gd name="connsiteY2" fmla="*/ 1678 h 10000"/>
            <a:gd name="connsiteX3" fmla="*/ 10000 w 10000"/>
            <a:gd name="connsiteY3" fmla="*/ 0 h 10000"/>
            <a:gd name="connsiteX0" fmla="*/ 174 w 10000"/>
            <a:gd name="connsiteY0" fmla="*/ 10000 h 10000"/>
            <a:gd name="connsiteX1" fmla="*/ 0 w 10000"/>
            <a:gd name="connsiteY1" fmla="*/ 582 h 10000"/>
            <a:gd name="connsiteX2" fmla="*/ 4172 w 10000"/>
            <a:gd name="connsiteY2" fmla="*/ 1678 h 10000"/>
            <a:gd name="connsiteX3" fmla="*/ 10000 w 10000"/>
            <a:gd name="connsiteY3" fmla="*/ 0 h 10000"/>
            <a:gd name="connsiteX0" fmla="*/ 174 w 6489"/>
            <a:gd name="connsiteY0" fmla="*/ 13557 h 13557"/>
            <a:gd name="connsiteX1" fmla="*/ 0 w 6489"/>
            <a:gd name="connsiteY1" fmla="*/ 4139 h 13557"/>
            <a:gd name="connsiteX2" fmla="*/ 4172 w 6489"/>
            <a:gd name="connsiteY2" fmla="*/ 5235 h 13557"/>
            <a:gd name="connsiteX3" fmla="*/ 6489 w 6489"/>
            <a:gd name="connsiteY3" fmla="*/ 0 h 13557"/>
            <a:gd name="connsiteX0" fmla="*/ 268 w 10000"/>
            <a:gd name="connsiteY0" fmla="*/ 10000 h 10000"/>
            <a:gd name="connsiteX1" fmla="*/ 0 w 10000"/>
            <a:gd name="connsiteY1" fmla="*/ 3053 h 10000"/>
            <a:gd name="connsiteX2" fmla="*/ 6429 w 10000"/>
            <a:gd name="connsiteY2" fmla="*/ 3861 h 10000"/>
            <a:gd name="connsiteX3" fmla="*/ 10000 w 10000"/>
            <a:gd name="connsiteY3" fmla="*/ 0 h 10000"/>
            <a:gd name="connsiteX0" fmla="*/ 268 w 10000"/>
            <a:gd name="connsiteY0" fmla="*/ 10000 h 10000"/>
            <a:gd name="connsiteX1" fmla="*/ 0 w 10000"/>
            <a:gd name="connsiteY1" fmla="*/ 3053 h 10000"/>
            <a:gd name="connsiteX2" fmla="*/ 6429 w 10000"/>
            <a:gd name="connsiteY2" fmla="*/ 3861 h 10000"/>
            <a:gd name="connsiteX3" fmla="*/ 10000 w 10000"/>
            <a:gd name="connsiteY3" fmla="*/ 0 h 10000"/>
            <a:gd name="connsiteX0" fmla="*/ 268 w 8269"/>
            <a:gd name="connsiteY0" fmla="*/ 9505 h 9505"/>
            <a:gd name="connsiteX1" fmla="*/ 0 w 8269"/>
            <a:gd name="connsiteY1" fmla="*/ 2558 h 9505"/>
            <a:gd name="connsiteX2" fmla="*/ 6429 w 8269"/>
            <a:gd name="connsiteY2" fmla="*/ 3366 h 9505"/>
            <a:gd name="connsiteX3" fmla="*/ 8269 w 8269"/>
            <a:gd name="connsiteY3" fmla="*/ 0 h 9505"/>
            <a:gd name="connsiteX0" fmla="*/ 324 w 10000"/>
            <a:gd name="connsiteY0" fmla="*/ 10000 h 10000"/>
            <a:gd name="connsiteX1" fmla="*/ 0 w 10000"/>
            <a:gd name="connsiteY1" fmla="*/ 2691 h 10000"/>
            <a:gd name="connsiteX2" fmla="*/ 7775 w 10000"/>
            <a:gd name="connsiteY2" fmla="*/ 3541 h 10000"/>
            <a:gd name="connsiteX3" fmla="*/ 10000 w 10000"/>
            <a:gd name="connsiteY3" fmla="*/ 0 h 10000"/>
            <a:gd name="connsiteX0" fmla="*/ 324 w 10393"/>
            <a:gd name="connsiteY0" fmla="*/ 10677 h 10677"/>
            <a:gd name="connsiteX1" fmla="*/ 0 w 10393"/>
            <a:gd name="connsiteY1" fmla="*/ 3368 h 10677"/>
            <a:gd name="connsiteX2" fmla="*/ 7775 w 10393"/>
            <a:gd name="connsiteY2" fmla="*/ 4218 h 10677"/>
            <a:gd name="connsiteX3" fmla="*/ 10393 w 10393"/>
            <a:gd name="connsiteY3" fmla="*/ 0 h 10677"/>
            <a:gd name="connsiteX0" fmla="*/ 324 w 8289"/>
            <a:gd name="connsiteY0" fmla="*/ 11927 h 11927"/>
            <a:gd name="connsiteX1" fmla="*/ 0 w 8289"/>
            <a:gd name="connsiteY1" fmla="*/ 4618 h 11927"/>
            <a:gd name="connsiteX2" fmla="*/ 7775 w 8289"/>
            <a:gd name="connsiteY2" fmla="*/ 5468 h 11927"/>
            <a:gd name="connsiteX3" fmla="*/ 8038 w 8289"/>
            <a:gd name="connsiteY3" fmla="*/ 0 h 11927"/>
            <a:gd name="connsiteX0" fmla="*/ 391 w 10121"/>
            <a:gd name="connsiteY0" fmla="*/ 10000 h 10000"/>
            <a:gd name="connsiteX1" fmla="*/ 0 w 10121"/>
            <a:gd name="connsiteY1" fmla="*/ 3872 h 10000"/>
            <a:gd name="connsiteX2" fmla="*/ 9380 w 10121"/>
            <a:gd name="connsiteY2" fmla="*/ 4585 h 10000"/>
            <a:gd name="connsiteX3" fmla="*/ 9697 w 10121"/>
            <a:gd name="connsiteY3" fmla="*/ 0 h 10000"/>
            <a:gd name="connsiteX0" fmla="*/ 391 w 10121"/>
            <a:gd name="connsiteY0" fmla="*/ 10000 h 10000"/>
            <a:gd name="connsiteX1" fmla="*/ 0 w 10121"/>
            <a:gd name="connsiteY1" fmla="*/ 3872 h 10000"/>
            <a:gd name="connsiteX2" fmla="*/ 9380 w 10121"/>
            <a:gd name="connsiteY2" fmla="*/ 4585 h 10000"/>
            <a:gd name="connsiteX3" fmla="*/ 9697 w 10121"/>
            <a:gd name="connsiteY3" fmla="*/ 0 h 10000"/>
            <a:gd name="connsiteX0" fmla="*/ 391 w 11434"/>
            <a:gd name="connsiteY0" fmla="*/ 9345 h 9345"/>
            <a:gd name="connsiteX1" fmla="*/ 0 w 11434"/>
            <a:gd name="connsiteY1" fmla="*/ 3217 h 9345"/>
            <a:gd name="connsiteX2" fmla="*/ 9380 w 11434"/>
            <a:gd name="connsiteY2" fmla="*/ 3930 h 9345"/>
            <a:gd name="connsiteX3" fmla="*/ 11434 w 11434"/>
            <a:gd name="connsiteY3" fmla="*/ 0 h 9345"/>
            <a:gd name="connsiteX0" fmla="*/ 342 w 11519"/>
            <a:gd name="connsiteY0" fmla="*/ 9486 h 9486"/>
            <a:gd name="connsiteX1" fmla="*/ 0 w 11519"/>
            <a:gd name="connsiteY1" fmla="*/ 2928 h 9486"/>
            <a:gd name="connsiteX2" fmla="*/ 8204 w 11519"/>
            <a:gd name="connsiteY2" fmla="*/ 3691 h 9486"/>
            <a:gd name="connsiteX3" fmla="*/ 11519 w 11519"/>
            <a:gd name="connsiteY3" fmla="*/ 0 h 9486"/>
            <a:gd name="connsiteX0" fmla="*/ 297 w 10000"/>
            <a:gd name="connsiteY0" fmla="*/ 10000 h 10000"/>
            <a:gd name="connsiteX1" fmla="*/ 0 w 10000"/>
            <a:gd name="connsiteY1" fmla="*/ 3087 h 10000"/>
            <a:gd name="connsiteX2" fmla="*/ 7122 w 10000"/>
            <a:gd name="connsiteY2" fmla="*/ 3891 h 10000"/>
            <a:gd name="connsiteX3" fmla="*/ 10000 w 10000"/>
            <a:gd name="connsiteY3" fmla="*/ 0 h 10000"/>
            <a:gd name="connsiteX0" fmla="*/ 297 w 10000"/>
            <a:gd name="connsiteY0" fmla="*/ 10000 h 10000"/>
            <a:gd name="connsiteX1" fmla="*/ 0 w 10000"/>
            <a:gd name="connsiteY1" fmla="*/ 3087 h 10000"/>
            <a:gd name="connsiteX2" fmla="*/ 7122 w 10000"/>
            <a:gd name="connsiteY2" fmla="*/ 3891 h 10000"/>
            <a:gd name="connsiteX3" fmla="*/ 10000 w 10000"/>
            <a:gd name="connsiteY3" fmla="*/ 0 h 10000"/>
            <a:gd name="connsiteX0" fmla="*/ 297 w 10000"/>
            <a:gd name="connsiteY0" fmla="*/ 10000 h 10000"/>
            <a:gd name="connsiteX1" fmla="*/ 0 w 10000"/>
            <a:gd name="connsiteY1" fmla="*/ 3087 h 10000"/>
            <a:gd name="connsiteX2" fmla="*/ 7122 w 10000"/>
            <a:gd name="connsiteY2" fmla="*/ 3891 h 10000"/>
            <a:gd name="connsiteX3" fmla="*/ 10000 w 10000"/>
            <a:gd name="connsiteY3" fmla="*/ 0 h 10000"/>
            <a:gd name="connsiteX0" fmla="*/ 297 w 10000"/>
            <a:gd name="connsiteY0" fmla="*/ 10000 h 10000"/>
            <a:gd name="connsiteX1" fmla="*/ 0 w 10000"/>
            <a:gd name="connsiteY1" fmla="*/ 3087 h 10000"/>
            <a:gd name="connsiteX2" fmla="*/ 7122 w 10000"/>
            <a:gd name="connsiteY2" fmla="*/ 3891 h 10000"/>
            <a:gd name="connsiteX3" fmla="*/ 10000 w 10000"/>
            <a:gd name="connsiteY3" fmla="*/ 0 h 10000"/>
            <a:gd name="connsiteX0" fmla="*/ 297 w 9401"/>
            <a:gd name="connsiteY0" fmla="*/ 10049 h 10049"/>
            <a:gd name="connsiteX1" fmla="*/ 0 w 9401"/>
            <a:gd name="connsiteY1" fmla="*/ 3136 h 10049"/>
            <a:gd name="connsiteX2" fmla="*/ 7122 w 9401"/>
            <a:gd name="connsiteY2" fmla="*/ 3940 h 10049"/>
            <a:gd name="connsiteX3" fmla="*/ 9401 w 9401"/>
            <a:gd name="connsiteY3" fmla="*/ 0 h 10049"/>
            <a:gd name="connsiteX0" fmla="*/ 316 w 10000"/>
            <a:gd name="connsiteY0" fmla="*/ 10000 h 10000"/>
            <a:gd name="connsiteX1" fmla="*/ 0 w 10000"/>
            <a:gd name="connsiteY1" fmla="*/ 3121 h 10000"/>
            <a:gd name="connsiteX2" fmla="*/ 7576 w 10000"/>
            <a:gd name="connsiteY2" fmla="*/ 3921 h 10000"/>
            <a:gd name="connsiteX3" fmla="*/ 10000 w 10000"/>
            <a:gd name="connsiteY3" fmla="*/ 0 h 10000"/>
            <a:gd name="connsiteX0" fmla="*/ 316 w 10382"/>
            <a:gd name="connsiteY0" fmla="*/ 10147 h 10147"/>
            <a:gd name="connsiteX1" fmla="*/ 0 w 10382"/>
            <a:gd name="connsiteY1" fmla="*/ 3268 h 10147"/>
            <a:gd name="connsiteX2" fmla="*/ 7576 w 10382"/>
            <a:gd name="connsiteY2" fmla="*/ 4068 h 10147"/>
            <a:gd name="connsiteX3" fmla="*/ 10382 w 10382"/>
            <a:gd name="connsiteY3" fmla="*/ 0 h 10147"/>
            <a:gd name="connsiteX0" fmla="*/ 316 w 10945"/>
            <a:gd name="connsiteY0" fmla="*/ 12131 h 12131"/>
            <a:gd name="connsiteX1" fmla="*/ 0 w 10945"/>
            <a:gd name="connsiteY1" fmla="*/ 5252 h 12131"/>
            <a:gd name="connsiteX2" fmla="*/ 7576 w 10945"/>
            <a:gd name="connsiteY2" fmla="*/ 6052 h 12131"/>
            <a:gd name="connsiteX3" fmla="*/ 10945 w 10945"/>
            <a:gd name="connsiteY3" fmla="*/ 0 h 12131"/>
            <a:gd name="connsiteX0" fmla="*/ 316 w 10639"/>
            <a:gd name="connsiteY0" fmla="*/ 13236 h 13236"/>
            <a:gd name="connsiteX1" fmla="*/ 0 w 10639"/>
            <a:gd name="connsiteY1" fmla="*/ 6357 h 13236"/>
            <a:gd name="connsiteX2" fmla="*/ 7576 w 10639"/>
            <a:gd name="connsiteY2" fmla="*/ 7157 h 13236"/>
            <a:gd name="connsiteX3" fmla="*/ 10639 w 10639"/>
            <a:gd name="connsiteY3" fmla="*/ 0 h 13236"/>
            <a:gd name="connsiteX0" fmla="*/ 316 w 10394"/>
            <a:gd name="connsiteY0" fmla="*/ 13354 h 13354"/>
            <a:gd name="connsiteX1" fmla="*/ 0 w 10394"/>
            <a:gd name="connsiteY1" fmla="*/ 6475 h 13354"/>
            <a:gd name="connsiteX2" fmla="*/ 7576 w 10394"/>
            <a:gd name="connsiteY2" fmla="*/ 7275 h 13354"/>
            <a:gd name="connsiteX3" fmla="*/ 10394 w 10394"/>
            <a:gd name="connsiteY3" fmla="*/ 0 h 13354"/>
            <a:gd name="connsiteX0" fmla="*/ 316 w 10026"/>
            <a:gd name="connsiteY0" fmla="*/ 13401 h 13401"/>
            <a:gd name="connsiteX1" fmla="*/ 0 w 10026"/>
            <a:gd name="connsiteY1" fmla="*/ 6522 h 13401"/>
            <a:gd name="connsiteX2" fmla="*/ 7576 w 10026"/>
            <a:gd name="connsiteY2" fmla="*/ 7322 h 13401"/>
            <a:gd name="connsiteX3" fmla="*/ 10026 w 10026"/>
            <a:gd name="connsiteY3" fmla="*/ 0 h 13401"/>
            <a:gd name="connsiteX0" fmla="*/ 316 w 10026"/>
            <a:gd name="connsiteY0" fmla="*/ 13401 h 13401"/>
            <a:gd name="connsiteX1" fmla="*/ 0 w 10026"/>
            <a:gd name="connsiteY1" fmla="*/ 6522 h 13401"/>
            <a:gd name="connsiteX2" fmla="*/ 6902 w 10026"/>
            <a:gd name="connsiteY2" fmla="*/ 6875 h 13401"/>
            <a:gd name="connsiteX3" fmla="*/ 10026 w 10026"/>
            <a:gd name="connsiteY3" fmla="*/ 0 h 13401"/>
            <a:gd name="connsiteX0" fmla="*/ 316 w 10026"/>
            <a:gd name="connsiteY0" fmla="*/ 13401 h 13401"/>
            <a:gd name="connsiteX1" fmla="*/ 0 w 10026"/>
            <a:gd name="connsiteY1" fmla="*/ 6522 h 13401"/>
            <a:gd name="connsiteX2" fmla="*/ 6841 w 10026"/>
            <a:gd name="connsiteY2" fmla="*/ 7181 h 13401"/>
            <a:gd name="connsiteX3" fmla="*/ 10026 w 10026"/>
            <a:gd name="connsiteY3" fmla="*/ 0 h 13401"/>
            <a:gd name="connsiteX0" fmla="*/ 316 w 10026"/>
            <a:gd name="connsiteY0" fmla="*/ 13401 h 13401"/>
            <a:gd name="connsiteX1" fmla="*/ 0 w 10026"/>
            <a:gd name="connsiteY1" fmla="*/ 6522 h 13401"/>
            <a:gd name="connsiteX2" fmla="*/ 6841 w 10026"/>
            <a:gd name="connsiteY2" fmla="*/ 7181 h 13401"/>
            <a:gd name="connsiteX3" fmla="*/ 10026 w 10026"/>
            <a:gd name="connsiteY3" fmla="*/ 0 h 13401"/>
            <a:gd name="connsiteX0" fmla="*/ 316 w 10026"/>
            <a:gd name="connsiteY0" fmla="*/ 13401 h 13401"/>
            <a:gd name="connsiteX1" fmla="*/ 0 w 10026"/>
            <a:gd name="connsiteY1" fmla="*/ 6522 h 13401"/>
            <a:gd name="connsiteX2" fmla="*/ 6841 w 10026"/>
            <a:gd name="connsiteY2" fmla="*/ 7181 h 13401"/>
            <a:gd name="connsiteX3" fmla="*/ 10026 w 10026"/>
            <a:gd name="connsiteY3" fmla="*/ 0 h 13401"/>
            <a:gd name="connsiteX0" fmla="*/ 316 w 10188"/>
            <a:gd name="connsiteY0" fmla="*/ 12038 h 12038"/>
            <a:gd name="connsiteX1" fmla="*/ 0 w 10188"/>
            <a:gd name="connsiteY1" fmla="*/ 5159 h 12038"/>
            <a:gd name="connsiteX2" fmla="*/ 6841 w 10188"/>
            <a:gd name="connsiteY2" fmla="*/ 5818 h 12038"/>
            <a:gd name="connsiteX3" fmla="*/ 10188 w 10188"/>
            <a:gd name="connsiteY3" fmla="*/ 0 h 12038"/>
            <a:gd name="connsiteX0" fmla="*/ 316 w 10263"/>
            <a:gd name="connsiteY0" fmla="*/ 12038 h 12038"/>
            <a:gd name="connsiteX1" fmla="*/ 0 w 10263"/>
            <a:gd name="connsiteY1" fmla="*/ 5159 h 12038"/>
            <a:gd name="connsiteX2" fmla="*/ 6841 w 10263"/>
            <a:gd name="connsiteY2" fmla="*/ 5818 h 12038"/>
            <a:gd name="connsiteX3" fmla="*/ 10188 w 10263"/>
            <a:gd name="connsiteY3" fmla="*/ 0 h 12038"/>
            <a:gd name="connsiteX0" fmla="*/ 316 w 10188"/>
            <a:gd name="connsiteY0" fmla="*/ 12038 h 12038"/>
            <a:gd name="connsiteX1" fmla="*/ 0 w 10188"/>
            <a:gd name="connsiteY1" fmla="*/ 5159 h 12038"/>
            <a:gd name="connsiteX2" fmla="*/ 6841 w 10188"/>
            <a:gd name="connsiteY2" fmla="*/ 5818 h 12038"/>
            <a:gd name="connsiteX3" fmla="*/ 10188 w 10188"/>
            <a:gd name="connsiteY3" fmla="*/ 0 h 12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188" h="12038">
              <a:moveTo>
                <a:pt x="316" y="12038"/>
              </a:moveTo>
              <a:cubicBezTo>
                <a:pt x="316" y="11422"/>
                <a:pt x="0" y="5777"/>
                <a:pt x="0" y="5159"/>
              </a:cubicBezTo>
              <a:cubicBezTo>
                <a:pt x="4035" y="5095"/>
                <a:pt x="4569" y="5256"/>
                <a:pt x="6841" y="5818"/>
              </a:cubicBezTo>
              <a:cubicBezTo>
                <a:pt x="9868" y="5013"/>
                <a:pt x="9212" y="1602"/>
                <a:pt x="1018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394656</xdr:colOff>
      <xdr:row>53</xdr:row>
      <xdr:rowOff>73566</xdr:rowOff>
    </xdr:from>
    <xdr:to>
      <xdr:col>13</xdr:col>
      <xdr:colOff>534608</xdr:colOff>
      <xdr:row>54</xdr:row>
      <xdr:rowOff>25941</xdr:rowOff>
    </xdr:to>
    <xdr:sp macro="" textlink="">
      <xdr:nvSpPr>
        <xdr:cNvPr id="1643" name="AutoShape 93">
          <a:extLst>
            <a:ext uri="{FF2B5EF4-FFF2-40B4-BE49-F238E27FC236}">
              <a16:creationId xmlns:a16="http://schemas.microsoft.com/office/drawing/2014/main" xmlns="" id="{3CA30F60-1A19-46A5-AC17-0D28FC00BEA4}"/>
            </a:ext>
          </a:extLst>
        </xdr:cNvPr>
        <xdr:cNvSpPr>
          <a:spLocks noChangeArrowheads="1"/>
        </xdr:cNvSpPr>
      </xdr:nvSpPr>
      <xdr:spPr bwMode="auto">
        <a:xfrm>
          <a:off x="8769036" y="9301386"/>
          <a:ext cx="139952" cy="1276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705275</xdr:colOff>
      <xdr:row>53</xdr:row>
      <xdr:rowOff>39724</xdr:rowOff>
    </xdr:from>
    <xdr:to>
      <xdr:col>14</xdr:col>
      <xdr:colOff>148458</xdr:colOff>
      <xdr:row>56</xdr:row>
      <xdr:rowOff>93457</xdr:rowOff>
    </xdr:to>
    <xdr:sp macro="" textlink="">
      <xdr:nvSpPr>
        <xdr:cNvPr id="1644" name="Line 267">
          <a:extLst>
            <a:ext uri="{FF2B5EF4-FFF2-40B4-BE49-F238E27FC236}">
              <a16:creationId xmlns:a16="http://schemas.microsoft.com/office/drawing/2014/main" xmlns="" id="{A74F7761-CA79-464F-83F8-DB4C5D3C029F}"/>
            </a:ext>
          </a:extLst>
        </xdr:cNvPr>
        <xdr:cNvSpPr>
          <a:spLocks noChangeShapeType="1"/>
        </xdr:cNvSpPr>
      </xdr:nvSpPr>
      <xdr:spPr bwMode="auto">
        <a:xfrm flipH="1" flipV="1">
          <a:off x="9064415" y="9267544"/>
          <a:ext cx="151843" cy="579513"/>
        </a:xfrm>
        <a:custGeom>
          <a:avLst/>
          <a:gdLst>
            <a:gd name="connsiteX0" fmla="*/ 0 w 205155"/>
            <a:gd name="connsiteY0" fmla="*/ 0 h 561732"/>
            <a:gd name="connsiteX1" fmla="*/ 205155 w 205155"/>
            <a:gd name="connsiteY1" fmla="*/ 561732 h 561732"/>
            <a:gd name="connsiteX0" fmla="*/ 0 w 205155"/>
            <a:gd name="connsiteY0" fmla="*/ 0 h 561732"/>
            <a:gd name="connsiteX1" fmla="*/ 205155 w 205155"/>
            <a:gd name="connsiteY1" fmla="*/ 561732 h 561732"/>
            <a:gd name="connsiteX0" fmla="*/ 0 w 205155"/>
            <a:gd name="connsiteY0" fmla="*/ 0 h 561732"/>
            <a:gd name="connsiteX1" fmla="*/ 205155 w 205155"/>
            <a:gd name="connsiteY1" fmla="*/ 561732 h 561732"/>
            <a:gd name="connsiteX0" fmla="*/ 0 w 205155"/>
            <a:gd name="connsiteY0" fmla="*/ 0 h 561732"/>
            <a:gd name="connsiteX1" fmla="*/ 205155 w 205155"/>
            <a:gd name="connsiteY1" fmla="*/ 561732 h 561732"/>
            <a:gd name="connsiteX0" fmla="*/ 17659 w 159314"/>
            <a:gd name="connsiteY0" fmla="*/ 0 h 566617"/>
            <a:gd name="connsiteX1" fmla="*/ 159314 w 159314"/>
            <a:gd name="connsiteY1" fmla="*/ 566617 h 566617"/>
            <a:gd name="connsiteX0" fmla="*/ 32245 w 173900"/>
            <a:gd name="connsiteY0" fmla="*/ 0 h 566617"/>
            <a:gd name="connsiteX1" fmla="*/ 173900 w 173900"/>
            <a:gd name="connsiteY1" fmla="*/ 566617 h 5666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3900" h="566617">
              <a:moveTo>
                <a:pt x="32245" y="0"/>
              </a:moveTo>
              <a:cubicBezTo>
                <a:pt x="56669" y="162821"/>
                <a:pt x="-124063" y="413566"/>
                <a:pt x="173900" y="56661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570425</xdr:colOff>
      <xdr:row>52</xdr:row>
      <xdr:rowOff>24896</xdr:rowOff>
    </xdr:from>
    <xdr:to>
      <xdr:col>14</xdr:col>
      <xdr:colOff>33673</xdr:colOff>
      <xdr:row>52</xdr:row>
      <xdr:rowOff>158751</xdr:rowOff>
    </xdr:to>
    <xdr:sp macro="" textlink="">
      <xdr:nvSpPr>
        <xdr:cNvPr id="1645" name="六角形 1644">
          <a:extLst>
            <a:ext uri="{FF2B5EF4-FFF2-40B4-BE49-F238E27FC236}">
              <a16:creationId xmlns:a16="http://schemas.microsoft.com/office/drawing/2014/main" xmlns="" id="{03B021DF-5E75-4394-A3BF-C39A74D97429}"/>
            </a:ext>
          </a:extLst>
        </xdr:cNvPr>
        <xdr:cNvSpPr/>
      </xdr:nvSpPr>
      <xdr:spPr bwMode="auto">
        <a:xfrm>
          <a:off x="8944805" y="9077456"/>
          <a:ext cx="156668" cy="13385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99</a:t>
          </a:r>
        </a:p>
      </xdr:txBody>
    </xdr:sp>
    <xdr:clientData/>
  </xdr:twoCellAnchor>
  <xdr:twoCellAnchor>
    <xdr:from>
      <xdr:col>13</xdr:col>
      <xdr:colOff>560169</xdr:colOff>
      <xdr:row>53</xdr:row>
      <xdr:rowOff>70804</xdr:rowOff>
    </xdr:from>
    <xdr:to>
      <xdr:col>13</xdr:col>
      <xdr:colOff>713513</xdr:colOff>
      <xdr:row>54</xdr:row>
      <xdr:rowOff>39683</xdr:rowOff>
    </xdr:to>
    <xdr:sp macro="" textlink="">
      <xdr:nvSpPr>
        <xdr:cNvPr id="1646" name="六角形 1645">
          <a:extLst>
            <a:ext uri="{FF2B5EF4-FFF2-40B4-BE49-F238E27FC236}">
              <a16:creationId xmlns:a16="http://schemas.microsoft.com/office/drawing/2014/main" xmlns="" id="{BFA25D5D-C924-4773-BB4D-D190C855DEEF}"/>
            </a:ext>
          </a:extLst>
        </xdr:cNvPr>
        <xdr:cNvSpPr/>
      </xdr:nvSpPr>
      <xdr:spPr bwMode="auto">
        <a:xfrm>
          <a:off x="8934549" y="9298624"/>
          <a:ext cx="130484" cy="1441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172440</xdr:colOff>
      <xdr:row>51</xdr:row>
      <xdr:rowOff>28424</xdr:rowOff>
    </xdr:from>
    <xdr:to>
      <xdr:col>14</xdr:col>
      <xdr:colOff>360193</xdr:colOff>
      <xdr:row>52</xdr:row>
      <xdr:rowOff>9903</xdr:rowOff>
    </xdr:to>
    <xdr:sp macro="" textlink="">
      <xdr:nvSpPr>
        <xdr:cNvPr id="1647" name="六角形 1646">
          <a:extLst>
            <a:ext uri="{FF2B5EF4-FFF2-40B4-BE49-F238E27FC236}">
              <a16:creationId xmlns:a16="http://schemas.microsoft.com/office/drawing/2014/main" xmlns="" id="{6EE50B62-F62D-400E-B6C5-512F0F86F3A0}"/>
            </a:ext>
          </a:extLst>
        </xdr:cNvPr>
        <xdr:cNvSpPr/>
      </xdr:nvSpPr>
      <xdr:spPr bwMode="auto">
        <a:xfrm>
          <a:off x="9240240" y="8905724"/>
          <a:ext cx="187753" cy="1567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374880</xdr:colOff>
      <xdr:row>50</xdr:row>
      <xdr:rowOff>170423</xdr:rowOff>
    </xdr:from>
    <xdr:to>
      <xdr:col>13</xdr:col>
      <xdr:colOff>563981</xdr:colOff>
      <xdr:row>52</xdr:row>
      <xdr:rowOff>60702</xdr:rowOff>
    </xdr:to>
    <xdr:grpSp>
      <xdr:nvGrpSpPr>
        <xdr:cNvPr id="1648" name="グループ化 1647">
          <a:extLst>
            <a:ext uri="{FF2B5EF4-FFF2-40B4-BE49-F238E27FC236}">
              <a16:creationId xmlns:a16="http://schemas.microsoft.com/office/drawing/2014/main" xmlns="" id="{C3D8F0DA-3FA2-42C1-BE53-B7CDD88E676A}"/>
            </a:ext>
          </a:extLst>
        </xdr:cNvPr>
        <xdr:cNvGrpSpPr/>
      </xdr:nvGrpSpPr>
      <xdr:grpSpPr>
        <a:xfrm>
          <a:off x="9654951" y="8627262"/>
          <a:ext cx="189101" cy="230458"/>
          <a:chOff x="11523382" y="8831636"/>
          <a:chExt cx="167091" cy="446538"/>
        </a:xfrm>
      </xdr:grpSpPr>
      <xdr:sp macro="" textlink="">
        <xdr:nvSpPr>
          <xdr:cNvPr id="1649" name="Freeform 406">
            <a:extLst>
              <a:ext uri="{FF2B5EF4-FFF2-40B4-BE49-F238E27FC236}">
                <a16:creationId xmlns:a16="http://schemas.microsoft.com/office/drawing/2014/main" xmlns="" id="{558E5911-BEC1-383B-0563-6E6BE1EC8E0C}"/>
              </a:ext>
            </a:extLst>
          </xdr:cNvPr>
          <xdr:cNvSpPr>
            <a:spLocks/>
          </xdr:cNvSpPr>
        </xdr:nvSpPr>
        <xdr:spPr bwMode="auto">
          <a:xfrm rot="10800000">
            <a:off x="11663403" y="8831636"/>
            <a:ext cx="27070" cy="44653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50" name="Freeform 407">
            <a:extLst>
              <a:ext uri="{FF2B5EF4-FFF2-40B4-BE49-F238E27FC236}">
                <a16:creationId xmlns:a16="http://schemas.microsoft.com/office/drawing/2014/main" xmlns="" id="{5E01FFA9-DCF3-FE5B-BD3B-4079A7D4513E}"/>
              </a:ext>
            </a:extLst>
          </xdr:cNvPr>
          <xdr:cNvSpPr>
            <a:spLocks/>
          </xdr:cNvSpPr>
        </xdr:nvSpPr>
        <xdr:spPr bwMode="auto">
          <a:xfrm rot="10800000" flipH="1" flipV="1">
            <a:off x="11523382" y="8831636"/>
            <a:ext cx="47373" cy="446538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2933</xdr:colOff>
      <xdr:row>51</xdr:row>
      <xdr:rowOff>17181</xdr:rowOff>
    </xdr:from>
    <xdr:to>
      <xdr:col>14</xdr:col>
      <xdr:colOff>155865</xdr:colOff>
      <xdr:row>52</xdr:row>
      <xdr:rowOff>49673</xdr:rowOff>
    </xdr:to>
    <xdr:grpSp>
      <xdr:nvGrpSpPr>
        <xdr:cNvPr id="1651" name="グループ化 1650">
          <a:extLst>
            <a:ext uri="{FF2B5EF4-FFF2-40B4-BE49-F238E27FC236}">
              <a16:creationId xmlns:a16="http://schemas.microsoft.com/office/drawing/2014/main" xmlns="" id="{9E0EBCF2-D416-4F98-8382-4240C4F1F017}"/>
            </a:ext>
          </a:extLst>
        </xdr:cNvPr>
        <xdr:cNvGrpSpPr/>
      </xdr:nvGrpSpPr>
      <xdr:grpSpPr>
        <a:xfrm rot="349449">
          <a:off x="10051808" y="8644110"/>
          <a:ext cx="152932" cy="202581"/>
          <a:chOff x="11523382" y="8831636"/>
          <a:chExt cx="167091" cy="446538"/>
        </a:xfrm>
      </xdr:grpSpPr>
      <xdr:sp macro="" textlink="">
        <xdr:nvSpPr>
          <xdr:cNvPr id="1652" name="Freeform 406">
            <a:extLst>
              <a:ext uri="{FF2B5EF4-FFF2-40B4-BE49-F238E27FC236}">
                <a16:creationId xmlns:a16="http://schemas.microsoft.com/office/drawing/2014/main" xmlns="" id="{354614F1-3990-90E3-4061-4CA13B8C7439}"/>
              </a:ext>
            </a:extLst>
          </xdr:cNvPr>
          <xdr:cNvSpPr>
            <a:spLocks/>
          </xdr:cNvSpPr>
        </xdr:nvSpPr>
        <xdr:spPr bwMode="auto">
          <a:xfrm rot="10800000">
            <a:off x="11663403" y="8831636"/>
            <a:ext cx="27070" cy="44653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53" name="Freeform 407">
            <a:extLst>
              <a:ext uri="{FF2B5EF4-FFF2-40B4-BE49-F238E27FC236}">
                <a16:creationId xmlns:a16="http://schemas.microsoft.com/office/drawing/2014/main" xmlns="" id="{E2D5F48A-5A68-99B6-260D-A9542E34073C}"/>
              </a:ext>
            </a:extLst>
          </xdr:cNvPr>
          <xdr:cNvSpPr>
            <a:spLocks/>
          </xdr:cNvSpPr>
        </xdr:nvSpPr>
        <xdr:spPr bwMode="auto">
          <a:xfrm rot="10800000" flipH="1" flipV="1">
            <a:off x="11523382" y="8831636"/>
            <a:ext cx="47373" cy="446538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552409</xdr:colOff>
      <xdr:row>50</xdr:row>
      <xdr:rowOff>56465</xdr:rowOff>
    </xdr:from>
    <xdr:to>
      <xdr:col>13</xdr:col>
      <xdr:colOff>624780</xdr:colOff>
      <xdr:row>51</xdr:row>
      <xdr:rowOff>164931</xdr:rowOff>
    </xdr:to>
    <xdr:sp macro="" textlink="">
      <xdr:nvSpPr>
        <xdr:cNvPr id="1654" name="Text Box 1118">
          <a:extLst>
            <a:ext uri="{FF2B5EF4-FFF2-40B4-BE49-F238E27FC236}">
              <a16:creationId xmlns:a16="http://schemas.microsoft.com/office/drawing/2014/main" xmlns="" id="{2A163D54-A77A-4E2C-8501-76B2878ECD11}"/>
            </a:ext>
          </a:extLst>
        </xdr:cNvPr>
        <xdr:cNvSpPr txBox="1">
          <a:spLocks noChangeArrowheads="1"/>
        </xdr:cNvSpPr>
      </xdr:nvSpPr>
      <xdr:spPr bwMode="auto">
        <a:xfrm flipH="1">
          <a:off x="8926789" y="8758505"/>
          <a:ext cx="72371" cy="28372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新山崎橋</a:t>
          </a:r>
        </a:p>
      </xdr:txBody>
    </xdr:sp>
    <xdr:clientData/>
  </xdr:twoCellAnchor>
  <xdr:oneCellAnchor>
    <xdr:from>
      <xdr:col>13</xdr:col>
      <xdr:colOff>623033</xdr:colOff>
      <xdr:row>49</xdr:row>
      <xdr:rowOff>106241</xdr:rowOff>
    </xdr:from>
    <xdr:ext cx="205456" cy="197710"/>
    <xdr:sp macro="" textlink="">
      <xdr:nvSpPr>
        <xdr:cNvPr id="1655" name="Text Box 1620">
          <a:extLst>
            <a:ext uri="{FF2B5EF4-FFF2-40B4-BE49-F238E27FC236}">
              <a16:creationId xmlns:a16="http://schemas.microsoft.com/office/drawing/2014/main" xmlns="" id="{9A991CF3-28F0-4EB4-93B8-A6AE264CDB2C}"/>
            </a:ext>
          </a:extLst>
        </xdr:cNvPr>
        <xdr:cNvSpPr txBox="1">
          <a:spLocks noChangeArrowheads="1"/>
        </xdr:cNvSpPr>
      </xdr:nvSpPr>
      <xdr:spPr bwMode="auto">
        <a:xfrm flipH="1">
          <a:off x="8997413" y="8633021"/>
          <a:ext cx="205456" cy="19771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72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oneCellAnchor>
    <xdr:from>
      <xdr:col>15</xdr:col>
      <xdr:colOff>69302</xdr:colOff>
      <xdr:row>50</xdr:row>
      <xdr:rowOff>154078</xdr:rowOff>
    </xdr:from>
    <xdr:ext cx="332113" cy="114954"/>
    <xdr:sp macro="" textlink="">
      <xdr:nvSpPr>
        <xdr:cNvPr id="1656" name="Text Box 972">
          <a:extLst>
            <a:ext uri="{FF2B5EF4-FFF2-40B4-BE49-F238E27FC236}">
              <a16:creationId xmlns:a16="http://schemas.microsoft.com/office/drawing/2014/main" xmlns="" id="{866696C5-08B8-42B6-8A2E-C95C03A0286B}"/>
            </a:ext>
          </a:extLst>
        </xdr:cNvPr>
        <xdr:cNvSpPr txBox="1">
          <a:spLocks noChangeArrowheads="1"/>
        </xdr:cNvSpPr>
      </xdr:nvSpPr>
      <xdr:spPr bwMode="auto">
        <a:xfrm>
          <a:off x="9830522" y="8856118"/>
          <a:ext cx="332113" cy="114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62796</xdr:colOff>
      <xdr:row>51</xdr:row>
      <xdr:rowOff>81739</xdr:rowOff>
    </xdr:from>
    <xdr:to>
      <xdr:col>15</xdr:col>
      <xdr:colOff>222104</xdr:colOff>
      <xdr:row>52</xdr:row>
      <xdr:rowOff>24541</xdr:rowOff>
    </xdr:to>
    <xdr:sp macro="" textlink="">
      <xdr:nvSpPr>
        <xdr:cNvPr id="1657" name="六角形 1656">
          <a:extLst>
            <a:ext uri="{FF2B5EF4-FFF2-40B4-BE49-F238E27FC236}">
              <a16:creationId xmlns:a16="http://schemas.microsoft.com/office/drawing/2014/main" xmlns="" id="{9F8EF2F7-D7F5-4724-A166-47128B839A77}"/>
            </a:ext>
          </a:extLst>
        </xdr:cNvPr>
        <xdr:cNvSpPr/>
      </xdr:nvSpPr>
      <xdr:spPr bwMode="auto">
        <a:xfrm>
          <a:off x="9824016" y="8959039"/>
          <a:ext cx="159308" cy="11806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99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237471</xdr:colOff>
      <xdr:row>51</xdr:row>
      <xdr:rowOff>85365</xdr:rowOff>
    </xdr:from>
    <xdr:to>
      <xdr:col>15</xdr:col>
      <xdr:colOff>449791</xdr:colOff>
      <xdr:row>52</xdr:row>
      <xdr:rowOff>37041</xdr:rowOff>
    </xdr:to>
    <xdr:sp macro="" textlink="">
      <xdr:nvSpPr>
        <xdr:cNvPr id="1658" name="六角形 1657">
          <a:extLst>
            <a:ext uri="{FF2B5EF4-FFF2-40B4-BE49-F238E27FC236}">
              <a16:creationId xmlns:a16="http://schemas.microsoft.com/office/drawing/2014/main" xmlns="" id="{212A2827-8C4D-49C0-943A-E7C91E25F37A}"/>
            </a:ext>
          </a:extLst>
        </xdr:cNvPr>
        <xdr:cNvSpPr/>
      </xdr:nvSpPr>
      <xdr:spPr bwMode="auto">
        <a:xfrm>
          <a:off x="9998691" y="8962665"/>
          <a:ext cx="212320" cy="12693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100</a:t>
          </a:r>
        </a:p>
      </xdr:txBody>
    </xdr:sp>
    <xdr:clientData/>
  </xdr:twoCellAnchor>
  <xdr:twoCellAnchor>
    <xdr:from>
      <xdr:col>15</xdr:col>
      <xdr:colOff>218649</xdr:colOff>
      <xdr:row>52</xdr:row>
      <xdr:rowOff>35119</xdr:rowOff>
    </xdr:from>
    <xdr:to>
      <xdr:col>16</xdr:col>
      <xdr:colOff>430898</xdr:colOff>
      <xdr:row>56</xdr:row>
      <xdr:rowOff>134521</xdr:rowOff>
    </xdr:to>
    <xdr:sp macro="" textlink="">
      <xdr:nvSpPr>
        <xdr:cNvPr id="1659" name="Freeform 916">
          <a:extLst>
            <a:ext uri="{FF2B5EF4-FFF2-40B4-BE49-F238E27FC236}">
              <a16:creationId xmlns:a16="http://schemas.microsoft.com/office/drawing/2014/main" xmlns="" id="{E025650D-EDFB-419A-873F-B2320C728B22}"/>
            </a:ext>
          </a:extLst>
        </xdr:cNvPr>
        <xdr:cNvSpPr>
          <a:spLocks/>
        </xdr:cNvSpPr>
      </xdr:nvSpPr>
      <xdr:spPr bwMode="auto">
        <a:xfrm>
          <a:off x="9979869" y="9087679"/>
          <a:ext cx="905669" cy="800442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10000 w 10000"/>
            <a:gd name="connsiteY0" fmla="*/ 8248 h 8248"/>
            <a:gd name="connsiteX1" fmla="*/ 10000 w 10000"/>
            <a:gd name="connsiteY1" fmla="*/ 0 h 8248"/>
            <a:gd name="connsiteX2" fmla="*/ 0 w 10000"/>
            <a:gd name="connsiteY2" fmla="*/ 0 h 8248"/>
            <a:gd name="connsiteX0" fmla="*/ 0 w 10885"/>
            <a:gd name="connsiteY0" fmla="*/ 9263 h 9263"/>
            <a:gd name="connsiteX1" fmla="*/ 10885 w 10885"/>
            <a:gd name="connsiteY1" fmla="*/ 0 h 9263"/>
            <a:gd name="connsiteX2" fmla="*/ 885 w 10885"/>
            <a:gd name="connsiteY2" fmla="*/ 0 h 9263"/>
            <a:gd name="connsiteX0" fmla="*/ 0 w 10313"/>
            <a:gd name="connsiteY0" fmla="*/ 10000 h 10000"/>
            <a:gd name="connsiteX1" fmla="*/ 10313 w 10313"/>
            <a:gd name="connsiteY1" fmla="*/ 9057 h 10000"/>
            <a:gd name="connsiteX2" fmla="*/ 10000 w 10313"/>
            <a:gd name="connsiteY2" fmla="*/ 0 h 10000"/>
            <a:gd name="connsiteX3" fmla="*/ 813 w 10313"/>
            <a:gd name="connsiteY3" fmla="*/ 0 h 10000"/>
            <a:gd name="connsiteX0" fmla="*/ 0 w 10235"/>
            <a:gd name="connsiteY0" fmla="*/ 10000 h 10321"/>
            <a:gd name="connsiteX1" fmla="*/ 10235 w 10235"/>
            <a:gd name="connsiteY1" fmla="*/ 9852 h 10321"/>
            <a:gd name="connsiteX2" fmla="*/ 10000 w 10235"/>
            <a:gd name="connsiteY2" fmla="*/ 0 h 10321"/>
            <a:gd name="connsiteX3" fmla="*/ 813 w 10235"/>
            <a:gd name="connsiteY3" fmla="*/ 0 h 10321"/>
            <a:gd name="connsiteX0" fmla="*/ 0 w 10235"/>
            <a:gd name="connsiteY0" fmla="*/ 10000 h 10516"/>
            <a:gd name="connsiteX1" fmla="*/ 10235 w 10235"/>
            <a:gd name="connsiteY1" fmla="*/ 9852 h 10516"/>
            <a:gd name="connsiteX2" fmla="*/ 10000 w 10235"/>
            <a:gd name="connsiteY2" fmla="*/ 0 h 10516"/>
            <a:gd name="connsiteX3" fmla="*/ 813 w 10235"/>
            <a:gd name="connsiteY3" fmla="*/ 0 h 10516"/>
            <a:gd name="connsiteX0" fmla="*/ 0 w 10235"/>
            <a:gd name="connsiteY0" fmla="*/ 10000 h 10000"/>
            <a:gd name="connsiteX1" fmla="*/ 10235 w 10235"/>
            <a:gd name="connsiteY1" fmla="*/ 9852 h 10000"/>
            <a:gd name="connsiteX2" fmla="*/ 10000 w 10235"/>
            <a:gd name="connsiteY2" fmla="*/ 0 h 10000"/>
            <a:gd name="connsiteX3" fmla="*/ 813 w 10235"/>
            <a:gd name="connsiteY3" fmla="*/ 0 h 10000"/>
            <a:gd name="connsiteX0" fmla="*/ 0 w 10860"/>
            <a:gd name="connsiteY0" fmla="*/ 9886 h 9886"/>
            <a:gd name="connsiteX1" fmla="*/ 10860 w 10860"/>
            <a:gd name="connsiteY1" fmla="*/ 9852 h 9886"/>
            <a:gd name="connsiteX2" fmla="*/ 10625 w 10860"/>
            <a:gd name="connsiteY2" fmla="*/ 0 h 9886"/>
            <a:gd name="connsiteX3" fmla="*/ 1438 w 10860"/>
            <a:gd name="connsiteY3" fmla="*/ 0 h 9886"/>
            <a:gd name="connsiteX0" fmla="*/ 0 w 10719"/>
            <a:gd name="connsiteY0" fmla="*/ 9828 h 9967"/>
            <a:gd name="connsiteX1" fmla="*/ 10719 w 10719"/>
            <a:gd name="connsiteY1" fmla="*/ 9966 h 9967"/>
            <a:gd name="connsiteX2" fmla="*/ 10503 w 10719"/>
            <a:gd name="connsiteY2" fmla="*/ 0 h 9967"/>
            <a:gd name="connsiteX3" fmla="*/ 2043 w 10719"/>
            <a:gd name="connsiteY3" fmla="*/ 0 h 9967"/>
            <a:gd name="connsiteX0" fmla="*/ 0 w 10000"/>
            <a:gd name="connsiteY0" fmla="*/ 9861 h 10059"/>
            <a:gd name="connsiteX1" fmla="*/ 10000 w 10000"/>
            <a:gd name="connsiteY1" fmla="*/ 9999 h 10059"/>
            <a:gd name="connsiteX2" fmla="*/ 9798 w 10000"/>
            <a:gd name="connsiteY2" fmla="*/ 0 h 10059"/>
            <a:gd name="connsiteX3" fmla="*/ 1906 w 10000"/>
            <a:gd name="connsiteY3" fmla="*/ 0 h 10059"/>
            <a:gd name="connsiteX0" fmla="*/ 8094 w 8094"/>
            <a:gd name="connsiteY0" fmla="*/ 9999 h 9999"/>
            <a:gd name="connsiteX1" fmla="*/ 7892 w 8094"/>
            <a:gd name="connsiteY1" fmla="*/ 0 h 9999"/>
            <a:gd name="connsiteX2" fmla="*/ 0 w 8094"/>
            <a:gd name="connsiteY2" fmla="*/ 0 h 9999"/>
            <a:gd name="connsiteX0" fmla="*/ 10000 w 10000"/>
            <a:gd name="connsiteY0" fmla="*/ 11541 h 11541"/>
            <a:gd name="connsiteX1" fmla="*/ 9750 w 10000"/>
            <a:gd name="connsiteY1" fmla="*/ 1541 h 11541"/>
            <a:gd name="connsiteX2" fmla="*/ 0 w 10000"/>
            <a:gd name="connsiteY2" fmla="*/ 0 h 11541"/>
            <a:gd name="connsiteX0" fmla="*/ 10000 w 10000"/>
            <a:gd name="connsiteY0" fmla="*/ 11541 h 11541"/>
            <a:gd name="connsiteX1" fmla="*/ 9750 w 10000"/>
            <a:gd name="connsiteY1" fmla="*/ 1541 h 11541"/>
            <a:gd name="connsiteX2" fmla="*/ 0 w 10000"/>
            <a:gd name="connsiteY2" fmla="*/ 0 h 11541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24534 w 24534"/>
            <a:gd name="connsiteY0" fmla="*/ 21855 h 21855"/>
            <a:gd name="connsiteX1" fmla="*/ 9750 w 24534"/>
            <a:gd name="connsiteY1" fmla="*/ 1541 h 21855"/>
            <a:gd name="connsiteX2" fmla="*/ 0 w 24534"/>
            <a:gd name="connsiteY2" fmla="*/ 0 h 2185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0 w 36566"/>
            <a:gd name="connsiteY2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0 w 36566"/>
            <a:gd name="connsiteY2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8619 w 36566"/>
            <a:gd name="connsiteY2" fmla="*/ 1667 h 24525"/>
            <a:gd name="connsiteX3" fmla="*/ 0 w 36566"/>
            <a:gd name="connsiteY3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8619 w 36566"/>
            <a:gd name="connsiteY2" fmla="*/ 1667 h 24525"/>
            <a:gd name="connsiteX3" fmla="*/ 0 w 36566"/>
            <a:gd name="connsiteY3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8619 w 36566"/>
            <a:gd name="connsiteY2" fmla="*/ 1667 h 24525"/>
            <a:gd name="connsiteX3" fmla="*/ 0 w 36566"/>
            <a:gd name="connsiteY3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8619 w 36566"/>
            <a:gd name="connsiteY2" fmla="*/ 1667 h 24525"/>
            <a:gd name="connsiteX3" fmla="*/ 0 w 36566"/>
            <a:gd name="connsiteY3" fmla="*/ 0 h 24525"/>
            <a:gd name="connsiteX0" fmla="*/ 36566 w 36566"/>
            <a:gd name="connsiteY0" fmla="*/ 24525 h 24525"/>
            <a:gd name="connsiteX1" fmla="*/ 21782 w 36566"/>
            <a:gd name="connsiteY1" fmla="*/ 4211 h 24525"/>
            <a:gd name="connsiteX2" fmla="*/ 8619 w 36566"/>
            <a:gd name="connsiteY2" fmla="*/ 777 h 24525"/>
            <a:gd name="connsiteX3" fmla="*/ 0 w 36566"/>
            <a:gd name="connsiteY3" fmla="*/ 0 h 24525"/>
            <a:gd name="connsiteX0" fmla="*/ 38571 w 38571"/>
            <a:gd name="connsiteY0" fmla="*/ 26127 h 26127"/>
            <a:gd name="connsiteX1" fmla="*/ 23787 w 38571"/>
            <a:gd name="connsiteY1" fmla="*/ 5813 h 26127"/>
            <a:gd name="connsiteX2" fmla="*/ 10624 w 38571"/>
            <a:gd name="connsiteY2" fmla="*/ 2379 h 26127"/>
            <a:gd name="connsiteX3" fmla="*/ 0 w 38571"/>
            <a:gd name="connsiteY3" fmla="*/ 0 h 26127"/>
            <a:gd name="connsiteX0" fmla="*/ 38571 w 38571"/>
            <a:gd name="connsiteY0" fmla="*/ 26127 h 26127"/>
            <a:gd name="connsiteX1" fmla="*/ 23787 w 38571"/>
            <a:gd name="connsiteY1" fmla="*/ 5813 h 26127"/>
            <a:gd name="connsiteX2" fmla="*/ 10624 w 38571"/>
            <a:gd name="connsiteY2" fmla="*/ 2379 h 26127"/>
            <a:gd name="connsiteX3" fmla="*/ 0 w 38571"/>
            <a:gd name="connsiteY3" fmla="*/ 0 h 26127"/>
            <a:gd name="connsiteX0" fmla="*/ 38571 w 38571"/>
            <a:gd name="connsiteY0" fmla="*/ 26127 h 26127"/>
            <a:gd name="connsiteX1" fmla="*/ 23787 w 38571"/>
            <a:gd name="connsiteY1" fmla="*/ 5813 h 26127"/>
            <a:gd name="connsiteX2" fmla="*/ 10624 w 38571"/>
            <a:gd name="connsiteY2" fmla="*/ 2379 h 26127"/>
            <a:gd name="connsiteX3" fmla="*/ 0 w 38571"/>
            <a:gd name="connsiteY3" fmla="*/ 0 h 26127"/>
            <a:gd name="connsiteX0" fmla="*/ 38571 w 38571"/>
            <a:gd name="connsiteY0" fmla="*/ 26127 h 26127"/>
            <a:gd name="connsiteX1" fmla="*/ 23787 w 38571"/>
            <a:gd name="connsiteY1" fmla="*/ 5813 h 26127"/>
            <a:gd name="connsiteX2" fmla="*/ 10624 w 38571"/>
            <a:gd name="connsiteY2" fmla="*/ 2379 h 26127"/>
            <a:gd name="connsiteX3" fmla="*/ 0 w 38571"/>
            <a:gd name="connsiteY3" fmla="*/ 0 h 26127"/>
            <a:gd name="connsiteX0" fmla="*/ 38571 w 38571"/>
            <a:gd name="connsiteY0" fmla="*/ 26127 h 26127"/>
            <a:gd name="connsiteX1" fmla="*/ 23787 w 38571"/>
            <a:gd name="connsiteY1" fmla="*/ 5813 h 26127"/>
            <a:gd name="connsiteX2" fmla="*/ 10624 w 38571"/>
            <a:gd name="connsiteY2" fmla="*/ 2379 h 26127"/>
            <a:gd name="connsiteX3" fmla="*/ 0 w 38571"/>
            <a:gd name="connsiteY3" fmla="*/ 0 h 261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8571" h="26127">
              <a:moveTo>
                <a:pt x="38571" y="26127"/>
              </a:moveTo>
              <a:cubicBezTo>
                <a:pt x="20664" y="13579"/>
                <a:pt x="23601" y="12078"/>
                <a:pt x="23787" y="5813"/>
              </a:cubicBezTo>
              <a:cubicBezTo>
                <a:pt x="19277" y="5563"/>
                <a:pt x="12472" y="4149"/>
                <a:pt x="10624" y="2379"/>
              </a:cubicBezTo>
              <a:cubicBezTo>
                <a:pt x="6994" y="1677"/>
                <a:pt x="1139" y="10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17304</xdr:colOff>
      <xdr:row>53</xdr:row>
      <xdr:rowOff>88680</xdr:rowOff>
    </xdr:from>
    <xdr:to>
      <xdr:col>16</xdr:col>
      <xdr:colOff>149181</xdr:colOff>
      <xdr:row>54</xdr:row>
      <xdr:rowOff>52739</xdr:rowOff>
    </xdr:to>
    <xdr:sp macro="" textlink="">
      <xdr:nvSpPr>
        <xdr:cNvPr id="1660" name="AutoShape 829">
          <a:extLst>
            <a:ext uri="{FF2B5EF4-FFF2-40B4-BE49-F238E27FC236}">
              <a16:creationId xmlns:a16="http://schemas.microsoft.com/office/drawing/2014/main" xmlns="" id="{93E5A6EA-E831-40F2-B4C9-E5B83665CBBA}"/>
            </a:ext>
          </a:extLst>
        </xdr:cNvPr>
        <xdr:cNvSpPr>
          <a:spLocks noChangeArrowheads="1"/>
        </xdr:cNvSpPr>
      </xdr:nvSpPr>
      <xdr:spPr bwMode="auto">
        <a:xfrm>
          <a:off x="10471944" y="9316500"/>
          <a:ext cx="131877" cy="1393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82981</xdr:colOff>
      <xdr:row>53</xdr:row>
      <xdr:rowOff>62538</xdr:rowOff>
    </xdr:from>
    <xdr:to>
      <xdr:col>16</xdr:col>
      <xdr:colOff>529166</xdr:colOff>
      <xdr:row>53</xdr:row>
      <xdr:rowOff>164042</xdr:rowOff>
    </xdr:to>
    <xdr:sp macro="" textlink="">
      <xdr:nvSpPr>
        <xdr:cNvPr id="1661" name="Line 547">
          <a:extLst>
            <a:ext uri="{FF2B5EF4-FFF2-40B4-BE49-F238E27FC236}">
              <a16:creationId xmlns:a16="http://schemas.microsoft.com/office/drawing/2014/main" xmlns="" id="{D95EC4AE-16BE-4A68-9DF4-27723A922B7F}"/>
            </a:ext>
          </a:extLst>
        </xdr:cNvPr>
        <xdr:cNvSpPr>
          <a:spLocks noChangeShapeType="1"/>
        </xdr:cNvSpPr>
      </xdr:nvSpPr>
      <xdr:spPr bwMode="auto">
        <a:xfrm flipH="1" flipV="1">
          <a:off x="10537621" y="9290358"/>
          <a:ext cx="446185" cy="1015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546247</xdr:colOff>
      <xdr:row>51</xdr:row>
      <xdr:rowOff>93328</xdr:rowOff>
    </xdr:from>
    <xdr:to>
      <xdr:col>16</xdr:col>
      <xdr:colOff>59660</xdr:colOff>
      <xdr:row>52</xdr:row>
      <xdr:rowOff>114763</xdr:rowOff>
    </xdr:to>
    <xdr:sp macro="" textlink="">
      <xdr:nvSpPr>
        <xdr:cNvPr id="1662" name="六角形 1661">
          <a:extLst>
            <a:ext uri="{FF2B5EF4-FFF2-40B4-BE49-F238E27FC236}">
              <a16:creationId xmlns:a16="http://schemas.microsoft.com/office/drawing/2014/main" xmlns="" id="{FDF724B9-BC34-4158-BF0D-9FF046115368}"/>
            </a:ext>
          </a:extLst>
        </xdr:cNvPr>
        <xdr:cNvSpPr/>
      </xdr:nvSpPr>
      <xdr:spPr bwMode="auto">
        <a:xfrm>
          <a:off x="10307467" y="8970628"/>
          <a:ext cx="206833" cy="1966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191224</xdr:colOff>
      <xdr:row>52</xdr:row>
      <xdr:rowOff>43296</xdr:rowOff>
    </xdr:from>
    <xdr:to>
      <xdr:col>16</xdr:col>
      <xdr:colOff>422620</xdr:colOff>
      <xdr:row>53</xdr:row>
      <xdr:rowOff>64731</xdr:rowOff>
    </xdr:to>
    <xdr:sp macro="" textlink="">
      <xdr:nvSpPr>
        <xdr:cNvPr id="1663" name="六角形 1662">
          <a:extLst>
            <a:ext uri="{FF2B5EF4-FFF2-40B4-BE49-F238E27FC236}">
              <a16:creationId xmlns:a16="http://schemas.microsoft.com/office/drawing/2014/main" xmlns="" id="{252DBB40-D1CF-45BA-87F9-FC02BCF07E33}"/>
            </a:ext>
          </a:extLst>
        </xdr:cNvPr>
        <xdr:cNvSpPr/>
      </xdr:nvSpPr>
      <xdr:spPr bwMode="auto">
        <a:xfrm>
          <a:off x="10645864" y="9095856"/>
          <a:ext cx="231396" cy="1966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198440</xdr:colOff>
      <xdr:row>54</xdr:row>
      <xdr:rowOff>173181</xdr:rowOff>
    </xdr:from>
    <xdr:to>
      <xdr:col>16</xdr:col>
      <xdr:colOff>386193</xdr:colOff>
      <xdr:row>55</xdr:row>
      <xdr:rowOff>154661</xdr:rowOff>
    </xdr:to>
    <xdr:sp macro="" textlink="">
      <xdr:nvSpPr>
        <xdr:cNvPr id="1664" name="六角形 1663">
          <a:extLst>
            <a:ext uri="{FF2B5EF4-FFF2-40B4-BE49-F238E27FC236}">
              <a16:creationId xmlns:a16="http://schemas.microsoft.com/office/drawing/2014/main" xmlns="" id="{31DC4971-1009-45A3-946A-F1D226BFE000}"/>
            </a:ext>
          </a:extLst>
        </xdr:cNvPr>
        <xdr:cNvSpPr/>
      </xdr:nvSpPr>
      <xdr:spPr bwMode="auto">
        <a:xfrm>
          <a:off x="10653080" y="9576261"/>
          <a:ext cx="187753" cy="1567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212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50120</xdr:colOff>
      <xdr:row>54</xdr:row>
      <xdr:rowOff>173181</xdr:rowOff>
    </xdr:from>
    <xdr:ext cx="764055" cy="172227"/>
    <xdr:sp macro="" textlink="">
      <xdr:nvSpPr>
        <xdr:cNvPr id="1665" name="正方形/長方形 1664">
          <a:extLst>
            <a:ext uri="{FF2B5EF4-FFF2-40B4-BE49-F238E27FC236}">
              <a16:creationId xmlns:a16="http://schemas.microsoft.com/office/drawing/2014/main" xmlns="" id="{CE51B02F-A82E-467E-AF89-676E997791C4}"/>
            </a:ext>
          </a:extLst>
        </xdr:cNvPr>
        <xdr:cNvSpPr/>
      </xdr:nvSpPr>
      <xdr:spPr bwMode="auto">
        <a:xfrm>
          <a:off x="9811340" y="9576261"/>
          <a:ext cx="764055" cy="172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50000"/>
          </a:srgbClr>
        </a:solidFill>
        <a:ln w="25400" cap="flat" cmpd="sng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t" upright="1">
          <a:spAutoFit/>
        </a:bodyPr>
        <a:lstStyle/>
        <a:p>
          <a:pPr algn="ctr"/>
          <a:r>
            <a:rPr kumimoji="1" lang="ja-JP" altLang="en-US" sz="800" b="1">
              <a:effectLst/>
              <a:latin typeface="+mn-lt"/>
              <a:ea typeface="+mn-ea"/>
              <a:cs typeface="+mn-cs"/>
            </a:rPr>
            <a:t>大山崎町役場</a:t>
          </a:r>
          <a:r>
            <a:rPr kumimoji="1" lang="ja-JP" altLang="en-US" sz="1100" b="1">
              <a:effectLst/>
              <a:latin typeface="+mn-lt"/>
              <a:ea typeface="+mn-ea"/>
              <a:cs typeface="+mn-cs"/>
            </a:rPr>
            <a:t>→</a:t>
          </a:r>
          <a:endParaRPr kumimoji="1" lang="en-US" altLang="ja-JP" sz="800" b="1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17</xdr:col>
      <xdr:colOff>278736</xdr:colOff>
      <xdr:row>51</xdr:row>
      <xdr:rowOff>101359</xdr:rowOff>
    </xdr:from>
    <xdr:to>
      <xdr:col>17</xdr:col>
      <xdr:colOff>388203</xdr:colOff>
      <xdr:row>56</xdr:row>
      <xdr:rowOff>1644</xdr:rowOff>
    </xdr:to>
    <xdr:sp macro="" textlink="">
      <xdr:nvSpPr>
        <xdr:cNvPr id="1666" name="Freeform 527">
          <a:extLst>
            <a:ext uri="{FF2B5EF4-FFF2-40B4-BE49-F238E27FC236}">
              <a16:creationId xmlns:a16="http://schemas.microsoft.com/office/drawing/2014/main" xmlns="" id="{689AF1E2-746D-42D6-96D0-84152BA0FF71}"/>
            </a:ext>
          </a:extLst>
        </xdr:cNvPr>
        <xdr:cNvSpPr>
          <a:spLocks/>
        </xdr:cNvSpPr>
      </xdr:nvSpPr>
      <xdr:spPr bwMode="auto">
        <a:xfrm>
          <a:off x="11426796" y="8978659"/>
          <a:ext cx="109467" cy="77658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  <a:gd name="connsiteX0" fmla="*/ 145 w 4525"/>
            <a:gd name="connsiteY0" fmla="*/ 12105 h 12105"/>
            <a:gd name="connsiteX1" fmla="*/ 0 w 4525"/>
            <a:gd name="connsiteY1" fmla="*/ 6875 h 12105"/>
            <a:gd name="connsiteX2" fmla="*/ 4525 w 4525"/>
            <a:gd name="connsiteY2" fmla="*/ 0 h 12105"/>
            <a:gd name="connsiteX0" fmla="*/ 4438 w 4770"/>
            <a:gd name="connsiteY0" fmla="*/ 8779 h 8779"/>
            <a:gd name="connsiteX1" fmla="*/ 4118 w 4770"/>
            <a:gd name="connsiteY1" fmla="*/ 4458 h 8779"/>
            <a:gd name="connsiteX2" fmla="*/ 437 w 4770"/>
            <a:gd name="connsiteY2" fmla="*/ 0 h 8779"/>
            <a:gd name="connsiteX0" fmla="*/ 9918 w 9918"/>
            <a:gd name="connsiteY0" fmla="*/ 10000 h 10000"/>
            <a:gd name="connsiteX1" fmla="*/ 9247 w 9918"/>
            <a:gd name="connsiteY1" fmla="*/ 5078 h 10000"/>
            <a:gd name="connsiteX2" fmla="*/ 1530 w 9918"/>
            <a:gd name="connsiteY2" fmla="*/ 0 h 10000"/>
            <a:gd name="connsiteX0" fmla="*/ 8457 w 8457"/>
            <a:gd name="connsiteY0" fmla="*/ 10000 h 10000"/>
            <a:gd name="connsiteX1" fmla="*/ 7780 w 8457"/>
            <a:gd name="connsiteY1" fmla="*/ 5078 h 10000"/>
            <a:gd name="connsiteX2" fmla="*/ 0 w 8457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457" h="10000">
              <a:moveTo>
                <a:pt x="8457" y="10000"/>
              </a:moveTo>
              <a:cubicBezTo>
                <a:pt x="8457" y="9019"/>
                <a:pt x="7780" y="6059"/>
                <a:pt x="7780" y="5078"/>
              </a:cubicBezTo>
              <a:cubicBezTo>
                <a:pt x="4606" y="2323"/>
                <a:pt x="6546" y="3484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320837</xdr:colOff>
      <xdr:row>55</xdr:row>
      <xdr:rowOff>13368</xdr:rowOff>
    </xdr:from>
    <xdr:to>
      <xdr:col>17</xdr:col>
      <xdr:colOff>460990</xdr:colOff>
      <xdr:row>55</xdr:row>
      <xdr:rowOff>151088</xdr:rowOff>
    </xdr:to>
    <xdr:sp macro="" textlink="">
      <xdr:nvSpPr>
        <xdr:cNvPr id="1667" name="Oval 4238">
          <a:extLst>
            <a:ext uri="{FF2B5EF4-FFF2-40B4-BE49-F238E27FC236}">
              <a16:creationId xmlns:a16="http://schemas.microsoft.com/office/drawing/2014/main" xmlns="" id="{3806AA58-5C0C-46D9-8625-080628AFF093}"/>
            </a:ext>
          </a:extLst>
        </xdr:cNvPr>
        <xdr:cNvSpPr>
          <a:spLocks noChangeArrowheads="1"/>
        </xdr:cNvSpPr>
      </xdr:nvSpPr>
      <xdr:spPr bwMode="auto">
        <a:xfrm>
          <a:off x="11468897" y="9591708"/>
          <a:ext cx="140153" cy="1377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17</xdr:col>
      <xdr:colOff>321008</xdr:colOff>
      <xdr:row>56</xdr:row>
      <xdr:rowOff>8265</xdr:rowOff>
    </xdr:from>
    <xdr:to>
      <xdr:col>17</xdr:col>
      <xdr:colOff>460960</xdr:colOff>
      <xdr:row>56</xdr:row>
      <xdr:rowOff>134428</xdr:rowOff>
    </xdr:to>
    <xdr:sp macro="" textlink="">
      <xdr:nvSpPr>
        <xdr:cNvPr id="1668" name="AutoShape 93">
          <a:extLst>
            <a:ext uri="{FF2B5EF4-FFF2-40B4-BE49-F238E27FC236}">
              <a16:creationId xmlns:a16="http://schemas.microsoft.com/office/drawing/2014/main" xmlns="" id="{3B5E3C5F-2ACB-4CB3-95BD-CFC9819128AB}"/>
            </a:ext>
          </a:extLst>
        </xdr:cNvPr>
        <xdr:cNvSpPr>
          <a:spLocks noChangeArrowheads="1"/>
        </xdr:cNvSpPr>
      </xdr:nvSpPr>
      <xdr:spPr bwMode="auto">
        <a:xfrm>
          <a:off x="11469068" y="9761865"/>
          <a:ext cx="139952" cy="12616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61491</xdr:colOff>
      <xdr:row>54</xdr:row>
      <xdr:rowOff>52612</xdr:rowOff>
    </xdr:from>
    <xdr:to>
      <xdr:col>17</xdr:col>
      <xdr:colOff>305013</xdr:colOff>
      <xdr:row>55</xdr:row>
      <xdr:rowOff>76702</xdr:rowOff>
    </xdr:to>
    <xdr:sp macro="" textlink="">
      <xdr:nvSpPr>
        <xdr:cNvPr id="1669" name="Text Box 1118">
          <a:extLst>
            <a:ext uri="{FF2B5EF4-FFF2-40B4-BE49-F238E27FC236}">
              <a16:creationId xmlns:a16="http://schemas.microsoft.com/office/drawing/2014/main" xmlns="" id="{E4503067-D7F6-44B9-9E98-4862F2C70740}"/>
            </a:ext>
          </a:extLst>
        </xdr:cNvPr>
        <xdr:cNvSpPr txBox="1">
          <a:spLocks noChangeArrowheads="1"/>
        </xdr:cNvSpPr>
      </xdr:nvSpPr>
      <xdr:spPr bwMode="auto">
        <a:xfrm>
          <a:off x="11209551" y="9455692"/>
          <a:ext cx="243522" cy="1993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あすなろ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twoCellAnchor>
  <xdr:twoCellAnchor>
    <xdr:from>
      <xdr:col>1</xdr:col>
      <xdr:colOff>583279</xdr:colOff>
      <xdr:row>18</xdr:row>
      <xdr:rowOff>21167</xdr:rowOff>
    </xdr:from>
    <xdr:to>
      <xdr:col>2</xdr:col>
      <xdr:colOff>55561</xdr:colOff>
      <xdr:row>18</xdr:row>
      <xdr:rowOff>164040</xdr:rowOff>
    </xdr:to>
    <xdr:sp macro="" textlink="">
      <xdr:nvSpPr>
        <xdr:cNvPr id="1670" name="六角形 1669">
          <a:extLst>
            <a:ext uri="{FF2B5EF4-FFF2-40B4-BE49-F238E27FC236}">
              <a16:creationId xmlns:a16="http://schemas.microsoft.com/office/drawing/2014/main" xmlns="" id="{EE5C9391-A291-4B2F-887F-75F2B6D31574}"/>
            </a:ext>
          </a:extLst>
        </xdr:cNvPr>
        <xdr:cNvSpPr/>
      </xdr:nvSpPr>
      <xdr:spPr bwMode="auto">
        <a:xfrm>
          <a:off x="636619" y="3160607"/>
          <a:ext cx="165702" cy="1428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408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274452</xdr:colOff>
      <xdr:row>51</xdr:row>
      <xdr:rowOff>15204</xdr:rowOff>
    </xdr:from>
    <xdr:to>
      <xdr:col>18</xdr:col>
      <xdr:colOff>500387</xdr:colOff>
      <xdr:row>54</xdr:row>
      <xdr:rowOff>129191</xdr:rowOff>
    </xdr:to>
    <xdr:grpSp>
      <xdr:nvGrpSpPr>
        <xdr:cNvPr id="1671" name="グループ化 1670">
          <a:extLst>
            <a:ext uri="{FF2B5EF4-FFF2-40B4-BE49-F238E27FC236}">
              <a16:creationId xmlns:a16="http://schemas.microsoft.com/office/drawing/2014/main" xmlns="" id="{1932AB39-6DD0-4B61-800C-37170DE1EE3E}"/>
            </a:ext>
          </a:extLst>
        </xdr:cNvPr>
        <xdr:cNvGrpSpPr/>
      </xdr:nvGrpSpPr>
      <xdr:grpSpPr>
        <a:xfrm rot="18852493">
          <a:off x="12821784" y="8450087"/>
          <a:ext cx="624254" cy="1008345"/>
          <a:chOff x="738224" y="4552121"/>
          <a:chExt cx="442612" cy="397464"/>
        </a:xfrm>
      </xdr:grpSpPr>
      <xdr:sp macro="" textlink="">
        <xdr:nvSpPr>
          <xdr:cNvPr id="1672" name="Line 120">
            <a:extLst>
              <a:ext uri="{FF2B5EF4-FFF2-40B4-BE49-F238E27FC236}">
                <a16:creationId xmlns:a16="http://schemas.microsoft.com/office/drawing/2014/main" xmlns="" id="{E3FDB57F-88B2-5904-04E2-ECFFE844BD03}"/>
              </a:ext>
            </a:extLst>
          </xdr:cNvPr>
          <xdr:cNvSpPr>
            <a:spLocks noChangeShapeType="1"/>
          </xdr:cNvSpPr>
        </xdr:nvSpPr>
        <xdr:spPr bwMode="auto">
          <a:xfrm flipV="1">
            <a:off x="742006" y="4552121"/>
            <a:ext cx="438830" cy="394608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73" name="Line 120">
            <a:extLst>
              <a:ext uri="{FF2B5EF4-FFF2-40B4-BE49-F238E27FC236}">
                <a16:creationId xmlns:a16="http://schemas.microsoft.com/office/drawing/2014/main" xmlns="" id="{ADC04270-E1F2-F72C-E8B6-0F4DE1D44E05}"/>
              </a:ext>
            </a:extLst>
          </xdr:cNvPr>
          <xdr:cNvSpPr>
            <a:spLocks noChangeShapeType="1"/>
          </xdr:cNvSpPr>
        </xdr:nvSpPr>
        <xdr:spPr bwMode="auto">
          <a:xfrm flipV="1">
            <a:off x="738224" y="4554977"/>
            <a:ext cx="438830" cy="394608"/>
          </a:xfrm>
          <a:prstGeom prst="line">
            <a:avLst/>
          </a:prstGeom>
          <a:noFill/>
          <a:ln w="4127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18</xdr:col>
      <xdr:colOff>73578</xdr:colOff>
      <xdr:row>53</xdr:row>
      <xdr:rowOff>62344</xdr:rowOff>
    </xdr:from>
    <xdr:to>
      <xdr:col>18</xdr:col>
      <xdr:colOff>378404</xdr:colOff>
      <xdr:row>57</xdr:row>
      <xdr:rowOff>64402</xdr:rowOff>
    </xdr:to>
    <xdr:pic>
      <xdr:nvPicPr>
        <xdr:cNvPr id="1674" name="図 1673">
          <a:extLst>
            <a:ext uri="{FF2B5EF4-FFF2-40B4-BE49-F238E27FC236}">
              <a16:creationId xmlns:a16="http://schemas.microsoft.com/office/drawing/2014/main" xmlns="" id="{1CD1C061-5B55-476E-A25D-78E23E4C9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20873510">
          <a:off x="11922678" y="9290164"/>
          <a:ext cx="304826" cy="703098"/>
        </a:xfrm>
        <a:prstGeom prst="rect">
          <a:avLst/>
        </a:prstGeom>
      </xdr:spPr>
    </xdr:pic>
    <xdr:clientData/>
  </xdr:twoCellAnchor>
  <xdr:twoCellAnchor>
    <xdr:from>
      <xdr:col>17</xdr:col>
      <xdr:colOff>606464</xdr:colOff>
      <xdr:row>54</xdr:row>
      <xdr:rowOff>28537</xdr:rowOff>
    </xdr:from>
    <xdr:to>
      <xdr:col>18</xdr:col>
      <xdr:colOff>4520</xdr:colOff>
      <xdr:row>56</xdr:row>
      <xdr:rowOff>155534</xdr:rowOff>
    </xdr:to>
    <xdr:sp macro="" textlink="">
      <xdr:nvSpPr>
        <xdr:cNvPr id="1675" name="Text Box 1118">
          <a:extLst>
            <a:ext uri="{FF2B5EF4-FFF2-40B4-BE49-F238E27FC236}">
              <a16:creationId xmlns:a16="http://schemas.microsoft.com/office/drawing/2014/main" xmlns="" id="{F65AB5BF-54F6-4192-8611-899E5E2AC092}"/>
            </a:ext>
          </a:extLst>
        </xdr:cNvPr>
        <xdr:cNvSpPr txBox="1">
          <a:spLocks noChangeArrowheads="1"/>
        </xdr:cNvSpPr>
      </xdr:nvSpPr>
      <xdr:spPr bwMode="auto">
        <a:xfrm>
          <a:off x="11754524" y="9431617"/>
          <a:ext cx="99096" cy="47751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vert" wrap="none" lIns="0" tIns="0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シャルマン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410164</xdr:colOff>
      <xdr:row>53</xdr:row>
      <xdr:rowOff>41775</xdr:rowOff>
    </xdr:from>
    <xdr:to>
      <xdr:col>17</xdr:col>
      <xdr:colOff>628141</xdr:colOff>
      <xdr:row>54</xdr:row>
      <xdr:rowOff>63211</xdr:rowOff>
    </xdr:to>
    <xdr:sp macro="" textlink="">
      <xdr:nvSpPr>
        <xdr:cNvPr id="1676" name="六角形 1675">
          <a:extLst>
            <a:ext uri="{FF2B5EF4-FFF2-40B4-BE49-F238E27FC236}">
              <a16:creationId xmlns:a16="http://schemas.microsoft.com/office/drawing/2014/main" xmlns="" id="{AAC4731B-AFAC-4DF0-8588-93A4394221CC}"/>
            </a:ext>
          </a:extLst>
        </xdr:cNvPr>
        <xdr:cNvSpPr/>
      </xdr:nvSpPr>
      <xdr:spPr bwMode="auto">
        <a:xfrm>
          <a:off x="11558224" y="9269595"/>
          <a:ext cx="217977" cy="1966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505489</xdr:colOff>
      <xdr:row>55</xdr:row>
      <xdr:rowOff>96078</xdr:rowOff>
    </xdr:from>
    <xdr:to>
      <xdr:col>14</xdr:col>
      <xdr:colOff>14591</xdr:colOff>
      <xdr:row>56</xdr:row>
      <xdr:rowOff>65157</xdr:rowOff>
    </xdr:to>
    <xdr:sp macro="" textlink="">
      <xdr:nvSpPr>
        <xdr:cNvPr id="1677" name="Freeform 527">
          <a:extLst>
            <a:ext uri="{FF2B5EF4-FFF2-40B4-BE49-F238E27FC236}">
              <a16:creationId xmlns:a16="http://schemas.microsoft.com/office/drawing/2014/main" xmlns="" id="{AD4BE695-5D76-46F6-A6CF-CFDC81A6B7E4}"/>
            </a:ext>
          </a:extLst>
        </xdr:cNvPr>
        <xdr:cNvSpPr>
          <a:spLocks/>
        </xdr:cNvSpPr>
      </xdr:nvSpPr>
      <xdr:spPr bwMode="auto">
        <a:xfrm>
          <a:off x="8879869" y="9674418"/>
          <a:ext cx="202522" cy="14433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794"/>
            <a:gd name="connsiteY0" fmla="*/ 31999 h 31999"/>
            <a:gd name="connsiteX1" fmla="*/ 0 w 9794"/>
            <a:gd name="connsiteY1" fmla="*/ 21999 h 31999"/>
            <a:gd name="connsiteX2" fmla="*/ 9794 w 9794"/>
            <a:gd name="connsiteY2" fmla="*/ 0 h 31999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736 w 10000"/>
            <a:gd name="connsiteY2" fmla="*/ 364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6875 h 10000"/>
            <a:gd name="connsiteX2" fmla="*/ 4525 w 10000"/>
            <a:gd name="connsiteY2" fmla="*/ 0 h 10000"/>
            <a:gd name="connsiteX3" fmla="*/ 10000 w 10000"/>
            <a:gd name="connsiteY3" fmla="*/ 0 h 10000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0 w 10000"/>
            <a:gd name="connsiteY0" fmla="*/ 10417 h 10417"/>
            <a:gd name="connsiteX1" fmla="*/ 0 w 10000"/>
            <a:gd name="connsiteY1" fmla="*/ 7292 h 10417"/>
            <a:gd name="connsiteX2" fmla="*/ 4525 w 10000"/>
            <a:gd name="connsiteY2" fmla="*/ 417 h 10417"/>
            <a:gd name="connsiteX3" fmla="*/ 10000 w 10000"/>
            <a:gd name="connsiteY3" fmla="*/ 0 h 10417"/>
            <a:gd name="connsiteX0" fmla="*/ 145 w 10000"/>
            <a:gd name="connsiteY0" fmla="*/ 12054 h 12054"/>
            <a:gd name="connsiteX1" fmla="*/ 0 w 10000"/>
            <a:gd name="connsiteY1" fmla="*/ 7292 h 12054"/>
            <a:gd name="connsiteX2" fmla="*/ 4525 w 10000"/>
            <a:gd name="connsiteY2" fmla="*/ 417 h 12054"/>
            <a:gd name="connsiteX3" fmla="*/ 10000 w 10000"/>
            <a:gd name="connsiteY3" fmla="*/ 0 h 12054"/>
            <a:gd name="connsiteX0" fmla="*/ 145 w 10000"/>
            <a:gd name="connsiteY0" fmla="*/ 12522 h 12522"/>
            <a:gd name="connsiteX1" fmla="*/ 0 w 10000"/>
            <a:gd name="connsiteY1" fmla="*/ 7292 h 12522"/>
            <a:gd name="connsiteX2" fmla="*/ 4525 w 10000"/>
            <a:gd name="connsiteY2" fmla="*/ 417 h 12522"/>
            <a:gd name="connsiteX3" fmla="*/ 10000 w 10000"/>
            <a:gd name="connsiteY3" fmla="*/ 0 h 12522"/>
            <a:gd name="connsiteX0" fmla="*/ 145 w 4525"/>
            <a:gd name="connsiteY0" fmla="*/ 12105 h 12105"/>
            <a:gd name="connsiteX1" fmla="*/ 0 w 4525"/>
            <a:gd name="connsiteY1" fmla="*/ 6875 h 12105"/>
            <a:gd name="connsiteX2" fmla="*/ 4525 w 4525"/>
            <a:gd name="connsiteY2" fmla="*/ 0 h 12105"/>
            <a:gd name="connsiteX0" fmla="*/ 320 w 10000"/>
            <a:gd name="connsiteY0" fmla="*/ 10000 h 10000"/>
            <a:gd name="connsiteX1" fmla="*/ 0 w 10000"/>
            <a:gd name="connsiteY1" fmla="*/ 5679 h 10000"/>
            <a:gd name="connsiteX2" fmla="*/ 10000 w 10000"/>
            <a:gd name="connsiteY2" fmla="*/ 0 h 10000"/>
            <a:gd name="connsiteX0" fmla="*/ 320 w 9847"/>
            <a:gd name="connsiteY0" fmla="*/ 7631 h 7631"/>
            <a:gd name="connsiteX1" fmla="*/ 0 w 9847"/>
            <a:gd name="connsiteY1" fmla="*/ 3310 h 7631"/>
            <a:gd name="connsiteX2" fmla="*/ 9847 w 9847"/>
            <a:gd name="connsiteY2" fmla="*/ 0 h 7631"/>
            <a:gd name="connsiteX0" fmla="*/ 325 w 10000"/>
            <a:gd name="connsiteY0" fmla="*/ 10000 h 10000"/>
            <a:gd name="connsiteX1" fmla="*/ 0 w 10000"/>
            <a:gd name="connsiteY1" fmla="*/ 4338 h 10000"/>
            <a:gd name="connsiteX2" fmla="*/ 10000 w 10000"/>
            <a:gd name="connsiteY2" fmla="*/ 0 h 10000"/>
            <a:gd name="connsiteX0" fmla="*/ 325 w 9380"/>
            <a:gd name="connsiteY0" fmla="*/ 8796 h 8796"/>
            <a:gd name="connsiteX1" fmla="*/ 0 w 9380"/>
            <a:gd name="connsiteY1" fmla="*/ 3134 h 8796"/>
            <a:gd name="connsiteX2" fmla="*/ 9380 w 9380"/>
            <a:gd name="connsiteY2" fmla="*/ 0 h 8796"/>
            <a:gd name="connsiteX0" fmla="*/ 346 w 10000"/>
            <a:gd name="connsiteY0" fmla="*/ 10000 h 10000"/>
            <a:gd name="connsiteX1" fmla="*/ 0 w 10000"/>
            <a:gd name="connsiteY1" fmla="*/ 3563 h 10000"/>
            <a:gd name="connsiteX2" fmla="*/ 10000 w 10000"/>
            <a:gd name="connsiteY2" fmla="*/ 0 h 10000"/>
            <a:gd name="connsiteX0" fmla="*/ 0 w 10000"/>
            <a:gd name="connsiteY0" fmla="*/ 3563 h 3635"/>
            <a:gd name="connsiteX1" fmla="*/ 10000 w 10000"/>
            <a:gd name="connsiteY1" fmla="*/ 0 h 3635"/>
            <a:gd name="connsiteX0" fmla="*/ 0 w 10000"/>
            <a:gd name="connsiteY0" fmla="*/ 9802 h 9805"/>
            <a:gd name="connsiteX1" fmla="*/ 10000 w 10000"/>
            <a:gd name="connsiteY1" fmla="*/ 0 h 9805"/>
            <a:gd name="connsiteX0" fmla="*/ 0 w 10000"/>
            <a:gd name="connsiteY0" fmla="*/ 9997 h 10054"/>
            <a:gd name="connsiteX1" fmla="*/ 10000 w 10000"/>
            <a:gd name="connsiteY1" fmla="*/ 0 h 10054"/>
            <a:gd name="connsiteX0" fmla="*/ 0 w 10000"/>
            <a:gd name="connsiteY0" fmla="*/ 9997 h 10021"/>
            <a:gd name="connsiteX1" fmla="*/ 10000 w 10000"/>
            <a:gd name="connsiteY1" fmla="*/ 0 h 10021"/>
            <a:gd name="connsiteX0" fmla="*/ 0 w 9646"/>
            <a:gd name="connsiteY0" fmla="*/ 7152 h 7390"/>
            <a:gd name="connsiteX1" fmla="*/ 9646 w 9646"/>
            <a:gd name="connsiteY1" fmla="*/ 0 h 7390"/>
            <a:gd name="connsiteX0" fmla="*/ 0 w 10000"/>
            <a:gd name="connsiteY0" fmla="*/ 9678 h 9951"/>
            <a:gd name="connsiteX1" fmla="*/ 10000 w 10000"/>
            <a:gd name="connsiteY1" fmla="*/ 0 h 99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9951">
              <a:moveTo>
                <a:pt x="0" y="9678"/>
              </a:moveTo>
              <a:cubicBezTo>
                <a:pt x="5119" y="10004"/>
                <a:pt x="9617" y="11703"/>
                <a:pt x="1000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413583</xdr:colOff>
      <xdr:row>54</xdr:row>
      <xdr:rowOff>45955</xdr:rowOff>
    </xdr:from>
    <xdr:to>
      <xdr:col>13</xdr:col>
      <xdr:colOff>538913</xdr:colOff>
      <xdr:row>54</xdr:row>
      <xdr:rowOff>162929</xdr:rowOff>
    </xdr:to>
    <xdr:sp macro="" textlink="">
      <xdr:nvSpPr>
        <xdr:cNvPr id="1678" name="Text Box 1118">
          <a:extLst>
            <a:ext uri="{FF2B5EF4-FFF2-40B4-BE49-F238E27FC236}">
              <a16:creationId xmlns:a16="http://schemas.microsoft.com/office/drawing/2014/main" xmlns="" id="{C060CE5C-ECEC-4CE6-9A61-4B25D7185739}"/>
            </a:ext>
          </a:extLst>
        </xdr:cNvPr>
        <xdr:cNvSpPr txBox="1">
          <a:spLocks noChangeArrowheads="1"/>
        </xdr:cNvSpPr>
      </xdr:nvSpPr>
      <xdr:spPr bwMode="auto">
        <a:xfrm>
          <a:off x="8787963" y="9449035"/>
          <a:ext cx="125330" cy="11697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14951</xdr:colOff>
      <xdr:row>54</xdr:row>
      <xdr:rowOff>100032</xdr:rowOff>
    </xdr:from>
    <xdr:to>
      <xdr:col>14</xdr:col>
      <xdr:colOff>605990</xdr:colOff>
      <xdr:row>54</xdr:row>
      <xdr:rowOff>140534</xdr:rowOff>
    </xdr:to>
    <xdr:sp macro="" textlink="">
      <xdr:nvSpPr>
        <xdr:cNvPr id="1679" name="Line 547">
          <a:extLst>
            <a:ext uri="{FF2B5EF4-FFF2-40B4-BE49-F238E27FC236}">
              <a16:creationId xmlns:a16="http://schemas.microsoft.com/office/drawing/2014/main" xmlns="" id="{7085ACA1-8F47-45B1-9AC1-71CCAC0E2E8D}"/>
            </a:ext>
          </a:extLst>
        </xdr:cNvPr>
        <xdr:cNvSpPr>
          <a:spLocks noChangeShapeType="1"/>
        </xdr:cNvSpPr>
      </xdr:nvSpPr>
      <xdr:spPr bwMode="auto">
        <a:xfrm flipH="1" flipV="1">
          <a:off x="8389331" y="9503112"/>
          <a:ext cx="1284459" cy="40502"/>
        </a:xfrm>
        <a:custGeom>
          <a:avLst/>
          <a:gdLst>
            <a:gd name="connsiteX0" fmla="*/ 0 w 1323731"/>
            <a:gd name="connsiteY0" fmla="*/ 0 h 14654"/>
            <a:gd name="connsiteX1" fmla="*/ 1323731 w 1323731"/>
            <a:gd name="connsiteY1" fmla="*/ 14654 h 14654"/>
            <a:gd name="connsiteX0" fmla="*/ 0 w 1323731"/>
            <a:gd name="connsiteY0" fmla="*/ 0 h 33968"/>
            <a:gd name="connsiteX1" fmla="*/ 1323731 w 1323731"/>
            <a:gd name="connsiteY1" fmla="*/ 14654 h 33968"/>
            <a:gd name="connsiteX0" fmla="*/ 0 w 1323731"/>
            <a:gd name="connsiteY0" fmla="*/ 0 h 40502"/>
            <a:gd name="connsiteX1" fmla="*/ 1323731 w 1323731"/>
            <a:gd name="connsiteY1" fmla="*/ 14654 h 40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23731" h="40502">
              <a:moveTo>
                <a:pt x="0" y="0"/>
              </a:moveTo>
              <a:cubicBezTo>
                <a:pt x="431475" y="34193"/>
                <a:pt x="809218" y="63500"/>
                <a:pt x="1323731" y="14654"/>
              </a:cubicBezTo>
            </a:path>
          </a:pathLst>
        </a:custGeom>
        <a:noFill/>
        <a:ln w="349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413098</xdr:colOff>
      <xdr:row>52</xdr:row>
      <xdr:rowOff>28491</xdr:rowOff>
    </xdr:from>
    <xdr:to>
      <xdr:col>19</xdr:col>
      <xdr:colOff>478713</xdr:colOff>
      <xdr:row>55</xdr:row>
      <xdr:rowOff>159191</xdr:rowOff>
    </xdr:to>
    <xdr:grpSp>
      <xdr:nvGrpSpPr>
        <xdr:cNvPr id="1680" name="グループ化 1679">
          <a:extLst>
            <a:ext uri="{FF2B5EF4-FFF2-40B4-BE49-F238E27FC236}">
              <a16:creationId xmlns:a16="http://schemas.microsoft.com/office/drawing/2014/main" xmlns="" id="{44E6C29A-BBCA-458A-812A-7E09FEAF427F}"/>
            </a:ext>
          </a:extLst>
        </xdr:cNvPr>
        <xdr:cNvGrpSpPr/>
      </xdr:nvGrpSpPr>
      <xdr:grpSpPr>
        <a:xfrm rot="18768960">
          <a:off x="13647520" y="8728783"/>
          <a:ext cx="640968" cy="834419"/>
          <a:chOff x="752901" y="4531175"/>
          <a:chExt cx="451331" cy="408101"/>
        </a:xfrm>
      </xdr:grpSpPr>
      <xdr:sp macro="" textlink="">
        <xdr:nvSpPr>
          <xdr:cNvPr id="1681" name="Line 120">
            <a:extLst>
              <a:ext uri="{FF2B5EF4-FFF2-40B4-BE49-F238E27FC236}">
                <a16:creationId xmlns:a16="http://schemas.microsoft.com/office/drawing/2014/main" xmlns="" id="{3BF1989B-52CE-140E-D9B8-8C8FBB3169B7}"/>
              </a:ext>
            </a:extLst>
          </xdr:cNvPr>
          <xdr:cNvSpPr>
            <a:spLocks noChangeShapeType="1"/>
          </xdr:cNvSpPr>
        </xdr:nvSpPr>
        <xdr:spPr bwMode="auto">
          <a:xfrm flipV="1">
            <a:off x="765402" y="4531175"/>
            <a:ext cx="438830" cy="394608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82" name="Line 120">
            <a:extLst>
              <a:ext uri="{FF2B5EF4-FFF2-40B4-BE49-F238E27FC236}">
                <a16:creationId xmlns:a16="http://schemas.microsoft.com/office/drawing/2014/main" xmlns="" id="{F6BC00DB-7BDA-98B2-E3E1-E4B49AA3A5DA}"/>
              </a:ext>
            </a:extLst>
          </xdr:cNvPr>
          <xdr:cNvSpPr>
            <a:spLocks noChangeShapeType="1"/>
          </xdr:cNvSpPr>
        </xdr:nvSpPr>
        <xdr:spPr bwMode="auto">
          <a:xfrm flipV="1">
            <a:off x="752901" y="4544668"/>
            <a:ext cx="438830" cy="394608"/>
          </a:xfrm>
          <a:prstGeom prst="line">
            <a:avLst/>
          </a:prstGeom>
          <a:noFill/>
          <a:ln w="4127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18</xdr:col>
      <xdr:colOff>702447</xdr:colOff>
      <xdr:row>53</xdr:row>
      <xdr:rowOff>115459</xdr:rowOff>
    </xdr:from>
    <xdr:to>
      <xdr:col>19</xdr:col>
      <xdr:colOff>264673</xdr:colOff>
      <xdr:row>57</xdr:row>
      <xdr:rowOff>21176</xdr:rowOff>
    </xdr:to>
    <xdr:pic>
      <xdr:nvPicPr>
        <xdr:cNvPr id="1683" name="図 1682">
          <a:extLst>
            <a:ext uri="{FF2B5EF4-FFF2-40B4-BE49-F238E27FC236}">
              <a16:creationId xmlns:a16="http://schemas.microsoft.com/office/drawing/2014/main" xmlns="" id="{A55690D3-E527-4ECF-8FE1-98C42EAB3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21132556">
          <a:off x="12543927" y="9343279"/>
          <a:ext cx="263266" cy="606757"/>
        </a:xfrm>
        <a:prstGeom prst="rect">
          <a:avLst/>
        </a:prstGeom>
      </xdr:spPr>
    </xdr:pic>
    <xdr:clientData/>
  </xdr:twoCellAnchor>
  <xdr:twoCellAnchor>
    <xdr:from>
      <xdr:col>19</xdr:col>
      <xdr:colOff>256085</xdr:colOff>
      <xdr:row>50</xdr:row>
      <xdr:rowOff>115250</xdr:rowOff>
    </xdr:from>
    <xdr:to>
      <xdr:col>20</xdr:col>
      <xdr:colOff>586973</xdr:colOff>
      <xdr:row>55</xdr:row>
      <xdr:rowOff>114439</xdr:rowOff>
    </xdr:to>
    <xdr:sp macro="" textlink="">
      <xdr:nvSpPr>
        <xdr:cNvPr id="1684" name="Freeform 527">
          <a:extLst>
            <a:ext uri="{FF2B5EF4-FFF2-40B4-BE49-F238E27FC236}">
              <a16:creationId xmlns:a16="http://schemas.microsoft.com/office/drawing/2014/main" xmlns="" id="{B3842BD7-E948-46C4-80D3-985CC14AED34}"/>
            </a:ext>
          </a:extLst>
        </xdr:cNvPr>
        <xdr:cNvSpPr>
          <a:spLocks/>
        </xdr:cNvSpPr>
      </xdr:nvSpPr>
      <xdr:spPr bwMode="auto">
        <a:xfrm rot="12793218">
          <a:off x="12798605" y="8817290"/>
          <a:ext cx="1024308" cy="87548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5135"/>
            <a:gd name="connsiteY0" fmla="*/ 17689 h 17689"/>
            <a:gd name="connsiteX1" fmla="*/ 0 w 5135"/>
            <a:gd name="connsiteY1" fmla="*/ 7689 h 17689"/>
            <a:gd name="connsiteX2" fmla="*/ 5135 w 5135"/>
            <a:gd name="connsiteY2" fmla="*/ 0 h 17689"/>
            <a:gd name="connsiteX0" fmla="*/ 0 w 10000"/>
            <a:gd name="connsiteY0" fmla="*/ 10000 h 10000"/>
            <a:gd name="connsiteX1" fmla="*/ 0 w 10000"/>
            <a:gd name="connsiteY1" fmla="*/ 4347 h 10000"/>
            <a:gd name="connsiteX2" fmla="*/ 10000 w 10000"/>
            <a:gd name="connsiteY2" fmla="*/ 0 h 10000"/>
            <a:gd name="connsiteX0" fmla="*/ 0 w 9386"/>
            <a:gd name="connsiteY0" fmla="*/ 10186 h 10186"/>
            <a:gd name="connsiteX1" fmla="*/ 0 w 9386"/>
            <a:gd name="connsiteY1" fmla="*/ 4533 h 10186"/>
            <a:gd name="connsiteX2" fmla="*/ 9386 w 9386"/>
            <a:gd name="connsiteY2" fmla="*/ 0 h 10186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2073"/>
            <a:gd name="connsiteY0" fmla="*/ 10987 h 10987"/>
            <a:gd name="connsiteX1" fmla="*/ 0 w 12073"/>
            <a:gd name="connsiteY1" fmla="*/ 5437 h 10987"/>
            <a:gd name="connsiteX2" fmla="*/ 12073 w 12073"/>
            <a:gd name="connsiteY2" fmla="*/ 0 h 10987"/>
            <a:gd name="connsiteX0" fmla="*/ 0 w 10297"/>
            <a:gd name="connsiteY0" fmla="*/ 9622 h 9622"/>
            <a:gd name="connsiteX1" fmla="*/ 0 w 10297"/>
            <a:gd name="connsiteY1" fmla="*/ 4072 h 9622"/>
            <a:gd name="connsiteX2" fmla="*/ 10297 w 10297"/>
            <a:gd name="connsiteY2" fmla="*/ 0 h 9622"/>
            <a:gd name="connsiteX0" fmla="*/ 0 w 9015"/>
            <a:gd name="connsiteY0" fmla="*/ 9891 h 9891"/>
            <a:gd name="connsiteX1" fmla="*/ 0 w 9015"/>
            <a:gd name="connsiteY1" fmla="*/ 4123 h 9891"/>
            <a:gd name="connsiteX2" fmla="*/ 9015 w 9015"/>
            <a:gd name="connsiteY2" fmla="*/ 0 h 9891"/>
            <a:gd name="connsiteX0" fmla="*/ 0 w 9727"/>
            <a:gd name="connsiteY0" fmla="*/ 10000 h 10000"/>
            <a:gd name="connsiteX1" fmla="*/ 0 w 9727"/>
            <a:gd name="connsiteY1" fmla="*/ 4168 h 10000"/>
            <a:gd name="connsiteX2" fmla="*/ 9727 w 9727"/>
            <a:gd name="connsiteY2" fmla="*/ 0 h 10000"/>
            <a:gd name="connsiteX0" fmla="*/ 0 w 10000"/>
            <a:gd name="connsiteY0" fmla="*/ 11072 h 11072"/>
            <a:gd name="connsiteX1" fmla="*/ 0 w 10000"/>
            <a:gd name="connsiteY1" fmla="*/ 4168 h 11072"/>
            <a:gd name="connsiteX2" fmla="*/ 10000 w 10000"/>
            <a:gd name="connsiteY2" fmla="*/ 0 h 11072"/>
            <a:gd name="connsiteX0" fmla="*/ 512 w 2627"/>
            <a:gd name="connsiteY0" fmla="*/ 18369 h 18369"/>
            <a:gd name="connsiteX1" fmla="*/ 512 w 2627"/>
            <a:gd name="connsiteY1" fmla="*/ 11465 h 18369"/>
            <a:gd name="connsiteX2" fmla="*/ 1566 w 2627"/>
            <a:gd name="connsiteY2" fmla="*/ 0 h 18369"/>
            <a:gd name="connsiteX0" fmla="*/ 1950 w 10002"/>
            <a:gd name="connsiteY0" fmla="*/ 10000 h 10000"/>
            <a:gd name="connsiteX1" fmla="*/ 1950 w 10002"/>
            <a:gd name="connsiteY1" fmla="*/ 8159 h 10000"/>
            <a:gd name="connsiteX2" fmla="*/ 5962 w 10002"/>
            <a:gd name="connsiteY2" fmla="*/ 0 h 10000"/>
            <a:gd name="connsiteX0" fmla="*/ 0 w 11884"/>
            <a:gd name="connsiteY0" fmla="*/ 10000 h 10000"/>
            <a:gd name="connsiteX1" fmla="*/ 0 w 11884"/>
            <a:gd name="connsiteY1" fmla="*/ 8159 h 10000"/>
            <a:gd name="connsiteX2" fmla="*/ 4012 w 11884"/>
            <a:gd name="connsiteY2" fmla="*/ 0 h 10000"/>
            <a:gd name="connsiteX0" fmla="*/ 0 w 4197"/>
            <a:gd name="connsiteY0" fmla="*/ 10000 h 10000"/>
            <a:gd name="connsiteX1" fmla="*/ 0 w 4197"/>
            <a:gd name="connsiteY1" fmla="*/ 8159 h 10000"/>
            <a:gd name="connsiteX2" fmla="*/ 1006 w 4197"/>
            <a:gd name="connsiteY2" fmla="*/ 6301 h 10000"/>
            <a:gd name="connsiteX3" fmla="*/ 4012 w 4197"/>
            <a:gd name="connsiteY3" fmla="*/ 0 h 10000"/>
            <a:gd name="connsiteX0" fmla="*/ 0 w 21044"/>
            <a:gd name="connsiteY0" fmla="*/ 10000 h 10000"/>
            <a:gd name="connsiteX1" fmla="*/ 0 w 21044"/>
            <a:gd name="connsiteY1" fmla="*/ 8159 h 10000"/>
            <a:gd name="connsiteX2" fmla="*/ 2397 w 21044"/>
            <a:gd name="connsiteY2" fmla="*/ 6301 h 10000"/>
            <a:gd name="connsiteX3" fmla="*/ 9559 w 21044"/>
            <a:gd name="connsiteY3" fmla="*/ 0 h 10000"/>
            <a:gd name="connsiteX0" fmla="*/ 0 w 10001"/>
            <a:gd name="connsiteY0" fmla="*/ 10000 h 10000"/>
            <a:gd name="connsiteX1" fmla="*/ 0 w 10001"/>
            <a:gd name="connsiteY1" fmla="*/ 8159 h 10000"/>
            <a:gd name="connsiteX2" fmla="*/ 4784 w 10001"/>
            <a:gd name="connsiteY2" fmla="*/ 7055 h 10000"/>
            <a:gd name="connsiteX3" fmla="*/ 2397 w 10001"/>
            <a:gd name="connsiteY3" fmla="*/ 6301 h 10000"/>
            <a:gd name="connsiteX4" fmla="*/ 9559 w 10001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2397 w 22692"/>
            <a:gd name="connsiteY3" fmla="*/ 6301 h 10000"/>
            <a:gd name="connsiteX4" fmla="*/ 9559 w 22692"/>
            <a:gd name="connsiteY4" fmla="*/ 0 h 10000"/>
            <a:gd name="connsiteX0" fmla="*/ 0 w 22692"/>
            <a:gd name="connsiteY0" fmla="*/ 10000 h 10000"/>
            <a:gd name="connsiteX1" fmla="*/ 0 w 22692"/>
            <a:gd name="connsiteY1" fmla="*/ 8159 h 10000"/>
            <a:gd name="connsiteX2" fmla="*/ 4784 w 22692"/>
            <a:gd name="connsiteY2" fmla="*/ 7055 h 10000"/>
            <a:gd name="connsiteX3" fmla="*/ 9559 w 22692"/>
            <a:gd name="connsiteY3" fmla="*/ 0 h 10000"/>
            <a:gd name="connsiteX0" fmla="*/ 0 w 48556"/>
            <a:gd name="connsiteY0" fmla="*/ 10000 h 10000"/>
            <a:gd name="connsiteX1" fmla="*/ 0 w 48556"/>
            <a:gd name="connsiteY1" fmla="*/ 8159 h 10000"/>
            <a:gd name="connsiteX2" fmla="*/ 35809 w 48556"/>
            <a:gd name="connsiteY2" fmla="*/ 1233 h 10000"/>
            <a:gd name="connsiteX3" fmla="*/ 9559 w 48556"/>
            <a:gd name="connsiteY3" fmla="*/ 0 h 10000"/>
            <a:gd name="connsiteX0" fmla="*/ 31022 w 79578"/>
            <a:gd name="connsiteY0" fmla="*/ 10822 h 10822"/>
            <a:gd name="connsiteX1" fmla="*/ 31022 w 79578"/>
            <a:gd name="connsiteY1" fmla="*/ 8981 h 10822"/>
            <a:gd name="connsiteX2" fmla="*/ 66831 w 79578"/>
            <a:gd name="connsiteY2" fmla="*/ 2055 h 10822"/>
            <a:gd name="connsiteX3" fmla="*/ 10 w 7957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9568"/>
            <a:gd name="connsiteY0" fmla="*/ 10822 h 10822"/>
            <a:gd name="connsiteX1" fmla="*/ 31012 w 79568"/>
            <a:gd name="connsiteY1" fmla="*/ 8981 h 10822"/>
            <a:gd name="connsiteX2" fmla="*/ 66821 w 79568"/>
            <a:gd name="connsiteY2" fmla="*/ 2055 h 10822"/>
            <a:gd name="connsiteX3" fmla="*/ 0 w 79568"/>
            <a:gd name="connsiteY3" fmla="*/ 0 h 10822"/>
            <a:gd name="connsiteX0" fmla="*/ 31012 w 71555"/>
            <a:gd name="connsiteY0" fmla="*/ 10822 h 10822"/>
            <a:gd name="connsiteX1" fmla="*/ 31012 w 71555"/>
            <a:gd name="connsiteY1" fmla="*/ 8981 h 10822"/>
            <a:gd name="connsiteX2" fmla="*/ 66821 w 71555"/>
            <a:gd name="connsiteY2" fmla="*/ 2055 h 10822"/>
            <a:gd name="connsiteX3" fmla="*/ 0 w 71555"/>
            <a:gd name="connsiteY3" fmla="*/ 0 h 10822"/>
            <a:gd name="connsiteX0" fmla="*/ 64424 w 71555"/>
            <a:gd name="connsiteY0" fmla="*/ 11370 h 11370"/>
            <a:gd name="connsiteX1" fmla="*/ 31012 w 71555"/>
            <a:gd name="connsiteY1" fmla="*/ 8981 h 11370"/>
            <a:gd name="connsiteX2" fmla="*/ 66821 w 71555"/>
            <a:gd name="connsiteY2" fmla="*/ 2055 h 11370"/>
            <a:gd name="connsiteX3" fmla="*/ 0 w 71555"/>
            <a:gd name="connsiteY3" fmla="*/ 0 h 11370"/>
            <a:gd name="connsiteX0" fmla="*/ 64424 w 74341"/>
            <a:gd name="connsiteY0" fmla="*/ 11370 h 11370"/>
            <a:gd name="connsiteX1" fmla="*/ 57264 w 74341"/>
            <a:gd name="connsiteY1" fmla="*/ 8296 h 11370"/>
            <a:gd name="connsiteX2" fmla="*/ 66821 w 74341"/>
            <a:gd name="connsiteY2" fmla="*/ 2055 h 11370"/>
            <a:gd name="connsiteX3" fmla="*/ 0 w 74341"/>
            <a:gd name="connsiteY3" fmla="*/ 0 h 11370"/>
            <a:gd name="connsiteX0" fmla="*/ 64424 w 66821"/>
            <a:gd name="connsiteY0" fmla="*/ 11370 h 11370"/>
            <a:gd name="connsiteX1" fmla="*/ 57264 w 66821"/>
            <a:gd name="connsiteY1" fmla="*/ 8296 h 11370"/>
            <a:gd name="connsiteX2" fmla="*/ 66821 w 66821"/>
            <a:gd name="connsiteY2" fmla="*/ 2055 h 11370"/>
            <a:gd name="connsiteX3" fmla="*/ 0 w 66821"/>
            <a:gd name="connsiteY3" fmla="*/ 0 h 11370"/>
            <a:gd name="connsiteX0" fmla="*/ 64424 w 66821"/>
            <a:gd name="connsiteY0" fmla="*/ 11370 h 11370"/>
            <a:gd name="connsiteX1" fmla="*/ 54187 w 66821"/>
            <a:gd name="connsiteY1" fmla="*/ 11093 h 11370"/>
            <a:gd name="connsiteX2" fmla="*/ 57264 w 66821"/>
            <a:gd name="connsiteY2" fmla="*/ 8296 h 11370"/>
            <a:gd name="connsiteX3" fmla="*/ 66821 w 66821"/>
            <a:gd name="connsiteY3" fmla="*/ 2055 h 11370"/>
            <a:gd name="connsiteX4" fmla="*/ 0 w 66821"/>
            <a:gd name="connsiteY4" fmla="*/ 0 h 11370"/>
            <a:gd name="connsiteX0" fmla="*/ 54187 w 66821"/>
            <a:gd name="connsiteY0" fmla="*/ 11093 h 11093"/>
            <a:gd name="connsiteX1" fmla="*/ 57264 w 66821"/>
            <a:gd name="connsiteY1" fmla="*/ 8296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093 h 11093"/>
            <a:gd name="connsiteX1" fmla="*/ 55158 w 66821"/>
            <a:gd name="connsiteY1" fmla="*/ 9197 h 11093"/>
            <a:gd name="connsiteX2" fmla="*/ 66821 w 66821"/>
            <a:gd name="connsiteY2" fmla="*/ 2055 h 11093"/>
            <a:gd name="connsiteX3" fmla="*/ 0 w 66821"/>
            <a:gd name="connsiteY3" fmla="*/ 0 h 11093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66821"/>
            <a:gd name="connsiteY0" fmla="*/ 11440 h 11440"/>
            <a:gd name="connsiteX1" fmla="*/ 55158 w 66821"/>
            <a:gd name="connsiteY1" fmla="*/ 9544 h 11440"/>
            <a:gd name="connsiteX2" fmla="*/ 66821 w 66821"/>
            <a:gd name="connsiteY2" fmla="*/ 2402 h 11440"/>
            <a:gd name="connsiteX3" fmla="*/ 0 w 66821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54187 w 55335"/>
            <a:gd name="connsiteY0" fmla="*/ 11440 h 11440"/>
            <a:gd name="connsiteX1" fmla="*/ 55158 w 55335"/>
            <a:gd name="connsiteY1" fmla="*/ 9544 h 11440"/>
            <a:gd name="connsiteX2" fmla="*/ 54187 w 55335"/>
            <a:gd name="connsiteY2" fmla="*/ 2679 h 11440"/>
            <a:gd name="connsiteX3" fmla="*/ 0 w 55335"/>
            <a:gd name="connsiteY3" fmla="*/ 0 h 11440"/>
            <a:gd name="connsiteX0" fmla="*/ 47224 w 48372"/>
            <a:gd name="connsiteY0" fmla="*/ 11044 h 11044"/>
            <a:gd name="connsiteX1" fmla="*/ 48195 w 48372"/>
            <a:gd name="connsiteY1" fmla="*/ 9148 h 11044"/>
            <a:gd name="connsiteX2" fmla="*/ 47224 w 48372"/>
            <a:gd name="connsiteY2" fmla="*/ 2283 h 11044"/>
            <a:gd name="connsiteX3" fmla="*/ 0 w 48372"/>
            <a:gd name="connsiteY3" fmla="*/ 0 h 11044"/>
            <a:gd name="connsiteX0" fmla="*/ 29127 w 30275"/>
            <a:gd name="connsiteY0" fmla="*/ 10238 h 10238"/>
            <a:gd name="connsiteX1" fmla="*/ 30098 w 30275"/>
            <a:gd name="connsiteY1" fmla="*/ 8342 h 10238"/>
            <a:gd name="connsiteX2" fmla="*/ 29127 w 30275"/>
            <a:gd name="connsiteY2" fmla="*/ 1477 h 10238"/>
            <a:gd name="connsiteX3" fmla="*/ 0 w 30275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0761"/>
            <a:gd name="connsiteY0" fmla="*/ 10238 h 10238"/>
            <a:gd name="connsiteX1" fmla="*/ 30098 w 40761"/>
            <a:gd name="connsiteY1" fmla="*/ 8342 h 10238"/>
            <a:gd name="connsiteX2" fmla="*/ 40761 w 40761"/>
            <a:gd name="connsiteY2" fmla="*/ 1986 h 10238"/>
            <a:gd name="connsiteX3" fmla="*/ 0 w 40761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29127 w 44639"/>
            <a:gd name="connsiteY0" fmla="*/ 10238 h 10238"/>
            <a:gd name="connsiteX1" fmla="*/ 30098 w 44639"/>
            <a:gd name="connsiteY1" fmla="*/ 8342 h 10238"/>
            <a:gd name="connsiteX2" fmla="*/ 44639 w 44639"/>
            <a:gd name="connsiteY2" fmla="*/ 2071 h 10238"/>
            <a:gd name="connsiteX3" fmla="*/ 0 w 44639"/>
            <a:gd name="connsiteY3" fmla="*/ 0 h 10238"/>
            <a:gd name="connsiteX0" fmla="*/ 67293 w 67295"/>
            <a:gd name="connsiteY0" fmla="*/ 10522 h 10522"/>
            <a:gd name="connsiteX1" fmla="*/ 30098 w 67295"/>
            <a:gd name="connsiteY1" fmla="*/ 8342 h 10522"/>
            <a:gd name="connsiteX2" fmla="*/ 44639 w 67295"/>
            <a:gd name="connsiteY2" fmla="*/ 2071 h 10522"/>
            <a:gd name="connsiteX3" fmla="*/ 0 w 67295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44639 w 67299"/>
            <a:gd name="connsiteY2" fmla="*/ 2071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67299"/>
            <a:gd name="connsiteY0" fmla="*/ 10522 h 10522"/>
            <a:gd name="connsiteX1" fmla="*/ 56102 w 67299"/>
            <a:gd name="connsiteY1" fmla="*/ 7612 h 10522"/>
            <a:gd name="connsiteX2" fmla="*/ 39134 w 67299"/>
            <a:gd name="connsiteY2" fmla="*/ 1870 h 10522"/>
            <a:gd name="connsiteX3" fmla="*/ 0 w 67299"/>
            <a:gd name="connsiteY3" fmla="*/ 0 h 10522"/>
            <a:gd name="connsiteX0" fmla="*/ 67293 w 72450"/>
            <a:gd name="connsiteY0" fmla="*/ 10522 h 10522"/>
            <a:gd name="connsiteX1" fmla="*/ 72450 w 72450"/>
            <a:gd name="connsiteY1" fmla="*/ 7585 h 10522"/>
            <a:gd name="connsiteX2" fmla="*/ 39134 w 72450"/>
            <a:gd name="connsiteY2" fmla="*/ 1870 h 10522"/>
            <a:gd name="connsiteX3" fmla="*/ 0 w 72450"/>
            <a:gd name="connsiteY3" fmla="*/ 0 h 10522"/>
            <a:gd name="connsiteX0" fmla="*/ 123264 w 123265"/>
            <a:gd name="connsiteY0" fmla="*/ 11473 h 11473"/>
            <a:gd name="connsiteX1" fmla="*/ 72450 w 123265"/>
            <a:gd name="connsiteY1" fmla="*/ 7585 h 11473"/>
            <a:gd name="connsiteX2" fmla="*/ 39134 w 123265"/>
            <a:gd name="connsiteY2" fmla="*/ 1870 h 11473"/>
            <a:gd name="connsiteX3" fmla="*/ 0 w 123265"/>
            <a:gd name="connsiteY3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23264 w 123264"/>
            <a:gd name="connsiteY0" fmla="*/ 11473 h 11473"/>
            <a:gd name="connsiteX1" fmla="*/ 39134 w 123264"/>
            <a:gd name="connsiteY1" fmla="*/ 1870 h 11473"/>
            <a:gd name="connsiteX2" fmla="*/ 0 w 123264"/>
            <a:gd name="connsiteY2" fmla="*/ 0 h 11473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30540 w 130540"/>
            <a:gd name="connsiteY0" fmla="*/ 11138 h 11138"/>
            <a:gd name="connsiteX1" fmla="*/ 39134 w 130540"/>
            <a:gd name="connsiteY1" fmla="*/ 1870 h 11138"/>
            <a:gd name="connsiteX2" fmla="*/ 0 w 130540"/>
            <a:gd name="connsiteY2" fmla="*/ 0 h 11138"/>
            <a:gd name="connsiteX0" fmla="*/ 129179 w 129179"/>
            <a:gd name="connsiteY0" fmla="*/ 11348 h 11348"/>
            <a:gd name="connsiteX1" fmla="*/ 39134 w 129179"/>
            <a:gd name="connsiteY1" fmla="*/ 1870 h 11348"/>
            <a:gd name="connsiteX2" fmla="*/ 0 w 129179"/>
            <a:gd name="connsiteY2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9179 w 129179"/>
            <a:gd name="connsiteY0" fmla="*/ 11348 h 11348"/>
            <a:gd name="connsiteX1" fmla="*/ 62858 w 129179"/>
            <a:gd name="connsiteY1" fmla="*/ 7092 h 11348"/>
            <a:gd name="connsiteX2" fmla="*/ 39134 w 129179"/>
            <a:gd name="connsiteY2" fmla="*/ 1870 h 11348"/>
            <a:gd name="connsiteX3" fmla="*/ 0 w 129179"/>
            <a:gd name="connsiteY3" fmla="*/ 0 h 11348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2442 w 122442"/>
            <a:gd name="connsiteY0" fmla="*/ 11494 h 11494"/>
            <a:gd name="connsiteX1" fmla="*/ 56121 w 122442"/>
            <a:gd name="connsiteY1" fmla="*/ 7238 h 11494"/>
            <a:gd name="connsiteX2" fmla="*/ 32397 w 122442"/>
            <a:gd name="connsiteY2" fmla="*/ 2016 h 11494"/>
            <a:gd name="connsiteX3" fmla="*/ 163 w 122442"/>
            <a:gd name="connsiteY3" fmla="*/ 0 h 11494"/>
            <a:gd name="connsiteX0" fmla="*/ 122279 w 122279"/>
            <a:gd name="connsiteY0" fmla="*/ 11494 h 11494"/>
            <a:gd name="connsiteX1" fmla="*/ 55958 w 122279"/>
            <a:gd name="connsiteY1" fmla="*/ 7238 h 11494"/>
            <a:gd name="connsiteX2" fmla="*/ 32234 w 122279"/>
            <a:gd name="connsiteY2" fmla="*/ 2016 h 11494"/>
            <a:gd name="connsiteX3" fmla="*/ 0 w 122279"/>
            <a:gd name="connsiteY3" fmla="*/ 0 h 11494"/>
            <a:gd name="connsiteX0" fmla="*/ 126187 w 126187"/>
            <a:gd name="connsiteY0" fmla="*/ 11548 h 11548"/>
            <a:gd name="connsiteX1" fmla="*/ 59866 w 126187"/>
            <a:gd name="connsiteY1" fmla="*/ 7292 h 11548"/>
            <a:gd name="connsiteX2" fmla="*/ 36142 w 126187"/>
            <a:gd name="connsiteY2" fmla="*/ 2070 h 11548"/>
            <a:gd name="connsiteX3" fmla="*/ 0 w 126187"/>
            <a:gd name="connsiteY3" fmla="*/ 0 h 11548"/>
            <a:gd name="connsiteX0" fmla="*/ 142852 w 142852"/>
            <a:gd name="connsiteY0" fmla="*/ 12521 h 12521"/>
            <a:gd name="connsiteX1" fmla="*/ 76531 w 142852"/>
            <a:gd name="connsiteY1" fmla="*/ 8265 h 12521"/>
            <a:gd name="connsiteX2" fmla="*/ 52807 w 142852"/>
            <a:gd name="connsiteY2" fmla="*/ 3043 h 12521"/>
            <a:gd name="connsiteX3" fmla="*/ 0 w 142852"/>
            <a:gd name="connsiteY3" fmla="*/ 0 h 12521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5647 w 145647"/>
            <a:gd name="connsiteY0" fmla="*/ 12462 h 12462"/>
            <a:gd name="connsiteX1" fmla="*/ 79326 w 145647"/>
            <a:gd name="connsiteY1" fmla="*/ 8206 h 12462"/>
            <a:gd name="connsiteX2" fmla="*/ 55602 w 145647"/>
            <a:gd name="connsiteY2" fmla="*/ 2984 h 12462"/>
            <a:gd name="connsiteX3" fmla="*/ 0 w 145647"/>
            <a:gd name="connsiteY3" fmla="*/ 0 h 12462"/>
            <a:gd name="connsiteX0" fmla="*/ 149623 w 149623"/>
            <a:gd name="connsiteY0" fmla="*/ 12313 h 12313"/>
            <a:gd name="connsiteX1" fmla="*/ 83302 w 149623"/>
            <a:gd name="connsiteY1" fmla="*/ 8057 h 12313"/>
            <a:gd name="connsiteX2" fmla="*/ 59578 w 149623"/>
            <a:gd name="connsiteY2" fmla="*/ 283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83302 w 149623"/>
            <a:gd name="connsiteY1" fmla="*/ 8057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25207 w 149623"/>
            <a:gd name="connsiteY1" fmla="*/ 6326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25207 w 149623"/>
            <a:gd name="connsiteY1" fmla="*/ 6326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125207 w 149623"/>
            <a:gd name="connsiteY2" fmla="*/ 6326 h 12313"/>
            <a:gd name="connsiteX3" fmla="*/ 90694 w 149623"/>
            <a:gd name="connsiteY3" fmla="*/ 4375 h 12313"/>
            <a:gd name="connsiteX4" fmla="*/ 0 w 149623"/>
            <a:gd name="connsiteY4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125207 w 149623"/>
            <a:gd name="connsiteY2" fmla="*/ 6326 h 12313"/>
            <a:gd name="connsiteX3" fmla="*/ 90694 w 149623"/>
            <a:gd name="connsiteY3" fmla="*/ 4375 h 12313"/>
            <a:gd name="connsiteX4" fmla="*/ 0 w 149623"/>
            <a:gd name="connsiteY4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149623 w 149623"/>
            <a:gd name="connsiteY0" fmla="*/ 12313 h 12313"/>
            <a:gd name="connsiteX1" fmla="*/ 118376 w 149623"/>
            <a:gd name="connsiteY1" fmla="*/ 6455 h 12313"/>
            <a:gd name="connsiteX2" fmla="*/ 90694 w 149623"/>
            <a:gd name="connsiteY2" fmla="*/ 4375 h 12313"/>
            <a:gd name="connsiteX3" fmla="*/ 0 w 149623"/>
            <a:gd name="connsiteY3" fmla="*/ 0 h 12313"/>
            <a:gd name="connsiteX0" fmla="*/ 57285 w 120769"/>
            <a:gd name="connsiteY0" fmla="*/ 11943 h 11943"/>
            <a:gd name="connsiteX1" fmla="*/ 118376 w 120769"/>
            <a:gd name="connsiteY1" fmla="*/ 6455 h 11943"/>
            <a:gd name="connsiteX2" fmla="*/ 90694 w 120769"/>
            <a:gd name="connsiteY2" fmla="*/ 4375 h 11943"/>
            <a:gd name="connsiteX3" fmla="*/ 0 w 120769"/>
            <a:gd name="connsiteY3" fmla="*/ 0 h 11943"/>
            <a:gd name="connsiteX0" fmla="*/ 62 w 140054"/>
            <a:gd name="connsiteY0" fmla="*/ 11270 h 11270"/>
            <a:gd name="connsiteX1" fmla="*/ 137661 w 140054"/>
            <a:gd name="connsiteY1" fmla="*/ 6455 h 11270"/>
            <a:gd name="connsiteX2" fmla="*/ 109979 w 140054"/>
            <a:gd name="connsiteY2" fmla="*/ 4375 h 11270"/>
            <a:gd name="connsiteX3" fmla="*/ 19285 w 140054"/>
            <a:gd name="connsiteY3" fmla="*/ 0 h 11270"/>
            <a:gd name="connsiteX0" fmla="*/ 0 w 140267"/>
            <a:gd name="connsiteY0" fmla="*/ 11270 h 11270"/>
            <a:gd name="connsiteX1" fmla="*/ 137599 w 140267"/>
            <a:gd name="connsiteY1" fmla="*/ 6455 h 11270"/>
            <a:gd name="connsiteX2" fmla="*/ 109917 w 140267"/>
            <a:gd name="connsiteY2" fmla="*/ 4375 h 11270"/>
            <a:gd name="connsiteX3" fmla="*/ 19223 w 140267"/>
            <a:gd name="connsiteY3" fmla="*/ 0 h 11270"/>
            <a:gd name="connsiteX0" fmla="*/ 0 w 146058"/>
            <a:gd name="connsiteY0" fmla="*/ 11270 h 11270"/>
            <a:gd name="connsiteX1" fmla="*/ 143789 w 146058"/>
            <a:gd name="connsiteY1" fmla="*/ 6712 h 11270"/>
            <a:gd name="connsiteX2" fmla="*/ 109917 w 146058"/>
            <a:gd name="connsiteY2" fmla="*/ 4375 h 11270"/>
            <a:gd name="connsiteX3" fmla="*/ 19223 w 146058"/>
            <a:gd name="connsiteY3" fmla="*/ 0 h 11270"/>
            <a:gd name="connsiteX0" fmla="*/ 0 w 145715"/>
            <a:gd name="connsiteY0" fmla="*/ 11270 h 11270"/>
            <a:gd name="connsiteX1" fmla="*/ 143789 w 145715"/>
            <a:gd name="connsiteY1" fmla="*/ 6712 h 11270"/>
            <a:gd name="connsiteX2" fmla="*/ 109917 w 145715"/>
            <a:gd name="connsiteY2" fmla="*/ 4375 h 11270"/>
            <a:gd name="connsiteX3" fmla="*/ 19223 w 145715"/>
            <a:gd name="connsiteY3" fmla="*/ 0 h 11270"/>
            <a:gd name="connsiteX0" fmla="*/ 12499 w 126492"/>
            <a:gd name="connsiteY0" fmla="*/ 12247 h 12247"/>
            <a:gd name="connsiteX1" fmla="*/ 124566 w 126492"/>
            <a:gd name="connsiteY1" fmla="*/ 6712 h 12247"/>
            <a:gd name="connsiteX2" fmla="*/ 90694 w 126492"/>
            <a:gd name="connsiteY2" fmla="*/ 4375 h 12247"/>
            <a:gd name="connsiteX3" fmla="*/ 0 w 126492"/>
            <a:gd name="connsiteY3" fmla="*/ 0 h 12247"/>
            <a:gd name="connsiteX0" fmla="*/ 37796 w 130669"/>
            <a:gd name="connsiteY0" fmla="*/ 12066 h 12066"/>
            <a:gd name="connsiteX1" fmla="*/ 124566 w 130669"/>
            <a:gd name="connsiteY1" fmla="*/ 6712 h 12066"/>
            <a:gd name="connsiteX2" fmla="*/ 90694 w 130669"/>
            <a:gd name="connsiteY2" fmla="*/ 4375 h 12066"/>
            <a:gd name="connsiteX3" fmla="*/ 0 w 130669"/>
            <a:gd name="connsiteY3" fmla="*/ 0 h 12066"/>
            <a:gd name="connsiteX0" fmla="*/ 37796 w 126492"/>
            <a:gd name="connsiteY0" fmla="*/ 12066 h 12066"/>
            <a:gd name="connsiteX1" fmla="*/ 124566 w 126492"/>
            <a:gd name="connsiteY1" fmla="*/ 6712 h 12066"/>
            <a:gd name="connsiteX2" fmla="*/ 90694 w 126492"/>
            <a:gd name="connsiteY2" fmla="*/ 4375 h 12066"/>
            <a:gd name="connsiteX3" fmla="*/ 0 w 126492"/>
            <a:gd name="connsiteY3" fmla="*/ 0 h 12066"/>
            <a:gd name="connsiteX0" fmla="*/ 37796 w 126492"/>
            <a:gd name="connsiteY0" fmla="*/ 12066 h 12066"/>
            <a:gd name="connsiteX1" fmla="*/ 124566 w 126492"/>
            <a:gd name="connsiteY1" fmla="*/ 6712 h 12066"/>
            <a:gd name="connsiteX2" fmla="*/ 90694 w 126492"/>
            <a:gd name="connsiteY2" fmla="*/ 4375 h 12066"/>
            <a:gd name="connsiteX3" fmla="*/ 0 w 126492"/>
            <a:gd name="connsiteY3" fmla="*/ 0 h 12066"/>
            <a:gd name="connsiteX0" fmla="*/ 37796 w 128216"/>
            <a:gd name="connsiteY0" fmla="*/ 12066 h 12066"/>
            <a:gd name="connsiteX1" fmla="*/ 126397 w 128216"/>
            <a:gd name="connsiteY1" fmla="*/ 6803 h 12066"/>
            <a:gd name="connsiteX2" fmla="*/ 90694 w 128216"/>
            <a:gd name="connsiteY2" fmla="*/ 4375 h 12066"/>
            <a:gd name="connsiteX3" fmla="*/ 0 w 128216"/>
            <a:gd name="connsiteY3" fmla="*/ 0 h 12066"/>
            <a:gd name="connsiteX0" fmla="*/ 37796 w 127172"/>
            <a:gd name="connsiteY0" fmla="*/ 12066 h 12066"/>
            <a:gd name="connsiteX1" fmla="*/ 126397 w 127172"/>
            <a:gd name="connsiteY1" fmla="*/ 6803 h 12066"/>
            <a:gd name="connsiteX2" fmla="*/ 90694 w 127172"/>
            <a:gd name="connsiteY2" fmla="*/ 4375 h 12066"/>
            <a:gd name="connsiteX3" fmla="*/ 0 w 127172"/>
            <a:gd name="connsiteY3" fmla="*/ 0 h 12066"/>
            <a:gd name="connsiteX0" fmla="*/ 37796 w 127172"/>
            <a:gd name="connsiteY0" fmla="*/ 12066 h 12066"/>
            <a:gd name="connsiteX1" fmla="*/ 126397 w 127172"/>
            <a:gd name="connsiteY1" fmla="*/ 6803 h 12066"/>
            <a:gd name="connsiteX2" fmla="*/ 90694 w 127172"/>
            <a:gd name="connsiteY2" fmla="*/ 4375 h 12066"/>
            <a:gd name="connsiteX3" fmla="*/ 0 w 127172"/>
            <a:gd name="connsiteY3" fmla="*/ 0 h 12066"/>
            <a:gd name="connsiteX0" fmla="*/ 42568 w 127172"/>
            <a:gd name="connsiteY0" fmla="*/ 12218 h 12218"/>
            <a:gd name="connsiteX1" fmla="*/ 126397 w 127172"/>
            <a:gd name="connsiteY1" fmla="*/ 6803 h 12218"/>
            <a:gd name="connsiteX2" fmla="*/ 90694 w 127172"/>
            <a:gd name="connsiteY2" fmla="*/ 4375 h 12218"/>
            <a:gd name="connsiteX3" fmla="*/ 0 w 127172"/>
            <a:gd name="connsiteY3" fmla="*/ 0 h 12218"/>
            <a:gd name="connsiteX0" fmla="*/ 39818 w 127172"/>
            <a:gd name="connsiteY0" fmla="*/ 11995 h 11995"/>
            <a:gd name="connsiteX1" fmla="*/ 126397 w 127172"/>
            <a:gd name="connsiteY1" fmla="*/ 6803 h 11995"/>
            <a:gd name="connsiteX2" fmla="*/ 90694 w 127172"/>
            <a:gd name="connsiteY2" fmla="*/ 4375 h 11995"/>
            <a:gd name="connsiteX3" fmla="*/ 0 w 127172"/>
            <a:gd name="connsiteY3" fmla="*/ 0 h 11995"/>
            <a:gd name="connsiteX0" fmla="*/ 40171 w 127172"/>
            <a:gd name="connsiteY0" fmla="*/ 12185 h 12185"/>
            <a:gd name="connsiteX1" fmla="*/ 126397 w 127172"/>
            <a:gd name="connsiteY1" fmla="*/ 6803 h 12185"/>
            <a:gd name="connsiteX2" fmla="*/ 90694 w 127172"/>
            <a:gd name="connsiteY2" fmla="*/ 4375 h 12185"/>
            <a:gd name="connsiteX3" fmla="*/ 0 w 127172"/>
            <a:gd name="connsiteY3" fmla="*/ 0 h 12185"/>
            <a:gd name="connsiteX0" fmla="*/ 40171 w 118998"/>
            <a:gd name="connsiteY0" fmla="*/ 12185 h 12185"/>
            <a:gd name="connsiteX1" fmla="*/ 117855 w 118998"/>
            <a:gd name="connsiteY1" fmla="*/ 4263 h 12185"/>
            <a:gd name="connsiteX2" fmla="*/ 90694 w 118998"/>
            <a:gd name="connsiteY2" fmla="*/ 4375 h 12185"/>
            <a:gd name="connsiteX3" fmla="*/ 0 w 118998"/>
            <a:gd name="connsiteY3" fmla="*/ 0 h 12185"/>
            <a:gd name="connsiteX0" fmla="*/ 183590 w 211766"/>
            <a:gd name="connsiteY0" fmla="*/ 6031 h 6031"/>
            <a:gd name="connsiteX1" fmla="*/ 117855 w 211766"/>
            <a:gd name="connsiteY1" fmla="*/ 4263 h 6031"/>
            <a:gd name="connsiteX2" fmla="*/ 90694 w 211766"/>
            <a:gd name="connsiteY2" fmla="*/ 4375 h 6031"/>
            <a:gd name="connsiteX3" fmla="*/ 0 w 211766"/>
            <a:gd name="connsiteY3" fmla="*/ 0 h 6031"/>
            <a:gd name="connsiteX0" fmla="*/ 8669 w 8669"/>
            <a:gd name="connsiteY0" fmla="*/ 10000 h 10000"/>
            <a:gd name="connsiteX1" fmla="*/ 5565 w 8669"/>
            <a:gd name="connsiteY1" fmla="*/ 7068 h 10000"/>
            <a:gd name="connsiteX2" fmla="*/ 4283 w 8669"/>
            <a:gd name="connsiteY2" fmla="*/ 7254 h 10000"/>
            <a:gd name="connsiteX3" fmla="*/ 0 w 8669"/>
            <a:gd name="connsiteY3" fmla="*/ 0 h 10000"/>
            <a:gd name="connsiteX0" fmla="*/ 10000 w 10000"/>
            <a:gd name="connsiteY0" fmla="*/ 10000 h 10000"/>
            <a:gd name="connsiteX1" fmla="*/ 6419 w 10000"/>
            <a:gd name="connsiteY1" fmla="*/ 7068 h 10000"/>
            <a:gd name="connsiteX2" fmla="*/ 4941 w 10000"/>
            <a:gd name="connsiteY2" fmla="*/ 725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419 w 10000"/>
            <a:gd name="connsiteY1" fmla="*/ 7068 h 10000"/>
            <a:gd name="connsiteX2" fmla="*/ 4941 w 10000"/>
            <a:gd name="connsiteY2" fmla="*/ 725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419 w 10000"/>
            <a:gd name="connsiteY1" fmla="*/ 7068 h 10000"/>
            <a:gd name="connsiteX2" fmla="*/ 4941 w 10000"/>
            <a:gd name="connsiteY2" fmla="*/ 725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419 w 10000"/>
            <a:gd name="connsiteY1" fmla="*/ 7068 h 10000"/>
            <a:gd name="connsiteX2" fmla="*/ 4941 w 10000"/>
            <a:gd name="connsiteY2" fmla="*/ 7254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419 w 10000"/>
            <a:gd name="connsiteY1" fmla="*/ 7068 h 10000"/>
            <a:gd name="connsiteX2" fmla="*/ 4941 w 10000"/>
            <a:gd name="connsiteY2" fmla="*/ 7254 h 10000"/>
            <a:gd name="connsiteX3" fmla="*/ 0 w 10000"/>
            <a:gd name="connsiteY3" fmla="*/ 0 h 10000"/>
            <a:gd name="connsiteX0" fmla="*/ 8435 w 8435"/>
            <a:gd name="connsiteY0" fmla="*/ 8253 h 8253"/>
            <a:gd name="connsiteX1" fmla="*/ 4854 w 8435"/>
            <a:gd name="connsiteY1" fmla="*/ 5321 h 8253"/>
            <a:gd name="connsiteX2" fmla="*/ 3376 w 8435"/>
            <a:gd name="connsiteY2" fmla="*/ 5507 h 8253"/>
            <a:gd name="connsiteX3" fmla="*/ 0 w 8435"/>
            <a:gd name="connsiteY3" fmla="*/ 0 h 8253"/>
            <a:gd name="connsiteX0" fmla="*/ 9715 w 9715"/>
            <a:gd name="connsiteY0" fmla="*/ 9451 h 9451"/>
            <a:gd name="connsiteX1" fmla="*/ 5470 w 9715"/>
            <a:gd name="connsiteY1" fmla="*/ 5898 h 9451"/>
            <a:gd name="connsiteX2" fmla="*/ 3717 w 9715"/>
            <a:gd name="connsiteY2" fmla="*/ 6124 h 9451"/>
            <a:gd name="connsiteX3" fmla="*/ 0 w 9715"/>
            <a:gd name="connsiteY3" fmla="*/ 0 h 9451"/>
            <a:gd name="connsiteX0" fmla="*/ 10000 w 12655"/>
            <a:gd name="connsiteY0" fmla="*/ 10646 h 10646"/>
            <a:gd name="connsiteX1" fmla="*/ 12255 w 12655"/>
            <a:gd name="connsiteY1" fmla="*/ 0 h 10646"/>
            <a:gd name="connsiteX2" fmla="*/ 3826 w 12655"/>
            <a:gd name="connsiteY2" fmla="*/ 7126 h 10646"/>
            <a:gd name="connsiteX3" fmla="*/ 0 w 12655"/>
            <a:gd name="connsiteY3" fmla="*/ 646 h 10646"/>
            <a:gd name="connsiteX0" fmla="*/ 10000 w 15489"/>
            <a:gd name="connsiteY0" fmla="*/ 12267 h 12267"/>
            <a:gd name="connsiteX1" fmla="*/ 15445 w 15489"/>
            <a:gd name="connsiteY1" fmla="*/ 731 h 12267"/>
            <a:gd name="connsiteX2" fmla="*/ 12255 w 15489"/>
            <a:gd name="connsiteY2" fmla="*/ 1621 h 12267"/>
            <a:gd name="connsiteX3" fmla="*/ 3826 w 15489"/>
            <a:gd name="connsiteY3" fmla="*/ 8747 h 12267"/>
            <a:gd name="connsiteX4" fmla="*/ 0 w 15489"/>
            <a:gd name="connsiteY4" fmla="*/ 2267 h 12267"/>
            <a:gd name="connsiteX0" fmla="*/ 18535 w 18568"/>
            <a:gd name="connsiteY0" fmla="*/ 10400 h 10400"/>
            <a:gd name="connsiteX1" fmla="*/ 15445 w 18568"/>
            <a:gd name="connsiteY1" fmla="*/ 731 h 10400"/>
            <a:gd name="connsiteX2" fmla="*/ 12255 w 18568"/>
            <a:gd name="connsiteY2" fmla="*/ 1621 h 10400"/>
            <a:gd name="connsiteX3" fmla="*/ 3826 w 18568"/>
            <a:gd name="connsiteY3" fmla="*/ 8747 h 10400"/>
            <a:gd name="connsiteX4" fmla="*/ 0 w 18568"/>
            <a:gd name="connsiteY4" fmla="*/ 2267 h 10400"/>
            <a:gd name="connsiteX0" fmla="*/ 18535 w 18568"/>
            <a:gd name="connsiteY0" fmla="*/ 10400 h 10400"/>
            <a:gd name="connsiteX1" fmla="*/ 15445 w 18568"/>
            <a:gd name="connsiteY1" fmla="*/ 731 h 10400"/>
            <a:gd name="connsiteX2" fmla="*/ 12255 w 18568"/>
            <a:gd name="connsiteY2" fmla="*/ 1621 h 10400"/>
            <a:gd name="connsiteX3" fmla="*/ 3826 w 18568"/>
            <a:gd name="connsiteY3" fmla="*/ 8747 h 10400"/>
            <a:gd name="connsiteX4" fmla="*/ 0 w 18568"/>
            <a:gd name="connsiteY4" fmla="*/ 2267 h 10400"/>
            <a:gd name="connsiteX0" fmla="*/ 18535 w 18568"/>
            <a:gd name="connsiteY0" fmla="*/ 10220 h 10220"/>
            <a:gd name="connsiteX1" fmla="*/ 15445 w 18568"/>
            <a:gd name="connsiteY1" fmla="*/ 551 h 10220"/>
            <a:gd name="connsiteX2" fmla="*/ 10822 w 18568"/>
            <a:gd name="connsiteY2" fmla="*/ 2542 h 10220"/>
            <a:gd name="connsiteX3" fmla="*/ 3826 w 18568"/>
            <a:gd name="connsiteY3" fmla="*/ 8567 h 10220"/>
            <a:gd name="connsiteX4" fmla="*/ 0 w 18568"/>
            <a:gd name="connsiteY4" fmla="*/ 2087 h 10220"/>
            <a:gd name="connsiteX0" fmla="*/ 18535 w 18568"/>
            <a:gd name="connsiteY0" fmla="*/ 10274 h 10274"/>
            <a:gd name="connsiteX1" fmla="*/ 15445 w 18568"/>
            <a:gd name="connsiteY1" fmla="*/ 605 h 10274"/>
            <a:gd name="connsiteX2" fmla="*/ 10822 w 18568"/>
            <a:gd name="connsiteY2" fmla="*/ 2596 h 10274"/>
            <a:gd name="connsiteX3" fmla="*/ 3826 w 18568"/>
            <a:gd name="connsiteY3" fmla="*/ 8621 h 10274"/>
            <a:gd name="connsiteX4" fmla="*/ 0 w 18568"/>
            <a:gd name="connsiteY4" fmla="*/ 2141 h 10274"/>
            <a:gd name="connsiteX0" fmla="*/ 18535 w 18568"/>
            <a:gd name="connsiteY0" fmla="*/ 10293 h 10293"/>
            <a:gd name="connsiteX1" fmla="*/ 15445 w 18568"/>
            <a:gd name="connsiteY1" fmla="*/ 624 h 10293"/>
            <a:gd name="connsiteX2" fmla="*/ 10822 w 18568"/>
            <a:gd name="connsiteY2" fmla="*/ 2615 h 10293"/>
            <a:gd name="connsiteX3" fmla="*/ 3826 w 18568"/>
            <a:gd name="connsiteY3" fmla="*/ 8640 h 10293"/>
            <a:gd name="connsiteX4" fmla="*/ 0 w 18568"/>
            <a:gd name="connsiteY4" fmla="*/ 2160 h 10293"/>
            <a:gd name="connsiteX0" fmla="*/ 18535 w 18565"/>
            <a:gd name="connsiteY0" fmla="*/ 10972 h 10972"/>
            <a:gd name="connsiteX1" fmla="*/ 15015 w 18565"/>
            <a:gd name="connsiteY1" fmla="*/ 521 h 10972"/>
            <a:gd name="connsiteX2" fmla="*/ 10822 w 18565"/>
            <a:gd name="connsiteY2" fmla="*/ 3294 h 10972"/>
            <a:gd name="connsiteX3" fmla="*/ 3826 w 18565"/>
            <a:gd name="connsiteY3" fmla="*/ 9319 h 10972"/>
            <a:gd name="connsiteX4" fmla="*/ 0 w 18565"/>
            <a:gd name="connsiteY4" fmla="*/ 2839 h 10972"/>
            <a:gd name="connsiteX0" fmla="*/ 18535 w 18565"/>
            <a:gd name="connsiteY0" fmla="*/ 10451 h 10451"/>
            <a:gd name="connsiteX1" fmla="*/ 15015 w 18565"/>
            <a:gd name="connsiteY1" fmla="*/ 0 h 10451"/>
            <a:gd name="connsiteX2" fmla="*/ 10822 w 18565"/>
            <a:gd name="connsiteY2" fmla="*/ 2773 h 10451"/>
            <a:gd name="connsiteX3" fmla="*/ 3826 w 18565"/>
            <a:gd name="connsiteY3" fmla="*/ 8798 h 10451"/>
            <a:gd name="connsiteX4" fmla="*/ 0 w 18565"/>
            <a:gd name="connsiteY4" fmla="*/ 2318 h 10451"/>
            <a:gd name="connsiteX0" fmla="*/ 18535 w 18564"/>
            <a:gd name="connsiteY0" fmla="*/ 10897 h 10897"/>
            <a:gd name="connsiteX1" fmla="*/ 14812 w 18564"/>
            <a:gd name="connsiteY1" fmla="*/ 0 h 10897"/>
            <a:gd name="connsiteX2" fmla="*/ 10822 w 18564"/>
            <a:gd name="connsiteY2" fmla="*/ 3219 h 10897"/>
            <a:gd name="connsiteX3" fmla="*/ 3826 w 18564"/>
            <a:gd name="connsiteY3" fmla="*/ 9244 h 10897"/>
            <a:gd name="connsiteX4" fmla="*/ 0 w 18564"/>
            <a:gd name="connsiteY4" fmla="*/ 2764 h 10897"/>
            <a:gd name="connsiteX0" fmla="*/ 18535 w 18563"/>
            <a:gd name="connsiteY0" fmla="*/ 11253 h 11253"/>
            <a:gd name="connsiteX1" fmla="*/ 14769 w 18563"/>
            <a:gd name="connsiteY1" fmla="*/ 0 h 11253"/>
            <a:gd name="connsiteX2" fmla="*/ 10822 w 18563"/>
            <a:gd name="connsiteY2" fmla="*/ 3575 h 11253"/>
            <a:gd name="connsiteX3" fmla="*/ 3826 w 18563"/>
            <a:gd name="connsiteY3" fmla="*/ 9600 h 11253"/>
            <a:gd name="connsiteX4" fmla="*/ 0 w 18563"/>
            <a:gd name="connsiteY4" fmla="*/ 3120 h 11253"/>
            <a:gd name="connsiteX0" fmla="*/ 18535 w 18563"/>
            <a:gd name="connsiteY0" fmla="*/ 11253 h 11253"/>
            <a:gd name="connsiteX1" fmla="*/ 14769 w 18563"/>
            <a:gd name="connsiteY1" fmla="*/ 0 h 11253"/>
            <a:gd name="connsiteX2" fmla="*/ 10822 w 18563"/>
            <a:gd name="connsiteY2" fmla="*/ 3575 h 11253"/>
            <a:gd name="connsiteX3" fmla="*/ 3826 w 18563"/>
            <a:gd name="connsiteY3" fmla="*/ 9600 h 11253"/>
            <a:gd name="connsiteX4" fmla="*/ 0 w 18563"/>
            <a:gd name="connsiteY4" fmla="*/ 3120 h 11253"/>
            <a:gd name="connsiteX0" fmla="*/ 18535 w 18563"/>
            <a:gd name="connsiteY0" fmla="*/ 11454 h 11454"/>
            <a:gd name="connsiteX1" fmla="*/ 14633 w 18563"/>
            <a:gd name="connsiteY1" fmla="*/ 0 h 11454"/>
            <a:gd name="connsiteX2" fmla="*/ 10822 w 18563"/>
            <a:gd name="connsiteY2" fmla="*/ 3776 h 11454"/>
            <a:gd name="connsiteX3" fmla="*/ 3826 w 18563"/>
            <a:gd name="connsiteY3" fmla="*/ 9801 h 11454"/>
            <a:gd name="connsiteX4" fmla="*/ 0 w 18563"/>
            <a:gd name="connsiteY4" fmla="*/ 3321 h 11454"/>
            <a:gd name="connsiteX0" fmla="*/ 18535 w 18567"/>
            <a:gd name="connsiteY0" fmla="*/ 11454 h 11454"/>
            <a:gd name="connsiteX1" fmla="*/ 14633 w 18567"/>
            <a:gd name="connsiteY1" fmla="*/ 0 h 11454"/>
            <a:gd name="connsiteX2" fmla="*/ 10822 w 18567"/>
            <a:gd name="connsiteY2" fmla="*/ 3776 h 11454"/>
            <a:gd name="connsiteX3" fmla="*/ 3826 w 18567"/>
            <a:gd name="connsiteY3" fmla="*/ 9801 h 11454"/>
            <a:gd name="connsiteX4" fmla="*/ 0 w 18567"/>
            <a:gd name="connsiteY4" fmla="*/ 3321 h 11454"/>
            <a:gd name="connsiteX0" fmla="*/ 18535 w 18567"/>
            <a:gd name="connsiteY0" fmla="*/ 11729 h 11729"/>
            <a:gd name="connsiteX1" fmla="*/ 14545 w 18567"/>
            <a:gd name="connsiteY1" fmla="*/ 0 h 11729"/>
            <a:gd name="connsiteX2" fmla="*/ 10822 w 18567"/>
            <a:gd name="connsiteY2" fmla="*/ 4051 h 11729"/>
            <a:gd name="connsiteX3" fmla="*/ 3826 w 18567"/>
            <a:gd name="connsiteY3" fmla="*/ 10076 h 11729"/>
            <a:gd name="connsiteX4" fmla="*/ 0 w 18567"/>
            <a:gd name="connsiteY4" fmla="*/ 3596 h 11729"/>
            <a:gd name="connsiteX0" fmla="*/ 18535 w 18567"/>
            <a:gd name="connsiteY0" fmla="*/ 11729 h 11729"/>
            <a:gd name="connsiteX1" fmla="*/ 14545 w 18567"/>
            <a:gd name="connsiteY1" fmla="*/ 0 h 11729"/>
            <a:gd name="connsiteX2" fmla="*/ 10822 w 18567"/>
            <a:gd name="connsiteY2" fmla="*/ 4051 h 11729"/>
            <a:gd name="connsiteX3" fmla="*/ 3826 w 18567"/>
            <a:gd name="connsiteY3" fmla="*/ 10076 h 11729"/>
            <a:gd name="connsiteX4" fmla="*/ 0 w 18567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10822 w 18565"/>
            <a:gd name="connsiteY2" fmla="*/ 4051 h 11729"/>
            <a:gd name="connsiteX3" fmla="*/ 3826 w 18565"/>
            <a:gd name="connsiteY3" fmla="*/ 10076 h 11729"/>
            <a:gd name="connsiteX4" fmla="*/ 0 w 18565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10046 w 18565"/>
            <a:gd name="connsiteY2" fmla="*/ 4638 h 11729"/>
            <a:gd name="connsiteX3" fmla="*/ 3826 w 18565"/>
            <a:gd name="connsiteY3" fmla="*/ 10076 h 11729"/>
            <a:gd name="connsiteX4" fmla="*/ 0 w 18565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10046 w 18565"/>
            <a:gd name="connsiteY2" fmla="*/ 4638 h 11729"/>
            <a:gd name="connsiteX3" fmla="*/ 2451 w 18565"/>
            <a:gd name="connsiteY3" fmla="*/ 7681 h 11729"/>
            <a:gd name="connsiteX4" fmla="*/ 0 w 18565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10046 w 18565"/>
            <a:gd name="connsiteY2" fmla="*/ 4638 h 11729"/>
            <a:gd name="connsiteX3" fmla="*/ 1983 w 18565"/>
            <a:gd name="connsiteY3" fmla="*/ 6699 h 11729"/>
            <a:gd name="connsiteX4" fmla="*/ 0 w 18565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9235 w 18565"/>
            <a:gd name="connsiteY2" fmla="*/ 4016 h 11729"/>
            <a:gd name="connsiteX3" fmla="*/ 1983 w 18565"/>
            <a:gd name="connsiteY3" fmla="*/ 6699 h 11729"/>
            <a:gd name="connsiteX4" fmla="*/ 0 w 18565"/>
            <a:gd name="connsiteY4" fmla="*/ 3596 h 11729"/>
            <a:gd name="connsiteX0" fmla="*/ 18535 w 18565"/>
            <a:gd name="connsiteY0" fmla="*/ 11729 h 11729"/>
            <a:gd name="connsiteX1" fmla="*/ 14545 w 18565"/>
            <a:gd name="connsiteY1" fmla="*/ 0 h 11729"/>
            <a:gd name="connsiteX2" fmla="*/ 9235 w 18565"/>
            <a:gd name="connsiteY2" fmla="*/ 4016 h 11729"/>
            <a:gd name="connsiteX3" fmla="*/ 1983 w 18565"/>
            <a:gd name="connsiteY3" fmla="*/ 6699 h 11729"/>
            <a:gd name="connsiteX4" fmla="*/ 0 w 18565"/>
            <a:gd name="connsiteY4" fmla="*/ 3596 h 11729"/>
            <a:gd name="connsiteX0" fmla="*/ 18535 w 18567"/>
            <a:gd name="connsiteY0" fmla="*/ 11188 h 11188"/>
            <a:gd name="connsiteX1" fmla="*/ 14813 w 18567"/>
            <a:gd name="connsiteY1" fmla="*/ 0 h 11188"/>
            <a:gd name="connsiteX2" fmla="*/ 9235 w 18567"/>
            <a:gd name="connsiteY2" fmla="*/ 3475 h 11188"/>
            <a:gd name="connsiteX3" fmla="*/ 1983 w 18567"/>
            <a:gd name="connsiteY3" fmla="*/ 6158 h 11188"/>
            <a:gd name="connsiteX4" fmla="*/ 0 w 18567"/>
            <a:gd name="connsiteY4" fmla="*/ 3055 h 11188"/>
            <a:gd name="connsiteX0" fmla="*/ 18535 w 18567"/>
            <a:gd name="connsiteY0" fmla="*/ 11188 h 11188"/>
            <a:gd name="connsiteX1" fmla="*/ 14813 w 18567"/>
            <a:gd name="connsiteY1" fmla="*/ 0 h 11188"/>
            <a:gd name="connsiteX2" fmla="*/ 9235 w 18567"/>
            <a:gd name="connsiteY2" fmla="*/ 3475 h 11188"/>
            <a:gd name="connsiteX3" fmla="*/ 1983 w 18567"/>
            <a:gd name="connsiteY3" fmla="*/ 6158 h 11188"/>
            <a:gd name="connsiteX4" fmla="*/ 0 w 18567"/>
            <a:gd name="connsiteY4" fmla="*/ 3055 h 11188"/>
            <a:gd name="connsiteX0" fmla="*/ 18871 w 18903"/>
            <a:gd name="connsiteY0" fmla="*/ 11188 h 11188"/>
            <a:gd name="connsiteX1" fmla="*/ 15149 w 18903"/>
            <a:gd name="connsiteY1" fmla="*/ 0 h 11188"/>
            <a:gd name="connsiteX2" fmla="*/ 9571 w 18903"/>
            <a:gd name="connsiteY2" fmla="*/ 3475 h 11188"/>
            <a:gd name="connsiteX3" fmla="*/ 2319 w 18903"/>
            <a:gd name="connsiteY3" fmla="*/ 6158 h 11188"/>
            <a:gd name="connsiteX4" fmla="*/ 0 w 18903"/>
            <a:gd name="connsiteY4" fmla="*/ 2558 h 11188"/>
            <a:gd name="connsiteX0" fmla="*/ 18871 w 18903"/>
            <a:gd name="connsiteY0" fmla="*/ 11188 h 11188"/>
            <a:gd name="connsiteX1" fmla="*/ 15149 w 18903"/>
            <a:gd name="connsiteY1" fmla="*/ 0 h 11188"/>
            <a:gd name="connsiteX2" fmla="*/ 9571 w 18903"/>
            <a:gd name="connsiteY2" fmla="*/ 3475 h 11188"/>
            <a:gd name="connsiteX3" fmla="*/ 1602 w 18903"/>
            <a:gd name="connsiteY3" fmla="*/ 6471 h 11188"/>
            <a:gd name="connsiteX4" fmla="*/ 0 w 18903"/>
            <a:gd name="connsiteY4" fmla="*/ 2558 h 11188"/>
            <a:gd name="connsiteX0" fmla="*/ 19608 w 19640"/>
            <a:gd name="connsiteY0" fmla="*/ 11188 h 11188"/>
            <a:gd name="connsiteX1" fmla="*/ 15886 w 19640"/>
            <a:gd name="connsiteY1" fmla="*/ 0 h 11188"/>
            <a:gd name="connsiteX2" fmla="*/ 10308 w 19640"/>
            <a:gd name="connsiteY2" fmla="*/ 3475 h 11188"/>
            <a:gd name="connsiteX3" fmla="*/ 2339 w 19640"/>
            <a:gd name="connsiteY3" fmla="*/ 6471 h 11188"/>
            <a:gd name="connsiteX4" fmla="*/ 0 w 19640"/>
            <a:gd name="connsiteY4" fmla="*/ 2552 h 11188"/>
            <a:gd name="connsiteX0" fmla="*/ 19824 w 19856"/>
            <a:gd name="connsiteY0" fmla="*/ 11188 h 11188"/>
            <a:gd name="connsiteX1" fmla="*/ 16102 w 19856"/>
            <a:gd name="connsiteY1" fmla="*/ 0 h 11188"/>
            <a:gd name="connsiteX2" fmla="*/ 10524 w 19856"/>
            <a:gd name="connsiteY2" fmla="*/ 3475 h 11188"/>
            <a:gd name="connsiteX3" fmla="*/ 2555 w 19856"/>
            <a:gd name="connsiteY3" fmla="*/ 6471 h 11188"/>
            <a:gd name="connsiteX4" fmla="*/ 0 w 19856"/>
            <a:gd name="connsiteY4" fmla="*/ 2594 h 11188"/>
            <a:gd name="connsiteX0" fmla="*/ 22072 w 22093"/>
            <a:gd name="connsiteY0" fmla="*/ 18145 h 18145"/>
            <a:gd name="connsiteX1" fmla="*/ 16102 w 22093"/>
            <a:gd name="connsiteY1" fmla="*/ 0 h 18145"/>
            <a:gd name="connsiteX2" fmla="*/ 10524 w 22093"/>
            <a:gd name="connsiteY2" fmla="*/ 3475 h 18145"/>
            <a:gd name="connsiteX3" fmla="*/ 2555 w 22093"/>
            <a:gd name="connsiteY3" fmla="*/ 6471 h 18145"/>
            <a:gd name="connsiteX4" fmla="*/ 0 w 22093"/>
            <a:gd name="connsiteY4" fmla="*/ 2594 h 18145"/>
            <a:gd name="connsiteX0" fmla="*/ 22072 w 22072"/>
            <a:gd name="connsiteY0" fmla="*/ 18145 h 18145"/>
            <a:gd name="connsiteX1" fmla="*/ 16102 w 22072"/>
            <a:gd name="connsiteY1" fmla="*/ 0 h 18145"/>
            <a:gd name="connsiteX2" fmla="*/ 10524 w 22072"/>
            <a:gd name="connsiteY2" fmla="*/ 3475 h 18145"/>
            <a:gd name="connsiteX3" fmla="*/ 2555 w 22072"/>
            <a:gd name="connsiteY3" fmla="*/ 6471 h 18145"/>
            <a:gd name="connsiteX4" fmla="*/ 0 w 22072"/>
            <a:gd name="connsiteY4" fmla="*/ 2594 h 18145"/>
            <a:gd name="connsiteX0" fmla="*/ 22360 w 22360"/>
            <a:gd name="connsiteY0" fmla="*/ 19076 h 19076"/>
            <a:gd name="connsiteX1" fmla="*/ 16102 w 22360"/>
            <a:gd name="connsiteY1" fmla="*/ 0 h 19076"/>
            <a:gd name="connsiteX2" fmla="*/ 10524 w 22360"/>
            <a:gd name="connsiteY2" fmla="*/ 3475 h 19076"/>
            <a:gd name="connsiteX3" fmla="*/ 2555 w 22360"/>
            <a:gd name="connsiteY3" fmla="*/ 6471 h 19076"/>
            <a:gd name="connsiteX4" fmla="*/ 0 w 22360"/>
            <a:gd name="connsiteY4" fmla="*/ 2594 h 19076"/>
            <a:gd name="connsiteX0" fmla="*/ 22360 w 22360"/>
            <a:gd name="connsiteY0" fmla="*/ 19076 h 19076"/>
            <a:gd name="connsiteX1" fmla="*/ 20993 w 22360"/>
            <a:gd name="connsiteY1" fmla="*/ 15910 h 19076"/>
            <a:gd name="connsiteX2" fmla="*/ 16102 w 22360"/>
            <a:gd name="connsiteY2" fmla="*/ 0 h 19076"/>
            <a:gd name="connsiteX3" fmla="*/ 10524 w 22360"/>
            <a:gd name="connsiteY3" fmla="*/ 3475 h 19076"/>
            <a:gd name="connsiteX4" fmla="*/ 2555 w 22360"/>
            <a:gd name="connsiteY4" fmla="*/ 6471 h 19076"/>
            <a:gd name="connsiteX5" fmla="*/ 0 w 22360"/>
            <a:gd name="connsiteY5" fmla="*/ 2594 h 19076"/>
            <a:gd name="connsiteX0" fmla="*/ 22360 w 22360"/>
            <a:gd name="connsiteY0" fmla="*/ 19076 h 19076"/>
            <a:gd name="connsiteX1" fmla="*/ 20993 w 22360"/>
            <a:gd name="connsiteY1" fmla="*/ 15910 h 19076"/>
            <a:gd name="connsiteX2" fmla="*/ 16102 w 22360"/>
            <a:gd name="connsiteY2" fmla="*/ 0 h 19076"/>
            <a:gd name="connsiteX3" fmla="*/ 10524 w 22360"/>
            <a:gd name="connsiteY3" fmla="*/ 3475 h 19076"/>
            <a:gd name="connsiteX4" fmla="*/ 2555 w 22360"/>
            <a:gd name="connsiteY4" fmla="*/ 6471 h 19076"/>
            <a:gd name="connsiteX5" fmla="*/ 0 w 22360"/>
            <a:gd name="connsiteY5" fmla="*/ 2594 h 19076"/>
            <a:gd name="connsiteX0" fmla="*/ 22830 w 22830"/>
            <a:gd name="connsiteY0" fmla="*/ 18775 h 18775"/>
            <a:gd name="connsiteX1" fmla="*/ 20993 w 22830"/>
            <a:gd name="connsiteY1" fmla="*/ 15910 h 18775"/>
            <a:gd name="connsiteX2" fmla="*/ 16102 w 22830"/>
            <a:gd name="connsiteY2" fmla="*/ 0 h 18775"/>
            <a:gd name="connsiteX3" fmla="*/ 10524 w 22830"/>
            <a:gd name="connsiteY3" fmla="*/ 3475 h 18775"/>
            <a:gd name="connsiteX4" fmla="*/ 2555 w 22830"/>
            <a:gd name="connsiteY4" fmla="*/ 6471 h 18775"/>
            <a:gd name="connsiteX5" fmla="*/ 0 w 22830"/>
            <a:gd name="connsiteY5" fmla="*/ 2594 h 18775"/>
            <a:gd name="connsiteX0" fmla="*/ 22830 w 22830"/>
            <a:gd name="connsiteY0" fmla="*/ 18775 h 18775"/>
            <a:gd name="connsiteX1" fmla="*/ 20993 w 22830"/>
            <a:gd name="connsiteY1" fmla="*/ 15910 h 18775"/>
            <a:gd name="connsiteX2" fmla="*/ 16102 w 22830"/>
            <a:gd name="connsiteY2" fmla="*/ 0 h 18775"/>
            <a:gd name="connsiteX3" fmla="*/ 10524 w 22830"/>
            <a:gd name="connsiteY3" fmla="*/ 3475 h 18775"/>
            <a:gd name="connsiteX4" fmla="*/ 2555 w 22830"/>
            <a:gd name="connsiteY4" fmla="*/ 6471 h 18775"/>
            <a:gd name="connsiteX5" fmla="*/ 0 w 22830"/>
            <a:gd name="connsiteY5" fmla="*/ 2594 h 18775"/>
            <a:gd name="connsiteX0" fmla="*/ 23143 w 23143"/>
            <a:gd name="connsiteY0" fmla="*/ 18641 h 18641"/>
            <a:gd name="connsiteX1" fmla="*/ 20993 w 23143"/>
            <a:gd name="connsiteY1" fmla="*/ 15910 h 18641"/>
            <a:gd name="connsiteX2" fmla="*/ 16102 w 23143"/>
            <a:gd name="connsiteY2" fmla="*/ 0 h 18641"/>
            <a:gd name="connsiteX3" fmla="*/ 10524 w 23143"/>
            <a:gd name="connsiteY3" fmla="*/ 3475 h 18641"/>
            <a:gd name="connsiteX4" fmla="*/ 2555 w 23143"/>
            <a:gd name="connsiteY4" fmla="*/ 6471 h 18641"/>
            <a:gd name="connsiteX5" fmla="*/ 0 w 23143"/>
            <a:gd name="connsiteY5" fmla="*/ 2594 h 18641"/>
            <a:gd name="connsiteX0" fmla="*/ 23143 w 23143"/>
            <a:gd name="connsiteY0" fmla="*/ 18641 h 18641"/>
            <a:gd name="connsiteX1" fmla="*/ 19134 w 23143"/>
            <a:gd name="connsiteY1" fmla="*/ 16443 h 18641"/>
            <a:gd name="connsiteX2" fmla="*/ 16102 w 23143"/>
            <a:gd name="connsiteY2" fmla="*/ 0 h 18641"/>
            <a:gd name="connsiteX3" fmla="*/ 10524 w 23143"/>
            <a:gd name="connsiteY3" fmla="*/ 3475 h 18641"/>
            <a:gd name="connsiteX4" fmla="*/ 2555 w 23143"/>
            <a:gd name="connsiteY4" fmla="*/ 6471 h 18641"/>
            <a:gd name="connsiteX5" fmla="*/ 0 w 23143"/>
            <a:gd name="connsiteY5" fmla="*/ 2594 h 18641"/>
            <a:gd name="connsiteX0" fmla="*/ 21031 w 21031"/>
            <a:gd name="connsiteY0" fmla="*/ 19598 h 19598"/>
            <a:gd name="connsiteX1" fmla="*/ 19134 w 21031"/>
            <a:gd name="connsiteY1" fmla="*/ 16443 h 19598"/>
            <a:gd name="connsiteX2" fmla="*/ 16102 w 21031"/>
            <a:gd name="connsiteY2" fmla="*/ 0 h 19598"/>
            <a:gd name="connsiteX3" fmla="*/ 10524 w 21031"/>
            <a:gd name="connsiteY3" fmla="*/ 3475 h 19598"/>
            <a:gd name="connsiteX4" fmla="*/ 2555 w 21031"/>
            <a:gd name="connsiteY4" fmla="*/ 6471 h 19598"/>
            <a:gd name="connsiteX5" fmla="*/ 0 w 21031"/>
            <a:gd name="connsiteY5" fmla="*/ 2594 h 19598"/>
            <a:gd name="connsiteX0" fmla="*/ 21031 w 21031"/>
            <a:gd name="connsiteY0" fmla="*/ 19598 h 19598"/>
            <a:gd name="connsiteX1" fmla="*/ 19134 w 21031"/>
            <a:gd name="connsiteY1" fmla="*/ 16443 h 19598"/>
            <a:gd name="connsiteX2" fmla="*/ 16102 w 21031"/>
            <a:gd name="connsiteY2" fmla="*/ 0 h 19598"/>
            <a:gd name="connsiteX3" fmla="*/ 10524 w 21031"/>
            <a:gd name="connsiteY3" fmla="*/ 3475 h 19598"/>
            <a:gd name="connsiteX4" fmla="*/ 2555 w 21031"/>
            <a:gd name="connsiteY4" fmla="*/ 6471 h 19598"/>
            <a:gd name="connsiteX5" fmla="*/ 0 w 21031"/>
            <a:gd name="connsiteY5" fmla="*/ 2594 h 19598"/>
            <a:gd name="connsiteX0" fmla="*/ 21031 w 21031"/>
            <a:gd name="connsiteY0" fmla="*/ 19598 h 19598"/>
            <a:gd name="connsiteX1" fmla="*/ 19134 w 21031"/>
            <a:gd name="connsiteY1" fmla="*/ 16443 h 19598"/>
            <a:gd name="connsiteX2" fmla="*/ 16102 w 21031"/>
            <a:gd name="connsiteY2" fmla="*/ 0 h 19598"/>
            <a:gd name="connsiteX3" fmla="*/ 10524 w 21031"/>
            <a:gd name="connsiteY3" fmla="*/ 3475 h 19598"/>
            <a:gd name="connsiteX4" fmla="*/ 2555 w 21031"/>
            <a:gd name="connsiteY4" fmla="*/ 6471 h 19598"/>
            <a:gd name="connsiteX5" fmla="*/ 0 w 21031"/>
            <a:gd name="connsiteY5" fmla="*/ 2594 h 19598"/>
            <a:gd name="connsiteX0" fmla="*/ 21031 w 21031"/>
            <a:gd name="connsiteY0" fmla="*/ 19598 h 19598"/>
            <a:gd name="connsiteX1" fmla="*/ 19134 w 21031"/>
            <a:gd name="connsiteY1" fmla="*/ 16443 h 19598"/>
            <a:gd name="connsiteX2" fmla="*/ 16102 w 21031"/>
            <a:gd name="connsiteY2" fmla="*/ 0 h 19598"/>
            <a:gd name="connsiteX3" fmla="*/ 10524 w 21031"/>
            <a:gd name="connsiteY3" fmla="*/ 3475 h 19598"/>
            <a:gd name="connsiteX4" fmla="*/ 2555 w 21031"/>
            <a:gd name="connsiteY4" fmla="*/ 6471 h 19598"/>
            <a:gd name="connsiteX5" fmla="*/ 0 w 21031"/>
            <a:gd name="connsiteY5" fmla="*/ 2594 h 19598"/>
            <a:gd name="connsiteX0" fmla="*/ 21498 w 21498"/>
            <a:gd name="connsiteY0" fmla="*/ 19693 h 19693"/>
            <a:gd name="connsiteX1" fmla="*/ 19134 w 21498"/>
            <a:gd name="connsiteY1" fmla="*/ 16443 h 19693"/>
            <a:gd name="connsiteX2" fmla="*/ 16102 w 21498"/>
            <a:gd name="connsiteY2" fmla="*/ 0 h 19693"/>
            <a:gd name="connsiteX3" fmla="*/ 10524 w 21498"/>
            <a:gd name="connsiteY3" fmla="*/ 3475 h 19693"/>
            <a:gd name="connsiteX4" fmla="*/ 2555 w 21498"/>
            <a:gd name="connsiteY4" fmla="*/ 6471 h 19693"/>
            <a:gd name="connsiteX5" fmla="*/ 0 w 21498"/>
            <a:gd name="connsiteY5" fmla="*/ 2594 h 19693"/>
            <a:gd name="connsiteX0" fmla="*/ 23392 w 23392"/>
            <a:gd name="connsiteY0" fmla="*/ 22509 h 22509"/>
            <a:gd name="connsiteX1" fmla="*/ 19134 w 23392"/>
            <a:gd name="connsiteY1" fmla="*/ 16443 h 22509"/>
            <a:gd name="connsiteX2" fmla="*/ 16102 w 23392"/>
            <a:gd name="connsiteY2" fmla="*/ 0 h 22509"/>
            <a:gd name="connsiteX3" fmla="*/ 10524 w 23392"/>
            <a:gd name="connsiteY3" fmla="*/ 3475 h 22509"/>
            <a:gd name="connsiteX4" fmla="*/ 2555 w 23392"/>
            <a:gd name="connsiteY4" fmla="*/ 6471 h 22509"/>
            <a:gd name="connsiteX5" fmla="*/ 0 w 23392"/>
            <a:gd name="connsiteY5" fmla="*/ 2594 h 22509"/>
            <a:gd name="connsiteX0" fmla="*/ 19134 w 19134"/>
            <a:gd name="connsiteY0" fmla="*/ 16443 h 16443"/>
            <a:gd name="connsiteX1" fmla="*/ 16102 w 19134"/>
            <a:gd name="connsiteY1" fmla="*/ 0 h 16443"/>
            <a:gd name="connsiteX2" fmla="*/ 10524 w 19134"/>
            <a:gd name="connsiteY2" fmla="*/ 3475 h 16443"/>
            <a:gd name="connsiteX3" fmla="*/ 2555 w 19134"/>
            <a:gd name="connsiteY3" fmla="*/ 6471 h 16443"/>
            <a:gd name="connsiteX4" fmla="*/ 0 w 19134"/>
            <a:gd name="connsiteY4" fmla="*/ 2594 h 16443"/>
            <a:gd name="connsiteX0" fmla="*/ 20547 w 20547"/>
            <a:gd name="connsiteY0" fmla="*/ 16443 h 16443"/>
            <a:gd name="connsiteX1" fmla="*/ 17515 w 20547"/>
            <a:gd name="connsiteY1" fmla="*/ 0 h 16443"/>
            <a:gd name="connsiteX2" fmla="*/ 11937 w 20547"/>
            <a:gd name="connsiteY2" fmla="*/ 3475 h 16443"/>
            <a:gd name="connsiteX3" fmla="*/ 3968 w 20547"/>
            <a:gd name="connsiteY3" fmla="*/ 6471 h 16443"/>
            <a:gd name="connsiteX4" fmla="*/ 0 w 20547"/>
            <a:gd name="connsiteY4" fmla="*/ 511 h 164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547" h="16443">
              <a:moveTo>
                <a:pt x="20547" y="16443"/>
              </a:moveTo>
              <a:cubicBezTo>
                <a:pt x="16780" y="11005"/>
                <a:pt x="20631" y="6137"/>
                <a:pt x="17515" y="0"/>
              </a:cubicBezTo>
              <a:cubicBezTo>
                <a:pt x="17389" y="173"/>
                <a:pt x="11844" y="1892"/>
                <a:pt x="11937" y="3475"/>
              </a:cubicBezTo>
              <a:cubicBezTo>
                <a:pt x="11721" y="3472"/>
                <a:pt x="4153" y="6573"/>
                <a:pt x="3968" y="6471"/>
              </a:cubicBezTo>
              <a:cubicBezTo>
                <a:pt x="1959" y="3371"/>
                <a:pt x="2010" y="3611"/>
                <a:pt x="0" y="51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236409</xdr:colOff>
      <xdr:row>54</xdr:row>
      <xdr:rowOff>37406</xdr:rowOff>
    </xdr:from>
    <xdr:to>
      <xdr:col>20</xdr:col>
      <xdr:colOff>349219</xdr:colOff>
      <xdr:row>54</xdr:row>
      <xdr:rowOff>165189</xdr:rowOff>
    </xdr:to>
    <xdr:sp macro="" textlink="">
      <xdr:nvSpPr>
        <xdr:cNvPr id="1685" name="Oval 1295">
          <a:extLst>
            <a:ext uri="{FF2B5EF4-FFF2-40B4-BE49-F238E27FC236}">
              <a16:creationId xmlns:a16="http://schemas.microsoft.com/office/drawing/2014/main" xmlns="" id="{3E840C34-32C0-4549-9974-2244D146EF29}"/>
            </a:ext>
          </a:extLst>
        </xdr:cNvPr>
        <xdr:cNvSpPr>
          <a:spLocks noChangeArrowheads="1"/>
        </xdr:cNvSpPr>
      </xdr:nvSpPr>
      <xdr:spPr bwMode="auto">
        <a:xfrm>
          <a:off x="13472349" y="9440486"/>
          <a:ext cx="112810" cy="1277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 editAs="oneCell">
    <xdr:from>
      <xdr:col>20</xdr:col>
      <xdr:colOff>203979</xdr:colOff>
      <xdr:row>55</xdr:row>
      <xdr:rowOff>7176</xdr:rowOff>
    </xdr:from>
    <xdr:to>
      <xdr:col>20</xdr:col>
      <xdr:colOff>377701</xdr:colOff>
      <xdr:row>55</xdr:row>
      <xdr:rowOff>164724</xdr:rowOff>
    </xdr:to>
    <xdr:pic>
      <xdr:nvPicPr>
        <xdr:cNvPr id="1686" name="図 1685">
          <a:extLst>
            <a:ext uri="{FF2B5EF4-FFF2-40B4-BE49-F238E27FC236}">
              <a16:creationId xmlns:a16="http://schemas.microsoft.com/office/drawing/2014/main" xmlns="" id="{F99C5DFC-B4E7-4DC6-8143-4D54870CD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13439919" y="9585516"/>
          <a:ext cx="173722" cy="157548"/>
        </a:xfrm>
        <a:prstGeom prst="rect">
          <a:avLst/>
        </a:prstGeom>
      </xdr:spPr>
    </xdr:pic>
    <xdr:clientData/>
  </xdr:twoCellAnchor>
  <xdr:twoCellAnchor>
    <xdr:from>
      <xdr:col>19</xdr:col>
      <xdr:colOff>126464</xdr:colOff>
      <xdr:row>54</xdr:row>
      <xdr:rowOff>49706</xdr:rowOff>
    </xdr:from>
    <xdr:to>
      <xdr:col>19</xdr:col>
      <xdr:colOff>365623</xdr:colOff>
      <xdr:row>55</xdr:row>
      <xdr:rowOff>136077</xdr:rowOff>
    </xdr:to>
    <xdr:sp macro="" textlink="">
      <xdr:nvSpPr>
        <xdr:cNvPr id="1687" name="Line 72">
          <a:extLst>
            <a:ext uri="{FF2B5EF4-FFF2-40B4-BE49-F238E27FC236}">
              <a16:creationId xmlns:a16="http://schemas.microsoft.com/office/drawing/2014/main" xmlns="" id="{B5171C83-B1A9-4336-AF5E-717F517DC268}"/>
            </a:ext>
          </a:extLst>
        </xdr:cNvPr>
        <xdr:cNvSpPr>
          <a:spLocks noChangeShapeType="1"/>
        </xdr:cNvSpPr>
      </xdr:nvSpPr>
      <xdr:spPr bwMode="auto">
        <a:xfrm rot="13656542">
          <a:off x="12657748" y="9464022"/>
          <a:ext cx="261631" cy="239159"/>
        </a:xfrm>
        <a:custGeom>
          <a:avLst/>
          <a:gdLst>
            <a:gd name="connsiteX0" fmla="*/ 0 w 275566"/>
            <a:gd name="connsiteY0" fmla="*/ 0 h 207464"/>
            <a:gd name="connsiteX1" fmla="*/ 275566 w 275566"/>
            <a:gd name="connsiteY1" fmla="*/ 207464 h 207464"/>
            <a:gd name="connsiteX0" fmla="*/ 0 w 275566"/>
            <a:gd name="connsiteY0" fmla="*/ 0 h 207464"/>
            <a:gd name="connsiteX1" fmla="*/ 275566 w 275566"/>
            <a:gd name="connsiteY1" fmla="*/ 207464 h 207464"/>
            <a:gd name="connsiteX0" fmla="*/ 0 w 275566"/>
            <a:gd name="connsiteY0" fmla="*/ 0 h 207464"/>
            <a:gd name="connsiteX1" fmla="*/ 263055 w 275566"/>
            <a:gd name="connsiteY1" fmla="*/ 126997 h 207464"/>
            <a:gd name="connsiteX2" fmla="*/ 275566 w 275566"/>
            <a:gd name="connsiteY2" fmla="*/ 207464 h 207464"/>
            <a:gd name="connsiteX0" fmla="*/ 0 w 246864"/>
            <a:gd name="connsiteY0" fmla="*/ 0 h 226515"/>
            <a:gd name="connsiteX1" fmla="*/ 234353 w 246864"/>
            <a:gd name="connsiteY1" fmla="*/ 146048 h 226515"/>
            <a:gd name="connsiteX2" fmla="*/ 246864 w 246864"/>
            <a:gd name="connsiteY2" fmla="*/ 226515 h 226515"/>
            <a:gd name="connsiteX0" fmla="*/ 0 w 246864"/>
            <a:gd name="connsiteY0" fmla="*/ 0 h 226515"/>
            <a:gd name="connsiteX1" fmla="*/ 222011 w 246864"/>
            <a:gd name="connsiteY1" fmla="*/ 134783 h 226515"/>
            <a:gd name="connsiteX2" fmla="*/ 246864 w 246864"/>
            <a:gd name="connsiteY2" fmla="*/ 226515 h 226515"/>
            <a:gd name="connsiteX0" fmla="*/ 0 w 246864"/>
            <a:gd name="connsiteY0" fmla="*/ 0 h 226515"/>
            <a:gd name="connsiteX1" fmla="*/ 222011 w 246864"/>
            <a:gd name="connsiteY1" fmla="*/ 134783 h 226515"/>
            <a:gd name="connsiteX2" fmla="*/ 246864 w 246864"/>
            <a:gd name="connsiteY2" fmla="*/ 226515 h 226515"/>
            <a:gd name="connsiteX0" fmla="*/ 0 w 275016"/>
            <a:gd name="connsiteY0" fmla="*/ 0 h 235449"/>
            <a:gd name="connsiteX1" fmla="*/ 222011 w 275016"/>
            <a:gd name="connsiteY1" fmla="*/ 134783 h 235449"/>
            <a:gd name="connsiteX2" fmla="*/ 275016 w 275016"/>
            <a:gd name="connsiteY2" fmla="*/ 235449 h 235449"/>
            <a:gd name="connsiteX0" fmla="*/ 0 w 275016"/>
            <a:gd name="connsiteY0" fmla="*/ 0 h 235449"/>
            <a:gd name="connsiteX1" fmla="*/ 211743 w 275016"/>
            <a:gd name="connsiteY1" fmla="*/ 133791 h 235449"/>
            <a:gd name="connsiteX2" fmla="*/ 275016 w 275016"/>
            <a:gd name="connsiteY2" fmla="*/ 235449 h 235449"/>
            <a:gd name="connsiteX0" fmla="*/ 0 w 256536"/>
            <a:gd name="connsiteY0" fmla="*/ 0 h 246506"/>
            <a:gd name="connsiteX1" fmla="*/ 193263 w 256536"/>
            <a:gd name="connsiteY1" fmla="*/ 144848 h 246506"/>
            <a:gd name="connsiteX2" fmla="*/ 256536 w 256536"/>
            <a:gd name="connsiteY2" fmla="*/ 246506 h 246506"/>
            <a:gd name="connsiteX0" fmla="*/ 0 w 257662"/>
            <a:gd name="connsiteY0" fmla="*/ 0 h 239159"/>
            <a:gd name="connsiteX1" fmla="*/ 194389 w 257662"/>
            <a:gd name="connsiteY1" fmla="*/ 137501 h 239159"/>
            <a:gd name="connsiteX2" fmla="*/ 257662 w 257662"/>
            <a:gd name="connsiteY2" fmla="*/ 239159 h 2391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57662" h="239159">
              <a:moveTo>
                <a:pt x="0" y="0"/>
              </a:moveTo>
              <a:cubicBezTo>
                <a:pt x="31345" y="17300"/>
                <a:pt x="155208" y="115876"/>
                <a:pt x="194389" y="137501"/>
              </a:cubicBezTo>
              <a:cubicBezTo>
                <a:pt x="252446" y="243682"/>
                <a:pt x="215032" y="147061"/>
                <a:pt x="257662" y="23915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280386</xdr:colOff>
      <xdr:row>53</xdr:row>
      <xdr:rowOff>71954</xdr:rowOff>
    </xdr:from>
    <xdr:to>
      <xdr:col>19</xdr:col>
      <xdr:colOff>577271</xdr:colOff>
      <xdr:row>54</xdr:row>
      <xdr:rowOff>21611</xdr:rowOff>
    </xdr:to>
    <xdr:sp macro="" textlink="">
      <xdr:nvSpPr>
        <xdr:cNvPr id="1688" name="Line 267">
          <a:extLst>
            <a:ext uri="{FF2B5EF4-FFF2-40B4-BE49-F238E27FC236}">
              <a16:creationId xmlns:a16="http://schemas.microsoft.com/office/drawing/2014/main" xmlns="" id="{9C781571-CB27-469D-B91D-BB2AA7CB5A5C}"/>
            </a:ext>
          </a:extLst>
        </xdr:cNvPr>
        <xdr:cNvSpPr>
          <a:spLocks noChangeShapeType="1"/>
        </xdr:cNvSpPr>
      </xdr:nvSpPr>
      <xdr:spPr bwMode="auto">
        <a:xfrm flipV="1">
          <a:off x="12822906" y="9299774"/>
          <a:ext cx="296885" cy="124917"/>
        </a:xfrm>
        <a:custGeom>
          <a:avLst/>
          <a:gdLst>
            <a:gd name="connsiteX0" fmla="*/ 0 w 490682"/>
            <a:gd name="connsiteY0" fmla="*/ 0 h 59792"/>
            <a:gd name="connsiteX1" fmla="*/ 490682 w 490682"/>
            <a:gd name="connsiteY1" fmla="*/ 59792 h 59792"/>
            <a:gd name="connsiteX0" fmla="*/ 0 w 253588"/>
            <a:gd name="connsiteY0" fmla="*/ 52397 h 55317"/>
            <a:gd name="connsiteX1" fmla="*/ 253588 w 253588"/>
            <a:gd name="connsiteY1" fmla="*/ 2920 h 55317"/>
            <a:gd name="connsiteX0" fmla="*/ 0 w 253588"/>
            <a:gd name="connsiteY0" fmla="*/ 49477 h 53482"/>
            <a:gd name="connsiteX1" fmla="*/ 253588 w 253588"/>
            <a:gd name="connsiteY1" fmla="*/ 0 h 53482"/>
            <a:gd name="connsiteX0" fmla="*/ 0 w 253588"/>
            <a:gd name="connsiteY0" fmla="*/ 49477 h 52855"/>
            <a:gd name="connsiteX1" fmla="*/ 253588 w 253588"/>
            <a:gd name="connsiteY1" fmla="*/ 0 h 52855"/>
            <a:gd name="connsiteX0" fmla="*/ 0 w 253588"/>
            <a:gd name="connsiteY0" fmla="*/ 35045 h 39274"/>
            <a:gd name="connsiteX1" fmla="*/ 253588 w 253588"/>
            <a:gd name="connsiteY1" fmla="*/ 0 h 39274"/>
            <a:gd name="connsiteX0" fmla="*/ 0 w 253588"/>
            <a:gd name="connsiteY0" fmla="*/ 35045 h 48015"/>
            <a:gd name="connsiteX1" fmla="*/ 253588 w 253588"/>
            <a:gd name="connsiteY1" fmla="*/ 0 h 48015"/>
            <a:gd name="connsiteX0" fmla="*/ 0 w 311316"/>
            <a:gd name="connsiteY0" fmla="*/ 32984 h 46237"/>
            <a:gd name="connsiteX1" fmla="*/ 311316 w 311316"/>
            <a:gd name="connsiteY1" fmla="*/ 0 h 46237"/>
            <a:gd name="connsiteX0" fmla="*/ 0 w 296885"/>
            <a:gd name="connsiteY0" fmla="*/ 121636 h 128451"/>
            <a:gd name="connsiteX1" fmla="*/ 296885 w 296885"/>
            <a:gd name="connsiteY1" fmla="*/ 0 h 128451"/>
            <a:gd name="connsiteX0" fmla="*/ 0 w 296885"/>
            <a:gd name="connsiteY0" fmla="*/ 121636 h 121636"/>
            <a:gd name="connsiteX1" fmla="*/ 296885 w 296885"/>
            <a:gd name="connsiteY1" fmla="*/ 0 h 121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96885" h="121636">
              <a:moveTo>
                <a:pt x="0" y="121636"/>
              </a:moveTo>
              <a:cubicBezTo>
                <a:pt x="293446" y="77655"/>
                <a:pt x="287951" y="8933"/>
                <a:pt x="296885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670675</xdr:colOff>
      <xdr:row>53</xdr:row>
      <xdr:rowOff>160941</xdr:rowOff>
    </xdr:from>
    <xdr:to>
      <xdr:col>20</xdr:col>
      <xdr:colOff>65755</xdr:colOff>
      <xdr:row>54</xdr:row>
      <xdr:rowOff>104365</xdr:rowOff>
    </xdr:to>
    <xdr:sp macro="" textlink="">
      <xdr:nvSpPr>
        <xdr:cNvPr id="1689" name="Oval 1295">
          <a:extLst>
            <a:ext uri="{FF2B5EF4-FFF2-40B4-BE49-F238E27FC236}">
              <a16:creationId xmlns:a16="http://schemas.microsoft.com/office/drawing/2014/main" xmlns="" id="{EA16EE4C-4DD1-4C6E-80BF-06F891F53AAA}"/>
            </a:ext>
          </a:extLst>
        </xdr:cNvPr>
        <xdr:cNvSpPr>
          <a:spLocks noChangeArrowheads="1"/>
        </xdr:cNvSpPr>
      </xdr:nvSpPr>
      <xdr:spPr bwMode="auto">
        <a:xfrm>
          <a:off x="13213195" y="9388761"/>
          <a:ext cx="88500" cy="1186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279007</xdr:colOff>
      <xdr:row>53</xdr:row>
      <xdr:rowOff>95493</xdr:rowOff>
    </xdr:from>
    <xdr:to>
      <xdr:col>19</xdr:col>
      <xdr:colOff>353934</xdr:colOff>
      <xdr:row>54</xdr:row>
      <xdr:rowOff>15201</xdr:rowOff>
    </xdr:to>
    <xdr:sp macro="" textlink="">
      <xdr:nvSpPr>
        <xdr:cNvPr id="1690" name="Freeform 395">
          <a:extLst>
            <a:ext uri="{FF2B5EF4-FFF2-40B4-BE49-F238E27FC236}">
              <a16:creationId xmlns:a16="http://schemas.microsoft.com/office/drawing/2014/main" xmlns="" id="{E163F731-049A-499C-9E78-F9585FB7714D}"/>
            </a:ext>
          </a:extLst>
        </xdr:cNvPr>
        <xdr:cNvSpPr>
          <a:spLocks/>
        </xdr:cNvSpPr>
      </xdr:nvSpPr>
      <xdr:spPr bwMode="auto">
        <a:xfrm rot="16872968">
          <a:off x="12811507" y="9333333"/>
          <a:ext cx="94968" cy="74927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7500 h 8125"/>
            <a:gd name="connsiteX1" fmla="*/ 1429 w 10000"/>
            <a:gd name="connsiteY1" fmla="*/ 0 h 8125"/>
            <a:gd name="connsiteX2" fmla="*/ 8095 w 10000"/>
            <a:gd name="connsiteY2" fmla="*/ 0 h 8125"/>
            <a:gd name="connsiteX3" fmla="*/ 10000 w 10000"/>
            <a:gd name="connsiteY3" fmla="*/ 8125 h 8125"/>
            <a:gd name="connsiteX0" fmla="*/ 0 w 10118"/>
            <a:gd name="connsiteY0" fmla="*/ 9231 h 9231"/>
            <a:gd name="connsiteX1" fmla="*/ 1429 w 10118"/>
            <a:gd name="connsiteY1" fmla="*/ 0 h 9231"/>
            <a:gd name="connsiteX2" fmla="*/ 8095 w 10118"/>
            <a:gd name="connsiteY2" fmla="*/ 0 h 9231"/>
            <a:gd name="connsiteX3" fmla="*/ 10118 w 10118"/>
            <a:gd name="connsiteY3" fmla="*/ 8751 h 9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118" h="9231">
              <a:moveTo>
                <a:pt x="0" y="9231"/>
              </a:moveTo>
              <a:lnTo>
                <a:pt x="1429" y="0"/>
              </a:lnTo>
              <a:lnTo>
                <a:pt x="8095" y="0"/>
              </a:lnTo>
              <a:lnTo>
                <a:pt x="10118" y="8751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187614</xdr:colOff>
      <xdr:row>53</xdr:row>
      <xdr:rowOff>151301</xdr:rowOff>
    </xdr:from>
    <xdr:to>
      <xdr:col>19</xdr:col>
      <xdr:colOff>287792</xdr:colOff>
      <xdr:row>54</xdr:row>
      <xdr:rowOff>94725</xdr:rowOff>
    </xdr:to>
    <xdr:sp macro="" textlink="">
      <xdr:nvSpPr>
        <xdr:cNvPr id="1691" name="Oval 1295">
          <a:extLst>
            <a:ext uri="{FF2B5EF4-FFF2-40B4-BE49-F238E27FC236}">
              <a16:creationId xmlns:a16="http://schemas.microsoft.com/office/drawing/2014/main" xmlns="" id="{1E19EFE7-83B0-4FC1-8DB2-C3F9A5DBC490}"/>
            </a:ext>
          </a:extLst>
        </xdr:cNvPr>
        <xdr:cNvSpPr>
          <a:spLocks noChangeArrowheads="1"/>
        </xdr:cNvSpPr>
      </xdr:nvSpPr>
      <xdr:spPr bwMode="auto">
        <a:xfrm>
          <a:off x="12730134" y="9379121"/>
          <a:ext cx="100178" cy="1186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oneCellAnchor>
    <xdr:from>
      <xdr:col>19</xdr:col>
      <xdr:colOff>594597</xdr:colOff>
      <xdr:row>52</xdr:row>
      <xdr:rowOff>74898</xdr:rowOff>
    </xdr:from>
    <xdr:ext cx="379343" cy="193515"/>
    <xdr:sp macro="" textlink="">
      <xdr:nvSpPr>
        <xdr:cNvPr id="1692" name="Text Box 1563">
          <a:extLst>
            <a:ext uri="{FF2B5EF4-FFF2-40B4-BE49-F238E27FC236}">
              <a16:creationId xmlns:a16="http://schemas.microsoft.com/office/drawing/2014/main" xmlns="" id="{75F8B518-1712-4491-A4A2-7740C8A1164C}"/>
            </a:ext>
          </a:extLst>
        </xdr:cNvPr>
        <xdr:cNvSpPr txBox="1">
          <a:spLocks noChangeArrowheads="1"/>
        </xdr:cNvSpPr>
      </xdr:nvSpPr>
      <xdr:spPr bwMode="auto">
        <a:xfrm>
          <a:off x="13137117" y="9127458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19</xdr:col>
      <xdr:colOff>581422</xdr:colOff>
      <xdr:row>53</xdr:row>
      <xdr:rowOff>73915</xdr:rowOff>
    </xdr:from>
    <xdr:to>
      <xdr:col>20</xdr:col>
      <xdr:colOff>304895</xdr:colOff>
      <xdr:row>54</xdr:row>
      <xdr:rowOff>68212</xdr:rowOff>
    </xdr:to>
    <xdr:sp macro="" textlink="">
      <xdr:nvSpPr>
        <xdr:cNvPr id="1693" name="AutoShape 1653">
          <a:extLst>
            <a:ext uri="{FF2B5EF4-FFF2-40B4-BE49-F238E27FC236}">
              <a16:creationId xmlns:a16="http://schemas.microsoft.com/office/drawing/2014/main" xmlns="" id="{57A38B61-76EB-496B-A81D-F4D62BC2241C}"/>
            </a:ext>
          </a:extLst>
        </xdr:cNvPr>
        <xdr:cNvSpPr>
          <a:spLocks/>
        </xdr:cNvSpPr>
      </xdr:nvSpPr>
      <xdr:spPr bwMode="auto">
        <a:xfrm rot="6078624" flipH="1">
          <a:off x="13247610" y="9178067"/>
          <a:ext cx="169557" cy="416893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224754</xdr:colOff>
      <xdr:row>54</xdr:row>
      <xdr:rowOff>34991</xdr:rowOff>
    </xdr:from>
    <xdr:to>
      <xdr:col>19</xdr:col>
      <xdr:colOff>553563</xdr:colOff>
      <xdr:row>56</xdr:row>
      <xdr:rowOff>73045</xdr:rowOff>
    </xdr:to>
    <xdr:sp macro="" textlink="">
      <xdr:nvSpPr>
        <xdr:cNvPr id="1694" name="AutoShape 1653">
          <a:extLst>
            <a:ext uri="{FF2B5EF4-FFF2-40B4-BE49-F238E27FC236}">
              <a16:creationId xmlns:a16="http://schemas.microsoft.com/office/drawing/2014/main" xmlns="" id="{0B8B3C16-F553-4A18-8A6A-705B18345648}"/>
            </a:ext>
          </a:extLst>
        </xdr:cNvPr>
        <xdr:cNvSpPr>
          <a:spLocks/>
        </xdr:cNvSpPr>
      </xdr:nvSpPr>
      <xdr:spPr bwMode="auto">
        <a:xfrm rot="5633977">
          <a:off x="12737392" y="9467953"/>
          <a:ext cx="388574" cy="32880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270546</xdr:colOff>
      <xdr:row>54</xdr:row>
      <xdr:rowOff>64221</xdr:rowOff>
    </xdr:from>
    <xdr:to>
      <xdr:col>19</xdr:col>
      <xdr:colOff>451445</xdr:colOff>
      <xdr:row>55</xdr:row>
      <xdr:rowOff>36921</xdr:rowOff>
    </xdr:to>
    <xdr:sp macro="" textlink="">
      <xdr:nvSpPr>
        <xdr:cNvPr id="1695" name="六角形 1694">
          <a:extLst>
            <a:ext uri="{FF2B5EF4-FFF2-40B4-BE49-F238E27FC236}">
              <a16:creationId xmlns:a16="http://schemas.microsoft.com/office/drawing/2014/main" xmlns="" id="{713157F3-EB60-40A4-8E8C-9F50EEDB72BC}"/>
            </a:ext>
          </a:extLst>
        </xdr:cNvPr>
        <xdr:cNvSpPr/>
      </xdr:nvSpPr>
      <xdr:spPr bwMode="auto">
        <a:xfrm>
          <a:off x="12813066" y="9467301"/>
          <a:ext cx="180899" cy="14796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428831</xdr:colOff>
      <xdr:row>54</xdr:row>
      <xdr:rowOff>24252</xdr:rowOff>
    </xdr:from>
    <xdr:ext cx="268017" cy="119578"/>
    <xdr:sp macro="" textlink="">
      <xdr:nvSpPr>
        <xdr:cNvPr id="1696" name="Text Box 1416">
          <a:extLst>
            <a:ext uri="{FF2B5EF4-FFF2-40B4-BE49-F238E27FC236}">
              <a16:creationId xmlns:a16="http://schemas.microsoft.com/office/drawing/2014/main" xmlns="" id="{40CD2713-9050-4A53-82E8-C9D41F594B83}"/>
            </a:ext>
          </a:extLst>
        </xdr:cNvPr>
        <xdr:cNvSpPr txBox="1">
          <a:spLocks noChangeArrowheads="1"/>
        </xdr:cNvSpPr>
      </xdr:nvSpPr>
      <xdr:spPr bwMode="auto">
        <a:xfrm>
          <a:off x="13664771" y="9427332"/>
          <a:ext cx="268017" cy="11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あさひ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676130</xdr:colOff>
      <xdr:row>54</xdr:row>
      <xdr:rowOff>98678</xdr:rowOff>
    </xdr:from>
    <xdr:to>
      <xdr:col>20</xdr:col>
      <xdr:colOff>282530</xdr:colOff>
      <xdr:row>55</xdr:row>
      <xdr:rowOff>114488</xdr:rowOff>
    </xdr:to>
    <xdr:sp macro="" textlink="">
      <xdr:nvSpPr>
        <xdr:cNvPr id="1697" name="Text Box 1664">
          <a:extLst>
            <a:ext uri="{FF2B5EF4-FFF2-40B4-BE49-F238E27FC236}">
              <a16:creationId xmlns:a16="http://schemas.microsoft.com/office/drawing/2014/main" xmlns="" id="{21F7F3BC-5240-47A6-86D7-2C0070051F11}"/>
            </a:ext>
          </a:extLst>
        </xdr:cNvPr>
        <xdr:cNvSpPr txBox="1">
          <a:spLocks noChangeArrowheads="1"/>
        </xdr:cNvSpPr>
      </xdr:nvSpPr>
      <xdr:spPr bwMode="auto">
        <a:xfrm>
          <a:off x="13218650" y="9501758"/>
          <a:ext cx="299820" cy="19107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368530</xdr:colOff>
      <xdr:row>51</xdr:row>
      <xdr:rowOff>152453</xdr:rowOff>
    </xdr:from>
    <xdr:to>
      <xdr:col>19</xdr:col>
      <xdr:colOff>527814</xdr:colOff>
      <xdr:row>53</xdr:row>
      <xdr:rowOff>112457</xdr:rowOff>
    </xdr:to>
    <xdr:sp macro="" textlink="">
      <xdr:nvSpPr>
        <xdr:cNvPr id="1698" name="Text Box 1664">
          <a:extLst>
            <a:ext uri="{FF2B5EF4-FFF2-40B4-BE49-F238E27FC236}">
              <a16:creationId xmlns:a16="http://schemas.microsoft.com/office/drawing/2014/main" xmlns="" id="{357DDCB7-5AE3-4CD1-950C-A99E98303933}"/>
            </a:ext>
          </a:extLst>
        </xdr:cNvPr>
        <xdr:cNvSpPr txBox="1">
          <a:spLocks noChangeArrowheads="1"/>
        </xdr:cNvSpPr>
      </xdr:nvSpPr>
      <xdr:spPr bwMode="auto">
        <a:xfrm>
          <a:off x="12911050" y="9029753"/>
          <a:ext cx="159284" cy="31052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eaVert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88918</xdr:colOff>
      <xdr:row>51</xdr:row>
      <xdr:rowOff>136519</xdr:rowOff>
    </xdr:from>
    <xdr:to>
      <xdr:col>20</xdr:col>
      <xdr:colOff>502805</xdr:colOff>
      <xdr:row>52</xdr:row>
      <xdr:rowOff>105336</xdr:rowOff>
    </xdr:to>
    <xdr:sp macro="" textlink="">
      <xdr:nvSpPr>
        <xdr:cNvPr id="1699" name="Text Box 1664">
          <a:extLst>
            <a:ext uri="{FF2B5EF4-FFF2-40B4-BE49-F238E27FC236}">
              <a16:creationId xmlns:a16="http://schemas.microsoft.com/office/drawing/2014/main" xmlns="" id="{63BE4EBA-E1AB-476D-ADA5-6FC85BE44C47}"/>
            </a:ext>
          </a:extLst>
        </xdr:cNvPr>
        <xdr:cNvSpPr txBox="1">
          <a:spLocks noChangeArrowheads="1"/>
        </xdr:cNvSpPr>
      </xdr:nvSpPr>
      <xdr:spPr bwMode="auto">
        <a:xfrm>
          <a:off x="13324858" y="9013819"/>
          <a:ext cx="413887" cy="14407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西国街道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28924</xdr:colOff>
      <xdr:row>51</xdr:row>
      <xdr:rowOff>96078</xdr:rowOff>
    </xdr:from>
    <xdr:to>
      <xdr:col>13</xdr:col>
      <xdr:colOff>457636</xdr:colOff>
      <xdr:row>52</xdr:row>
      <xdr:rowOff>75190</xdr:rowOff>
    </xdr:to>
    <xdr:sp macro="" textlink="">
      <xdr:nvSpPr>
        <xdr:cNvPr id="1700" name="Text Box 1118">
          <a:extLst>
            <a:ext uri="{FF2B5EF4-FFF2-40B4-BE49-F238E27FC236}">
              <a16:creationId xmlns:a16="http://schemas.microsoft.com/office/drawing/2014/main" xmlns="" id="{E651AF38-B832-41B2-9840-F50385B89391}"/>
            </a:ext>
          </a:extLst>
        </xdr:cNvPr>
        <xdr:cNvSpPr txBox="1">
          <a:spLocks noChangeArrowheads="1"/>
        </xdr:cNvSpPr>
      </xdr:nvSpPr>
      <xdr:spPr bwMode="auto">
        <a:xfrm>
          <a:off x="8403304" y="8973378"/>
          <a:ext cx="428712" cy="1543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18288" rIns="0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R171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ｻﾌﾞﾙｰﾄ</a:t>
          </a:r>
        </a:p>
      </xdr:txBody>
    </xdr:sp>
    <xdr:clientData/>
  </xdr:twoCellAnchor>
  <xdr:twoCellAnchor>
    <xdr:from>
      <xdr:col>13</xdr:col>
      <xdr:colOff>456891</xdr:colOff>
      <xdr:row>49</xdr:row>
      <xdr:rowOff>106267</xdr:rowOff>
    </xdr:from>
    <xdr:to>
      <xdr:col>13</xdr:col>
      <xdr:colOff>492612</xdr:colOff>
      <xdr:row>52</xdr:row>
      <xdr:rowOff>146244</xdr:rowOff>
    </xdr:to>
    <xdr:sp macro="" textlink="">
      <xdr:nvSpPr>
        <xdr:cNvPr id="1701" name="Line 267">
          <a:extLst>
            <a:ext uri="{FF2B5EF4-FFF2-40B4-BE49-F238E27FC236}">
              <a16:creationId xmlns:a16="http://schemas.microsoft.com/office/drawing/2014/main" xmlns="" id="{D486332A-A130-4091-8CA2-069FA5AE2885}"/>
            </a:ext>
          </a:extLst>
        </xdr:cNvPr>
        <xdr:cNvSpPr>
          <a:spLocks noChangeShapeType="1"/>
        </xdr:cNvSpPr>
      </xdr:nvSpPr>
      <xdr:spPr bwMode="auto">
        <a:xfrm flipH="1" flipV="1">
          <a:off x="8831271" y="8633047"/>
          <a:ext cx="35721" cy="565757"/>
        </a:xfrm>
        <a:custGeom>
          <a:avLst/>
          <a:gdLst>
            <a:gd name="connsiteX0" fmla="*/ 0 w 14654"/>
            <a:gd name="connsiteY0" fmla="*/ 0 h 659422"/>
            <a:gd name="connsiteX1" fmla="*/ 14654 w 14654"/>
            <a:gd name="connsiteY1" fmla="*/ 659422 h 659422"/>
            <a:gd name="connsiteX0" fmla="*/ 0 w 58616"/>
            <a:gd name="connsiteY0" fmla="*/ 0 h 669192"/>
            <a:gd name="connsiteX1" fmla="*/ 58616 w 58616"/>
            <a:gd name="connsiteY1" fmla="*/ 669192 h 669192"/>
            <a:gd name="connsiteX0" fmla="*/ 0 w 58616"/>
            <a:gd name="connsiteY0" fmla="*/ 0 h 669192"/>
            <a:gd name="connsiteX1" fmla="*/ 58616 w 58616"/>
            <a:gd name="connsiteY1" fmla="*/ 669192 h 669192"/>
            <a:gd name="connsiteX0" fmla="*/ 0 w 58616"/>
            <a:gd name="connsiteY0" fmla="*/ 0 h 703384"/>
            <a:gd name="connsiteX1" fmla="*/ 58616 w 58616"/>
            <a:gd name="connsiteY1" fmla="*/ 703384 h 703384"/>
            <a:gd name="connsiteX0" fmla="*/ 5304 w 31474"/>
            <a:gd name="connsiteY0" fmla="*/ 0 h 532408"/>
            <a:gd name="connsiteX1" fmla="*/ 31474 w 31474"/>
            <a:gd name="connsiteY1" fmla="*/ 532408 h 532408"/>
            <a:gd name="connsiteX0" fmla="*/ 0 w 26170"/>
            <a:gd name="connsiteY0" fmla="*/ 0 h 532408"/>
            <a:gd name="connsiteX1" fmla="*/ 26170 w 26170"/>
            <a:gd name="connsiteY1" fmla="*/ 532408 h 532408"/>
            <a:gd name="connsiteX0" fmla="*/ 3499 w 29669"/>
            <a:gd name="connsiteY0" fmla="*/ 0 h 532408"/>
            <a:gd name="connsiteX1" fmla="*/ 29669 w 29669"/>
            <a:gd name="connsiteY1" fmla="*/ 532408 h 532408"/>
            <a:gd name="connsiteX0" fmla="*/ 3499 w 29669"/>
            <a:gd name="connsiteY0" fmla="*/ 0 h 550892"/>
            <a:gd name="connsiteX1" fmla="*/ 29669 w 29669"/>
            <a:gd name="connsiteY1" fmla="*/ 550892 h 550892"/>
            <a:gd name="connsiteX0" fmla="*/ 10988 w 37158"/>
            <a:gd name="connsiteY0" fmla="*/ 0 h 550892"/>
            <a:gd name="connsiteX1" fmla="*/ 37158 w 37158"/>
            <a:gd name="connsiteY1" fmla="*/ 550892 h 550892"/>
            <a:gd name="connsiteX0" fmla="*/ 9551 w 35721"/>
            <a:gd name="connsiteY0" fmla="*/ 0 h 550892"/>
            <a:gd name="connsiteX1" fmla="*/ 35721 w 35721"/>
            <a:gd name="connsiteY1" fmla="*/ 550892 h 5508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5721" h="550892">
              <a:moveTo>
                <a:pt x="9551" y="0"/>
              </a:moveTo>
              <a:cubicBezTo>
                <a:pt x="19071" y="307606"/>
                <a:pt x="-31915" y="196937"/>
                <a:pt x="35721" y="550892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sm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221327</xdr:colOff>
      <xdr:row>57</xdr:row>
      <xdr:rowOff>110513</xdr:rowOff>
    </xdr:from>
    <xdr:to>
      <xdr:col>14</xdr:col>
      <xdr:colOff>690529</xdr:colOff>
      <xdr:row>65</xdr:row>
      <xdr:rowOff>5508</xdr:rowOff>
    </xdr:to>
    <xdr:grpSp>
      <xdr:nvGrpSpPr>
        <xdr:cNvPr id="1702" name="グループ化 1701">
          <a:extLst>
            <a:ext uri="{FF2B5EF4-FFF2-40B4-BE49-F238E27FC236}">
              <a16:creationId xmlns:a16="http://schemas.microsoft.com/office/drawing/2014/main" xmlns="" id="{3BFB2B59-A5CA-4B1F-BFB4-2FF8AB75BECC}"/>
            </a:ext>
          </a:extLst>
        </xdr:cNvPr>
        <xdr:cNvGrpSpPr/>
      </xdr:nvGrpSpPr>
      <xdr:grpSpPr>
        <a:xfrm>
          <a:off x="9501398" y="9757977"/>
          <a:ext cx="1238006" cy="1255710"/>
          <a:chOff x="12795797" y="9886562"/>
          <a:chExt cx="1181967" cy="1261647"/>
        </a:xfrm>
      </xdr:grpSpPr>
      <xdr:grpSp>
        <xdr:nvGrpSpPr>
          <xdr:cNvPr id="1703" name="グループ化 1702">
            <a:extLst>
              <a:ext uri="{FF2B5EF4-FFF2-40B4-BE49-F238E27FC236}">
                <a16:creationId xmlns:a16="http://schemas.microsoft.com/office/drawing/2014/main" xmlns="" id="{1E15E2F2-023C-3450-7D01-9D0E0CF9F9F0}"/>
              </a:ext>
            </a:extLst>
          </xdr:cNvPr>
          <xdr:cNvGrpSpPr/>
        </xdr:nvGrpSpPr>
        <xdr:grpSpPr>
          <a:xfrm rot="1135313">
            <a:off x="13065854" y="10083651"/>
            <a:ext cx="911910" cy="892158"/>
            <a:chOff x="15469521" y="7377320"/>
            <a:chExt cx="1014096" cy="921645"/>
          </a:xfrm>
        </xdr:grpSpPr>
        <xdr:sp macro="" textlink="">
          <xdr:nvSpPr>
            <xdr:cNvPr id="1714" name="Line 547">
              <a:extLst>
                <a:ext uri="{FF2B5EF4-FFF2-40B4-BE49-F238E27FC236}">
                  <a16:creationId xmlns:a16="http://schemas.microsoft.com/office/drawing/2014/main" xmlns="" id="{82978809-49E8-205A-52FA-17361155F08C}"/>
                </a:ext>
              </a:extLst>
            </xdr:cNvPr>
            <xdr:cNvSpPr>
              <a:spLocks noChangeShapeType="1"/>
            </xdr:cNvSpPr>
          </xdr:nvSpPr>
          <xdr:spPr bwMode="auto">
            <a:xfrm rot="404687" flipH="1">
              <a:off x="15469521" y="7377320"/>
              <a:ext cx="708877" cy="353666"/>
            </a:xfrm>
            <a:custGeom>
              <a:avLst/>
              <a:gdLst>
                <a:gd name="connsiteX0" fmla="*/ 0 w 334911"/>
                <a:gd name="connsiteY0" fmla="*/ 0 h 46089"/>
                <a:gd name="connsiteX1" fmla="*/ 334911 w 334911"/>
                <a:gd name="connsiteY1" fmla="*/ 46089 h 46089"/>
                <a:gd name="connsiteX0" fmla="*/ 0 w 334911"/>
                <a:gd name="connsiteY0" fmla="*/ 0 h 48268"/>
                <a:gd name="connsiteX1" fmla="*/ 334911 w 334911"/>
                <a:gd name="connsiteY1" fmla="*/ 46089 h 48268"/>
                <a:gd name="connsiteX0" fmla="*/ 0 w 398086"/>
                <a:gd name="connsiteY0" fmla="*/ 0 h 94173"/>
                <a:gd name="connsiteX1" fmla="*/ 398086 w 398086"/>
                <a:gd name="connsiteY1" fmla="*/ 93024 h 94173"/>
                <a:gd name="connsiteX0" fmla="*/ 0 w 398086"/>
                <a:gd name="connsiteY0" fmla="*/ 0 h 93024"/>
                <a:gd name="connsiteX1" fmla="*/ 398086 w 398086"/>
                <a:gd name="connsiteY1" fmla="*/ 93024 h 93024"/>
                <a:gd name="connsiteX0" fmla="*/ 0 w 407107"/>
                <a:gd name="connsiteY0" fmla="*/ 0 h 73045"/>
                <a:gd name="connsiteX1" fmla="*/ 407107 w 407107"/>
                <a:gd name="connsiteY1" fmla="*/ 73045 h 73045"/>
                <a:gd name="connsiteX0" fmla="*/ 0 w 407107"/>
                <a:gd name="connsiteY0" fmla="*/ 0 h 73257"/>
                <a:gd name="connsiteX1" fmla="*/ 407107 w 407107"/>
                <a:gd name="connsiteY1" fmla="*/ 73045 h 73257"/>
                <a:gd name="connsiteX0" fmla="*/ 0 w 387041"/>
                <a:gd name="connsiteY0" fmla="*/ 0 h 66551"/>
                <a:gd name="connsiteX1" fmla="*/ 387041 w 387041"/>
                <a:gd name="connsiteY1" fmla="*/ 66315 h 66551"/>
                <a:gd name="connsiteX0" fmla="*/ 0 w 387041"/>
                <a:gd name="connsiteY0" fmla="*/ 0 h 67138"/>
                <a:gd name="connsiteX1" fmla="*/ 387041 w 387041"/>
                <a:gd name="connsiteY1" fmla="*/ 66315 h 67138"/>
                <a:gd name="connsiteX0" fmla="*/ 0 w 398097"/>
                <a:gd name="connsiteY0" fmla="*/ 0 h 97672"/>
                <a:gd name="connsiteX1" fmla="*/ 398097 w 398097"/>
                <a:gd name="connsiteY1" fmla="*/ 97111 h 97672"/>
                <a:gd name="connsiteX0" fmla="*/ 0 w 398097"/>
                <a:gd name="connsiteY0" fmla="*/ 0 h 97772"/>
                <a:gd name="connsiteX1" fmla="*/ 256054 w 398097"/>
                <a:gd name="connsiteY1" fmla="*/ 74522 h 97772"/>
                <a:gd name="connsiteX2" fmla="*/ 398097 w 398097"/>
                <a:gd name="connsiteY2" fmla="*/ 97111 h 97772"/>
                <a:gd name="connsiteX0" fmla="*/ 0 w 398097"/>
                <a:gd name="connsiteY0" fmla="*/ 0 h 97772"/>
                <a:gd name="connsiteX1" fmla="*/ 256054 w 398097"/>
                <a:gd name="connsiteY1" fmla="*/ 74522 h 97772"/>
                <a:gd name="connsiteX2" fmla="*/ 398097 w 398097"/>
                <a:gd name="connsiteY2" fmla="*/ 97111 h 97772"/>
                <a:gd name="connsiteX0" fmla="*/ 0 w 398097"/>
                <a:gd name="connsiteY0" fmla="*/ 0 h 99028"/>
                <a:gd name="connsiteX1" fmla="*/ 256054 w 398097"/>
                <a:gd name="connsiteY1" fmla="*/ 74522 h 99028"/>
                <a:gd name="connsiteX2" fmla="*/ 398097 w 398097"/>
                <a:gd name="connsiteY2" fmla="*/ 97111 h 99028"/>
                <a:gd name="connsiteX0" fmla="*/ 0 w 398692"/>
                <a:gd name="connsiteY0" fmla="*/ 0 h 97111"/>
                <a:gd name="connsiteX1" fmla="*/ 256054 w 398692"/>
                <a:gd name="connsiteY1" fmla="*/ 74522 h 97111"/>
                <a:gd name="connsiteX2" fmla="*/ 382476 w 398692"/>
                <a:gd name="connsiteY2" fmla="*/ 81067 h 97111"/>
                <a:gd name="connsiteX3" fmla="*/ 398097 w 398692"/>
                <a:gd name="connsiteY3" fmla="*/ 97111 h 97111"/>
                <a:gd name="connsiteX0" fmla="*/ 0 w 398097"/>
                <a:gd name="connsiteY0" fmla="*/ 0 h 101966"/>
                <a:gd name="connsiteX1" fmla="*/ 256054 w 398097"/>
                <a:gd name="connsiteY1" fmla="*/ 74522 h 101966"/>
                <a:gd name="connsiteX2" fmla="*/ 363344 w 398097"/>
                <a:gd name="connsiteY2" fmla="*/ 100942 h 101966"/>
                <a:gd name="connsiteX3" fmla="*/ 398097 w 398097"/>
                <a:gd name="connsiteY3" fmla="*/ 97111 h 101966"/>
                <a:gd name="connsiteX0" fmla="*/ 0 w 395644"/>
                <a:gd name="connsiteY0" fmla="*/ 0 h 101642"/>
                <a:gd name="connsiteX1" fmla="*/ 256054 w 395644"/>
                <a:gd name="connsiteY1" fmla="*/ 74522 h 101642"/>
                <a:gd name="connsiteX2" fmla="*/ 363344 w 395644"/>
                <a:gd name="connsiteY2" fmla="*/ 100942 h 101642"/>
                <a:gd name="connsiteX3" fmla="*/ 395644 w 395644"/>
                <a:gd name="connsiteY3" fmla="*/ 92306 h 101642"/>
                <a:gd name="connsiteX0" fmla="*/ 0 w 395644"/>
                <a:gd name="connsiteY0" fmla="*/ 0 h 101553"/>
                <a:gd name="connsiteX1" fmla="*/ 256054 w 395644"/>
                <a:gd name="connsiteY1" fmla="*/ 74522 h 101553"/>
                <a:gd name="connsiteX2" fmla="*/ 363344 w 395644"/>
                <a:gd name="connsiteY2" fmla="*/ 100942 h 101553"/>
                <a:gd name="connsiteX3" fmla="*/ 395644 w 395644"/>
                <a:gd name="connsiteY3" fmla="*/ 92306 h 101553"/>
                <a:gd name="connsiteX0" fmla="*/ 0 w 395644"/>
                <a:gd name="connsiteY0" fmla="*/ 0 h 100942"/>
                <a:gd name="connsiteX1" fmla="*/ 256054 w 395644"/>
                <a:gd name="connsiteY1" fmla="*/ 74522 h 100942"/>
                <a:gd name="connsiteX2" fmla="*/ 363344 w 395644"/>
                <a:gd name="connsiteY2" fmla="*/ 100942 h 100942"/>
                <a:gd name="connsiteX3" fmla="*/ 395644 w 395644"/>
                <a:gd name="connsiteY3" fmla="*/ 92306 h 100942"/>
                <a:gd name="connsiteX0" fmla="*/ 0 w 399165"/>
                <a:gd name="connsiteY0" fmla="*/ 0 h 115667"/>
                <a:gd name="connsiteX1" fmla="*/ 259575 w 399165"/>
                <a:gd name="connsiteY1" fmla="*/ 89247 h 115667"/>
                <a:gd name="connsiteX2" fmla="*/ 366865 w 399165"/>
                <a:gd name="connsiteY2" fmla="*/ 115667 h 115667"/>
                <a:gd name="connsiteX3" fmla="*/ 399165 w 399165"/>
                <a:gd name="connsiteY3" fmla="*/ 107031 h 115667"/>
                <a:gd name="connsiteX0" fmla="*/ 0 w 399165"/>
                <a:gd name="connsiteY0" fmla="*/ 0 h 115667"/>
                <a:gd name="connsiteX1" fmla="*/ 259575 w 399165"/>
                <a:gd name="connsiteY1" fmla="*/ 89247 h 115667"/>
                <a:gd name="connsiteX2" fmla="*/ 366865 w 399165"/>
                <a:gd name="connsiteY2" fmla="*/ 115667 h 115667"/>
                <a:gd name="connsiteX3" fmla="*/ 399165 w 399165"/>
                <a:gd name="connsiteY3" fmla="*/ 107031 h 115667"/>
                <a:gd name="connsiteX0" fmla="*/ 5621 w 404786"/>
                <a:gd name="connsiteY0" fmla="*/ 0 h 115667"/>
                <a:gd name="connsiteX1" fmla="*/ 23728 w 404786"/>
                <a:gd name="connsiteY1" fmla="*/ 20221 h 115667"/>
                <a:gd name="connsiteX2" fmla="*/ 265196 w 404786"/>
                <a:gd name="connsiteY2" fmla="*/ 89247 h 115667"/>
                <a:gd name="connsiteX3" fmla="*/ 372486 w 404786"/>
                <a:gd name="connsiteY3" fmla="*/ 115667 h 115667"/>
                <a:gd name="connsiteX4" fmla="*/ 404786 w 404786"/>
                <a:gd name="connsiteY4" fmla="*/ 107031 h 115667"/>
                <a:gd name="connsiteX0" fmla="*/ 0 w 399165"/>
                <a:gd name="connsiteY0" fmla="*/ 0 h 115667"/>
                <a:gd name="connsiteX1" fmla="*/ 18107 w 399165"/>
                <a:gd name="connsiteY1" fmla="*/ 20221 h 115667"/>
                <a:gd name="connsiteX2" fmla="*/ 259575 w 399165"/>
                <a:gd name="connsiteY2" fmla="*/ 89247 h 115667"/>
                <a:gd name="connsiteX3" fmla="*/ 366865 w 399165"/>
                <a:gd name="connsiteY3" fmla="*/ 115667 h 115667"/>
                <a:gd name="connsiteX4" fmla="*/ 399165 w 399165"/>
                <a:gd name="connsiteY4" fmla="*/ 107031 h 115667"/>
                <a:gd name="connsiteX0" fmla="*/ 0 w 399165"/>
                <a:gd name="connsiteY0" fmla="*/ 0 h 115667"/>
                <a:gd name="connsiteX1" fmla="*/ 18107 w 399165"/>
                <a:gd name="connsiteY1" fmla="*/ 20221 h 115667"/>
                <a:gd name="connsiteX2" fmla="*/ 186862 w 399165"/>
                <a:gd name="connsiteY2" fmla="*/ 75698 h 115667"/>
                <a:gd name="connsiteX3" fmla="*/ 366865 w 399165"/>
                <a:gd name="connsiteY3" fmla="*/ 115667 h 115667"/>
                <a:gd name="connsiteX4" fmla="*/ 399165 w 399165"/>
                <a:gd name="connsiteY4" fmla="*/ 107031 h 115667"/>
                <a:gd name="connsiteX0" fmla="*/ 0 w 399165"/>
                <a:gd name="connsiteY0" fmla="*/ 0 h 115667"/>
                <a:gd name="connsiteX1" fmla="*/ 18107 w 399165"/>
                <a:gd name="connsiteY1" fmla="*/ 20221 h 115667"/>
                <a:gd name="connsiteX2" fmla="*/ 186862 w 399165"/>
                <a:gd name="connsiteY2" fmla="*/ 75698 h 115667"/>
                <a:gd name="connsiteX3" fmla="*/ 366865 w 399165"/>
                <a:gd name="connsiteY3" fmla="*/ 115667 h 115667"/>
                <a:gd name="connsiteX4" fmla="*/ 399165 w 399165"/>
                <a:gd name="connsiteY4" fmla="*/ 107031 h 115667"/>
                <a:gd name="connsiteX0" fmla="*/ 0 w 399165"/>
                <a:gd name="connsiteY0" fmla="*/ 0 h 107031"/>
                <a:gd name="connsiteX1" fmla="*/ 18107 w 399165"/>
                <a:gd name="connsiteY1" fmla="*/ 20221 h 107031"/>
                <a:gd name="connsiteX2" fmla="*/ 186862 w 399165"/>
                <a:gd name="connsiteY2" fmla="*/ 75698 h 107031"/>
                <a:gd name="connsiteX3" fmla="*/ 298972 w 399165"/>
                <a:gd name="connsiteY3" fmla="*/ 102418 h 107031"/>
                <a:gd name="connsiteX4" fmla="*/ 399165 w 399165"/>
                <a:gd name="connsiteY4" fmla="*/ 107031 h 107031"/>
                <a:gd name="connsiteX0" fmla="*/ 0 w 317511"/>
                <a:gd name="connsiteY0" fmla="*/ 0 h 102418"/>
                <a:gd name="connsiteX1" fmla="*/ 18107 w 317511"/>
                <a:gd name="connsiteY1" fmla="*/ 20221 h 102418"/>
                <a:gd name="connsiteX2" fmla="*/ 186862 w 317511"/>
                <a:gd name="connsiteY2" fmla="*/ 75698 h 102418"/>
                <a:gd name="connsiteX3" fmla="*/ 298972 w 317511"/>
                <a:gd name="connsiteY3" fmla="*/ 102418 h 102418"/>
                <a:gd name="connsiteX4" fmla="*/ 317511 w 317511"/>
                <a:gd name="connsiteY4" fmla="*/ 100653 h 102418"/>
                <a:gd name="connsiteX0" fmla="*/ 0 w 483461"/>
                <a:gd name="connsiteY0" fmla="*/ 0 h 102418"/>
                <a:gd name="connsiteX1" fmla="*/ 18107 w 483461"/>
                <a:gd name="connsiteY1" fmla="*/ 20221 h 102418"/>
                <a:gd name="connsiteX2" fmla="*/ 186862 w 483461"/>
                <a:gd name="connsiteY2" fmla="*/ 75698 h 102418"/>
                <a:gd name="connsiteX3" fmla="*/ 298972 w 483461"/>
                <a:gd name="connsiteY3" fmla="*/ 102418 h 102418"/>
                <a:gd name="connsiteX4" fmla="*/ 483461 w 483461"/>
                <a:gd name="connsiteY4" fmla="*/ 91561 h 102418"/>
                <a:gd name="connsiteX0" fmla="*/ 0 w 483461"/>
                <a:gd name="connsiteY0" fmla="*/ 0 h 92185"/>
                <a:gd name="connsiteX1" fmla="*/ 18107 w 483461"/>
                <a:gd name="connsiteY1" fmla="*/ 20221 h 92185"/>
                <a:gd name="connsiteX2" fmla="*/ 186862 w 483461"/>
                <a:gd name="connsiteY2" fmla="*/ 75698 h 92185"/>
                <a:gd name="connsiteX3" fmla="*/ 283333 w 483461"/>
                <a:gd name="connsiteY3" fmla="*/ 92185 h 92185"/>
                <a:gd name="connsiteX4" fmla="*/ 483461 w 483461"/>
                <a:gd name="connsiteY4" fmla="*/ 91561 h 92185"/>
                <a:gd name="connsiteX0" fmla="*/ 0 w 483461"/>
                <a:gd name="connsiteY0" fmla="*/ 0 h 92601"/>
                <a:gd name="connsiteX1" fmla="*/ 18107 w 483461"/>
                <a:gd name="connsiteY1" fmla="*/ 20221 h 92601"/>
                <a:gd name="connsiteX2" fmla="*/ 186862 w 483461"/>
                <a:gd name="connsiteY2" fmla="*/ 75698 h 92601"/>
                <a:gd name="connsiteX3" fmla="*/ 283333 w 483461"/>
                <a:gd name="connsiteY3" fmla="*/ 92185 h 92601"/>
                <a:gd name="connsiteX4" fmla="*/ 483461 w 483461"/>
                <a:gd name="connsiteY4" fmla="*/ 91561 h 92601"/>
                <a:gd name="connsiteX0" fmla="*/ 0 w 682421"/>
                <a:gd name="connsiteY0" fmla="*/ 0 h 204325"/>
                <a:gd name="connsiteX1" fmla="*/ 217067 w 682421"/>
                <a:gd name="connsiteY1" fmla="*/ 131945 h 204325"/>
                <a:gd name="connsiteX2" fmla="*/ 385822 w 682421"/>
                <a:gd name="connsiteY2" fmla="*/ 187422 h 204325"/>
                <a:gd name="connsiteX3" fmla="*/ 482293 w 682421"/>
                <a:gd name="connsiteY3" fmla="*/ 203909 h 204325"/>
                <a:gd name="connsiteX4" fmla="*/ 682421 w 682421"/>
                <a:gd name="connsiteY4" fmla="*/ 203285 h 204325"/>
                <a:gd name="connsiteX0" fmla="*/ 0 w 682421"/>
                <a:gd name="connsiteY0" fmla="*/ 0 h 204325"/>
                <a:gd name="connsiteX1" fmla="*/ 229759 w 682421"/>
                <a:gd name="connsiteY1" fmla="*/ 124098 h 204325"/>
                <a:gd name="connsiteX2" fmla="*/ 385822 w 682421"/>
                <a:gd name="connsiteY2" fmla="*/ 187422 h 204325"/>
                <a:gd name="connsiteX3" fmla="*/ 482293 w 682421"/>
                <a:gd name="connsiteY3" fmla="*/ 203909 h 204325"/>
                <a:gd name="connsiteX4" fmla="*/ 682421 w 682421"/>
                <a:gd name="connsiteY4" fmla="*/ 203285 h 204325"/>
                <a:gd name="connsiteX0" fmla="*/ 0 w 682421"/>
                <a:gd name="connsiteY0" fmla="*/ 0 h 204325"/>
                <a:gd name="connsiteX1" fmla="*/ 229759 w 682421"/>
                <a:gd name="connsiteY1" fmla="*/ 124098 h 204325"/>
                <a:gd name="connsiteX2" fmla="*/ 398784 w 682421"/>
                <a:gd name="connsiteY2" fmla="*/ 182209 h 204325"/>
                <a:gd name="connsiteX3" fmla="*/ 482293 w 682421"/>
                <a:gd name="connsiteY3" fmla="*/ 203909 h 204325"/>
                <a:gd name="connsiteX4" fmla="*/ 682421 w 682421"/>
                <a:gd name="connsiteY4" fmla="*/ 203285 h 204325"/>
                <a:gd name="connsiteX0" fmla="*/ 0 w 682421"/>
                <a:gd name="connsiteY0" fmla="*/ 0 h 203285"/>
                <a:gd name="connsiteX1" fmla="*/ 229759 w 682421"/>
                <a:gd name="connsiteY1" fmla="*/ 124098 h 203285"/>
                <a:gd name="connsiteX2" fmla="*/ 398784 w 682421"/>
                <a:gd name="connsiteY2" fmla="*/ 182209 h 203285"/>
                <a:gd name="connsiteX3" fmla="*/ 491387 w 682421"/>
                <a:gd name="connsiteY3" fmla="*/ 197902 h 203285"/>
                <a:gd name="connsiteX4" fmla="*/ 682421 w 682421"/>
                <a:gd name="connsiteY4" fmla="*/ 203285 h 203285"/>
                <a:gd name="connsiteX0" fmla="*/ 0 w 695383"/>
                <a:gd name="connsiteY0" fmla="*/ 0 h 198073"/>
                <a:gd name="connsiteX1" fmla="*/ 229759 w 695383"/>
                <a:gd name="connsiteY1" fmla="*/ 124098 h 198073"/>
                <a:gd name="connsiteX2" fmla="*/ 398784 w 695383"/>
                <a:gd name="connsiteY2" fmla="*/ 182209 h 198073"/>
                <a:gd name="connsiteX3" fmla="*/ 491387 w 695383"/>
                <a:gd name="connsiteY3" fmla="*/ 197902 h 198073"/>
                <a:gd name="connsiteX4" fmla="*/ 695383 w 695383"/>
                <a:gd name="connsiteY4" fmla="*/ 198073 h 198073"/>
                <a:gd name="connsiteX0" fmla="*/ 0 w 695383"/>
                <a:gd name="connsiteY0" fmla="*/ 0 h 198073"/>
                <a:gd name="connsiteX1" fmla="*/ 229759 w 695383"/>
                <a:gd name="connsiteY1" fmla="*/ 124098 h 198073"/>
                <a:gd name="connsiteX2" fmla="*/ 398784 w 695383"/>
                <a:gd name="connsiteY2" fmla="*/ 182209 h 198073"/>
                <a:gd name="connsiteX3" fmla="*/ 497374 w 695383"/>
                <a:gd name="connsiteY3" fmla="*/ 194319 h 198073"/>
                <a:gd name="connsiteX4" fmla="*/ 695383 w 695383"/>
                <a:gd name="connsiteY4" fmla="*/ 198073 h 198073"/>
                <a:gd name="connsiteX0" fmla="*/ 0 w 695383"/>
                <a:gd name="connsiteY0" fmla="*/ 0 h 198073"/>
                <a:gd name="connsiteX1" fmla="*/ 229759 w 695383"/>
                <a:gd name="connsiteY1" fmla="*/ 124098 h 198073"/>
                <a:gd name="connsiteX2" fmla="*/ 405984 w 695383"/>
                <a:gd name="connsiteY2" fmla="*/ 179313 h 198073"/>
                <a:gd name="connsiteX3" fmla="*/ 497374 w 695383"/>
                <a:gd name="connsiteY3" fmla="*/ 194319 h 198073"/>
                <a:gd name="connsiteX4" fmla="*/ 695383 w 695383"/>
                <a:gd name="connsiteY4" fmla="*/ 198073 h 198073"/>
                <a:gd name="connsiteX0" fmla="*/ 0 w 695383"/>
                <a:gd name="connsiteY0" fmla="*/ 0 h 198073"/>
                <a:gd name="connsiteX1" fmla="*/ 235747 w 695383"/>
                <a:gd name="connsiteY1" fmla="*/ 120516 h 198073"/>
                <a:gd name="connsiteX2" fmla="*/ 405984 w 695383"/>
                <a:gd name="connsiteY2" fmla="*/ 179313 h 198073"/>
                <a:gd name="connsiteX3" fmla="*/ 497374 w 695383"/>
                <a:gd name="connsiteY3" fmla="*/ 194319 h 198073"/>
                <a:gd name="connsiteX4" fmla="*/ 695383 w 695383"/>
                <a:gd name="connsiteY4" fmla="*/ 198073 h 198073"/>
                <a:gd name="connsiteX0" fmla="*/ 0 w 654538"/>
                <a:gd name="connsiteY0" fmla="*/ 0 h 173853"/>
                <a:gd name="connsiteX1" fmla="*/ 194902 w 654538"/>
                <a:gd name="connsiteY1" fmla="*/ 96296 h 173853"/>
                <a:gd name="connsiteX2" fmla="*/ 365139 w 654538"/>
                <a:gd name="connsiteY2" fmla="*/ 155093 h 173853"/>
                <a:gd name="connsiteX3" fmla="*/ 456529 w 654538"/>
                <a:gd name="connsiteY3" fmla="*/ 170099 h 173853"/>
                <a:gd name="connsiteX4" fmla="*/ 654538 w 654538"/>
                <a:gd name="connsiteY4" fmla="*/ 173853 h 173853"/>
                <a:gd name="connsiteX0" fmla="*/ 0 w 646666"/>
                <a:gd name="connsiteY0" fmla="*/ 0 h 174803"/>
                <a:gd name="connsiteX1" fmla="*/ 187030 w 646666"/>
                <a:gd name="connsiteY1" fmla="*/ 97246 h 174803"/>
                <a:gd name="connsiteX2" fmla="*/ 357267 w 646666"/>
                <a:gd name="connsiteY2" fmla="*/ 156043 h 174803"/>
                <a:gd name="connsiteX3" fmla="*/ 448657 w 646666"/>
                <a:gd name="connsiteY3" fmla="*/ 171049 h 174803"/>
                <a:gd name="connsiteX4" fmla="*/ 646666 w 646666"/>
                <a:gd name="connsiteY4" fmla="*/ 174803 h 174803"/>
                <a:gd name="connsiteX0" fmla="*/ 0 w 646666"/>
                <a:gd name="connsiteY0" fmla="*/ 0 h 174803"/>
                <a:gd name="connsiteX1" fmla="*/ 187030 w 646666"/>
                <a:gd name="connsiteY1" fmla="*/ 97246 h 174803"/>
                <a:gd name="connsiteX2" fmla="*/ 448657 w 646666"/>
                <a:gd name="connsiteY2" fmla="*/ 171049 h 174803"/>
                <a:gd name="connsiteX3" fmla="*/ 646666 w 646666"/>
                <a:gd name="connsiteY3" fmla="*/ 174803 h 174803"/>
                <a:gd name="connsiteX0" fmla="*/ 0 w 646666"/>
                <a:gd name="connsiteY0" fmla="*/ 0 h 174803"/>
                <a:gd name="connsiteX1" fmla="*/ 187030 w 646666"/>
                <a:gd name="connsiteY1" fmla="*/ 97246 h 174803"/>
                <a:gd name="connsiteX2" fmla="*/ 448657 w 646666"/>
                <a:gd name="connsiteY2" fmla="*/ 171049 h 174803"/>
                <a:gd name="connsiteX3" fmla="*/ 646666 w 646666"/>
                <a:gd name="connsiteY3" fmla="*/ 174803 h 174803"/>
                <a:gd name="connsiteX0" fmla="*/ 0 w 646666"/>
                <a:gd name="connsiteY0" fmla="*/ 0 h 174803"/>
                <a:gd name="connsiteX1" fmla="*/ 187030 w 646666"/>
                <a:gd name="connsiteY1" fmla="*/ 97246 h 174803"/>
                <a:gd name="connsiteX2" fmla="*/ 448657 w 646666"/>
                <a:gd name="connsiteY2" fmla="*/ 171049 h 174803"/>
                <a:gd name="connsiteX3" fmla="*/ 646666 w 646666"/>
                <a:gd name="connsiteY3" fmla="*/ 174803 h 174803"/>
                <a:gd name="connsiteX0" fmla="*/ 0 w 646666"/>
                <a:gd name="connsiteY0" fmla="*/ 0 h 174803"/>
                <a:gd name="connsiteX1" fmla="*/ 187030 w 646666"/>
                <a:gd name="connsiteY1" fmla="*/ 97246 h 174803"/>
                <a:gd name="connsiteX2" fmla="*/ 448657 w 646666"/>
                <a:gd name="connsiteY2" fmla="*/ 171049 h 174803"/>
                <a:gd name="connsiteX3" fmla="*/ 646666 w 646666"/>
                <a:gd name="connsiteY3" fmla="*/ 174803 h 174803"/>
                <a:gd name="connsiteX0" fmla="*/ 0 w 646666"/>
                <a:gd name="connsiteY0" fmla="*/ 0 h 177286"/>
                <a:gd name="connsiteX1" fmla="*/ 187030 w 646666"/>
                <a:gd name="connsiteY1" fmla="*/ 97246 h 177286"/>
                <a:gd name="connsiteX2" fmla="*/ 448657 w 646666"/>
                <a:gd name="connsiteY2" fmla="*/ 171049 h 177286"/>
                <a:gd name="connsiteX3" fmla="*/ 646666 w 646666"/>
                <a:gd name="connsiteY3" fmla="*/ 174803 h 177286"/>
                <a:gd name="connsiteX0" fmla="*/ 0 w 646666"/>
                <a:gd name="connsiteY0" fmla="*/ 0 h 177943"/>
                <a:gd name="connsiteX1" fmla="*/ 187030 w 646666"/>
                <a:gd name="connsiteY1" fmla="*/ 97246 h 177943"/>
                <a:gd name="connsiteX2" fmla="*/ 475117 w 646666"/>
                <a:gd name="connsiteY2" fmla="*/ 174102 h 177943"/>
                <a:gd name="connsiteX3" fmla="*/ 646666 w 646666"/>
                <a:gd name="connsiteY3" fmla="*/ 174803 h 17794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646666" h="177943">
                  <a:moveTo>
                    <a:pt x="0" y="0"/>
                  </a:moveTo>
                  <a:cubicBezTo>
                    <a:pt x="4965" y="3492"/>
                    <a:pt x="175696" y="91485"/>
                    <a:pt x="187030" y="97246"/>
                  </a:cubicBezTo>
                  <a:cubicBezTo>
                    <a:pt x="286287" y="141630"/>
                    <a:pt x="399088" y="174384"/>
                    <a:pt x="475117" y="174102"/>
                  </a:cubicBezTo>
                  <a:cubicBezTo>
                    <a:pt x="541120" y="175353"/>
                    <a:pt x="544593" y="181651"/>
                    <a:pt x="646666" y="174803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5" name="Line 547">
              <a:extLst>
                <a:ext uri="{FF2B5EF4-FFF2-40B4-BE49-F238E27FC236}">
                  <a16:creationId xmlns:a16="http://schemas.microsoft.com/office/drawing/2014/main" xmlns="" id="{F4587DBF-869D-7D60-C01E-ADE1C9DA9810}"/>
                </a:ext>
              </a:extLst>
            </xdr:cNvPr>
            <xdr:cNvSpPr>
              <a:spLocks noChangeShapeType="1"/>
            </xdr:cNvSpPr>
          </xdr:nvSpPr>
          <xdr:spPr bwMode="auto">
            <a:xfrm rot="19707419" flipH="1" flipV="1">
              <a:off x="15498375" y="7671709"/>
              <a:ext cx="318414" cy="627256"/>
            </a:xfrm>
            <a:custGeom>
              <a:avLst/>
              <a:gdLst>
                <a:gd name="connsiteX0" fmla="*/ 0 w 334911"/>
                <a:gd name="connsiteY0" fmla="*/ 0 h 46089"/>
                <a:gd name="connsiteX1" fmla="*/ 334911 w 334911"/>
                <a:gd name="connsiteY1" fmla="*/ 46089 h 46089"/>
                <a:gd name="connsiteX0" fmla="*/ 0 w 334911"/>
                <a:gd name="connsiteY0" fmla="*/ 0 h 48268"/>
                <a:gd name="connsiteX1" fmla="*/ 334911 w 334911"/>
                <a:gd name="connsiteY1" fmla="*/ 46089 h 48268"/>
                <a:gd name="connsiteX0" fmla="*/ 0 w 368455"/>
                <a:gd name="connsiteY0" fmla="*/ 199085 h 199916"/>
                <a:gd name="connsiteX1" fmla="*/ 368455 w 368455"/>
                <a:gd name="connsiteY1" fmla="*/ 0 h 199916"/>
                <a:gd name="connsiteX0" fmla="*/ 0 w 368455"/>
                <a:gd name="connsiteY0" fmla="*/ 199085 h 201282"/>
                <a:gd name="connsiteX1" fmla="*/ 368455 w 368455"/>
                <a:gd name="connsiteY1" fmla="*/ 0 h 201282"/>
                <a:gd name="connsiteX0" fmla="*/ 0 w 368455"/>
                <a:gd name="connsiteY0" fmla="*/ 199085 h 199085"/>
                <a:gd name="connsiteX1" fmla="*/ 317014 w 368455"/>
                <a:gd name="connsiteY1" fmla="*/ 128761 h 199085"/>
                <a:gd name="connsiteX2" fmla="*/ 368455 w 368455"/>
                <a:gd name="connsiteY2" fmla="*/ 0 h 199085"/>
                <a:gd name="connsiteX0" fmla="*/ 0 w 368455"/>
                <a:gd name="connsiteY0" fmla="*/ 199085 h 199085"/>
                <a:gd name="connsiteX1" fmla="*/ 317014 w 368455"/>
                <a:gd name="connsiteY1" fmla="*/ 128761 h 199085"/>
                <a:gd name="connsiteX2" fmla="*/ 368455 w 368455"/>
                <a:gd name="connsiteY2" fmla="*/ 0 h 199085"/>
                <a:gd name="connsiteX0" fmla="*/ 0 w 368455"/>
                <a:gd name="connsiteY0" fmla="*/ 199085 h 220941"/>
                <a:gd name="connsiteX1" fmla="*/ 178358 w 368455"/>
                <a:gd name="connsiteY1" fmla="*/ 218619 h 220941"/>
                <a:gd name="connsiteX2" fmla="*/ 317014 w 368455"/>
                <a:gd name="connsiteY2" fmla="*/ 128761 h 220941"/>
                <a:gd name="connsiteX3" fmla="*/ 368455 w 368455"/>
                <a:gd name="connsiteY3" fmla="*/ 0 h 220941"/>
                <a:gd name="connsiteX0" fmla="*/ 0 w 368455"/>
                <a:gd name="connsiteY0" fmla="*/ 199085 h 220941"/>
                <a:gd name="connsiteX1" fmla="*/ 178358 w 368455"/>
                <a:gd name="connsiteY1" fmla="*/ 218619 h 220941"/>
                <a:gd name="connsiteX2" fmla="*/ 313795 w 368455"/>
                <a:gd name="connsiteY2" fmla="*/ 142201 h 220941"/>
                <a:gd name="connsiteX3" fmla="*/ 368455 w 368455"/>
                <a:gd name="connsiteY3" fmla="*/ 0 h 220941"/>
                <a:gd name="connsiteX0" fmla="*/ 0 w 362370"/>
                <a:gd name="connsiteY0" fmla="*/ 178464 h 220202"/>
                <a:gd name="connsiteX1" fmla="*/ 172273 w 362370"/>
                <a:gd name="connsiteY1" fmla="*/ 218619 h 220202"/>
                <a:gd name="connsiteX2" fmla="*/ 307710 w 362370"/>
                <a:gd name="connsiteY2" fmla="*/ 142201 h 220202"/>
                <a:gd name="connsiteX3" fmla="*/ 362370 w 362370"/>
                <a:gd name="connsiteY3" fmla="*/ 0 h 220202"/>
                <a:gd name="connsiteX0" fmla="*/ 0 w 362370"/>
                <a:gd name="connsiteY0" fmla="*/ 178464 h 221481"/>
                <a:gd name="connsiteX1" fmla="*/ 23621 w 362370"/>
                <a:gd name="connsiteY1" fmla="*/ 210043 h 221481"/>
                <a:gd name="connsiteX2" fmla="*/ 172273 w 362370"/>
                <a:gd name="connsiteY2" fmla="*/ 218619 h 221481"/>
                <a:gd name="connsiteX3" fmla="*/ 307710 w 362370"/>
                <a:gd name="connsiteY3" fmla="*/ 142201 h 221481"/>
                <a:gd name="connsiteX4" fmla="*/ 362370 w 362370"/>
                <a:gd name="connsiteY4" fmla="*/ 0 h 221481"/>
                <a:gd name="connsiteX0" fmla="*/ 0 w 363894"/>
                <a:gd name="connsiteY0" fmla="*/ 219872 h 262889"/>
                <a:gd name="connsiteX1" fmla="*/ 23621 w 363894"/>
                <a:gd name="connsiteY1" fmla="*/ 251451 h 262889"/>
                <a:gd name="connsiteX2" fmla="*/ 172273 w 363894"/>
                <a:gd name="connsiteY2" fmla="*/ 260027 h 262889"/>
                <a:gd name="connsiteX3" fmla="*/ 307710 w 363894"/>
                <a:gd name="connsiteY3" fmla="*/ 183609 h 262889"/>
                <a:gd name="connsiteX4" fmla="*/ 363894 w 363894"/>
                <a:gd name="connsiteY4" fmla="*/ 0 h 262889"/>
                <a:gd name="connsiteX0" fmla="*/ 0 w 372727"/>
                <a:gd name="connsiteY0" fmla="*/ 219872 h 262889"/>
                <a:gd name="connsiteX1" fmla="*/ 23621 w 372727"/>
                <a:gd name="connsiteY1" fmla="*/ 251451 h 262889"/>
                <a:gd name="connsiteX2" fmla="*/ 172273 w 372727"/>
                <a:gd name="connsiteY2" fmla="*/ 260027 h 262889"/>
                <a:gd name="connsiteX3" fmla="*/ 307710 w 372727"/>
                <a:gd name="connsiteY3" fmla="*/ 183609 h 262889"/>
                <a:gd name="connsiteX4" fmla="*/ 370136 w 372727"/>
                <a:gd name="connsiteY4" fmla="*/ 21746 h 262889"/>
                <a:gd name="connsiteX5" fmla="*/ 363894 w 372727"/>
                <a:gd name="connsiteY5" fmla="*/ 0 h 262889"/>
                <a:gd name="connsiteX0" fmla="*/ 0 w 374088"/>
                <a:gd name="connsiteY0" fmla="*/ 241417 h 284434"/>
                <a:gd name="connsiteX1" fmla="*/ 23621 w 374088"/>
                <a:gd name="connsiteY1" fmla="*/ 272996 h 284434"/>
                <a:gd name="connsiteX2" fmla="*/ 172273 w 374088"/>
                <a:gd name="connsiteY2" fmla="*/ 281572 h 284434"/>
                <a:gd name="connsiteX3" fmla="*/ 307710 w 374088"/>
                <a:gd name="connsiteY3" fmla="*/ 205154 h 284434"/>
                <a:gd name="connsiteX4" fmla="*/ 370136 w 374088"/>
                <a:gd name="connsiteY4" fmla="*/ 43291 h 284434"/>
                <a:gd name="connsiteX5" fmla="*/ 372489 w 374088"/>
                <a:gd name="connsiteY5" fmla="*/ 0 h 284434"/>
                <a:gd name="connsiteX0" fmla="*/ 0 w 372967"/>
                <a:gd name="connsiteY0" fmla="*/ 257416 h 300433"/>
                <a:gd name="connsiteX1" fmla="*/ 23621 w 372967"/>
                <a:gd name="connsiteY1" fmla="*/ 288995 h 300433"/>
                <a:gd name="connsiteX2" fmla="*/ 172273 w 372967"/>
                <a:gd name="connsiteY2" fmla="*/ 297571 h 300433"/>
                <a:gd name="connsiteX3" fmla="*/ 307710 w 372967"/>
                <a:gd name="connsiteY3" fmla="*/ 221153 h 300433"/>
                <a:gd name="connsiteX4" fmla="*/ 370136 w 372967"/>
                <a:gd name="connsiteY4" fmla="*/ 59290 h 300433"/>
                <a:gd name="connsiteX5" fmla="*/ 366020 w 372967"/>
                <a:gd name="connsiteY5" fmla="*/ 0 h 300433"/>
                <a:gd name="connsiteX0" fmla="*/ 0 w 370136"/>
                <a:gd name="connsiteY0" fmla="*/ 257416 h 300433"/>
                <a:gd name="connsiteX1" fmla="*/ 23621 w 370136"/>
                <a:gd name="connsiteY1" fmla="*/ 288995 h 300433"/>
                <a:gd name="connsiteX2" fmla="*/ 172273 w 370136"/>
                <a:gd name="connsiteY2" fmla="*/ 297571 h 300433"/>
                <a:gd name="connsiteX3" fmla="*/ 307710 w 370136"/>
                <a:gd name="connsiteY3" fmla="*/ 221153 h 300433"/>
                <a:gd name="connsiteX4" fmla="*/ 370136 w 370136"/>
                <a:gd name="connsiteY4" fmla="*/ 59290 h 300433"/>
                <a:gd name="connsiteX5" fmla="*/ 366020 w 370136"/>
                <a:gd name="connsiteY5" fmla="*/ 0 h 300433"/>
                <a:gd name="connsiteX0" fmla="*/ 0 w 370507"/>
                <a:gd name="connsiteY0" fmla="*/ 257416 h 300433"/>
                <a:gd name="connsiteX1" fmla="*/ 23621 w 370507"/>
                <a:gd name="connsiteY1" fmla="*/ 288995 h 300433"/>
                <a:gd name="connsiteX2" fmla="*/ 172273 w 370507"/>
                <a:gd name="connsiteY2" fmla="*/ 297571 h 300433"/>
                <a:gd name="connsiteX3" fmla="*/ 307710 w 370507"/>
                <a:gd name="connsiteY3" fmla="*/ 221153 h 300433"/>
                <a:gd name="connsiteX4" fmla="*/ 370136 w 370507"/>
                <a:gd name="connsiteY4" fmla="*/ 59290 h 300433"/>
                <a:gd name="connsiteX5" fmla="*/ 366020 w 370507"/>
                <a:gd name="connsiteY5" fmla="*/ 0 h 300433"/>
                <a:gd name="connsiteX0" fmla="*/ 0 w 370136"/>
                <a:gd name="connsiteY0" fmla="*/ 242507 h 285524"/>
                <a:gd name="connsiteX1" fmla="*/ 23621 w 370136"/>
                <a:gd name="connsiteY1" fmla="*/ 274086 h 285524"/>
                <a:gd name="connsiteX2" fmla="*/ 172273 w 370136"/>
                <a:gd name="connsiteY2" fmla="*/ 282662 h 285524"/>
                <a:gd name="connsiteX3" fmla="*/ 307710 w 370136"/>
                <a:gd name="connsiteY3" fmla="*/ 206244 h 285524"/>
                <a:gd name="connsiteX4" fmla="*/ 370136 w 370136"/>
                <a:gd name="connsiteY4" fmla="*/ 44381 h 285524"/>
                <a:gd name="connsiteX5" fmla="*/ 364356 w 370136"/>
                <a:gd name="connsiteY5" fmla="*/ 0 h 285524"/>
                <a:gd name="connsiteX0" fmla="*/ 0 w 387128"/>
                <a:gd name="connsiteY0" fmla="*/ 225796 h 268813"/>
                <a:gd name="connsiteX1" fmla="*/ 23621 w 387128"/>
                <a:gd name="connsiteY1" fmla="*/ 257375 h 268813"/>
                <a:gd name="connsiteX2" fmla="*/ 172273 w 387128"/>
                <a:gd name="connsiteY2" fmla="*/ 265951 h 268813"/>
                <a:gd name="connsiteX3" fmla="*/ 307710 w 387128"/>
                <a:gd name="connsiteY3" fmla="*/ 189533 h 268813"/>
                <a:gd name="connsiteX4" fmla="*/ 370136 w 387128"/>
                <a:gd name="connsiteY4" fmla="*/ 27670 h 268813"/>
                <a:gd name="connsiteX5" fmla="*/ 385535 w 387128"/>
                <a:gd name="connsiteY5" fmla="*/ -1 h 268813"/>
                <a:gd name="connsiteX0" fmla="*/ 0 w 385535"/>
                <a:gd name="connsiteY0" fmla="*/ 225797 h 268814"/>
                <a:gd name="connsiteX1" fmla="*/ 23621 w 385535"/>
                <a:gd name="connsiteY1" fmla="*/ 257376 h 268814"/>
                <a:gd name="connsiteX2" fmla="*/ 172273 w 385535"/>
                <a:gd name="connsiteY2" fmla="*/ 265952 h 268814"/>
                <a:gd name="connsiteX3" fmla="*/ 307710 w 385535"/>
                <a:gd name="connsiteY3" fmla="*/ 189534 h 268814"/>
                <a:gd name="connsiteX4" fmla="*/ 370136 w 385535"/>
                <a:gd name="connsiteY4" fmla="*/ 27671 h 268814"/>
                <a:gd name="connsiteX5" fmla="*/ 385535 w 385535"/>
                <a:gd name="connsiteY5" fmla="*/ 0 h 268814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70136 w 388292"/>
                <a:gd name="connsiteY4" fmla="*/ 18475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70136 w 388292"/>
                <a:gd name="connsiteY4" fmla="*/ 18475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70136 w 388292"/>
                <a:gd name="connsiteY4" fmla="*/ 18475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69181 w 388292"/>
                <a:gd name="connsiteY4" fmla="*/ 20869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70028 w 388292"/>
                <a:gd name="connsiteY4" fmla="*/ 34853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7710 w 388292"/>
                <a:gd name="connsiteY3" fmla="*/ 180338 h 259618"/>
                <a:gd name="connsiteX4" fmla="*/ 371691 w 388292"/>
                <a:gd name="connsiteY4" fmla="*/ 19944 h 259618"/>
                <a:gd name="connsiteX5" fmla="*/ 388292 w 388292"/>
                <a:gd name="connsiteY5" fmla="*/ 0 h 259618"/>
                <a:gd name="connsiteX0" fmla="*/ 0 w 388292"/>
                <a:gd name="connsiteY0" fmla="*/ 216601 h 259618"/>
                <a:gd name="connsiteX1" fmla="*/ 23621 w 388292"/>
                <a:gd name="connsiteY1" fmla="*/ 248180 h 259618"/>
                <a:gd name="connsiteX2" fmla="*/ 172273 w 388292"/>
                <a:gd name="connsiteY2" fmla="*/ 256756 h 259618"/>
                <a:gd name="connsiteX3" fmla="*/ 300425 w 388292"/>
                <a:gd name="connsiteY3" fmla="*/ 193234 h 259618"/>
                <a:gd name="connsiteX4" fmla="*/ 371691 w 388292"/>
                <a:gd name="connsiteY4" fmla="*/ 19944 h 259618"/>
                <a:gd name="connsiteX5" fmla="*/ 388292 w 388292"/>
                <a:gd name="connsiteY5" fmla="*/ 0 h 259618"/>
                <a:gd name="connsiteX0" fmla="*/ 0 w 388292"/>
                <a:gd name="connsiteY0" fmla="*/ 216601 h 274343"/>
                <a:gd name="connsiteX1" fmla="*/ 234471 w 388292"/>
                <a:gd name="connsiteY1" fmla="*/ 272658 h 274343"/>
                <a:gd name="connsiteX2" fmla="*/ 172273 w 388292"/>
                <a:gd name="connsiteY2" fmla="*/ 256756 h 274343"/>
                <a:gd name="connsiteX3" fmla="*/ 300425 w 388292"/>
                <a:gd name="connsiteY3" fmla="*/ 193234 h 274343"/>
                <a:gd name="connsiteX4" fmla="*/ 371691 w 388292"/>
                <a:gd name="connsiteY4" fmla="*/ 19944 h 274343"/>
                <a:gd name="connsiteX5" fmla="*/ 388292 w 388292"/>
                <a:gd name="connsiteY5" fmla="*/ 0 h 274343"/>
                <a:gd name="connsiteX0" fmla="*/ 88289 w 225529"/>
                <a:gd name="connsiteY0" fmla="*/ 269164 h 274343"/>
                <a:gd name="connsiteX1" fmla="*/ 71708 w 225529"/>
                <a:gd name="connsiteY1" fmla="*/ 272658 h 274343"/>
                <a:gd name="connsiteX2" fmla="*/ 9510 w 225529"/>
                <a:gd name="connsiteY2" fmla="*/ 256756 h 274343"/>
                <a:gd name="connsiteX3" fmla="*/ 137662 w 225529"/>
                <a:gd name="connsiteY3" fmla="*/ 193234 h 274343"/>
                <a:gd name="connsiteX4" fmla="*/ 208928 w 225529"/>
                <a:gd name="connsiteY4" fmla="*/ 19944 h 274343"/>
                <a:gd name="connsiteX5" fmla="*/ 225529 w 225529"/>
                <a:gd name="connsiteY5" fmla="*/ 0 h 274343"/>
                <a:gd name="connsiteX0" fmla="*/ 78302 w 215542"/>
                <a:gd name="connsiteY0" fmla="*/ 269164 h 274357"/>
                <a:gd name="connsiteX1" fmla="*/ 61721 w 215542"/>
                <a:gd name="connsiteY1" fmla="*/ 272658 h 274357"/>
                <a:gd name="connsiteX2" fmla="*/ 10166 w 215542"/>
                <a:gd name="connsiteY2" fmla="*/ 256922 h 274357"/>
                <a:gd name="connsiteX3" fmla="*/ 127675 w 215542"/>
                <a:gd name="connsiteY3" fmla="*/ 193234 h 274357"/>
                <a:gd name="connsiteX4" fmla="*/ 198941 w 215542"/>
                <a:gd name="connsiteY4" fmla="*/ 19944 h 274357"/>
                <a:gd name="connsiteX5" fmla="*/ 215542 w 215542"/>
                <a:gd name="connsiteY5" fmla="*/ 0 h 274357"/>
                <a:gd name="connsiteX0" fmla="*/ 68136 w 205376"/>
                <a:gd name="connsiteY0" fmla="*/ 269164 h 274135"/>
                <a:gd name="connsiteX1" fmla="*/ 51555 w 205376"/>
                <a:gd name="connsiteY1" fmla="*/ 272658 h 274135"/>
                <a:gd name="connsiteX2" fmla="*/ 0 w 205376"/>
                <a:gd name="connsiteY2" fmla="*/ 256922 h 274135"/>
                <a:gd name="connsiteX3" fmla="*/ 117509 w 205376"/>
                <a:gd name="connsiteY3" fmla="*/ 193234 h 274135"/>
                <a:gd name="connsiteX4" fmla="*/ 188775 w 205376"/>
                <a:gd name="connsiteY4" fmla="*/ 19944 h 274135"/>
                <a:gd name="connsiteX5" fmla="*/ 205376 w 205376"/>
                <a:gd name="connsiteY5" fmla="*/ 0 h 274135"/>
                <a:gd name="connsiteX0" fmla="*/ 68136 w 188775"/>
                <a:gd name="connsiteY0" fmla="*/ 249221 h 254192"/>
                <a:gd name="connsiteX1" fmla="*/ 51555 w 188775"/>
                <a:gd name="connsiteY1" fmla="*/ 252715 h 254192"/>
                <a:gd name="connsiteX2" fmla="*/ 0 w 188775"/>
                <a:gd name="connsiteY2" fmla="*/ 236979 h 254192"/>
                <a:gd name="connsiteX3" fmla="*/ 117509 w 188775"/>
                <a:gd name="connsiteY3" fmla="*/ 173291 h 254192"/>
                <a:gd name="connsiteX4" fmla="*/ 188775 w 188775"/>
                <a:gd name="connsiteY4" fmla="*/ 1 h 254192"/>
                <a:gd name="connsiteX0" fmla="*/ 68136 w 251213"/>
                <a:gd name="connsiteY0" fmla="*/ 575248 h 580219"/>
                <a:gd name="connsiteX1" fmla="*/ 51555 w 251213"/>
                <a:gd name="connsiteY1" fmla="*/ 578742 h 580219"/>
                <a:gd name="connsiteX2" fmla="*/ 0 w 251213"/>
                <a:gd name="connsiteY2" fmla="*/ 563006 h 580219"/>
                <a:gd name="connsiteX3" fmla="*/ 117509 w 251213"/>
                <a:gd name="connsiteY3" fmla="*/ 499318 h 580219"/>
                <a:gd name="connsiteX4" fmla="*/ 251213 w 251213"/>
                <a:gd name="connsiteY4" fmla="*/ 0 h 580219"/>
                <a:gd name="connsiteX0" fmla="*/ 68136 w 251213"/>
                <a:gd name="connsiteY0" fmla="*/ 575248 h 580219"/>
                <a:gd name="connsiteX1" fmla="*/ 51555 w 251213"/>
                <a:gd name="connsiteY1" fmla="*/ 578742 h 580219"/>
                <a:gd name="connsiteX2" fmla="*/ 0 w 251213"/>
                <a:gd name="connsiteY2" fmla="*/ 563006 h 580219"/>
                <a:gd name="connsiteX3" fmla="*/ 117509 w 251213"/>
                <a:gd name="connsiteY3" fmla="*/ 499318 h 580219"/>
                <a:gd name="connsiteX4" fmla="*/ 251213 w 251213"/>
                <a:gd name="connsiteY4" fmla="*/ 0 h 580219"/>
                <a:gd name="connsiteX0" fmla="*/ 193171 w 251213"/>
                <a:gd name="connsiteY0" fmla="*/ 758886 h 758898"/>
                <a:gd name="connsiteX1" fmla="*/ 51555 w 251213"/>
                <a:gd name="connsiteY1" fmla="*/ 578742 h 758898"/>
                <a:gd name="connsiteX2" fmla="*/ 0 w 251213"/>
                <a:gd name="connsiteY2" fmla="*/ 563006 h 758898"/>
                <a:gd name="connsiteX3" fmla="*/ 117509 w 251213"/>
                <a:gd name="connsiteY3" fmla="*/ 499318 h 758898"/>
                <a:gd name="connsiteX4" fmla="*/ 251213 w 251213"/>
                <a:gd name="connsiteY4" fmla="*/ 0 h 758898"/>
                <a:gd name="connsiteX0" fmla="*/ 188141 w 246183"/>
                <a:gd name="connsiteY0" fmla="*/ 758886 h 758901"/>
                <a:gd name="connsiteX1" fmla="*/ 46525 w 246183"/>
                <a:gd name="connsiteY1" fmla="*/ 578742 h 758901"/>
                <a:gd name="connsiteX2" fmla="*/ 0 w 246183"/>
                <a:gd name="connsiteY2" fmla="*/ 549828 h 758901"/>
                <a:gd name="connsiteX3" fmla="*/ 112479 w 246183"/>
                <a:gd name="connsiteY3" fmla="*/ 499318 h 758901"/>
                <a:gd name="connsiteX4" fmla="*/ 246183 w 246183"/>
                <a:gd name="connsiteY4" fmla="*/ 0 h 758901"/>
                <a:gd name="connsiteX0" fmla="*/ 188141 w 246183"/>
                <a:gd name="connsiteY0" fmla="*/ 758886 h 758900"/>
                <a:gd name="connsiteX1" fmla="*/ 46525 w 246183"/>
                <a:gd name="connsiteY1" fmla="*/ 578742 h 758900"/>
                <a:gd name="connsiteX2" fmla="*/ 0 w 246183"/>
                <a:gd name="connsiteY2" fmla="*/ 549828 h 758900"/>
                <a:gd name="connsiteX3" fmla="*/ 112479 w 246183"/>
                <a:gd name="connsiteY3" fmla="*/ 499318 h 758900"/>
                <a:gd name="connsiteX4" fmla="*/ 246183 w 246183"/>
                <a:gd name="connsiteY4" fmla="*/ 0 h 758900"/>
                <a:gd name="connsiteX0" fmla="*/ 188141 w 246183"/>
                <a:gd name="connsiteY0" fmla="*/ 758886 h 758900"/>
                <a:gd name="connsiteX1" fmla="*/ 46525 w 246183"/>
                <a:gd name="connsiteY1" fmla="*/ 578742 h 758900"/>
                <a:gd name="connsiteX2" fmla="*/ 0 w 246183"/>
                <a:gd name="connsiteY2" fmla="*/ 549828 h 758900"/>
                <a:gd name="connsiteX3" fmla="*/ 109875 w 246183"/>
                <a:gd name="connsiteY3" fmla="*/ 477300 h 758900"/>
                <a:gd name="connsiteX4" fmla="*/ 246183 w 246183"/>
                <a:gd name="connsiteY4" fmla="*/ 0 h 758900"/>
                <a:gd name="connsiteX0" fmla="*/ 188141 w 231910"/>
                <a:gd name="connsiteY0" fmla="*/ 767586 h 767600"/>
                <a:gd name="connsiteX1" fmla="*/ 46525 w 231910"/>
                <a:gd name="connsiteY1" fmla="*/ 587442 h 767600"/>
                <a:gd name="connsiteX2" fmla="*/ 0 w 231910"/>
                <a:gd name="connsiteY2" fmla="*/ 558528 h 767600"/>
                <a:gd name="connsiteX3" fmla="*/ 109875 w 231910"/>
                <a:gd name="connsiteY3" fmla="*/ 486000 h 767600"/>
                <a:gd name="connsiteX4" fmla="*/ 231910 w 231910"/>
                <a:gd name="connsiteY4" fmla="*/ 0 h 767600"/>
                <a:gd name="connsiteX0" fmla="*/ 177513 w 231910"/>
                <a:gd name="connsiteY0" fmla="*/ 789711 h 789723"/>
                <a:gd name="connsiteX1" fmla="*/ 46525 w 231910"/>
                <a:gd name="connsiteY1" fmla="*/ 587442 h 789723"/>
                <a:gd name="connsiteX2" fmla="*/ 0 w 231910"/>
                <a:gd name="connsiteY2" fmla="*/ 558528 h 789723"/>
                <a:gd name="connsiteX3" fmla="*/ 109875 w 231910"/>
                <a:gd name="connsiteY3" fmla="*/ 486000 h 789723"/>
                <a:gd name="connsiteX4" fmla="*/ 231910 w 231910"/>
                <a:gd name="connsiteY4" fmla="*/ 0 h 789723"/>
                <a:gd name="connsiteX0" fmla="*/ 177513 w 231910"/>
                <a:gd name="connsiteY0" fmla="*/ 789711 h 789724"/>
                <a:gd name="connsiteX1" fmla="*/ 65884 w 231910"/>
                <a:gd name="connsiteY1" fmla="*/ 594337 h 789724"/>
                <a:gd name="connsiteX2" fmla="*/ 0 w 231910"/>
                <a:gd name="connsiteY2" fmla="*/ 558528 h 789724"/>
                <a:gd name="connsiteX3" fmla="*/ 109875 w 231910"/>
                <a:gd name="connsiteY3" fmla="*/ 486000 h 789724"/>
                <a:gd name="connsiteX4" fmla="*/ 231910 w 231910"/>
                <a:gd name="connsiteY4" fmla="*/ 0 h 78972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31910" h="789724">
                  <a:moveTo>
                    <a:pt x="177513" y="789711"/>
                  </a:moveTo>
                  <a:cubicBezTo>
                    <a:pt x="182882" y="791383"/>
                    <a:pt x="95469" y="632867"/>
                    <a:pt x="65884" y="594337"/>
                  </a:cubicBezTo>
                  <a:cubicBezTo>
                    <a:pt x="36299" y="555807"/>
                    <a:pt x="23921" y="562994"/>
                    <a:pt x="0" y="558528"/>
                  </a:cubicBezTo>
                  <a:cubicBezTo>
                    <a:pt x="45916" y="550812"/>
                    <a:pt x="71223" y="579088"/>
                    <a:pt x="109875" y="486000"/>
                  </a:cubicBezTo>
                  <a:cubicBezTo>
                    <a:pt x="148527" y="392912"/>
                    <a:pt x="181195" y="349158"/>
                    <a:pt x="231910" y="0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6" name="Line 547">
              <a:extLst>
                <a:ext uri="{FF2B5EF4-FFF2-40B4-BE49-F238E27FC236}">
                  <a16:creationId xmlns:a16="http://schemas.microsoft.com/office/drawing/2014/main" xmlns="" id="{B332037D-0A5D-BB7F-98C6-D0E53E77B7DB}"/>
                </a:ext>
              </a:extLst>
            </xdr:cNvPr>
            <xdr:cNvSpPr>
              <a:spLocks noChangeShapeType="1"/>
            </xdr:cNvSpPr>
          </xdr:nvSpPr>
          <xdr:spPr bwMode="auto">
            <a:xfrm rot="19707419" flipH="1" flipV="1">
              <a:off x="15555876" y="7680697"/>
              <a:ext cx="927741" cy="435728"/>
            </a:xfrm>
            <a:custGeom>
              <a:avLst/>
              <a:gdLst>
                <a:gd name="connsiteX0" fmla="*/ 0 w 334911"/>
                <a:gd name="connsiteY0" fmla="*/ 0 h 46089"/>
                <a:gd name="connsiteX1" fmla="*/ 334911 w 334911"/>
                <a:gd name="connsiteY1" fmla="*/ 46089 h 46089"/>
                <a:gd name="connsiteX0" fmla="*/ 0 w 334911"/>
                <a:gd name="connsiteY0" fmla="*/ 0 h 48268"/>
                <a:gd name="connsiteX1" fmla="*/ 334911 w 334911"/>
                <a:gd name="connsiteY1" fmla="*/ 46089 h 48268"/>
                <a:gd name="connsiteX0" fmla="*/ 0 w 368455"/>
                <a:gd name="connsiteY0" fmla="*/ 199085 h 199916"/>
                <a:gd name="connsiteX1" fmla="*/ 368455 w 368455"/>
                <a:gd name="connsiteY1" fmla="*/ 0 h 199916"/>
                <a:gd name="connsiteX0" fmla="*/ 0 w 368455"/>
                <a:gd name="connsiteY0" fmla="*/ 199085 h 201282"/>
                <a:gd name="connsiteX1" fmla="*/ 368455 w 368455"/>
                <a:gd name="connsiteY1" fmla="*/ 0 h 201282"/>
                <a:gd name="connsiteX0" fmla="*/ 0 w 368455"/>
                <a:gd name="connsiteY0" fmla="*/ 199085 h 199085"/>
                <a:gd name="connsiteX1" fmla="*/ 317014 w 368455"/>
                <a:gd name="connsiteY1" fmla="*/ 128761 h 199085"/>
                <a:gd name="connsiteX2" fmla="*/ 368455 w 368455"/>
                <a:gd name="connsiteY2" fmla="*/ 0 h 199085"/>
                <a:gd name="connsiteX0" fmla="*/ 0 w 368455"/>
                <a:gd name="connsiteY0" fmla="*/ 199085 h 199085"/>
                <a:gd name="connsiteX1" fmla="*/ 317014 w 368455"/>
                <a:gd name="connsiteY1" fmla="*/ 128761 h 199085"/>
                <a:gd name="connsiteX2" fmla="*/ 368455 w 368455"/>
                <a:gd name="connsiteY2" fmla="*/ 0 h 199085"/>
                <a:gd name="connsiteX0" fmla="*/ 0 w 368455"/>
                <a:gd name="connsiteY0" fmla="*/ 199085 h 220941"/>
                <a:gd name="connsiteX1" fmla="*/ 178358 w 368455"/>
                <a:gd name="connsiteY1" fmla="*/ 218619 h 220941"/>
                <a:gd name="connsiteX2" fmla="*/ 317014 w 368455"/>
                <a:gd name="connsiteY2" fmla="*/ 128761 h 220941"/>
                <a:gd name="connsiteX3" fmla="*/ 368455 w 368455"/>
                <a:gd name="connsiteY3" fmla="*/ 0 h 220941"/>
                <a:gd name="connsiteX0" fmla="*/ 0 w 368455"/>
                <a:gd name="connsiteY0" fmla="*/ 199085 h 220941"/>
                <a:gd name="connsiteX1" fmla="*/ 178358 w 368455"/>
                <a:gd name="connsiteY1" fmla="*/ 218619 h 220941"/>
                <a:gd name="connsiteX2" fmla="*/ 313795 w 368455"/>
                <a:gd name="connsiteY2" fmla="*/ 142201 h 220941"/>
                <a:gd name="connsiteX3" fmla="*/ 368455 w 368455"/>
                <a:gd name="connsiteY3" fmla="*/ 0 h 220941"/>
                <a:gd name="connsiteX0" fmla="*/ 0 w 362370"/>
                <a:gd name="connsiteY0" fmla="*/ 178464 h 220202"/>
                <a:gd name="connsiteX1" fmla="*/ 172273 w 362370"/>
                <a:gd name="connsiteY1" fmla="*/ 218619 h 220202"/>
                <a:gd name="connsiteX2" fmla="*/ 307710 w 362370"/>
                <a:gd name="connsiteY2" fmla="*/ 142201 h 220202"/>
                <a:gd name="connsiteX3" fmla="*/ 362370 w 362370"/>
                <a:gd name="connsiteY3" fmla="*/ 0 h 220202"/>
                <a:gd name="connsiteX0" fmla="*/ 0 w 362370"/>
                <a:gd name="connsiteY0" fmla="*/ 178464 h 221481"/>
                <a:gd name="connsiteX1" fmla="*/ 23621 w 362370"/>
                <a:gd name="connsiteY1" fmla="*/ 210043 h 221481"/>
                <a:gd name="connsiteX2" fmla="*/ 172273 w 362370"/>
                <a:gd name="connsiteY2" fmla="*/ 218619 h 221481"/>
                <a:gd name="connsiteX3" fmla="*/ 307710 w 362370"/>
                <a:gd name="connsiteY3" fmla="*/ 142201 h 221481"/>
                <a:gd name="connsiteX4" fmla="*/ 362370 w 362370"/>
                <a:gd name="connsiteY4" fmla="*/ 0 h 221481"/>
                <a:gd name="connsiteX0" fmla="*/ 0 w 363894"/>
                <a:gd name="connsiteY0" fmla="*/ 219872 h 262889"/>
                <a:gd name="connsiteX1" fmla="*/ 23621 w 363894"/>
                <a:gd name="connsiteY1" fmla="*/ 251451 h 262889"/>
                <a:gd name="connsiteX2" fmla="*/ 172273 w 363894"/>
                <a:gd name="connsiteY2" fmla="*/ 260027 h 262889"/>
                <a:gd name="connsiteX3" fmla="*/ 307710 w 363894"/>
                <a:gd name="connsiteY3" fmla="*/ 183609 h 262889"/>
                <a:gd name="connsiteX4" fmla="*/ 363894 w 363894"/>
                <a:gd name="connsiteY4" fmla="*/ 0 h 262889"/>
                <a:gd name="connsiteX0" fmla="*/ 0 w 372727"/>
                <a:gd name="connsiteY0" fmla="*/ 219872 h 262889"/>
                <a:gd name="connsiteX1" fmla="*/ 23621 w 372727"/>
                <a:gd name="connsiteY1" fmla="*/ 251451 h 262889"/>
                <a:gd name="connsiteX2" fmla="*/ 172273 w 372727"/>
                <a:gd name="connsiteY2" fmla="*/ 260027 h 262889"/>
                <a:gd name="connsiteX3" fmla="*/ 307710 w 372727"/>
                <a:gd name="connsiteY3" fmla="*/ 183609 h 262889"/>
                <a:gd name="connsiteX4" fmla="*/ 370136 w 372727"/>
                <a:gd name="connsiteY4" fmla="*/ 21746 h 262889"/>
                <a:gd name="connsiteX5" fmla="*/ 363894 w 372727"/>
                <a:gd name="connsiteY5" fmla="*/ 0 h 262889"/>
                <a:gd name="connsiteX0" fmla="*/ 0 w 374088"/>
                <a:gd name="connsiteY0" fmla="*/ 241417 h 284434"/>
                <a:gd name="connsiteX1" fmla="*/ 23621 w 374088"/>
                <a:gd name="connsiteY1" fmla="*/ 272996 h 284434"/>
                <a:gd name="connsiteX2" fmla="*/ 172273 w 374088"/>
                <a:gd name="connsiteY2" fmla="*/ 281572 h 284434"/>
                <a:gd name="connsiteX3" fmla="*/ 307710 w 374088"/>
                <a:gd name="connsiteY3" fmla="*/ 205154 h 284434"/>
                <a:gd name="connsiteX4" fmla="*/ 370136 w 374088"/>
                <a:gd name="connsiteY4" fmla="*/ 43291 h 284434"/>
                <a:gd name="connsiteX5" fmla="*/ 372489 w 374088"/>
                <a:gd name="connsiteY5" fmla="*/ 0 h 284434"/>
                <a:gd name="connsiteX0" fmla="*/ 0 w 372967"/>
                <a:gd name="connsiteY0" fmla="*/ 257416 h 300433"/>
                <a:gd name="connsiteX1" fmla="*/ 23621 w 372967"/>
                <a:gd name="connsiteY1" fmla="*/ 288995 h 300433"/>
                <a:gd name="connsiteX2" fmla="*/ 172273 w 372967"/>
                <a:gd name="connsiteY2" fmla="*/ 297571 h 300433"/>
                <a:gd name="connsiteX3" fmla="*/ 307710 w 372967"/>
                <a:gd name="connsiteY3" fmla="*/ 221153 h 300433"/>
                <a:gd name="connsiteX4" fmla="*/ 370136 w 372967"/>
                <a:gd name="connsiteY4" fmla="*/ 59290 h 300433"/>
                <a:gd name="connsiteX5" fmla="*/ 366020 w 372967"/>
                <a:gd name="connsiteY5" fmla="*/ 0 h 300433"/>
                <a:gd name="connsiteX0" fmla="*/ 0 w 370136"/>
                <a:gd name="connsiteY0" fmla="*/ 257416 h 300433"/>
                <a:gd name="connsiteX1" fmla="*/ 23621 w 370136"/>
                <a:gd name="connsiteY1" fmla="*/ 288995 h 300433"/>
                <a:gd name="connsiteX2" fmla="*/ 172273 w 370136"/>
                <a:gd name="connsiteY2" fmla="*/ 297571 h 300433"/>
                <a:gd name="connsiteX3" fmla="*/ 307710 w 370136"/>
                <a:gd name="connsiteY3" fmla="*/ 221153 h 300433"/>
                <a:gd name="connsiteX4" fmla="*/ 370136 w 370136"/>
                <a:gd name="connsiteY4" fmla="*/ 59290 h 300433"/>
                <a:gd name="connsiteX5" fmla="*/ 366020 w 370136"/>
                <a:gd name="connsiteY5" fmla="*/ 0 h 300433"/>
                <a:gd name="connsiteX0" fmla="*/ 0 w 370507"/>
                <a:gd name="connsiteY0" fmla="*/ 257416 h 300433"/>
                <a:gd name="connsiteX1" fmla="*/ 23621 w 370507"/>
                <a:gd name="connsiteY1" fmla="*/ 288995 h 300433"/>
                <a:gd name="connsiteX2" fmla="*/ 172273 w 370507"/>
                <a:gd name="connsiteY2" fmla="*/ 297571 h 300433"/>
                <a:gd name="connsiteX3" fmla="*/ 307710 w 370507"/>
                <a:gd name="connsiteY3" fmla="*/ 221153 h 300433"/>
                <a:gd name="connsiteX4" fmla="*/ 370136 w 370507"/>
                <a:gd name="connsiteY4" fmla="*/ 59290 h 300433"/>
                <a:gd name="connsiteX5" fmla="*/ 366020 w 370507"/>
                <a:gd name="connsiteY5" fmla="*/ 0 h 300433"/>
                <a:gd name="connsiteX0" fmla="*/ 0 w 370136"/>
                <a:gd name="connsiteY0" fmla="*/ 242507 h 285524"/>
                <a:gd name="connsiteX1" fmla="*/ 23621 w 370136"/>
                <a:gd name="connsiteY1" fmla="*/ 274086 h 285524"/>
                <a:gd name="connsiteX2" fmla="*/ 172273 w 370136"/>
                <a:gd name="connsiteY2" fmla="*/ 282662 h 285524"/>
                <a:gd name="connsiteX3" fmla="*/ 307710 w 370136"/>
                <a:gd name="connsiteY3" fmla="*/ 206244 h 285524"/>
                <a:gd name="connsiteX4" fmla="*/ 370136 w 370136"/>
                <a:gd name="connsiteY4" fmla="*/ 44381 h 285524"/>
                <a:gd name="connsiteX5" fmla="*/ 364356 w 370136"/>
                <a:gd name="connsiteY5" fmla="*/ 0 h 285524"/>
                <a:gd name="connsiteX0" fmla="*/ 0 w 370136"/>
                <a:gd name="connsiteY0" fmla="*/ 198126 h 241143"/>
                <a:gd name="connsiteX1" fmla="*/ 23621 w 370136"/>
                <a:gd name="connsiteY1" fmla="*/ 229705 h 241143"/>
                <a:gd name="connsiteX2" fmla="*/ 172273 w 370136"/>
                <a:gd name="connsiteY2" fmla="*/ 238281 h 241143"/>
                <a:gd name="connsiteX3" fmla="*/ 307710 w 370136"/>
                <a:gd name="connsiteY3" fmla="*/ 161863 h 241143"/>
                <a:gd name="connsiteX4" fmla="*/ 370136 w 370136"/>
                <a:gd name="connsiteY4" fmla="*/ 0 h 241143"/>
                <a:gd name="connsiteX0" fmla="*/ 0 w 406940"/>
                <a:gd name="connsiteY0" fmla="*/ 395020 h 438037"/>
                <a:gd name="connsiteX1" fmla="*/ 23621 w 406940"/>
                <a:gd name="connsiteY1" fmla="*/ 426599 h 438037"/>
                <a:gd name="connsiteX2" fmla="*/ 172273 w 406940"/>
                <a:gd name="connsiteY2" fmla="*/ 435175 h 438037"/>
                <a:gd name="connsiteX3" fmla="*/ 307710 w 406940"/>
                <a:gd name="connsiteY3" fmla="*/ 358757 h 438037"/>
                <a:gd name="connsiteX4" fmla="*/ 406940 w 406940"/>
                <a:gd name="connsiteY4" fmla="*/ 1 h 438037"/>
                <a:gd name="connsiteX0" fmla="*/ 0 w 406940"/>
                <a:gd name="connsiteY0" fmla="*/ 395019 h 438036"/>
                <a:gd name="connsiteX1" fmla="*/ 23621 w 406940"/>
                <a:gd name="connsiteY1" fmla="*/ 426598 h 438036"/>
                <a:gd name="connsiteX2" fmla="*/ 172273 w 406940"/>
                <a:gd name="connsiteY2" fmla="*/ 435174 h 438036"/>
                <a:gd name="connsiteX3" fmla="*/ 307710 w 406940"/>
                <a:gd name="connsiteY3" fmla="*/ 358756 h 438036"/>
                <a:gd name="connsiteX4" fmla="*/ 406940 w 406940"/>
                <a:gd name="connsiteY4" fmla="*/ 0 h 438036"/>
                <a:gd name="connsiteX0" fmla="*/ 0 w 621855"/>
                <a:gd name="connsiteY0" fmla="*/ 478446 h 478490"/>
                <a:gd name="connsiteX1" fmla="*/ 238536 w 621855"/>
                <a:gd name="connsiteY1" fmla="*/ 426598 h 478490"/>
                <a:gd name="connsiteX2" fmla="*/ 387188 w 621855"/>
                <a:gd name="connsiteY2" fmla="*/ 435174 h 478490"/>
                <a:gd name="connsiteX3" fmla="*/ 522625 w 621855"/>
                <a:gd name="connsiteY3" fmla="*/ 358756 h 478490"/>
                <a:gd name="connsiteX4" fmla="*/ 621855 w 621855"/>
                <a:gd name="connsiteY4" fmla="*/ 0 h 478490"/>
                <a:gd name="connsiteX0" fmla="*/ 0 w 636576"/>
                <a:gd name="connsiteY0" fmla="*/ 476654 h 476699"/>
                <a:gd name="connsiteX1" fmla="*/ 253257 w 636576"/>
                <a:gd name="connsiteY1" fmla="*/ 426598 h 476699"/>
                <a:gd name="connsiteX2" fmla="*/ 401909 w 636576"/>
                <a:gd name="connsiteY2" fmla="*/ 435174 h 476699"/>
                <a:gd name="connsiteX3" fmla="*/ 537346 w 636576"/>
                <a:gd name="connsiteY3" fmla="*/ 358756 h 476699"/>
                <a:gd name="connsiteX4" fmla="*/ 636576 w 636576"/>
                <a:gd name="connsiteY4" fmla="*/ 0 h 476699"/>
                <a:gd name="connsiteX0" fmla="*/ 0 w 636576"/>
                <a:gd name="connsiteY0" fmla="*/ 476654 h 476718"/>
                <a:gd name="connsiteX1" fmla="*/ 252898 w 636576"/>
                <a:gd name="connsiteY1" fmla="*/ 439920 h 476718"/>
                <a:gd name="connsiteX2" fmla="*/ 401909 w 636576"/>
                <a:gd name="connsiteY2" fmla="*/ 435174 h 476718"/>
                <a:gd name="connsiteX3" fmla="*/ 537346 w 636576"/>
                <a:gd name="connsiteY3" fmla="*/ 358756 h 476718"/>
                <a:gd name="connsiteX4" fmla="*/ 636576 w 636576"/>
                <a:gd name="connsiteY4" fmla="*/ 0 h 4767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636576" h="476718">
                  <a:moveTo>
                    <a:pt x="0" y="476654"/>
                  </a:moveTo>
                  <a:cubicBezTo>
                    <a:pt x="5369" y="478326"/>
                    <a:pt x="185913" y="446833"/>
                    <a:pt x="252898" y="439920"/>
                  </a:cubicBezTo>
                  <a:cubicBezTo>
                    <a:pt x="319883" y="433007"/>
                    <a:pt x="354501" y="448701"/>
                    <a:pt x="401909" y="435174"/>
                  </a:cubicBezTo>
                  <a:cubicBezTo>
                    <a:pt x="449317" y="421647"/>
                    <a:pt x="498235" y="431285"/>
                    <a:pt x="537346" y="358756"/>
                  </a:cubicBezTo>
                  <a:cubicBezTo>
                    <a:pt x="576457" y="286227"/>
                    <a:pt x="597229" y="248374"/>
                    <a:pt x="636576" y="0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704" name="グループ化 1703">
            <a:extLst>
              <a:ext uri="{FF2B5EF4-FFF2-40B4-BE49-F238E27FC236}">
                <a16:creationId xmlns:a16="http://schemas.microsoft.com/office/drawing/2014/main" xmlns="" id="{78D6594B-036D-AC06-BDAF-89C00C2BB451}"/>
              </a:ext>
            </a:extLst>
          </xdr:cNvPr>
          <xdr:cNvGrpSpPr/>
        </xdr:nvGrpSpPr>
        <xdr:grpSpPr>
          <a:xfrm rot="20177574">
            <a:off x="12795797" y="9886562"/>
            <a:ext cx="1081489" cy="916992"/>
            <a:chOff x="13094987" y="10206917"/>
            <a:chExt cx="1081489" cy="926375"/>
          </a:xfrm>
        </xdr:grpSpPr>
        <xdr:sp macro="" textlink="">
          <xdr:nvSpPr>
            <xdr:cNvPr id="1706" name="Oval 1295">
              <a:extLst>
                <a:ext uri="{FF2B5EF4-FFF2-40B4-BE49-F238E27FC236}">
                  <a16:creationId xmlns:a16="http://schemas.microsoft.com/office/drawing/2014/main" xmlns="" id="{5632D74D-B585-8CBD-CEC8-ED45F8D8018F}"/>
                </a:ext>
              </a:extLst>
            </xdr:cNvPr>
            <xdr:cNvSpPr>
              <a:spLocks noChangeArrowheads="1"/>
            </xdr:cNvSpPr>
          </xdr:nvSpPr>
          <xdr:spPr bwMode="auto">
            <a:xfrm rot="21416620">
              <a:off x="13276381" y="10308908"/>
              <a:ext cx="171536" cy="97995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58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707" name="Line 547">
              <a:extLst>
                <a:ext uri="{FF2B5EF4-FFF2-40B4-BE49-F238E27FC236}">
                  <a16:creationId xmlns:a16="http://schemas.microsoft.com/office/drawing/2014/main" xmlns="" id="{4BD0FB8E-5A71-B842-4653-80E0DB02EE2D}"/>
                </a:ext>
              </a:extLst>
            </xdr:cNvPr>
            <xdr:cNvSpPr>
              <a:spLocks noChangeShapeType="1"/>
            </xdr:cNvSpPr>
          </xdr:nvSpPr>
          <xdr:spPr bwMode="auto">
            <a:xfrm rot="1728938" flipH="1">
              <a:off x="13435897" y="10206917"/>
              <a:ext cx="740579" cy="465684"/>
            </a:xfrm>
            <a:custGeom>
              <a:avLst/>
              <a:gdLst>
                <a:gd name="connsiteX0" fmla="*/ 0 w 334911"/>
                <a:gd name="connsiteY0" fmla="*/ 0 h 46089"/>
                <a:gd name="connsiteX1" fmla="*/ 334911 w 334911"/>
                <a:gd name="connsiteY1" fmla="*/ 46089 h 46089"/>
                <a:gd name="connsiteX0" fmla="*/ 0 w 334911"/>
                <a:gd name="connsiteY0" fmla="*/ 0 h 48268"/>
                <a:gd name="connsiteX1" fmla="*/ 334911 w 334911"/>
                <a:gd name="connsiteY1" fmla="*/ 46089 h 48268"/>
                <a:gd name="connsiteX0" fmla="*/ 0 w 345553"/>
                <a:gd name="connsiteY0" fmla="*/ 0 h 71532"/>
                <a:gd name="connsiteX1" fmla="*/ 345553 w 345553"/>
                <a:gd name="connsiteY1" fmla="*/ 70035 h 71532"/>
                <a:gd name="connsiteX0" fmla="*/ 0 w 457676"/>
                <a:gd name="connsiteY0" fmla="*/ 51002 h 53726"/>
                <a:gd name="connsiteX1" fmla="*/ 457676 w 457676"/>
                <a:gd name="connsiteY1" fmla="*/ 0 h 53726"/>
                <a:gd name="connsiteX0" fmla="*/ 0 w 457676"/>
                <a:gd name="connsiteY0" fmla="*/ 51002 h 70762"/>
                <a:gd name="connsiteX1" fmla="*/ 457676 w 457676"/>
                <a:gd name="connsiteY1" fmla="*/ 0 h 70762"/>
                <a:gd name="connsiteX0" fmla="*/ 0 w 729474"/>
                <a:gd name="connsiteY0" fmla="*/ 20674 h 45601"/>
                <a:gd name="connsiteX1" fmla="*/ 729474 w 729474"/>
                <a:gd name="connsiteY1" fmla="*/ 0 h 45601"/>
                <a:gd name="connsiteX0" fmla="*/ 0 w 729474"/>
                <a:gd name="connsiteY0" fmla="*/ 20674 h 81679"/>
                <a:gd name="connsiteX1" fmla="*/ 729474 w 729474"/>
                <a:gd name="connsiteY1" fmla="*/ 0 h 81679"/>
                <a:gd name="connsiteX0" fmla="*/ 0 w 669227"/>
                <a:gd name="connsiteY0" fmla="*/ 0 h 238212"/>
                <a:gd name="connsiteX1" fmla="*/ 669227 w 669227"/>
                <a:gd name="connsiteY1" fmla="*/ 204259 h 238212"/>
                <a:gd name="connsiteX0" fmla="*/ 87223 w 756450"/>
                <a:gd name="connsiteY0" fmla="*/ 0 h 256713"/>
                <a:gd name="connsiteX1" fmla="*/ 5806 w 756450"/>
                <a:gd name="connsiteY1" fmla="*/ 229385 h 256713"/>
                <a:gd name="connsiteX2" fmla="*/ 756450 w 756450"/>
                <a:gd name="connsiteY2" fmla="*/ 204259 h 256713"/>
                <a:gd name="connsiteX0" fmla="*/ 89891 w 759118"/>
                <a:gd name="connsiteY0" fmla="*/ 0 h 256713"/>
                <a:gd name="connsiteX1" fmla="*/ 8474 w 759118"/>
                <a:gd name="connsiteY1" fmla="*/ 229385 h 256713"/>
                <a:gd name="connsiteX2" fmla="*/ 759118 w 759118"/>
                <a:gd name="connsiteY2" fmla="*/ 204259 h 256713"/>
                <a:gd name="connsiteX0" fmla="*/ 89891 w 759118"/>
                <a:gd name="connsiteY0" fmla="*/ 0 h 301560"/>
                <a:gd name="connsiteX1" fmla="*/ 8474 w 759118"/>
                <a:gd name="connsiteY1" fmla="*/ 229385 h 301560"/>
                <a:gd name="connsiteX2" fmla="*/ 759118 w 759118"/>
                <a:gd name="connsiteY2" fmla="*/ 204259 h 301560"/>
                <a:gd name="connsiteX0" fmla="*/ 86027 w 755254"/>
                <a:gd name="connsiteY0" fmla="*/ 0 h 285561"/>
                <a:gd name="connsiteX1" fmla="*/ 8783 w 755254"/>
                <a:gd name="connsiteY1" fmla="*/ 195884 h 285561"/>
                <a:gd name="connsiteX2" fmla="*/ 755254 w 755254"/>
                <a:gd name="connsiteY2" fmla="*/ 204259 h 285561"/>
                <a:gd name="connsiteX0" fmla="*/ 86027 w 781763"/>
                <a:gd name="connsiteY0" fmla="*/ 0 h 255197"/>
                <a:gd name="connsiteX1" fmla="*/ 8783 w 781763"/>
                <a:gd name="connsiteY1" fmla="*/ 195884 h 255197"/>
                <a:gd name="connsiteX2" fmla="*/ 781763 w 781763"/>
                <a:gd name="connsiteY2" fmla="*/ 139863 h 255197"/>
                <a:gd name="connsiteX0" fmla="*/ 76747 w 772483"/>
                <a:gd name="connsiteY0" fmla="*/ 0 h 237812"/>
                <a:gd name="connsiteX1" fmla="*/ 9630 w 772483"/>
                <a:gd name="connsiteY1" fmla="*/ 166202 h 237812"/>
                <a:gd name="connsiteX2" fmla="*/ 772483 w 772483"/>
                <a:gd name="connsiteY2" fmla="*/ 139863 h 237812"/>
                <a:gd name="connsiteX0" fmla="*/ 122960 w 769392"/>
                <a:gd name="connsiteY0" fmla="*/ 0 h 482042"/>
                <a:gd name="connsiteX1" fmla="*/ 6539 w 769392"/>
                <a:gd name="connsiteY1" fmla="*/ 410432 h 482042"/>
                <a:gd name="connsiteX2" fmla="*/ 769392 w 769392"/>
                <a:gd name="connsiteY2" fmla="*/ 384093 h 482042"/>
                <a:gd name="connsiteX0" fmla="*/ 189184 w 835616"/>
                <a:gd name="connsiteY0" fmla="*/ 0 h 482042"/>
                <a:gd name="connsiteX1" fmla="*/ 40184 w 835616"/>
                <a:gd name="connsiteY1" fmla="*/ 355779 h 482042"/>
                <a:gd name="connsiteX2" fmla="*/ 72763 w 835616"/>
                <a:gd name="connsiteY2" fmla="*/ 410432 h 482042"/>
                <a:gd name="connsiteX3" fmla="*/ 835616 w 835616"/>
                <a:gd name="connsiteY3" fmla="*/ 384093 h 482042"/>
                <a:gd name="connsiteX0" fmla="*/ 186291 w 832723"/>
                <a:gd name="connsiteY0" fmla="*/ 0 h 476632"/>
                <a:gd name="connsiteX1" fmla="*/ 37291 w 832723"/>
                <a:gd name="connsiteY1" fmla="*/ 355779 h 476632"/>
                <a:gd name="connsiteX2" fmla="*/ 74786 w 832723"/>
                <a:gd name="connsiteY2" fmla="*/ 400018 h 476632"/>
                <a:gd name="connsiteX3" fmla="*/ 832723 w 832723"/>
                <a:gd name="connsiteY3" fmla="*/ 384093 h 476632"/>
                <a:gd name="connsiteX0" fmla="*/ 177019 w 823451"/>
                <a:gd name="connsiteY0" fmla="*/ 0 h 391990"/>
                <a:gd name="connsiteX1" fmla="*/ 28019 w 823451"/>
                <a:gd name="connsiteY1" fmla="*/ 355779 h 391990"/>
                <a:gd name="connsiteX2" fmla="*/ 823451 w 823451"/>
                <a:gd name="connsiteY2" fmla="*/ 384093 h 391990"/>
                <a:gd name="connsiteX0" fmla="*/ 149000 w 795432"/>
                <a:gd name="connsiteY0" fmla="*/ 0 h 391990"/>
                <a:gd name="connsiteX1" fmla="*/ 0 w 795432"/>
                <a:gd name="connsiteY1" fmla="*/ 355779 h 391990"/>
                <a:gd name="connsiteX2" fmla="*/ 795432 w 795432"/>
                <a:gd name="connsiteY2" fmla="*/ 384093 h 391990"/>
                <a:gd name="connsiteX0" fmla="*/ 149000 w 795432"/>
                <a:gd name="connsiteY0" fmla="*/ 0 h 480641"/>
                <a:gd name="connsiteX1" fmla="*/ 0 w 795432"/>
                <a:gd name="connsiteY1" fmla="*/ 355779 h 480641"/>
                <a:gd name="connsiteX2" fmla="*/ 795432 w 795432"/>
                <a:gd name="connsiteY2" fmla="*/ 384093 h 480641"/>
                <a:gd name="connsiteX0" fmla="*/ 149000 w 795432"/>
                <a:gd name="connsiteY0" fmla="*/ 0 h 499843"/>
                <a:gd name="connsiteX1" fmla="*/ 0 w 795432"/>
                <a:gd name="connsiteY1" fmla="*/ 355779 h 499843"/>
                <a:gd name="connsiteX2" fmla="*/ 795432 w 795432"/>
                <a:gd name="connsiteY2" fmla="*/ 384093 h 499843"/>
                <a:gd name="connsiteX0" fmla="*/ 188263 w 834695"/>
                <a:gd name="connsiteY0" fmla="*/ 0 h 489202"/>
                <a:gd name="connsiteX1" fmla="*/ 0 w 834695"/>
                <a:gd name="connsiteY1" fmla="*/ 338763 h 489202"/>
                <a:gd name="connsiteX2" fmla="*/ 834695 w 834695"/>
                <a:gd name="connsiteY2" fmla="*/ 384093 h 489202"/>
                <a:gd name="connsiteX0" fmla="*/ 182286 w 834695"/>
                <a:gd name="connsiteY0" fmla="*/ 0 h 547401"/>
                <a:gd name="connsiteX1" fmla="*/ 0 w 834695"/>
                <a:gd name="connsiteY1" fmla="*/ 396962 h 547401"/>
                <a:gd name="connsiteX2" fmla="*/ 834695 w 834695"/>
                <a:gd name="connsiteY2" fmla="*/ 442292 h 547401"/>
                <a:gd name="connsiteX0" fmla="*/ 182286 w 837415"/>
                <a:gd name="connsiteY0" fmla="*/ 0 h 551357"/>
                <a:gd name="connsiteX1" fmla="*/ 0 w 837415"/>
                <a:gd name="connsiteY1" fmla="*/ 396962 h 551357"/>
                <a:gd name="connsiteX2" fmla="*/ 837415 w 837415"/>
                <a:gd name="connsiteY2" fmla="*/ 452233 h 551357"/>
                <a:gd name="connsiteX0" fmla="*/ 182286 w 837415"/>
                <a:gd name="connsiteY0" fmla="*/ 0 h 545401"/>
                <a:gd name="connsiteX1" fmla="*/ 0 w 837415"/>
                <a:gd name="connsiteY1" fmla="*/ 396962 h 545401"/>
                <a:gd name="connsiteX2" fmla="*/ 837415 w 837415"/>
                <a:gd name="connsiteY2" fmla="*/ 452233 h 545401"/>
                <a:gd name="connsiteX0" fmla="*/ 182286 w 837415"/>
                <a:gd name="connsiteY0" fmla="*/ 0 h 541838"/>
                <a:gd name="connsiteX1" fmla="*/ 0 w 837415"/>
                <a:gd name="connsiteY1" fmla="*/ 396962 h 541838"/>
                <a:gd name="connsiteX2" fmla="*/ 837415 w 837415"/>
                <a:gd name="connsiteY2" fmla="*/ 452233 h 541838"/>
                <a:gd name="connsiteX0" fmla="*/ 182286 w 831671"/>
                <a:gd name="connsiteY0" fmla="*/ 0 h 548088"/>
                <a:gd name="connsiteX1" fmla="*/ 0 w 831671"/>
                <a:gd name="connsiteY1" fmla="*/ 396962 h 548088"/>
                <a:gd name="connsiteX2" fmla="*/ 831671 w 831671"/>
                <a:gd name="connsiteY2" fmla="*/ 468378 h 548088"/>
                <a:gd name="connsiteX0" fmla="*/ 182286 w 831671"/>
                <a:gd name="connsiteY0" fmla="*/ 0 h 538647"/>
                <a:gd name="connsiteX1" fmla="*/ 0 w 831671"/>
                <a:gd name="connsiteY1" fmla="*/ 396962 h 538647"/>
                <a:gd name="connsiteX2" fmla="*/ 831671 w 831671"/>
                <a:gd name="connsiteY2" fmla="*/ 468378 h 538647"/>
                <a:gd name="connsiteX0" fmla="*/ 182286 w 831671"/>
                <a:gd name="connsiteY0" fmla="*/ 0 h 536135"/>
                <a:gd name="connsiteX1" fmla="*/ 0 w 831671"/>
                <a:gd name="connsiteY1" fmla="*/ 396962 h 536135"/>
                <a:gd name="connsiteX2" fmla="*/ 831671 w 831671"/>
                <a:gd name="connsiteY2" fmla="*/ 468378 h 53613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31671" h="536135">
                  <a:moveTo>
                    <a:pt x="182286" y="0"/>
                  </a:moveTo>
                  <a:cubicBezTo>
                    <a:pt x="161820" y="65112"/>
                    <a:pt x="87482" y="182295"/>
                    <a:pt x="0" y="396962"/>
                  </a:cubicBezTo>
                  <a:cubicBezTo>
                    <a:pt x="388404" y="663580"/>
                    <a:pt x="634636" y="464393"/>
                    <a:pt x="831671" y="46837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8" name="Line 72">
              <a:extLst>
                <a:ext uri="{FF2B5EF4-FFF2-40B4-BE49-F238E27FC236}">
                  <a16:creationId xmlns:a16="http://schemas.microsoft.com/office/drawing/2014/main" xmlns="" id="{31746DC5-7823-E51B-CC1D-04ED3305B863}"/>
                </a:ext>
              </a:extLst>
            </xdr:cNvPr>
            <xdr:cNvSpPr>
              <a:spLocks noChangeShapeType="1"/>
            </xdr:cNvSpPr>
          </xdr:nvSpPr>
          <xdr:spPr bwMode="auto">
            <a:xfrm rot="13538416">
              <a:off x="13004467" y="10343045"/>
              <a:ext cx="650837" cy="469797"/>
            </a:xfrm>
            <a:custGeom>
              <a:avLst/>
              <a:gdLst>
                <a:gd name="connsiteX0" fmla="*/ 0 w 760680"/>
                <a:gd name="connsiteY0" fmla="*/ 0 h 705495"/>
                <a:gd name="connsiteX1" fmla="*/ 760680 w 760680"/>
                <a:gd name="connsiteY1" fmla="*/ 705495 h 705495"/>
                <a:gd name="connsiteX0" fmla="*/ 0 w 760680"/>
                <a:gd name="connsiteY0" fmla="*/ 0 h 705495"/>
                <a:gd name="connsiteX1" fmla="*/ 760680 w 760680"/>
                <a:gd name="connsiteY1" fmla="*/ 705495 h 705495"/>
                <a:gd name="connsiteX0" fmla="*/ 0 w 760680"/>
                <a:gd name="connsiteY0" fmla="*/ 0 h 705495"/>
                <a:gd name="connsiteX1" fmla="*/ 760680 w 760680"/>
                <a:gd name="connsiteY1" fmla="*/ 705495 h 705495"/>
                <a:gd name="connsiteX0" fmla="*/ 0 w 402007"/>
                <a:gd name="connsiteY0" fmla="*/ 0 h 306938"/>
                <a:gd name="connsiteX1" fmla="*/ 402007 w 402007"/>
                <a:gd name="connsiteY1" fmla="*/ 306938 h 306938"/>
                <a:gd name="connsiteX0" fmla="*/ 0 w 490365"/>
                <a:gd name="connsiteY0" fmla="*/ 0 h 265328"/>
                <a:gd name="connsiteX1" fmla="*/ 490365 w 490365"/>
                <a:gd name="connsiteY1" fmla="*/ 265328 h 265328"/>
                <a:gd name="connsiteX0" fmla="*/ 0 w 490365"/>
                <a:gd name="connsiteY0" fmla="*/ 0 h 271003"/>
                <a:gd name="connsiteX1" fmla="*/ 490365 w 490365"/>
                <a:gd name="connsiteY1" fmla="*/ 265328 h 271003"/>
                <a:gd name="connsiteX0" fmla="*/ 0 w 496530"/>
                <a:gd name="connsiteY0" fmla="*/ 0 h 246796"/>
                <a:gd name="connsiteX1" fmla="*/ 496530 w 496530"/>
                <a:gd name="connsiteY1" fmla="*/ 236901 h 246796"/>
                <a:gd name="connsiteX0" fmla="*/ 0 w 496530"/>
                <a:gd name="connsiteY0" fmla="*/ 42 h 237524"/>
                <a:gd name="connsiteX1" fmla="*/ 496530 w 496530"/>
                <a:gd name="connsiteY1" fmla="*/ 236943 h 237524"/>
                <a:gd name="connsiteX0" fmla="*/ 0 w 496530"/>
                <a:gd name="connsiteY0" fmla="*/ 2085 h 239517"/>
                <a:gd name="connsiteX1" fmla="*/ 496530 w 496530"/>
                <a:gd name="connsiteY1" fmla="*/ 238986 h 239517"/>
                <a:gd name="connsiteX0" fmla="*/ 0 w 496530"/>
                <a:gd name="connsiteY0" fmla="*/ 3036 h 239937"/>
                <a:gd name="connsiteX1" fmla="*/ 496530 w 496530"/>
                <a:gd name="connsiteY1" fmla="*/ 239937 h 239937"/>
                <a:gd name="connsiteX0" fmla="*/ 0 w 453272"/>
                <a:gd name="connsiteY0" fmla="*/ 3259 h 225899"/>
                <a:gd name="connsiteX1" fmla="*/ 453272 w 453272"/>
                <a:gd name="connsiteY1" fmla="*/ 225900 h 225899"/>
                <a:gd name="connsiteX0" fmla="*/ 0 w 453272"/>
                <a:gd name="connsiteY0" fmla="*/ 3811 h 226452"/>
                <a:gd name="connsiteX1" fmla="*/ 453272 w 453272"/>
                <a:gd name="connsiteY1" fmla="*/ 226452 h 226452"/>
                <a:gd name="connsiteX0" fmla="*/ 0 w 453272"/>
                <a:gd name="connsiteY0" fmla="*/ 5616 h 228257"/>
                <a:gd name="connsiteX1" fmla="*/ 453272 w 453272"/>
                <a:gd name="connsiteY1" fmla="*/ 228257 h 228257"/>
                <a:gd name="connsiteX0" fmla="*/ 0 w 453272"/>
                <a:gd name="connsiteY0" fmla="*/ 7864 h 230505"/>
                <a:gd name="connsiteX1" fmla="*/ 453272 w 453272"/>
                <a:gd name="connsiteY1" fmla="*/ 230505 h 230505"/>
                <a:gd name="connsiteX0" fmla="*/ 0 w 748692"/>
                <a:gd name="connsiteY0" fmla="*/ 3906 h 423607"/>
                <a:gd name="connsiteX1" fmla="*/ 748692 w 748692"/>
                <a:gd name="connsiteY1" fmla="*/ 423607 h 423607"/>
                <a:gd name="connsiteX0" fmla="*/ 0 w 748692"/>
                <a:gd name="connsiteY0" fmla="*/ 0 h 419701"/>
                <a:gd name="connsiteX1" fmla="*/ 748692 w 748692"/>
                <a:gd name="connsiteY1" fmla="*/ 419701 h 419701"/>
                <a:gd name="connsiteX0" fmla="*/ 0 w 749233"/>
                <a:gd name="connsiteY0" fmla="*/ 0 h 458824"/>
                <a:gd name="connsiteX1" fmla="*/ 749233 w 749233"/>
                <a:gd name="connsiteY1" fmla="*/ 458824 h 458824"/>
                <a:gd name="connsiteX0" fmla="*/ 0 w 749233"/>
                <a:gd name="connsiteY0" fmla="*/ 0 h 458824"/>
                <a:gd name="connsiteX1" fmla="*/ 749233 w 749233"/>
                <a:gd name="connsiteY1" fmla="*/ 458824 h 458824"/>
                <a:gd name="connsiteX0" fmla="*/ 0 w 798580"/>
                <a:gd name="connsiteY0" fmla="*/ 0 h 546603"/>
                <a:gd name="connsiteX1" fmla="*/ 798580 w 798580"/>
                <a:gd name="connsiteY1" fmla="*/ 546603 h 546603"/>
                <a:gd name="connsiteX0" fmla="*/ 0 w 701306"/>
                <a:gd name="connsiteY0" fmla="*/ 0 h 448068"/>
                <a:gd name="connsiteX1" fmla="*/ 701306 w 701306"/>
                <a:gd name="connsiteY1" fmla="*/ 448068 h 4480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701306" h="448068">
                  <a:moveTo>
                    <a:pt x="0" y="0"/>
                  </a:moveTo>
                  <a:cubicBezTo>
                    <a:pt x="204926" y="184717"/>
                    <a:pt x="213047" y="337304"/>
                    <a:pt x="701306" y="448068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09" name="Oval 1295">
              <a:extLst>
                <a:ext uri="{FF2B5EF4-FFF2-40B4-BE49-F238E27FC236}">
                  <a16:creationId xmlns:a16="http://schemas.microsoft.com/office/drawing/2014/main" xmlns="" id="{8BF07D12-EB44-1A92-A94B-DAF107F3569A}"/>
                </a:ext>
              </a:extLst>
            </xdr:cNvPr>
            <xdr:cNvSpPr>
              <a:spLocks noChangeArrowheads="1"/>
            </xdr:cNvSpPr>
          </xdr:nvSpPr>
          <xdr:spPr bwMode="auto">
            <a:xfrm rot="288116">
              <a:off x="13253078" y="10695411"/>
              <a:ext cx="183196" cy="62025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1710" name="Line 547">
              <a:extLst>
                <a:ext uri="{FF2B5EF4-FFF2-40B4-BE49-F238E27FC236}">
                  <a16:creationId xmlns:a16="http://schemas.microsoft.com/office/drawing/2014/main" xmlns="" id="{C934CDCA-3552-2109-CB78-A3F6C968175F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238933" y="10761268"/>
              <a:ext cx="459421" cy="372024"/>
            </a:xfrm>
            <a:custGeom>
              <a:avLst/>
              <a:gdLst>
                <a:gd name="connsiteX0" fmla="*/ 0 w 511175"/>
                <a:gd name="connsiteY0" fmla="*/ 0 h 311150"/>
                <a:gd name="connsiteX1" fmla="*/ 511175 w 511175"/>
                <a:gd name="connsiteY1" fmla="*/ 311150 h 311150"/>
                <a:gd name="connsiteX0" fmla="*/ 0 w 511175"/>
                <a:gd name="connsiteY0" fmla="*/ 9004 h 320154"/>
                <a:gd name="connsiteX1" fmla="*/ 511175 w 511175"/>
                <a:gd name="connsiteY1" fmla="*/ 320154 h 320154"/>
                <a:gd name="connsiteX0" fmla="*/ 0 w 511175"/>
                <a:gd name="connsiteY0" fmla="*/ 14531 h 325681"/>
                <a:gd name="connsiteX1" fmla="*/ 511175 w 511175"/>
                <a:gd name="connsiteY1" fmla="*/ 325681 h 325681"/>
                <a:gd name="connsiteX0" fmla="*/ 0 w 502310"/>
                <a:gd name="connsiteY0" fmla="*/ 13227 h 345068"/>
                <a:gd name="connsiteX1" fmla="*/ 502310 w 502310"/>
                <a:gd name="connsiteY1" fmla="*/ 345068 h 345068"/>
                <a:gd name="connsiteX0" fmla="*/ 0 w 502310"/>
                <a:gd name="connsiteY0" fmla="*/ 15233 h 347074"/>
                <a:gd name="connsiteX1" fmla="*/ 502310 w 502310"/>
                <a:gd name="connsiteY1" fmla="*/ 347074 h 347074"/>
                <a:gd name="connsiteX0" fmla="*/ 0 w 529389"/>
                <a:gd name="connsiteY0" fmla="*/ 13493 h 371534"/>
                <a:gd name="connsiteX1" fmla="*/ 529389 w 529389"/>
                <a:gd name="connsiteY1" fmla="*/ 371534 h 37153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529389" h="371534">
                  <a:moveTo>
                    <a:pt x="0" y="13493"/>
                  </a:moveTo>
                  <a:cubicBezTo>
                    <a:pt x="275167" y="-47890"/>
                    <a:pt x="404642" y="105128"/>
                    <a:pt x="529389" y="371534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1" name="Line 547">
              <a:extLst>
                <a:ext uri="{FF2B5EF4-FFF2-40B4-BE49-F238E27FC236}">
                  <a16:creationId xmlns:a16="http://schemas.microsoft.com/office/drawing/2014/main" xmlns="" id="{C2305D58-DDDC-95DD-E91F-C0D1403ED44B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3412567" y="10337425"/>
              <a:ext cx="751047" cy="453509"/>
            </a:xfrm>
            <a:custGeom>
              <a:avLst/>
              <a:gdLst>
                <a:gd name="connsiteX0" fmla="*/ 0 w 214814"/>
                <a:gd name="connsiteY0" fmla="*/ 0 h 448133"/>
                <a:gd name="connsiteX1" fmla="*/ 214814 w 214814"/>
                <a:gd name="connsiteY1" fmla="*/ 448133 h 448133"/>
                <a:gd name="connsiteX0" fmla="*/ 0 w 854350"/>
                <a:gd name="connsiteY0" fmla="*/ 0 h 461740"/>
                <a:gd name="connsiteX1" fmla="*/ 854350 w 854350"/>
                <a:gd name="connsiteY1" fmla="*/ 461740 h 461740"/>
                <a:gd name="connsiteX0" fmla="*/ 0 w 854350"/>
                <a:gd name="connsiteY0" fmla="*/ 0 h 461740"/>
                <a:gd name="connsiteX1" fmla="*/ 854350 w 854350"/>
                <a:gd name="connsiteY1" fmla="*/ 461740 h 461740"/>
                <a:gd name="connsiteX0" fmla="*/ 0 w 854350"/>
                <a:gd name="connsiteY0" fmla="*/ 0 h 461740"/>
                <a:gd name="connsiteX1" fmla="*/ 146779 w 854350"/>
                <a:gd name="connsiteY1" fmla="*/ 97749 h 461740"/>
                <a:gd name="connsiteX2" fmla="*/ 854350 w 854350"/>
                <a:gd name="connsiteY2" fmla="*/ 461740 h 461740"/>
                <a:gd name="connsiteX0" fmla="*/ 0 w 854350"/>
                <a:gd name="connsiteY0" fmla="*/ 0 h 461740"/>
                <a:gd name="connsiteX1" fmla="*/ 146779 w 854350"/>
                <a:gd name="connsiteY1" fmla="*/ 97749 h 461740"/>
                <a:gd name="connsiteX2" fmla="*/ 731886 w 854350"/>
                <a:gd name="connsiteY2" fmla="*/ 376696 h 461740"/>
                <a:gd name="connsiteX3" fmla="*/ 854350 w 854350"/>
                <a:gd name="connsiteY3" fmla="*/ 461740 h 461740"/>
                <a:gd name="connsiteX0" fmla="*/ 0 w 854350"/>
                <a:gd name="connsiteY0" fmla="*/ 0 h 461740"/>
                <a:gd name="connsiteX1" fmla="*/ 146779 w 854350"/>
                <a:gd name="connsiteY1" fmla="*/ 97749 h 461740"/>
                <a:gd name="connsiteX2" fmla="*/ 799922 w 854350"/>
                <a:gd name="connsiteY2" fmla="*/ 339276 h 461740"/>
                <a:gd name="connsiteX3" fmla="*/ 731886 w 854350"/>
                <a:gd name="connsiteY3" fmla="*/ 376696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146779 w 854350"/>
                <a:gd name="connsiteY1" fmla="*/ 97749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211413 w 854350"/>
                <a:gd name="connsiteY1" fmla="*/ 26312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211413 w 854350"/>
                <a:gd name="connsiteY1" fmla="*/ 26312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211413 w 854350"/>
                <a:gd name="connsiteY1" fmla="*/ 26312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333877 w 854350"/>
                <a:gd name="connsiteY1" fmla="*/ 60330 h 461740"/>
                <a:gd name="connsiteX2" fmla="*/ 211413 w 854350"/>
                <a:gd name="connsiteY2" fmla="*/ 26312 h 461740"/>
                <a:gd name="connsiteX3" fmla="*/ 799922 w 854350"/>
                <a:gd name="connsiteY3" fmla="*/ 339276 h 461740"/>
                <a:gd name="connsiteX4" fmla="*/ 748895 w 854350"/>
                <a:gd name="connsiteY4" fmla="*/ 359687 h 461740"/>
                <a:gd name="connsiteX5" fmla="*/ 854350 w 854350"/>
                <a:gd name="connsiteY5" fmla="*/ 461740 h 461740"/>
                <a:gd name="connsiteX0" fmla="*/ 0 w 854350"/>
                <a:gd name="connsiteY0" fmla="*/ 0 h 461740"/>
                <a:gd name="connsiteX1" fmla="*/ 333877 w 854350"/>
                <a:gd name="connsiteY1" fmla="*/ 60330 h 461740"/>
                <a:gd name="connsiteX2" fmla="*/ 211413 w 854350"/>
                <a:gd name="connsiteY2" fmla="*/ 26312 h 461740"/>
                <a:gd name="connsiteX3" fmla="*/ 799922 w 854350"/>
                <a:gd name="connsiteY3" fmla="*/ 339276 h 461740"/>
                <a:gd name="connsiteX4" fmla="*/ 748895 w 854350"/>
                <a:gd name="connsiteY4" fmla="*/ 359687 h 461740"/>
                <a:gd name="connsiteX5" fmla="*/ 854350 w 854350"/>
                <a:gd name="connsiteY5" fmla="*/ 461740 h 461740"/>
                <a:gd name="connsiteX0" fmla="*/ 0 w 854350"/>
                <a:gd name="connsiteY0" fmla="*/ 0 h 461740"/>
                <a:gd name="connsiteX1" fmla="*/ 333877 w 854350"/>
                <a:gd name="connsiteY1" fmla="*/ 60330 h 461740"/>
                <a:gd name="connsiteX2" fmla="*/ 211413 w 854350"/>
                <a:gd name="connsiteY2" fmla="*/ 26312 h 461740"/>
                <a:gd name="connsiteX3" fmla="*/ 799922 w 854350"/>
                <a:gd name="connsiteY3" fmla="*/ 339276 h 461740"/>
                <a:gd name="connsiteX4" fmla="*/ 748895 w 854350"/>
                <a:gd name="connsiteY4" fmla="*/ 359687 h 461740"/>
                <a:gd name="connsiteX5" fmla="*/ 854350 w 854350"/>
                <a:gd name="connsiteY5" fmla="*/ 461740 h 461740"/>
                <a:gd name="connsiteX0" fmla="*/ 0 w 854350"/>
                <a:gd name="connsiteY0" fmla="*/ 0 h 461740"/>
                <a:gd name="connsiteX1" fmla="*/ 333877 w 854350"/>
                <a:gd name="connsiteY1" fmla="*/ 60330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537985 w 854350"/>
                <a:gd name="connsiteY1" fmla="*/ 80741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537985 w 854350"/>
                <a:gd name="connsiteY1" fmla="*/ 80741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544077 w 854350"/>
                <a:gd name="connsiteY1" fmla="*/ 67991 h 461740"/>
                <a:gd name="connsiteX2" fmla="*/ 799922 w 854350"/>
                <a:gd name="connsiteY2" fmla="*/ 339276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544077 w 854350"/>
                <a:gd name="connsiteY1" fmla="*/ 67991 h 461740"/>
                <a:gd name="connsiteX2" fmla="*/ 806015 w 854350"/>
                <a:gd name="connsiteY2" fmla="*/ 315598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  <a:gd name="connsiteX0" fmla="*/ 0 w 854350"/>
                <a:gd name="connsiteY0" fmla="*/ 0 h 461740"/>
                <a:gd name="connsiteX1" fmla="*/ 544077 w 854350"/>
                <a:gd name="connsiteY1" fmla="*/ 67991 h 461740"/>
                <a:gd name="connsiteX2" fmla="*/ 799922 w 854350"/>
                <a:gd name="connsiteY2" fmla="*/ 313778 h 461740"/>
                <a:gd name="connsiteX3" fmla="*/ 748895 w 854350"/>
                <a:gd name="connsiteY3" fmla="*/ 359687 h 461740"/>
                <a:gd name="connsiteX4" fmla="*/ 854350 w 854350"/>
                <a:gd name="connsiteY4" fmla="*/ 461740 h 4617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854350" h="461740">
                  <a:moveTo>
                    <a:pt x="0" y="0"/>
                  </a:moveTo>
                  <a:cubicBezTo>
                    <a:pt x="33535" y="4952"/>
                    <a:pt x="410757" y="15695"/>
                    <a:pt x="544077" y="67991"/>
                  </a:cubicBezTo>
                  <a:cubicBezTo>
                    <a:pt x="677397" y="120287"/>
                    <a:pt x="768171" y="240072"/>
                    <a:pt x="799922" y="313778"/>
                  </a:cubicBezTo>
                  <a:lnTo>
                    <a:pt x="748895" y="359687"/>
                  </a:lnTo>
                  <a:cubicBezTo>
                    <a:pt x="866824" y="420352"/>
                    <a:pt x="835640" y="444731"/>
                    <a:pt x="854350" y="461740"/>
                  </a:cubicBezTo>
                </a:path>
              </a:pathLst>
            </a:custGeom>
            <a:noFill/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2" name="Line 547">
              <a:extLst>
                <a:ext uri="{FF2B5EF4-FFF2-40B4-BE49-F238E27FC236}">
                  <a16:creationId xmlns:a16="http://schemas.microsoft.com/office/drawing/2014/main" xmlns="" id="{5A7D0F11-7CCF-D074-9600-B58DEEB11919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4048542" y="10725317"/>
              <a:ext cx="24873" cy="15999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3" name="Line 547">
              <a:extLst>
                <a:ext uri="{FF2B5EF4-FFF2-40B4-BE49-F238E27FC236}">
                  <a16:creationId xmlns:a16="http://schemas.microsoft.com/office/drawing/2014/main" xmlns="" id="{AAB7991F-E98F-F573-BECB-D136D1AE44BF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3403858" y="10383641"/>
              <a:ext cx="771017" cy="453197"/>
            </a:xfrm>
            <a:custGeom>
              <a:avLst/>
              <a:gdLst>
                <a:gd name="connsiteX0" fmla="*/ 0 w 832105"/>
                <a:gd name="connsiteY0" fmla="*/ 0 h 460999"/>
                <a:gd name="connsiteX1" fmla="*/ 832105 w 832105"/>
                <a:gd name="connsiteY1" fmla="*/ 460999 h 460999"/>
                <a:gd name="connsiteX0" fmla="*/ 0 w 832105"/>
                <a:gd name="connsiteY0" fmla="*/ 0 h 460999"/>
                <a:gd name="connsiteX1" fmla="*/ 832105 w 832105"/>
                <a:gd name="connsiteY1" fmla="*/ 460999 h 460999"/>
                <a:gd name="connsiteX0" fmla="*/ 0 w 832105"/>
                <a:gd name="connsiteY0" fmla="*/ 0 h 460999"/>
                <a:gd name="connsiteX1" fmla="*/ 832105 w 832105"/>
                <a:gd name="connsiteY1" fmla="*/ 460999 h 460999"/>
                <a:gd name="connsiteX0" fmla="*/ 0 w 753788"/>
                <a:gd name="connsiteY0" fmla="*/ 0 h 429249"/>
                <a:gd name="connsiteX1" fmla="*/ 753788 w 753788"/>
                <a:gd name="connsiteY1" fmla="*/ 429249 h 429249"/>
                <a:gd name="connsiteX0" fmla="*/ 0 w 753788"/>
                <a:gd name="connsiteY0" fmla="*/ 0 h 429249"/>
                <a:gd name="connsiteX1" fmla="*/ 753788 w 753788"/>
                <a:gd name="connsiteY1" fmla="*/ 429249 h 429249"/>
                <a:gd name="connsiteX0" fmla="*/ 0 w 760138"/>
                <a:gd name="connsiteY0" fmla="*/ 0 h 437716"/>
                <a:gd name="connsiteX1" fmla="*/ 760138 w 760138"/>
                <a:gd name="connsiteY1" fmla="*/ 437716 h 437716"/>
                <a:gd name="connsiteX0" fmla="*/ 0 w 760997"/>
                <a:gd name="connsiteY0" fmla="*/ 0 h 437716"/>
                <a:gd name="connsiteX1" fmla="*/ 760138 w 760997"/>
                <a:gd name="connsiteY1" fmla="*/ 437716 h 437716"/>
                <a:gd name="connsiteX0" fmla="*/ 0 w 761405"/>
                <a:gd name="connsiteY0" fmla="*/ 0 h 437716"/>
                <a:gd name="connsiteX1" fmla="*/ 751416 w 761405"/>
                <a:gd name="connsiteY1" fmla="*/ 347132 h 437716"/>
                <a:gd name="connsiteX2" fmla="*/ 760138 w 761405"/>
                <a:gd name="connsiteY2" fmla="*/ 437716 h 437716"/>
                <a:gd name="connsiteX0" fmla="*/ 0 w 760559"/>
                <a:gd name="connsiteY0" fmla="*/ 0 h 437716"/>
                <a:gd name="connsiteX1" fmla="*/ 751416 w 760559"/>
                <a:gd name="connsiteY1" fmla="*/ 347132 h 437716"/>
                <a:gd name="connsiteX2" fmla="*/ 760138 w 760559"/>
                <a:gd name="connsiteY2" fmla="*/ 437716 h 437716"/>
                <a:gd name="connsiteX0" fmla="*/ 0 w 760559"/>
                <a:gd name="connsiteY0" fmla="*/ 0 h 437716"/>
                <a:gd name="connsiteX1" fmla="*/ 751416 w 760559"/>
                <a:gd name="connsiteY1" fmla="*/ 347132 h 437716"/>
                <a:gd name="connsiteX2" fmla="*/ 760138 w 760559"/>
                <a:gd name="connsiteY2" fmla="*/ 437716 h 437716"/>
                <a:gd name="connsiteX0" fmla="*/ 0 w 760559"/>
                <a:gd name="connsiteY0" fmla="*/ 0 h 437716"/>
                <a:gd name="connsiteX1" fmla="*/ 751416 w 760559"/>
                <a:gd name="connsiteY1" fmla="*/ 347132 h 437716"/>
                <a:gd name="connsiteX2" fmla="*/ 760138 w 760559"/>
                <a:gd name="connsiteY2" fmla="*/ 437716 h 437716"/>
                <a:gd name="connsiteX0" fmla="*/ 0 w 763284"/>
                <a:gd name="connsiteY0" fmla="*/ 0 h 437716"/>
                <a:gd name="connsiteX1" fmla="*/ 751416 w 763284"/>
                <a:gd name="connsiteY1" fmla="*/ 347132 h 437716"/>
                <a:gd name="connsiteX2" fmla="*/ 760138 w 763284"/>
                <a:gd name="connsiteY2" fmla="*/ 437716 h 437716"/>
                <a:gd name="connsiteX0" fmla="*/ 0 w 751814"/>
                <a:gd name="connsiteY0" fmla="*/ 0 h 356652"/>
                <a:gd name="connsiteX1" fmla="*/ 751416 w 751814"/>
                <a:gd name="connsiteY1" fmla="*/ 347132 h 356652"/>
                <a:gd name="connsiteX2" fmla="*/ 647955 w 751814"/>
                <a:gd name="connsiteY2" fmla="*/ 264149 h 356652"/>
                <a:gd name="connsiteX0" fmla="*/ 0 w 785092"/>
                <a:gd name="connsiteY0" fmla="*/ 0 h 452533"/>
                <a:gd name="connsiteX1" fmla="*/ 751416 w 785092"/>
                <a:gd name="connsiteY1" fmla="*/ 347132 h 452533"/>
                <a:gd name="connsiteX2" fmla="*/ 783422 w 785092"/>
                <a:gd name="connsiteY2" fmla="*/ 452533 h 452533"/>
                <a:gd name="connsiteX0" fmla="*/ 0 w 937918"/>
                <a:gd name="connsiteY0" fmla="*/ 0 h 452533"/>
                <a:gd name="connsiteX1" fmla="*/ 937682 w 937918"/>
                <a:gd name="connsiteY1" fmla="*/ 239182 h 452533"/>
                <a:gd name="connsiteX2" fmla="*/ 783422 w 937918"/>
                <a:gd name="connsiteY2" fmla="*/ 452533 h 452533"/>
                <a:gd name="connsiteX0" fmla="*/ 0 w 946305"/>
                <a:gd name="connsiteY0" fmla="*/ 0 h 452533"/>
                <a:gd name="connsiteX1" fmla="*/ 937682 w 946305"/>
                <a:gd name="connsiteY1" fmla="*/ 239182 h 452533"/>
                <a:gd name="connsiteX2" fmla="*/ 783422 w 946305"/>
                <a:gd name="connsiteY2" fmla="*/ 452533 h 452533"/>
                <a:gd name="connsiteX0" fmla="*/ 0 w 946305"/>
                <a:gd name="connsiteY0" fmla="*/ 0 h 452533"/>
                <a:gd name="connsiteX1" fmla="*/ 937682 w 946305"/>
                <a:gd name="connsiteY1" fmla="*/ 239182 h 452533"/>
                <a:gd name="connsiteX2" fmla="*/ 783422 w 946305"/>
                <a:gd name="connsiteY2" fmla="*/ 452533 h 452533"/>
                <a:gd name="connsiteX0" fmla="*/ 0 w 938637"/>
                <a:gd name="connsiteY0" fmla="*/ 0 h 452533"/>
                <a:gd name="connsiteX1" fmla="*/ 937682 w 938637"/>
                <a:gd name="connsiteY1" fmla="*/ 239182 h 452533"/>
                <a:gd name="connsiteX2" fmla="*/ 783422 w 938637"/>
                <a:gd name="connsiteY2" fmla="*/ 452533 h 452533"/>
                <a:gd name="connsiteX0" fmla="*/ 0 w 784075"/>
                <a:gd name="connsiteY0" fmla="*/ 0 h 452533"/>
                <a:gd name="connsiteX1" fmla="*/ 757765 w 784075"/>
                <a:gd name="connsiteY1" fmla="*/ 306915 h 452533"/>
                <a:gd name="connsiteX2" fmla="*/ 783422 w 784075"/>
                <a:gd name="connsiteY2" fmla="*/ 452533 h 452533"/>
                <a:gd name="connsiteX0" fmla="*/ 0 w 785252"/>
                <a:gd name="connsiteY0" fmla="*/ 0 h 452533"/>
                <a:gd name="connsiteX1" fmla="*/ 757765 w 785252"/>
                <a:gd name="connsiteY1" fmla="*/ 306915 h 452533"/>
                <a:gd name="connsiteX2" fmla="*/ 783422 w 785252"/>
                <a:gd name="connsiteY2" fmla="*/ 452533 h 452533"/>
                <a:gd name="connsiteX0" fmla="*/ 0 w 785170"/>
                <a:gd name="connsiteY0" fmla="*/ 0 h 452533"/>
                <a:gd name="connsiteX1" fmla="*/ 755649 w 785170"/>
                <a:gd name="connsiteY1" fmla="*/ 315382 h 452533"/>
                <a:gd name="connsiteX2" fmla="*/ 783422 w 785170"/>
                <a:gd name="connsiteY2" fmla="*/ 452533 h 452533"/>
                <a:gd name="connsiteX0" fmla="*/ 0 w 783422"/>
                <a:gd name="connsiteY0" fmla="*/ 0 h 452533"/>
                <a:gd name="connsiteX1" fmla="*/ 755649 w 783422"/>
                <a:gd name="connsiteY1" fmla="*/ 315382 h 452533"/>
                <a:gd name="connsiteX2" fmla="*/ 783422 w 783422"/>
                <a:gd name="connsiteY2" fmla="*/ 452533 h 452533"/>
                <a:gd name="connsiteX0" fmla="*/ 0 w 783422"/>
                <a:gd name="connsiteY0" fmla="*/ 0 h 452533"/>
                <a:gd name="connsiteX1" fmla="*/ 755649 w 783422"/>
                <a:gd name="connsiteY1" fmla="*/ 315382 h 452533"/>
                <a:gd name="connsiteX2" fmla="*/ 783422 w 783422"/>
                <a:gd name="connsiteY2" fmla="*/ 452533 h 452533"/>
                <a:gd name="connsiteX0" fmla="*/ 0 w 783422"/>
                <a:gd name="connsiteY0" fmla="*/ 0 h 452533"/>
                <a:gd name="connsiteX1" fmla="*/ 755649 w 783422"/>
                <a:gd name="connsiteY1" fmla="*/ 315382 h 452533"/>
                <a:gd name="connsiteX2" fmla="*/ 783422 w 783422"/>
                <a:gd name="connsiteY2" fmla="*/ 452533 h 452533"/>
                <a:gd name="connsiteX0" fmla="*/ 0 w 783422"/>
                <a:gd name="connsiteY0" fmla="*/ 0 h 452533"/>
                <a:gd name="connsiteX1" fmla="*/ 755649 w 783422"/>
                <a:gd name="connsiteY1" fmla="*/ 315382 h 452533"/>
                <a:gd name="connsiteX2" fmla="*/ 783422 w 783422"/>
                <a:gd name="connsiteY2" fmla="*/ 452533 h 4525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783422" h="452533">
                  <a:moveTo>
                    <a:pt x="0" y="0"/>
                  </a:moveTo>
                  <a:cubicBezTo>
                    <a:pt x="504472" y="54327"/>
                    <a:pt x="528460" y="4937"/>
                    <a:pt x="755649" y="315382"/>
                  </a:cubicBezTo>
                  <a:cubicBezTo>
                    <a:pt x="766318" y="399200"/>
                    <a:pt x="764288" y="356017"/>
                    <a:pt x="783422" y="452533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705" name="Freeform 527">
            <a:extLst>
              <a:ext uri="{FF2B5EF4-FFF2-40B4-BE49-F238E27FC236}">
                <a16:creationId xmlns:a16="http://schemas.microsoft.com/office/drawing/2014/main" xmlns="" id="{DF3F806B-95DA-70C1-09A8-3307307F5C8B}"/>
              </a:ext>
            </a:extLst>
          </xdr:cNvPr>
          <xdr:cNvSpPr>
            <a:spLocks/>
          </xdr:cNvSpPr>
        </xdr:nvSpPr>
        <xdr:spPr bwMode="auto">
          <a:xfrm rot="11424723">
            <a:off x="12836791" y="10163135"/>
            <a:ext cx="934264" cy="98507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5135"/>
              <a:gd name="connsiteY0" fmla="*/ 17689 h 17689"/>
              <a:gd name="connsiteX1" fmla="*/ 0 w 5135"/>
              <a:gd name="connsiteY1" fmla="*/ 7689 h 17689"/>
              <a:gd name="connsiteX2" fmla="*/ 5135 w 5135"/>
              <a:gd name="connsiteY2" fmla="*/ 0 h 17689"/>
              <a:gd name="connsiteX0" fmla="*/ 0 w 10000"/>
              <a:gd name="connsiteY0" fmla="*/ 10000 h 10000"/>
              <a:gd name="connsiteX1" fmla="*/ 0 w 10000"/>
              <a:gd name="connsiteY1" fmla="*/ 4347 h 10000"/>
              <a:gd name="connsiteX2" fmla="*/ 10000 w 10000"/>
              <a:gd name="connsiteY2" fmla="*/ 0 h 10000"/>
              <a:gd name="connsiteX0" fmla="*/ 0 w 9386"/>
              <a:gd name="connsiteY0" fmla="*/ 10186 h 10186"/>
              <a:gd name="connsiteX1" fmla="*/ 0 w 9386"/>
              <a:gd name="connsiteY1" fmla="*/ 4533 h 10186"/>
              <a:gd name="connsiteX2" fmla="*/ 9386 w 9386"/>
              <a:gd name="connsiteY2" fmla="*/ 0 h 10186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2073"/>
              <a:gd name="connsiteY0" fmla="*/ 10987 h 10987"/>
              <a:gd name="connsiteX1" fmla="*/ 0 w 12073"/>
              <a:gd name="connsiteY1" fmla="*/ 5437 h 10987"/>
              <a:gd name="connsiteX2" fmla="*/ 12073 w 12073"/>
              <a:gd name="connsiteY2" fmla="*/ 0 h 10987"/>
              <a:gd name="connsiteX0" fmla="*/ 0 w 10297"/>
              <a:gd name="connsiteY0" fmla="*/ 9622 h 9622"/>
              <a:gd name="connsiteX1" fmla="*/ 0 w 10297"/>
              <a:gd name="connsiteY1" fmla="*/ 4072 h 9622"/>
              <a:gd name="connsiteX2" fmla="*/ 10297 w 10297"/>
              <a:gd name="connsiteY2" fmla="*/ 0 h 9622"/>
              <a:gd name="connsiteX0" fmla="*/ 0 w 9015"/>
              <a:gd name="connsiteY0" fmla="*/ 9891 h 9891"/>
              <a:gd name="connsiteX1" fmla="*/ 0 w 9015"/>
              <a:gd name="connsiteY1" fmla="*/ 4123 h 9891"/>
              <a:gd name="connsiteX2" fmla="*/ 9015 w 9015"/>
              <a:gd name="connsiteY2" fmla="*/ 0 h 9891"/>
              <a:gd name="connsiteX0" fmla="*/ 0 w 9727"/>
              <a:gd name="connsiteY0" fmla="*/ 10000 h 10000"/>
              <a:gd name="connsiteX1" fmla="*/ 0 w 9727"/>
              <a:gd name="connsiteY1" fmla="*/ 4168 h 10000"/>
              <a:gd name="connsiteX2" fmla="*/ 9727 w 9727"/>
              <a:gd name="connsiteY2" fmla="*/ 0 h 10000"/>
              <a:gd name="connsiteX0" fmla="*/ 0 w 10000"/>
              <a:gd name="connsiteY0" fmla="*/ 11072 h 11072"/>
              <a:gd name="connsiteX1" fmla="*/ 0 w 10000"/>
              <a:gd name="connsiteY1" fmla="*/ 4168 h 11072"/>
              <a:gd name="connsiteX2" fmla="*/ 10000 w 10000"/>
              <a:gd name="connsiteY2" fmla="*/ 0 h 11072"/>
              <a:gd name="connsiteX0" fmla="*/ 512 w 2627"/>
              <a:gd name="connsiteY0" fmla="*/ 18369 h 18369"/>
              <a:gd name="connsiteX1" fmla="*/ 512 w 2627"/>
              <a:gd name="connsiteY1" fmla="*/ 11465 h 18369"/>
              <a:gd name="connsiteX2" fmla="*/ 1566 w 2627"/>
              <a:gd name="connsiteY2" fmla="*/ 0 h 18369"/>
              <a:gd name="connsiteX0" fmla="*/ 1950 w 10002"/>
              <a:gd name="connsiteY0" fmla="*/ 10000 h 10000"/>
              <a:gd name="connsiteX1" fmla="*/ 1950 w 10002"/>
              <a:gd name="connsiteY1" fmla="*/ 8159 h 10000"/>
              <a:gd name="connsiteX2" fmla="*/ 5962 w 10002"/>
              <a:gd name="connsiteY2" fmla="*/ 0 h 10000"/>
              <a:gd name="connsiteX0" fmla="*/ 0 w 11884"/>
              <a:gd name="connsiteY0" fmla="*/ 10000 h 10000"/>
              <a:gd name="connsiteX1" fmla="*/ 0 w 11884"/>
              <a:gd name="connsiteY1" fmla="*/ 8159 h 10000"/>
              <a:gd name="connsiteX2" fmla="*/ 4012 w 11884"/>
              <a:gd name="connsiteY2" fmla="*/ 0 h 10000"/>
              <a:gd name="connsiteX0" fmla="*/ 0 w 4197"/>
              <a:gd name="connsiteY0" fmla="*/ 10000 h 10000"/>
              <a:gd name="connsiteX1" fmla="*/ 0 w 4197"/>
              <a:gd name="connsiteY1" fmla="*/ 8159 h 10000"/>
              <a:gd name="connsiteX2" fmla="*/ 1006 w 4197"/>
              <a:gd name="connsiteY2" fmla="*/ 6301 h 10000"/>
              <a:gd name="connsiteX3" fmla="*/ 4012 w 4197"/>
              <a:gd name="connsiteY3" fmla="*/ 0 h 10000"/>
              <a:gd name="connsiteX0" fmla="*/ 0 w 21044"/>
              <a:gd name="connsiteY0" fmla="*/ 10000 h 10000"/>
              <a:gd name="connsiteX1" fmla="*/ 0 w 21044"/>
              <a:gd name="connsiteY1" fmla="*/ 8159 h 10000"/>
              <a:gd name="connsiteX2" fmla="*/ 2397 w 21044"/>
              <a:gd name="connsiteY2" fmla="*/ 6301 h 10000"/>
              <a:gd name="connsiteX3" fmla="*/ 9559 w 21044"/>
              <a:gd name="connsiteY3" fmla="*/ 0 h 10000"/>
              <a:gd name="connsiteX0" fmla="*/ 0 w 10001"/>
              <a:gd name="connsiteY0" fmla="*/ 10000 h 10000"/>
              <a:gd name="connsiteX1" fmla="*/ 0 w 10001"/>
              <a:gd name="connsiteY1" fmla="*/ 8159 h 10000"/>
              <a:gd name="connsiteX2" fmla="*/ 4784 w 10001"/>
              <a:gd name="connsiteY2" fmla="*/ 7055 h 10000"/>
              <a:gd name="connsiteX3" fmla="*/ 2397 w 10001"/>
              <a:gd name="connsiteY3" fmla="*/ 6301 h 10000"/>
              <a:gd name="connsiteX4" fmla="*/ 9559 w 10001"/>
              <a:gd name="connsiteY4" fmla="*/ 0 h 10000"/>
              <a:gd name="connsiteX0" fmla="*/ 0 w 22692"/>
              <a:gd name="connsiteY0" fmla="*/ 10000 h 10000"/>
              <a:gd name="connsiteX1" fmla="*/ 0 w 22692"/>
              <a:gd name="connsiteY1" fmla="*/ 8159 h 10000"/>
              <a:gd name="connsiteX2" fmla="*/ 4784 w 22692"/>
              <a:gd name="connsiteY2" fmla="*/ 7055 h 10000"/>
              <a:gd name="connsiteX3" fmla="*/ 2397 w 22692"/>
              <a:gd name="connsiteY3" fmla="*/ 6301 h 10000"/>
              <a:gd name="connsiteX4" fmla="*/ 9559 w 22692"/>
              <a:gd name="connsiteY4" fmla="*/ 0 h 10000"/>
              <a:gd name="connsiteX0" fmla="*/ 0 w 22692"/>
              <a:gd name="connsiteY0" fmla="*/ 10000 h 10000"/>
              <a:gd name="connsiteX1" fmla="*/ 0 w 22692"/>
              <a:gd name="connsiteY1" fmla="*/ 8159 h 10000"/>
              <a:gd name="connsiteX2" fmla="*/ 4784 w 22692"/>
              <a:gd name="connsiteY2" fmla="*/ 7055 h 10000"/>
              <a:gd name="connsiteX3" fmla="*/ 9559 w 22692"/>
              <a:gd name="connsiteY3" fmla="*/ 0 h 10000"/>
              <a:gd name="connsiteX0" fmla="*/ 0 w 48556"/>
              <a:gd name="connsiteY0" fmla="*/ 10000 h 10000"/>
              <a:gd name="connsiteX1" fmla="*/ 0 w 48556"/>
              <a:gd name="connsiteY1" fmla="*/ 8159 h 10000"/>
              <a:gd name="connsiteX2" fmla="*/ 35809 w 48556"/>
              <a:gd name="connsiteY2" fmla="*/ 1233 h 10000"/>
              <a:gd name="connsiteX3" fmla="*/ 9559 w 48556"/>
              <a:gd name="connsiteY3" fmla="*/ 0 h 10000"/>
              <a:gd name="connsiteX0" fmla="*/ 31022 w 79578"/>
              <a:gd name="connsiteY0" fmla="*/ 10822 h 10822"/>
              <a:gd name="connsiteX1" fmla="*/ 31022 w 79578"/>
              <a:gd name="connsiteY1" fmla="*/ 8981 h 10822"/>
              <a:gd name="connsiteX2" fmla="*/ 66831 w 79578"/>
              <a:gd name="connsiteY2" fmla="*/ 2055 h 10822"/>
              <a:gd name="connsiteX3" fmla="*/ 10 w 79578"/>
              <a:gd name="connsiteY3" fmla="*/ 0 h 10822"/>
              <a:gd name="connsiteX0" fmla="*/ 31012 w 79568"/>
              <a:gd name="connsiteY0" fmla="*/ 10822 h 10822"/>
              <a:gd name="connsiteX1" fmla="*/ 31012 w 79568"/>
              <a:gd name="connsiteY1" fmla="*/ 8981 h 10822"/>
              <a:gd name="connsiteX2" fmla="*/ 66821 w 79568"/>
              <a:gd name="connsiteY2" fmla="*/ 2055 h 10822"/>
              <a:gd name="connsiteX3" fmla="*/ 0 w 79568"/>
              <a:gd name="connsiteY3" fmla="*/ 0 h 10822"/>
              <a:gd name="connsiteX0" fmla="*/ 31012 w 79568"/>
              <a:gd name="connsiteY0" fmla="*/ 10822 h 10822"/>
              <a:gd name="connsiteX1" fmla="*/ 31012 w 79568"/>
              <a:gd name="connsiteY1" fmla="*/ 8981 h 10822"/>
              <a:gd name="connsiteX2" fmla="*/ 66821 w 79568"/>
              <a:gd name="connsiteY2" fmla="*/ 2055 h 10822"/>
              <a:gd name="connsiteX3" fmla="*/ 0 w 79568"/>
              <a:gd name="connsiteY3" fmla="*/ 0 h 10822"/>
              <a:gd name="connsiteX0" fmla="*/ 31012 w 71555"/>
              <a:gd name="connsiteY0" fmla="*/ 10822 h 10822"/>
              <a:gd name="connsiteX1" fmla="*/ 31012 w 71555"/>
              <a:gd name="connsiteY1" fmla="*/ 8981 h 10822"/>
              <a:gd name="connsiteX2" fmla="*/ 66821 w 71555"/>
              <a:gd name="connsiteY2" fmla="*/ 2055 h 10822"/>
              <a:gd name="connsiteX3" fmla="*/ 0 w 71555"/>
              <a:gd name="connsiteY3" fmla="*/ 0 h 10822"/>
              <a:gd name="connsiteX0" fmla="*/ 64424 w 71555"/>
              <a:gd name="connsiteY0" fmla="*/ 11370 h 11370"/>
              <a:gd name="connsiteX1" fmla="*/ 31012 w 71555"/>
              <a:gd name="connsiteY1" fmla="*/ 8981 h 11370"/>
              <a:gd name="connsiteX2" fmla="*/ 66821 w 71555"/>
              <a:gd name="connsiteY2" fmla="*/ 2055 h 11370"/>
              <a:gd name="connsiteX3" fmla="*/ 0 w 71555"/>
              <a:gd name="connsiteY3" fmla="*/ 0 h 11370"/>
              <a:gd name="connsiteX0" fmla="*/ 64424 w 74341"/>
              <a:gd name="connsiteY0" fmla="*/ 11370 h 11370"/>
              <a:gd name="connsiteX1" fmla="*/ 57264 w 74341"/>
              <a:gd name="connsiteY1" fmla="*/ 8296 h 11370"/>
              <a:gd name="connsiteX2" fmla="*/ 66821 w 74341"/>
              <a:gd name="connsiteY2" fmla="*/ 2055 h 11370"/>
              <a:gd name="connsiteX3" fmla="*/ 0 w 74341"/>
              <a:gd name="connsiteY3" fmla="*/ 0 h 11370"/>
              <a:gd name="connsiteX0" fmla="*/ 64424 w 66821"/>
              <a:gd name="connsiteY0" fmla="*/ 11370 h 11370"/>
              <a:gd name="connsiteX1" fmla="*/ 57264 w 66821"/>
              <a:gd name="connsiteY1" fmla="*/ 8296 h 11370"/>
              <a:gd name="connsiteX2" fmla="*/ 66821 w 66821"/>
              <a:gd name="connsiteY2" fmla="*/ 2055 h 11370"/>
              <a:gd name="connsiteX3" fmla="*/ 0 w 66821"/>
              <a:gd name="connsiteY3" fmla="*/ 0 h 11370"/>
              <a:gd name="connsiteX0" fmla="*/ 64424 w 66821"/>
              <a:gd name="connsiteY0" fmla="*/ 11370 h 11370"/>
              <a:gd name="connsiteX1" fmla="*/ 54187 w 66821"/>
              <a:gd name="connsiteY1" fmla="*/ 11093 h 11370"/>
              <a:gd name="connsiteX2" fmla="*/ 57264 w 66821"/>
              <a:gd name="connsiteY2" fmla="*/ 8296 h 11370"/>
              <a:gd name="connsiteX3" fmla="*/ 66821 w 66821"/>
              <a:gd name="connsiteY3" fmla="*/ 2055 h 11370"/>
              <a:gd name="connsiteX4" fmla="*/ 0 w 66821"/>
              <a:gd name="connsiteY4" fmla="*/ 0 h 11370"/>
              <a:gd name="connsiteX0" fmla="*/ 54187 w 66821"/>
              <a:gd name="connsiteY0" fmla="*/ 11093 h 11093"/>
              <a:gd name="connsiteX1" fmla="*/ 57264 w 66821"/>
              <a:gd name="connsiteY1" fmla="*/ 8296 h 11093"/>
              <a:gd name="connsiteX2" fmla="*/ 66821 w 66821"/>
              <a:gd name="connsiteY2" fmla="*/ 2055 h 11093"/>
              <a:gd name="connsiteX3" fmla="*/ 0 w 66821"/>
              <a:gd name="connsiteY3" fmla="*/ 0 h 11093"/>
              <a:gd name="connsiteX0" fmla="*/ 54187 w 66821"/>
              <a:gd name="connsiteY0" fmla="*/ 11093 h 11093"/>
              <a:gd name="connsiteX1" fmla="*/ 55158 w 66821"/>
              <a:gd name="connsiteY1" fmla="*/ 9197 h 11093"/>
              <a:gd name="connsiteX2" fmla="*/ 66821 w 66821"/>
              <a:gd name="connsiteY2" fmla="*/ 2055 h 11093"/>
              <a:gd name="connsiteX3" fmla="*/ 0 w 66821"/>
              <a:gd name="connsiteY3" fmla="*/ 0 h 11093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47224 w 48372"/>
              <a:gd name="connsiteY0" fmla="*/ 11044 h 11044"/>
              <a:gd name="connsiteX1" fmla="*/ 48195 w 48372"/>
              <a:gd name="connsiteY1" fmla="*/ 9148 h 11044"/>
              <a:gd name="connsiteX2" fmla="*/ 47224 w 48372"/>
              <a:gd name="connsiteY2" fmla="*/ 2283 h 11044"/>
              <a:gd name="connsiteX3" fmla="*/ 0 w 48372"/>
              <a:gd name="connsiteY3" fmla="*/ 0 h 11044"/>
              <a:gd name="connsiteX0" fmla="*/ 29127 w 30275"/>
              <a:gd name="connsiteY0" fmla="*/ 10238 h 10238"/>
              <a:gd name="connsiteX1" fmla="*/ 30098 w 30275"/>
              <a:gd name="connsiteY1" fmla="*/ 8342 h 10238"/>
              <a:gd name="connsiteX2" fmla="*/ 29127 w 30275"/>
              <a:gd name="connsiteY2" fmla="*/ 1477 h 10238"/>
              <a:gd name="connsiteX3" fmla="*/ 0 w 30275"/>
              <a:gd name="connsiteY3" fmla="*/ 0 h 10238"/>
              <a:gd name="connsiteX0" fmla="*/ 29127 w 40761"/>
              <a:gd name="connsiteY0" fmla="*/ 10238 h 10238"/>
              <a:gd name="connsiteX1" fmla="*/ 30098 w 40761"/>
              <a:gd name="connsiteY1" fmla="*/ 8342 h 10238"/>
              <a:gd name="connsiteX2" fmla="*/ 40761 w 40761"/>
              <a:gd name="connsiteY2" fmla="*/ 1986 h 10238"/>
              <a:gd name="connsiteX3" fmla="*/ 0 w 40761"/>
              <a:gd name="connsiteY3" fmla="*/ 0 h 10238"/>
              <a:gd name="connsiteX0" fmla="*/ 29127 w 40761"/>
              <a:gd name="connsiteY0" fmla="*/ 10238 h 10238"/>
              <a:gd name="connsiteX1" fmla="*/ 30098 w 40761"/>
              <a:gd name="connsiteY1" fmla="*/ 8342 h 10238"/>
              <a:gd name="connsiteX2" fmla="*/ 40761 w 40761"/>
              <a:gd name="connsiteY2" fmla="*/ 1986 h 10238"/>
              <a:gd name="connsiteX3" fmla="*/ 0 w 40761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67293 w 67295"/>
              <a:gd name="connsiteY0" fmla="*/ 10522 h 10522"/>
              <a:gd name="connsiteX1" fmla="*/ 30098 w 67295"/>
              <a:gd name="connsiteY1" fmla="*/ 8342 h 10522"/>
              <a:gd name="connsiteX2" fmla="*/ 44639 w 67295"/>
              <a:gd name="connsiteY2" fmla="*/ 2071 h 10522"/>
              <a:gd name="connsiteX3" fmla="*/ 0 w 67295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44639 w 67299"/>
              <a:gd name="connsiteY2" fmla="*/ 2071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44639 w 67299"/>
              <a:gd name="connsiteY2" fmla="*/ 2071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39134 w 67299"/>
              <a:gd name="connsiteY2" fmla="*/ 1870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39134 w 67299"/>
              <a:gd name="connsiteY2" fmla="*/ 1870 h 10522"/>
              <a:gd name="connsiteX3" fmla="*/ 0 w 67299"/>
              <a:gd name="connsiteY3" fmla="*/ 0 h 10522"/>
              <a:gd name="connsiteX0" fmla="*/ 67293 w 72450"/>
              <a:gd name="connsiteY0" fmla="*/ 10522 h 10522"/>
              <a:gd name="connsiteX1" fmla="*/ 72450 w 72450"/>
              <a:gd name="connsiteY1" fmla="*/ 7585 h 10522"/>
              <a:gd name="connsiteX2" fmla="*/ 39134 w 72450"/>
              <a:gd name="connsiteY2" fmla="*/ 1870 h 10522"/>
              <a:gd name="connsiteX3" fmla="*/ 0 w 72450"/>
              <a:gd name="connsiteY3" fmla="*/ 0 h 10522"/>
              <a:gd name="connsiteX0" fmla="*/ 123264 w 123265"/>
              <a:gd name="connsiteY0" fmla="*/ 11473 h 11473"/>
              <a:gd name="connsiteX1" fmla="*/ 72450 w 123265"/>
              <a:gd name="connsiteY1" fmla="*/ 7585 h 11473"/>
              <a:gd name="connsiteX2" fmla="*/ 39134 w 123265"/>
              <a:gd name="connsiteY2" fmla="*/ 1870 h 11473"/>
              <a:gd name="connsiteX3" fmla="*/ 0 w 123265"/>
              <a:gd name="connsiteY3" fmla="*/ 0 h 11473"/>
              <a:gd name="connsiteX0" fmla="*/ 123264 w 123264"/>
              <a:gd name="connsiteY0" fmla="*/ 11473 h 11473"/>
              <a:gd name="connsiteX1" fmla="*/ 39134 w 123264"/>
              <a:gd name="connsiteY1" fmla="*/ 1870 h 11473"/>
              <a:gd name="connsiteX2" fmla="*/ 0 w 123264"/>
              <a:gd name="connsiteY2" fmla="*/ 0 h 11473"/>
              <a:gd name="connsiteX0" fmla="*/ 123264 w 123264"/>
              <a:gd name="connsiteY0" fmla="*/ 11473 h 11473"/>
              <a:gd name="connsiteX1" fmla="*/ 39134 w 123264"/>
              <a:gd name="connsiteY1" fmla="*/ 1870 h 11473"/>
              <a:gd name="connsiteX2" fmla="*/ 0 w 123264"/>
              <a:gd name="connsiteY2" fmla="*/ 0 h 11473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29179 w 129179"/>
              <a:gd name="connsiteY0" fmla="*/ 11348 h 11348"/>
              <a:gd name="connsiteX1" fmla="*/ 39134 w 129179"/>
              <a:gd name="connsiteY1" fmla="*/ 1870 h 11348"/>
              <a:gd name="connsiteX2" fmla="*/ 0 w 129179"/>
              <a:gd name="connsiteY2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2442 w 122442"/>
              <a:gd name="connsiteY0" fmla="*/ 11494 h 11494"/>
              <a:gd name="connsiteX1" fmla="*/ 56121 w 122442"/>
              <a:gd name="connsiteY1" fmla="*/ 7238 h 11494"/>
              <a:gd name="connsiteX2" fmla="*/ 32397 w 122442"/>
              <a:gd name="connsiteY2" fmla="*/ 2016 h 11494"/>
              <a:gd name="connsiteX3" fmla="*/ 163 w 122442"/>
              <a:gd name="connsiteY3" fmla="*/ 0 h 11494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6187 w 126187"/>
              <a:gd name="connsiteY0" fmla="*/ 11548 h 11548"/>
              <a:gd name="connsiteX1" fmla="*/ 59866 w 126187"/>
              <a:gd name="connsiteY1" fmla="*/ 7292 h 11548"/>
              <a:gd name="connsiteX2" fmla="*/ 36142 w 126187"/>
              <a:gd name="connsiteY2" fmla="*/ 2070 h 11548"/>
              <a:gd name="connsiteX3" fmla="*/ 0 w 126187"/>
              <a:gd name="connsiteY3" fmla="*/ 0 h 11548"/>
              <a:gd name="connsiteX0" fmla="*/ 142852 w 142852"/>
              <a:gd name="connsiteY0" fmla="*/ 12521 h 12521"/>
              <a:gd name="connsiteX1" fmla="*/ 76531 w 142852"/>
              <a:gd name="connsiteY1" fmla="*/ 8265 h 12521"/>
              <a:gd name="connsiteX2" fmla="*/ 52807 w 142852"/>
              <a:gd name="connsiteY2" fmla="*/ 3043 h 12521"/>
              <a:gd name="connsiteX3" fmla="*/ 0 w 142852"/>
              <a:gd name="connsiteY3" fmla="*/ 0 h 12521"/>
              <a:gd name="connsiteX0" fmla="*/ 145647 w 145647"/>
              <a:gd name="connsiteY0" fmla="*/ 12462 h 12462"/>
              <a:gd name="connsiteX1" fmla="*/ 79326 w 145647"/>
              <a:gd name="connsiteY1" fmla="*/ 8206 h 12462"/>
              <a:gd name="connsiteX2" fmla="*/ 55602 w 145647"/>
              <a:gd name="connsiteY2" fmla="*/ 2984 h 12462"/>
              <a:gd name="connsiteX3" fmla="*/ 0 w 145647"/>
              <a:gd name="connsiteY3" fmla="*/ 0 h 12462"/>
              <a:gd name="connsiteX0" fmla="*/ 145647 w 145647"/>
              <a:gd name="connsiteY0" fmla="*/ 12462 h 12462"/>
              <a:gd name="connsiteX1" fmla="*/ 79326 w 145647"/>
              <a:gd name="connsiteY1" fmla="*/ 8206 h 12462"/>
              <a:gd name="connsiteX2" fmla="*/ 55602 w 145647"/>
              <a:gd name="connsiteY2" fmla="*/ 2984 h 12462"/>
              <a:gd name="connsiteX3" fmla="*/ 0 w 145647"/>
              <a:gd name="connsiteY3" fmla="*/ 0 h 12462"/>
              <a:gd name="connsiteX0" fmla="*/ 145647 w 145647"/>
              <a:gd name="connsiteY0" fmla="*/ 12462 h 12462"/>
              <a:gd name="connsiteX1" fmla="*/ 79326 w 145647"/>
              <a:gd name="connsiteY1" fmla="*/ 8206 h 12462"/>
              <a:gd name="connsiteX2" fmla="*/ 55602 w 145647"/>
              <a:gd name="connsiteY2" fmla="*/ 2984 h 12462"/>
              <a:gd name="connsiteX3" fmla="*/ 0 w 145647"/>
              <a:gd name="connsiteY3" fmla="*/ 0 h 12462"/>
              <a:gd name="connsiteX0" fmla="*/ 149623 w 149623"/>
              <a:gd name="connsiteY0" fmla="*/ 12313 h 12313"/>
              <a:gd name="connsiteX1" fmla="*/ 83302 w 149623"/>
              <a:gd name="connsiteY1" fmla="*/ 8057 h 12313"/>
              <a:gd name="connsiteX2" fmla="*/ 59578 w 149623"/>
              <a:gd name="connsiteY2" fmla="*/ 2835 h 12313"/>
              <a:gd name="connsiteX3" fmla="*/ 0 w 149623"/>
              <a:gd name="connsiteY3" fmla="*/ 0 h 12313"/>
              <a:gd name="connsiteX0" fmla="*/ 149623 w 149623"/>
              <a:gd name="connsiteY0" fmla="*/ 12313 h 12313"/>
              <a:gd name="connsiteX1" fmla="*/ 83302 w 149623"/>
              <a:gd name="connsiteY1" fmla="*/ 8057 h 12313"/>
              <a:gd name="connsiteX2" fmla="*/ 90694 w 149623"/>
              <a:gd name="connsiteY2" fmla="*/ 4375 h 12313"/>
              <a:gd name="connsiteX3" fmla="*/ 0 w 149623"/>
              <a:gd name="connsiteY3" fmla="*/ 0 h 12313"/>
              <a:gd name="connsiteX0" fmla="*/ 149623 w 149623"/>
              <a:gd name="connsiteY0" fmla="*/ 12313 h 12313"/>
              <a:gd name="connsiteX1" fmla="*/ 125207 w 149623"/>
              <a:gd name="connsiteY1" fmla="*/ 6326 h 12313"/>
              <a:gd name="connsiteX2" fmla="*/ 90694 w 149623"/>
              <a:gd name="connsiteY2" fmla="*/ 4375 h 12313"/>
              <a:gd name="connsiteX3" fmla="*/ 0 w 149623"/>
              <a:gd name="connsiteY3" fmla="*/ 0 h 12313"/>
              <a:gd name="connsiteX0" fmla="*/ 149623 w 149623"/>
              <a:gd name="connsiteY0" fmla="*/ 12313 h 12313"/>
              <a:gd name="connsiteX1" fmla="*/ 125207 w 149623"/>
              <a:gd name="connsiteY1" fmla="*/ 6326 h 12313"/>
              <a:gd name="connsiteX2" fmla="*/ 90694 w 149623"/>
              <a:gd name="connsiteY2" fmla="*/ 4375 h 12313"/>
              <a:gd name="connsiteX3" fmla="*/ 0 w 149623"/>
              <a:gd name="connsiteY3" fmla="*/ 0 h 12313"/>
              <a:gd name="connsiteX0" fmla="*/ 149623 w 149623"/>
              <a:gd name="connsiteY0" fmla="*/ 12313 h 12313"/>
              <a:gd name="connsiteX1" fmla="*/ 118376 w 149623"/>
              <a:gd name="connsiteY1" fmla="*/ 6455 h 12313"/>
              <a:gd name="connsiteX2" fmla="*/ 125207 w 149623"/>
              <a:gd name="connsiteY2" fmla="*/ 6326 h 12313"/>
              <a:gd name="connsiteX3" fmla="*/ 90694 w 149623"/>
              <a:gd name="connsiteY3" fmla="*/ 4375 h 12313"/>
              <a:gd name="connsiteX4" fmla="*/ 0 w 149623"/>
              <a:gd name="connsiteY4" fmla="*/ 0 h 12313"/>
              <a:gd name="connsiteX0" fmla="*/ 149623 w 149623"/>
              <a:gd name="connsiteY0" fmla="*/ 12313 h 12313"/>
              <a:gd name="connsiteX1" fmla="*/ 118376 w 149623"/>
              <a:gd name="connsiteY1" fmla="*/ 6455 h 12313"/>
              <a:gd name="connsiteX2" fmla="*/ 125207 w 149623"/>
              <a:gd name="connsiteY2" fmla="*/ 6326 h 12313"/>
              <a:gd name="connsiteX3" fmla="*/ 90694 w 149623"/>
              <a:gd name="connsiteY3" fmla="*/ 4375 h 12313"/>
              <a:gd name="connsiteX4" fmla="*/ 0 w 149623"/>
              <a:gd name="connsiteY4" fmla="*/ 0 h 12313"/>
              <a:gd name="connsiteX0" fmla="*/ 149623 w 149623"/>
              <a:gd name="connsiteY0" fmla="*/ 12313 h 12313"/>
              <a:gd name="connsiteX1" fmla="*/ 118376 w 149623"/>
              <a:gd name="connsiteY1" fmla="*/ 6455 h 12313"/>
              <a:gd name="connsiteX2" fmla="*/ 90694 w 149623"/>
              <a:gd name="connsiteY2" fmla="*/ 4375 h 12313"/>
              <a:gd name="connsiteX3" fmla="*/ 0 w 149623"/>
              <a:gd name="connsiteY3" fmla="*/ 0 h 12313"/>
              <a:gd name="connsiteX0" fmla="*/ 149623 w 149623"/>
              <a:gd name="connsiteY0" fmla="*/ 12313 h 12313"/>
              <a:gd name="connsiteX1" fmla="*/ 118376 w 149623"/>
              <a:gd name="connsiteY1" fmla="*/ 6455 h 12313"/>
              <a:gd name="connsiteX2" fmla="*/ 90694 w 149623"/>
              <a:gd name="connsiteY2" fmla="*/ 4375 h 12313"/>
              <a:gd name="connsiteX3" fmla="*/ 0 w 149623"/>
              <a:gd name="connsiteY3" fmla="*/ 0 h 12313"/>
              <a:gd name="connsiteX0" fmla="*/ 57285 w 120769"/>
              <a:gd name="connsiteY0" fmla="*/ 11943 h 11943"/>
              <a:gd name="connsiteX1" fmla="*/ 118376 w 120769"/>
              <a:gd name="connsiteY1" fmla="*/ 6455 h 11943"/>
              <a:gd name="connsiteX2" fmla="*/ 90694 w 120769"/>
              <a:gd name="connsiteY2" fmla="*/ 4375 h 11943"/>
              <a:gd name="connsiteX3" fmla="*/ 0 w 120769"/>
              <a:gd name="connsiteY3" fmla="*/ 0 h 11943"/>
              <a:gd name="connsiteX0" fmla="*/ 62 w 140054"/>
              <a:gd name="connsiteY0" fmla="*/ 11270 h 11270"/>
              <a:gd name="connsiteX1" fmla="*/ 137661 w 140054"/>
              <a:gd name="connsiteY1" fmla="*/ 6455 h 11270"/>
              <a:gd name="connsiteX2" fmla="*/ 109979 w 140054"/>
              <a:gd name="connsiteY2" fmla="*/ 4375 h 11270"/>
              <a:gd name="connsiteX3" fmla="*/ 19285 w 140054"/>
              <a:gd name="connsiteY3" fmla="*/ 0 h 11270"/>
              <a:gd name="connsiteX0" fmla="*/ 0 w 140267"/>
              <a:gd name="connsiteY0" fmla="*/ 11270 h 11270"/>
              <a:gd name="connsiteX1" fmla="*/ 137599 w 140267"/>
              <a:gd name="connsiteY1" fmla="*/ 6455 h 11270"/>
              <a:gd name="connsiteX2" fmla="*/ 109917 w 140267"/>
              <a:gd name="connsiteY2" fmla="*/ 4375 h 11270"/>
              <a:gd name="connsiteX3" fmla="*/ 19223 w 140267"/>
              <a:gd name="connsiteY3" fmla="*/ 0 h 11270"/>
              <a:gd name="connsiteX0" fmla="*/ 0 w 146058"/>
              <a:gd name="connsiteY0" fmla="*/ 11270 h 11270"/>
              <a:gd name="connsiteX1" fmla="*/ 143789 w 146058"/>
              <a:gd name="connsiteY1" fmla="*/ 6712 h 11270"/>
              <a:gd name="connsiteX2" fmla="*/ 109917 w 146058"/>
              <a:gd name="connsiteY2" fmla="*/ 4375 h 11270"/>
              <a:gd name="connsiteX3" fmla="*/ 19223 w 146058"/>
              <a:gd name="connsiteY3" fmla="*/ 0 h 11270"/>
              <a:gd name="connsiteX0" fmla="*/ 0 w 145715"/>
              <a:gd name="connsiteY0" fmla="*/ 11270 h 11270"/>
              <a:gd name="connsiteX1" fmla="*/ 143789 w 145715"/>
              <a:gd name="connsiteY1" fmla="*/ 6712 h 11270"/>
              <a:gd name="connsiteX2" fmla="*/ 109917 w 145715"/>
              <a:gd name="connsiteY2" fmla="*/ 4375 h 11270"/>
              <a:gd name="connsiteX3" fmla="*/ 19223 w 145715"/>
              <a:gd name="connsiteY3" fmla="*/ 0 h 11270"/>
              <a:gd name="connsiteX0" fmla="*/ 12499 w 126492"/>
              <a:gd name="connsiteY0" fmla="*/ 12247 h 12247"/>
              <a:gd name="connsiteX1" fmla="*/ 124566 w 126492"/>
              <a:gd name="connsiteY1" fmla="*/ 6712 h 12247"/>
              <a:gd name="connsiteX2" fmla="*/ 90694 w 126492"/>
              <a:gd name="connsiteY2" fmla="*/ 4375 h 12247"/>
              <a:gd name="connsiteX3" fmla="*/ 0 w 126492"/>
              <a:gd name="connsiteY3" fmla="*/ 0 h 12247"/>
              <a:gd name="connsiteX0" fmla="*/ 37796 w 130669"/>
              <a:gd name="connsiteY0" fmla="*/ 12066 h 12066"/>
              <a:gd name="connsiteX1" fmla="*/ 124566 w 130669"/>
              <a:gd name="connsiteY1" fmla="*/ 6712 h 12066"/>
              <a:gd name="connsiteX2" fmla="*/ 90694 w 130669"/>
              <a:gd name="connsiteY2" fmla="*/ 4375 h 12066"/>
              <a:gd name="connsiteX3" fmla="*/ 0 w 130669"/>
              <a:gd name="connsiteY3" fmla="*/ 0 h 12066"/>
              <a:gd name="connsiteX0" fmla="*/ 37796 w 126492"/>
              <a:gd name="connsiteY0" fmla="*/ 12066 h 12066"/>
              <a:gd name="connsiteX1" fmla="*/ 124566 w 126492"/>
              <a:gd name="connsiteY1" fmla="*/ 6712 h 12066"/>
              <a:gd name="connsiteX2" fmla="*/ 90694 w 126492"/>
              <a:gd name="connsiteY2" fmla="*/ 4375 h 12066"/>
              <a:gd name="connsiteX3" fmla="*/ 0 w 126492"/>
              <a:gd name="connsiteY3" fmla="*/ 0 h 12066"/>
              <a:gd name="connsiteX0" fmla="*/ 37796 w 126492"/>
              <a:gd name="connsiteY0" fmla="*/ 12066 h 12066"/>
              <a:gd name="connsiteX1" fmla="*/ 124566 w 126492"/>
              <a:gd name="connsiteY1" fmla="*/ 6712 h 12066"/>
              <a:gd name="connsiteX2" fmla="*/ 90694 w 126492"/>
              <a:gd name="connsiteY2" fmla="*/ 4375 h 12066"/>
              <a:gd name="connsiteX3" fmla="*/ 0 w 126492"/>
              <a:gd name="connsiteY3" fmla="*/ 0 h 12066"/>
              <a:gd name="connsiteX0" fmla="*/ 37796 w 128216"/>
              <a:gd name="connsiteY0" fmla="*/ 12066 h 12066"/>
              <a:gd name="connsiteX1" fmla="*/ 126397 w 128216"/>
              <a:gd name="connsiteY1" fmla="*/ 6803 h 12066"/>
              <a:gd name="connsiteX2" fmla="*/ 90694 w 128216"/>
              <a:gd name="connsiteY2" fmla="*/ 4375 h 12066"/>
              <a:gd name="connsiteX3" fmla="*/ 0 w 128216"/>
              <a:gd name="connsiteY3" fmla="*/ 0 h 12066"/>
              <a:gd name="connsiteX0" fmla="*/ 37796 w 127172"/>
              <a:gd name="connsiteY0" fmla="*/ 12066 h 12066"/>
              <a:gd name="connsiteX1" fmla="*/ 126397 w 127172"/>
              <a:gd name="connsiteY1" fmla="*/ 6803 h 12066"/>
              <a:gd name="connsiteX2" fmla="*/ 90694 w 127172"/>
              <a:gd name="connsiteY2" fmla="*/ 4375 h 12066"/>
              <a:gd name="connsiteX3" fmla="*/ 0 w 127172"/>
              <a:gd name="connsiteY3" fmla="*/ 0 h 12066"/>
              <a:gd name="connsiteX0" fmla="*/ 37796 w 127172"/>
              <a:gd name="connsiteY0" fmla="*/ 12066 h 12066"/>
              <a:gd name="connsiteX1" fmla="*/ 126397 w 127172"/>
              <a:gd name="connsiteY1" fmla="*/ 6803 h 12066"/>
              <a:gd name="connsiteX2" fmla="*/ 90694 w 127172"/>
              <a:gd name="connsiteY2" fmla="*/ 4375 h 12066"/>
              <a:gd name="connsiteX3" fmla="*/ 0 w 127172"/>
              <a:gd name="connsiteY3" fmla="*/ 0 h 12066"/>
              <a:gd name="connsiteX0" fmla="*/ 42568 w 127172"/>
              <a:gd name="connsiteY0" fmla="*/ 12218 h 12218"/>
              <a:gd name="connsiteX1" fmla="*/ 126397 w 127172"/>
              <a:gd name="connsiteY1" fmla="*/ 6803 h 12218"/>
              <a:gd name="connsiteX2" fmla="*/ 90694 w 127172"/>
              <a:gd name="connsiteY2" fmla="*/ 4375 h 12218"/>
              <a:gd name="connsiteX3" fmla="*/ 0 w 127172"/>
              <a:gd name="connsiteY3" fmla="*/ 0 h 12218"/>
              <a:gd name="connsiteX0" fmla="*/ 39818 w 127172"/>
              <a:gd name="connsiteY0" fmla="*/ 11995 h 11995"/>
              <a:gd name="connsiteX1" fmla="*/ 126397 w 127172"/>
              <a:gd name="connsiteY1" fmla="*/ 6803 h 11995"/>
              <a:gd name="connsiteX2" fmla="*/ 90694 w 127172"/>
              <a:gd name="connsiteY2" fmla="*/ 4375 h 11995"/>
              <a:gd name="connsiteX3" fmla="*/ 0 w 127172"/>
              <a:gd name="connsiteY3" fmla="*/ 0 h 11995"/>
              <a:gd name="connsiteX0" fmla="*/ 40171 w 127172"/>
              <a:gd name="connsiteY0" fmla="*/ 12185 h 12185"/>
              <a:gd name="connsiteX1" fmla="*/ 126397 w 127172"/>
              <a:gd name="connsiteY1" fmla="*/ 6803 h 12185"/>
              <a:gd name="connsiteX2" fmla="*/ 90694 w 127172"/>
              <a:gd name="connsiteY2" fmla="*/ 4375 h 12185"/>
              <a:gd name="connsiteX3" fmla="*/ 0 w 127172"/>
              <a:gd name="connsiteY3" fmla="*/ 0 h 12185"/>
              <a:gd name="connsiteX0" fmla="*/ 3174 w 90175"/>
              <a:gd name="connsiteY0" fmla="*/ 12820 h 12820"/>
              <a:gd name="connsiteX1" fmla="*/ 89400 w 90175"/>
              <a:gd name="connsiteY1" fmla="*/ 7438 h 12820"/>
              <a:gd name="connsiteX2" fmla="*/ 53697 w 90175"/>
              <a:gd name="connsiteY2" fmla="*/ 5010 h 12820"/>
              <a:gd name="connsiteX3" fmla="*/ 0 w 90175"/>
              <a:gd name="connsiteY3" fmla="*/ 0 h 12820"/>
              <a:gd name="connsiteX0" fmla="*/ 3174 w 90175"/>
              <a:gd name="connsiteY0" fmla="*/ 12820 h 12820"/>
              <a:gd name="connsiteX1" fmla="*/ 89400 w 90175"/>
              <a:gd name="connsiteY1" fmla="*/ 7438 h 12820"/>
              <a:gd name="connsiteX2" fmla="*/ 53697 w 90175"/>
              <a:gd name="connsiteY2" fmla="*/ 5010 h 12820"/>
              <a:gd name="connsiteX3" fmla="*/ 0 w 90175"/>
              <a:gd name="connsiteY3" fmla="*/ 0 h 12820"/>
              <a:gd name="connsiteX0" fmla="*/ 3174 w 87822"/>
              <a:gd name="connsiteY0" fmla="*/ 12820 h 12820"/>
              <a:gd name="connsiteX1" fmla="*/ 86967 w 87822"/>
              <a:gd name="connsiteY1" fmla="*/ 6633 h 12820"/>
              <a:gd name="connsiteX2" fmla="*/ 53697 w 87822"/>
              <a:gd name="connsiteY2" fmla="*/ 5010 h 12820"/>
              <a:gd name="connsiteX3" fmla="*/ 0 w 87822"/>
              <a:gd name="connsiteY3" fmla="*/ 0 h 12820"/>
              <a:gd name="connsiteX0" fmla="*/ 3174 w 86967"/>
              <a:gd name="connsiteY0" fmla="*/ 12820 h 12820"/>
              <a:gd name="connsiteX1" fmla="*/ 86967 w 86967"/>
              <a:gd name="connsiteY1" fmla="*/ 6633 h 12820"/>
              <a:gd name="connsiteX2" fmla="*/ 53697 w 86967"/>
              <a:gd name="connsiteY2" fmla="*/ 5010 h 12820"/>
              <a:gd name="connsiteX3" fmla="*/ 0 w 86967"/>
              <a:gd name="connsiteY3" fmla="*/ 0 h 12820"/>
              <a:gd name="connsiteX0" fmla="*/ 0 w 226726"/>
              <a:gd name="connsiteY0" fmla="*/ 6499 h 6853"/>
              <a:gd name="connsiteX1" fmla="*/ 226726 w 226726"/>
              <a:gd name="connsiteY1" fmla="*/ 6633 h 6853"/>
              <a:gd name="connsiteX2" fmla="*/ 193456 w 226726"/>
              <a:gd name="connsiteY2" fmla="*/ 5010 h 6853"/>
              <a:gd name="connsiteX3" fmla="*/ 139759 w 226726"/>
              <a:gd name="connsiteY3" fmla="*/ 0 h 6853"/>
              <a:gd name="connsiteX0" fmla="*/ 0 w 10000"/>
              <a:gd name="connsiteY0" fmla="*/ 9483 h 9680"/>
              <a:gd name="connsiteX1" fmla="*/ 10000 w 10000"/>
              <a:gd name="connsiteY1" fmla="*/ 9679 h 9680"/>
              <a:gd name="connsiteX2" fmla="*/ 8533 w 10000"/>
              <a:gd name="connsiteY2" fmla="*/ 7311 h 9680"/>
              <a:gd name="connsiteX3" fmla="*/ 6164 w 10000"/>
              <a:gd name="connsiteY3" fmla="*/ 0 h 9680"/>
              <a:gd name="connsiteX0" fmla="*/ 0 w 10000"/>
              <a:gd name="connsiteY0" fmla="*/ 9796 h 10067"/>
              <a:gd name="connsiteX1" fmla="*/ 10000 w 10000"/>
              <a:gd name="connsiteY1" fmla="*/ 9999 h 10067"/>
              <a:gd name="connsiteX2" fmla="*/ 8533 w 10000"/>
              <a:gd name="connsiteY2" fmla="*/ 7553 h 10067"/>
              <a:gd name="connsiteX3" fmla="*/ 6164 w 10000"/>
              <a:gd name="connsiteY3" fmla="*/ 0 h 10067"/>
              <a:gd name="connsiteX0" fmla="*/ 0 w 10482"/>
              <a:gd name="connsiteY0" fmla="*/ 9796 h 10279"/>
              <a:gd name="connsiteX1" fmla="*/ 9552 w 10482"/>
              <a:gd name="connsiteY1" fmla="*/ 10238 h 10279"/>
              <a:gd name="connsiteX2" fmla="*/ 10000 w 10482"/>
              <a:gd name="connsiteY2" fmla="*/ 9999 h 10279"/>
              <a:gd name="connsiteX3" fmla="*/ 8533 w 10482"/>
              <a:gd name="connsiteY3" fmla="*/ 7553 h 10279"/>
              <a:gd name="connsiteX4" fmla="*/ 6164 w 10482"/>
              <a:gd name="connsiteY4" fmla="*/ 0 h 10279"/>
              <a:gd name="connsiteX0" fmla="*/ 0 w 10050"/>
              <a:gd name="connsiteY0" fmla="*/ 9796 h 10238"/>
              <a:gd name="connsiteX1" fmla="*/ 9552 w 10050"/>
              <a:gd name="connsiteY1" fmla="*/ 10238 h 10238"/>
              <a:gd name="connsiteX2" fmla="*/ 10000 w 10050"/>
              <a:gd name="connsiteY2" fmla="*/ 9999 h 10238"/>
              <a:gd name="connsiteX3" fmla="*/ 8533 w 10050"/>
              <a:gd name="connsiteY3" fmla="*/ 7553 h 10238"/>
              <a:gd name="connsiteX4" fmla="*/ 6164 w 10050"/>
              <a:gd name="connsiteY4" fmla="*/ 0 h 10238"/>
              <a:gd name="connsiteX0" fmla="*/ 0 w 10040"/>
              <a:gd name="connsiteY0" fmla="*/ 9796 h 10238"/>
              <a:gd name="connsiteX1" fmla="*/ 9552 w 10040"/>
              <a:gd name="connsiteY1" fmla="*/ 10238 h 10238"/>
              <a:gd name="connsiteX2" fmla="*/ 10000 w 10040"/>
              <a:gd name="connsiteY2" fmla="*/ 9999 h 10238"/>
              <a:gd name="connsiteX3" fmla="*/ 8533 w 10040"/>
              <a:gd name="connsiteY3" fmla="*/ 7553 h 10238"/>
              <a:gd name="connsiteX4" fmla="*/ 6164 w 10040"/>
              <a:gd name="connsiteY4" fmla="*/ 0 h 10238"/>
              <a:gd name="connsiteX0" fmla="*/ 0 w 10040"/>
              <a:gd name="connsiteY0" fmla="*/ 9796 h 10394"/>
              <a:gd name="connsiteX1" fmla="*/ 9551 w 10040"/>
              <a:gd name="connsiteY1" fmla="*/ 10394 h 10394"/>
              <a:gd name="connsiteX2" fmla="*/ 10000 w 10040"/>
              <a:gd name="connsiteY2" fmla="*/ 9999 h 10394"/>
              <a:gd name="connsiteX3" fmla="*/ 8533 w 10040"/>
              <a:gd name="connsiteY3" fmla="*/ 7553 h 10394"/>
              <a:gd name="connsiteX4" fmla="*/ 6164 w 10040"/>
              <a:gd name="connsiteY4" fmla="*/ 0 h 10394"/>
              <a:gd name="connsiteX0" fmla="*/ 0 w 9780"/>
              <a:gd name="connsiteY0" fmla="*/ 9796 h 10394"/>
              <a:gd name="connsiteX1" fmla="*/ 9551 w 9780"/>
              <a:gd name="connsiteY1" fmla="*/ 10394 h 10394"/>
              <a:gd name="connsiteX2" fmla="*/ 9697 w 9780"/>
              <a:gd name="connsiteY2" fmla="*/ 9552 h 10394"/>
              <a:gd name="connsiteX3" fmla="*/ 8533 w 9780"/>
              <a:gd name="connsiteY3" fmla="*/ 7553 h 10394"/>
              <a:gd name="connsiteX4" fmla="*/ 6164 w 9780"/>
              <a:gd name="connsiteY4" fmla="*/ 0 h 10394"/>
              <a:gd name="connsiteX0" fmla="*/ 0 w 9963"/>
              <a:gd name="connsiteY0" fmla="*/ 9425 h 10010"/>
              <a:gd name="connsiteX1" fmla="*/ 9539 w 9963"/>
              <a:gd name="connsiteY1" fmla="*/ 10010 h 10010"/>
              <a:gd name="connsiteX2" fmla="*/ 9915 w 9963"/>
              <a:gd name="connsiteY2" fmla="*/ 9190 h 10010"/>
              <a:gd name="connsiteX3" fmla="*/ 8725 w 9963"/>
              <a:gd name="connsiteY3" fmla="*/ 7267 h 10010"/>
              <a:gd name="connsiteX4" fmla="*/ 6303 w 9963"/>
              <a:gd name="connsiteY4" fmla="*/ 0 h 10010"/>
              <a:gd name="connsiteX0" fmla="*/ 0 w 9994"/>
              <a:gd name="connsiteY0" fmla="*/ 9416 h 9896"/>
              <a:gd name="connsiteX1" fmla="*/ 9510 w 9994"/>
              <a:gd name="connsiteY1" fmla="*/ 9896 h 9896"/>
              <a:gd name="connsiteX2" fmla="*/ 9952 w 9994"/>
              <a:gd name="connsiteY2" fmla="*/ 9181 h 9896"/>
              <a:gd name="connsiteX3" fmla="*/ 8757 w 9994"/>
              <a:gd name="connsiteY3" fmla="*/ 7260 h 9896"/>
              <a:gd name="connsiteX4" fmla="*/ 6326 w 9994"/>
              <a:gd name="connsiteY4" fmla="*/ 0 h 9896"/>
              <a:gd name="connsiteX0" fmla="*/ 0 w 10000"/>
              <a:gd name="connsiteY0" fmla="*/ 9515 h 10000"/>
              <a:gd name="connsiteX1" fmla="*/ 9516 w 10000"/>
              <a:gd name="connsiteY1" fmla="*/ 10000 h 10000"/>
              <a:gd name="connsiteX2" fmla="*/ 9958 w 10000"/>
              <a:gd name="connsiteY2" fmla="*/ 9277 h 10000"/>
              <a:gd name="connsiteX3" fmla="*/ 8762 w 10000"/>
              <a:gd name="connsiteY3" fmla="*/ 7336 h 10000"/>
              <a:gd name="connsiteX4" fmla="*/ 6330 w 10000"/>
              <a:gd name="connsiteY4" fmla="*/ 0 h 10000"/>
              <a:gd name="connsiteX0" fmla="*/ 0 w 12184"/>
              <a:gd name="connsiteY0" fmla="*/ 10300 h 10300"/>
              <a:gd name="connsiteX1" fmla="*/ 11700 w 12184"/>
              <a:gd name="connsiteY1" fmla="*/ 10000 h 10300"/>
              <a:gd name="connsiteX2" fmla="*/ 12142 w 12184"/>
              <a:gd name="connsiteY2" fmla="*/ 9277 h 10300"/>
              <a:gd name="connsiteX3" fmla="*/ 10946 w 12184"/>
              <a:gd name="connsiteY3" fmla="*/ 7336 h 10300"/>
              <a:gd name="connsiteX4" fmla="*/ 8514 w 12184"/>
              <a:gd name="connsiteY4" fmla="*/ 0 h 10300"/>
              <a:gd name="connsiteX0" fmla="*/ 0 w 12184"/>
              <a:gd name="connsiteY0" fmla="*/ 10300 h 10300"/>
              <a:gd name="connsiteX1" fmla="*/ 11700 w 12184"/>
              <a:gd name="connsiteY1" fmla="*/ 10000 h 10300"/>
              <a:gd name="connsiteX2" fmla="*/ 12142 w 12184"/>
              <a:gd name="connsiteY2" fmla="*/ 9277 h 10300"/>
              <a:gd name="connsiteX3" fmla="*/ 10946 w 12184"/>
              <a:gd name="connsiteY3" fmla="*/ 7336 h 10300"/>
              <a:gd name="connsiteX4" fmla="*/ 8514 w 12184"/>
              <a:gd name="connsiteY4" fmla="*/ 0 h 10300"/>
              <a:gd name="connsiteX0" fmla="*/ 0 w 12184"/>
              <a:gd name="connsiteY0" fmla="*/ 10300 h 10300"/>
              <a:gd name="connsiteX1" fmla="*/ 11700 w 12184"/>
              <a:gd name="connsiteY1" fmla="*/ 10000 h 10300"/>
              <a:gd name="connsiteX2" fmla="*/ 12142 w 12184"/>
              <a:gd name="connsiteY2" fmla="*/ 9277 h 10300"/>
              <a:gd name="connsiteX3" fmla="*/ 10946 w 12184"/>
              <a:gd name="connsiteY3" fmla="*/ 7336 h 10300"/>
              <a:gd name="connsiteX4" fmla="*/ 8514 w 12184"/>
              <a:gd name="connsiteY4" fmla="*/ 0 h 10300"/>
              <a:gd name="connsiteX0" fmla="*/ 0 w 12259"/>
              <a:gd name="connsiteY0" fmla="*/ 10300 h 10300"/>
              <a:gd name="connsiteX1" fmla="*/ 11700 w 12259"/>
              <a:gd name="connsiteY1" fmla="*/ 10000 h 10300"/>
              <a:gd name="connsiteX2" fmla="*/ 12222 w 12259"/>
              <a:gd name="connsiteY2" fmla="*/ 9408 h 10300"/>
              <a:gd name="connsiteX3" fmla="*/ 10946 w 12259"/>
              <a:gd name="connsiteY3" fmla="*/ 7336 h 10300"/>
              <a:gd name="connsiteX4" fmla="*/ 8514 w 12259"/>
              <a:gd name="connsiteY4" fmla="*/ 0 h 10300"/>
              <a:gd name="connsiteX0" fmla="*/ 0 w 12222"/>
              <a:gd name="connsiteY0" fmla="*/ 10300 h 10300"/>
              <a:gd name="connsiteX1" fmla="*/ 11700 w 12222"/>
              <a:gd name="connsiteY1" fmla="*/ 10000 h 10300"/>
              <a:gd name="connsiteX2" fmla="*/ 12222 w 12222"/>
              <a:gd name="connsiteY2" fmla="*/ 9408 h 10300"/>
              <a:gd name="connsiteX3" fmla="*/ 10946 w 12222"/>
              <a:gd name="connsiteY3" fmla="*/ 7336 h 10300"/>
              <a:gd name="connsiteX4" fmla="*/ 8514 w 12222"/>
              <a:gd name="connsiteY4" fmla="*/ 0 h 10300"/>
              <a:gd name="connsiteX0" fmla="*/ 0 w 12222"/>
              <a:gd name="connsiteY0" fmla="*/ 10300 h 10317"/>
              <a:gd name="connsiteX1" fmla="*/ 11476 w 12222"/>
              <a:gd name="connsiteY1" fmla="*/ 10317 h 10317"/>
              <a:gd name="connsiteX2" fmla="*/ 12222 w 12222"/>
              <a:gd name="connsiteY2" fmla="*/ 9408 h 10317"/>
              <a:gd name="connsiteX3" fmla="*/ 10946 w 12222"/>
              <a:gd name="connsiteY3" fmla="*/ 7336 h 10317"/>
              <a:gd name="connsiteX4" fmla="*/ 8514 w 12222"/>
              <a:gd name="connsiteY4" fmla="*/ 0 h 10317"/>
              <a:gd name="connsiteX0" fmla="*/ 0 w 12222"/>
              <a:gd name="connsiteY0" fmla="*/ 10300 h 10317"/>
              <a:gd name="connsiteX1" fmla="*/ 9777 w 12222"/>
              <a:gd name="connsiteY1" fmla="*/ 9953 h 10317"/>
              <a:gd name="connsiteX2" fmla="*/ 11476 w 12222"/>
              <a:gd name="connsiteY2" fmla="*/ 10317 h 10317"/>
              <a:gd name="connsiteX3" fmla="*/ 12222 w 12222"/>
              <a:gd name="connsiteY3" fmla="*/ 9408 h 10317"/>
              <a:gd name="connsiteX4" fmla="*/ 10946 w 12222"/>
              <a:gd name="connsiteY4" fmla="*/ 7336 h 10317"/>
              <a:gd name="connsiteX5" fmla="*/ 8514 w 12222"/>
              <a:gd name="connsiteY5" fmla="*/ 0 h 10317"/>
              <a:gd name="connsiteX0" fmla="*/ 0 w 12222"/>
              <a:gd name="connsiteY0" fmla="*/ 10300 h 10317"/>
              <a:gd name="connsiteX1" fmla="*/ 9716 w 12222"/>
              <a:gd name="connsiteY1" fmla="*/ 9090 h 10317"/>
              <a:gd name="connsiteX2" fmla="*/ 9777 w 12222"/>
              <a:gd name="connsiteY2" fmla="*/ 9953 h 10317"/>
              <a:gd name="connsiteX3" fmla="*/ 11476 w 12222"/>
              <a:gd name="connsiteY3" fmla="*/ 10317 h 10317"/>
              <a:gd name="connsiteX4" fmla="*/ 12222 w 12222"/>
              <a:gd name="connsiteY4" fmla="*/ 9408 h 10317"/>
              <a:gd name="connsiteX5" fmla="*/ 10946 w 12222"/>
              <a:gd name="connsiteY5" fmla="*/ 7336 h 10317"/>
              <a:gd name="connsiteX6" fmla="*/ 8514 w 12222"/>
              <a:gd name="connsiteY6" fmla="*/ 0 h 10317"/>
              <a:gd name="connsiteX0" fmla="*/ 0 w 12222"/>
              <a:gd name="connsiteY0" fmla="*/ 10300 h 10317"/>
              <a:gd name="connsiteX1" fmla="*/ 9716 w 12222"/>
              <a:gd name="connsiteY1" fmla="*/ 9090 h 10317"/>
              <a:gd name="connsiteX2" fmla="*/ 9777 w 12222"/>
              <a:gd name="connsiteY2" fmla="*/ 9953 h 10317"/>
              <a:gd name="connsiteX3" fmla="*/ 11476 w 12222"/>
              <a:gd name="connsiteY3" fmla="*/ 10317 h 10317"/>
              <a:gd name="connsiteX4" fmla="*/ 12222 w 12222"/>
              <a:gd name="connsiteY4" fmla="*/ 9408 h 10317"/>
              <a:gd name="connsiteX5" fmla="*/ 10946 w 12222"/>
              <a:gd name="connsiteY5" fmla="*/ 7336 h 10317"/>
              <a:gd name="connsiteX6" fmla="*/ 8514 w 12222"/>
              <a:gd name="connsiteY6" fmla="*/ 0 h 10317"/>
              <a:gd name="connsiteX0" fmla="*/ 0 w 12222"/>
              <a:gd name="connsiteY0" fmla="*/ 10300 h 10317"/>
              <a:gd name="connsiteX1" fmla="*/ 9716 w 12222"/>
              <a:gd name="connsiteY1" fmla="*/ 9090 h 10317"/>
              <a:gd name="connsiteX2" fmla="*/ 9777 w 12222"/>
              <a:gd name="connsiteY2" fmla="*/ 9953 h 10317"/>
              <a:gd name="connsiteX3" fmla="*/ 11476 w 12222"/>
              <a:gd name="connsiteY3" fmla="*/ 10317 h 10317"/>
              <a:gd name="connsiteX4" fmla="*/ 12222 w 12222"/>
              <a:gd name="connsiteY4" fmla="*/ 9408 h 10317"/>
              <a:gd name="connsiteX5" fmla="*/ 10946 w 12222"/>
              <a:gd name="connsiteY5" fmla="*/ 7336 h 10317"/>
              <a:gd name="connsiteX6" fmla="*/ 8514 w 12222"/>
              <a:gd name="connsiteY6" fmla="*/ 0 h 10317"/>
              <a:gd name="connsiteX0" fmla="*/ 0 w 12222"/>
              <a:gd name="connsiteY0" fmla="*/ 10300 h 10317"/>
              <a:gd name="connsiteX1" fmla="*/ 9708 w 12222"/>
              <a:gd name="connsiteY1" fmla="*/ 9129 h 10317"/>
              <a:gd name="connsiteX2" fmla="*/ 9777 w 12222"/>
              <a:gd name="connsiteY2" fmla="*/ 9953 h 10317"/>
              <a:gd name="connsiteX3" fmla="*/ 11476 w 12222"/>
              <a:gd name="connsiteY3" fmla="*/ 10317 h 10317"/>
              <a:gd name="connsiteX4" fmla="*/ 12222 w 12222"/>
              <a:gd name="connsiteY4" fmla="*/ 9408 h 10317"/>
              <a:gd name="connsiteX5" fmla="*/ 10946 w 12222"/>
              <a:gd name="connsiteY5" fmla="*/ 7336 h 10317"/>
              <a:gd name="connsiteX6" fmla="*/ 8514 w 12222"/>
              <a:gd name="connsiteY6" fmla="*/ 0 h 10317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812 w 12326"/>
              <a:gd name="connsiteY1" fmla="*/ 912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966 w 12326"/>
              <a:gd name="connsiteY1" fmla="*/ 895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966 w 12326"/>
              <a:gd name="connsiteY1" fmla="*/ 895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966 w 12326"/>
              <a:gd name="connsiteY1" fmla="*/ 895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966 w 12326"/>
              <a:gd name="connsiteY1" fmla="*/ 895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905 h 10905"/>
              <a:gd name="connsiteX1" fmla="*/ 9966 w 12326"/>
              <a:gd name="connsiteY1" fmla="*/ 8959 h 10905"/>
              <a:gd name="connsiteX2" fmla="*/ 9881 w 12326"/>
              <a:gd name="connsiteY2" fmla="*/ 9953 h 10905"/>
              <a:gd name="connsiteX3" fmla="*/ 11580 w 12326"/>
              <a:gd name="connsiteY3" fmla="*/ 10317 h 10905"/>
              <a:gd name="connsiteX4" fmla="*/ 12326 w 12326"/>
              <a:gd name="connsiteY4" fmla="*/ 9408 h 10905"/>
              <a:gd name="connsiteX5" fmla="*/ 11050 w 12326"/>
              <a:gd name="connsiteY5" fmla="*/ 7336 h 10905"/>
              <a:gd name="connsiteX6" fmla="*/ 8618 w 12326"/>
              <a:gd name="connsiteY6" fmla="*/ 0 h 10905"/>
              <a:gd name="connsiteX0" fmla="*/ 0 w 12326"/>
              <a:gd name="connsiteY0" fmla="*/ 10737 h 10737"/>
              <a:gd name="connsiteX1" fmla="*/ 9966 w 12326"/>
              <a:gd name="connsiteY1" fmla="*/ 8791 h 10737"/>
              <a:gd name="connsiteX2" fmla="*/ 9881 w 12326"/>
              <a:gd name="connsiteY2" fmla="*/ 9785 h 10737"/>
              <a:gd name="connsiteX3" fmla="*/ 11580 w 12326"/>
              <a:gd name="connsiteY3" fmla="*/ 10149 h 10737"/>
              <a:gd name="connsiteX4" fmla="*/ 12326 w 12326"/>
              <a:gd name="connsiteY4" fmla="*/ 9240 h 10737"/>
              <a:gd name="connsiteX5" fmla="*/ 11050 w 12326"/>
              <a:gd name="connsiteY5" fmla="*/ 7168 h 10737"/>
              <a:gd name="connsiteX6" fmla="*/ 8549 w 12326"/>
              <a:gd name="connsiteY6" fmla="*/ 0 h 10737"/>
              <a:gd name="connsiteX0" fmla="*/ 0 w 12326"/>
              <a:gd name="connsiteY0" fmla="*/ 11572 h 11572"/>
              <a:gd name="connsiteX1" fmla="*/ 9966 w 12326"/>
              <a:gd name="connsiteY1" fmla="*/ 9626 h 11572"/>
              <a:gd name="connsiteX2" fmla="*/ 9881 w 12326"/>
              <a:gd name="connsiteY2" fmla="*/ 10620 h 11572"/>
              <a:gd name="connsiteX3" fmla="*/ 11580 w 12326"/>
              <a:gd name="connsiteY3" fmla="*/ 10984 h 11572"/>
              <a:gd name="connsiteX4" fmla="*/ 12326 w 12326"/>
              <a:gd name="connsiteY4" fmla="*/ 10075 h 11572"/>
              <a:gd name="connsiteX5" fmla="*/ 11050 w 12326"/>
              <a:gd name="connsiteY5" fmla="*/ 8003 h 11572"/>
              <a:gd name="connsiteX6" fmla="*/ 8055 w 12326"/>
              <a:gd name="connsiteY6" fmla="*/ 0 h 11572"/>
              <a:gd name="connsiteX0" fmla="*/ 0 w 12326"/>
              <a:gd name="connsiteY0" fmla="*/ 11572 h 11572"/>
              <a:gd name="connsiteX1" fmla="*/ 9966 w 12326"/>
              <a:gd name="connsiteY1" fmla="*/ 9626 h 11572"/>
              <a:gd name="connsiteX2" fmla="*/ 9881 w 12326"/>
              <a:gd name="connsiteY2" fmla="*/ 10620 h 11572"/>
              <a:gd name="connsiteX3" fmla="*/ 11580 w 12326"/>
              <a:gd name="connsiteY3" fmla="*/ 10984 h 11572"/>
              <a:gd name="connsiteX4" fmla="*/ 12326 w 12326"/>
              <a:gd name="connsiteY4" fmla="*/ 10075 h 11572"/>
              <a:gd name="connsiteX5" fmla="*/ 11050 w 12326"/>
              <a:gd name="connsiteY5" fmla="*/ 8003 h 11572"/>
              <a:gd name="connsiteX6" fmla="*/ 8055 w 12326"/>
              <a:gd name="connsiteY6" fmla="*/ 0 h 11572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6875 w 12326"/>
              <a:gd name="connsiteY6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6875 w 12326"/>
              <a:gd name="connsiteY6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8290 w 12326"/>
              <a:gd name="connsiteY6" fmla="*/ 2884 h 13773"/>
              <a:gd name="connsiteX7" fmla="*/ 6875 w 12326"/>
              <a:gd name="connsiteY7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7247 w 12326"/>
              <a:gd name="connsiteY6" fmla="*/ 1741 h 13773"/>
              <a:gd name="connsiteX7" fmla="*/ 6875 w 12326"/>
              <a:gd name="connsiteY7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7247 w 12326"/>
              <a:gd name="connsiteY6" fmla="*/ 1741 h 13773"/>
              <a:gd name="connsiteX7" fmla="*/ 6875 w 12326"/>
              <a:gd name="connsiteY7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8414 w 12326"/>
              <a:gd name="connsiteY6" fmla="*/ 4151 h 13773"/>
              <a:gd name="connsiteX7" fmla="*/ 7247 w 12326"/>
              <a:gd name="connsiteY7" fmla="*/ 1741 h 13773"/>
              <a:gd name="connsiteX8" fmla="*/ 6875 w 12326"/>
              <a:gd name="connsiteY8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8414 w 12326"/>
              <a:gd name="connsiteY6" fmla="*/ 4151 h 13773"/>
              <a:gd name="connsiteX7" fmla="*/ 7247 w 12326"/>
              <a:gd name="connsiteY7" fmla="*/ 1741 h 13773"/>
              <a:gd name="connsiteX8" fmla="*/ 6875 w 12326"/>
              <a:gd name="connsiteY8" fmla="*/ 0 h 13773"/>
              <a:gd name="connsiteX0" fmla="*/ 0 w 12326"/>
              <a:gd name="connsiteY0" fmla="*/ 13773 h 13773"/>
              <a:gd name="connsiteX1" fmla="*/ 9966 w 12326"/>
              <a:gd name="connsiteY1" fmla="*/ 11827 h 13773"/>
              <a:gd name="connsiteX2" fmla="*/ 9881 w 12326"/>
              <a:gd name="connsiteY2" fmla="*/ 12821 h 13773"/>
              <a:gd name="connsiteX3" fmla="*/ 11580 w 12326"/>
              <a:gd name="connsiteY3" fmla="*/ 13185 h 13773"/>
              <a:gd name="connsiteX4" fmla="*/ 12326 w 12326"/>
              <a:gd name="connsiteY4" fmla="*/ 12276 h 13773"/>
              <a:gd name="connsiteX5" fmla="*/ 11050 w 12326"/>
              <a:gd name="connsiteY5" fmla="*/ 10204 h 13773"/>
              <a:gd name="connsiteX6" fmla="*/ 8414 w 12326"/>
              <a:gd name="connsiteY6" fmla="*/ 4151 h 13773"/>
              <a:gd name="connsiteX7" fmla="*/ 7247 w 12326"/>
              <a:gd name="connsiteY7" fmla="*/ 1741 h 13773"/>
              <a:gd name="connsiteX8" fmla="*/ 6875 w 12326"/>
              <a:gd name="connsiteY8" fmla="*/ 0 h 13773"/>
              <a:gd name="connsiteX0" fmla="*/ 0 w 12326"/>
              <a:gd name="connsiteY0" fmla="*/ 13401 h 13401"/>
              <a:gd name="connsiteX1" fmla="*/ 9966 w 12326"/>
              <a:gd name="connsiteY1" fmla="*/ 11455 h 13401"/>
              <a:gd name="connsiteX2" fmla="*/ 9881 w 12326"/>
              <a:gd name="connsiteY2" fmla="*/ 12449 h 13401"/>
              <a:gd name="connsiteX3" fmla="*/ 11580 w 12326"/>
              <a:gd name="connsiteY3" fmla="*/ 12813 h 13401"/>
              <a:gd name="connsiteX4" fmla="*/ 12326 w 12326"/>
              <a:gd name="connsiteY4" fmla="*/ 11904 h 13401"/>
              <a:gd name="connsiteX5" fmla="*/ 11050 w 12326"/>
              <a:gd name="connsiteY5" fmla="*/ 9832 h 13401"/>
              <a:gd name="connsiteX6" fmla="*/ 8414 w 12326"/>
              <a:gd name="connsiteY6" fmla="*/ 3779 h 13401"/>
              <a:gd name="connsiteX7" fmla="*/ 7247 w 12326"/>
              <a:gd name="connsiteY7" fmla="*/ 1369 h 13401"/>
              <a:gd name="connsiteX8" fmla="*/ 7089 w 12326"/>
              <a:gd name="connsiteY8" fmla="*/ 0 h 13401"/>
              <a:gd name="connsiteX0" fmla="*/ 0 w 12326"/>
              <a:gd name="connsiteY0" fmla="*/ 13590 h 13590"/>
              <a:gd name="connsiteX1" fmla="*/ 9966 w 12326"/>
              <a:gd name="connsiteY1" fmla="*/ 11644 h 13590"/>
              <a:gd name="connsiteX2" fmla="*/ 9881 w 12326"/>
              <a:gd name="connsiteY2" fmla="*/ 12638 h 13590"/>
              <a:gd name="connsiteX3" fmla="*/ 11580 w 12326"/>
              <a:gd name="connsiteY3" fmla="*/ 13002 h 13590"/>
              <a:gd name="connsiteX4" fmla="*/ 12326 w 12326"/>
              <a:gd name="connsiteY4" fmla="*/ 12093 h 13590"/>
              <a:gd name="connsiteX5" fmla="*/ 11050 w 12326"/>
              <a:gd name="connsiteY5" fmla="*/ 10021 h 13590"/>
              <a:gd name="connsiteX6" fmla="*/ 8414 w 12326"/>
              <a:gd name="connsiteY6" fmla="*/ 3968 h 13590"/>
              <a:gd name="connsiteX7" fmla="*/ 7247 w 12326"/>
              <a:gd name="connsiteY7" fmla="*/ 1558 h 13590"/>
              <a:gd name="connsiteX8" fmla="*/ 7089 w 12326"/>
              <a:gd name="connsiteY8" fmla="*/ 189 h 13590"/>
              <a:gd name="connsiteX0" fmla="*/ 0 w 12326"/>
              <a:gd name="connsiteY0" fmla="*/ 13524 h 13524"/>
              <a:gd name="connsiteX1" fmla="*/ 9966 w 12326"/>
              <a:gd name="connsiteY1" fmla="*/ 11578 h 13524"/>
              <a:gd name="connsiteX2" fmla="*/ 9881 w 12326"/>
              <a:gd name="connsiteY2" fmla="*/ 12572 h 13524"/>
              <a:gd name="connsiteX3" fmla="*/ 11580 w 12326"/>
              <a:gd name="connsiteY3" fmla="*/ 12936 h 13524"/>
              <a:gd name="connsiteX4" fmla="*/ 12326 w 12326"/>
              <a:gd name="connsiteY4" fmla="*/ 12027 h 13524"/>
              <a:gd name="connsiteX5" fmla="*/ 11050 w 12326"/>
              <a:gd name="connsiteY5" fmla="*/ 9955 h 13524"/>
              <a:gd name="connsiteX6" fmla="*/ 8414 w 12326"/>
              <a:gd name="connsiteY6" fmla="*/ 3902 h 13524"/>
              <a:gd name="connsiteX7" fmla="*/ 7247 w 12326"/>
              <a:gd name="connsiteY7" fmla="*/ 1492 h 13524"/>
              <a:gd name="connsiteX8" fmla="*/ 7089 w 12326"/>
              <a:gd name="connsiteY8" fmla="*/ 123 h 13524"/>
              <a:gd name="connsiteX0" fmla="*/ 0 w 12326"/>
              <a:gd name="connsiteY0" fmla="*/ 13457 h 13457"/>
              <a:gd name="connsiteX1" fmla="*/ 9966 w 12326"/>
              <a:gd name="connsiteY1" fmla="*/ 11511 h 13457"/>
              <a:gd name="connsiteX2" fmla="*/ 9881 w 12326"/>
              <a:gd name="connsiteY2" fmla="*/ 12505 h 13457"/>
              <a:gd name="connsiteX3" fmla="*/ 11580 w 12326"/>
              <a:gd name="connsiteY3" fmla="*/ 12869 h 13457"/>
              <a:gd name="connsiteX4" fmla="*/ 12326 w 12326"/>
              <a:gd name="connsiteY4" fmla="*/ 11960 h 13457"/>
              <a:gd name="connsiteX5" fmla="*/ 11050 w 12326"/>
              <a:gd name="connsiteY5" fmla="*/ 9888 h 13457"/>
              <a:gd name="connsiteX6" fmla="*/ 8414 w 12326"/>
              <a:gd name="connsiteY6" fmla="*/ 3835 h 13457"/>
              <a:gd name="connsiteX7" fmla="*/ 7247 w 12326"/>
              <a:gd name="connsiteY7" fmla="*/ 1425 h 13457"/>
              <a:gd name="connsiteX8" fmla="*/ 6954 w 12326"/>
              <a:gd name="connsiteY8" fmla="*/ 133 h 13457"/>
              <a:gd name="connsiteX0" fmla="*/ 0 w 12326"/>
              <a:gd name="connsiteY0" fmla="*/ 13381 h 13381"/>
              <a:gd name="connsiteX1" fmla="*/ 9966 w 12326"/>
              <a:gd name="connsiteY1" fmla="*/ 11435 h 13381"/>
              <a:gd name="connsiteX2" fmla="*/ 9881 w 12326"/>
              <a:gd name="connsiteY2" fmla="*/ 12429 h 13381"/>
              <a:gd name="connsiteX3" fmla="*/ 11580 w 12326"/>
              <a:gd name="connsiteY3" fmla="*/ 12793 h 13381"/>
              <a:gd name="connsiteX4" fmla="*/ 12326 w 12326"/>
              <a:gd name="connsiteY4" fmla="*/ 11884 h 13381"/>
              <a:gd name="connsiteX5" fmla="*/ 11050 w 12326"/>
              <a:gd name="connsiteY5" fmla="*/ 9812 h 13381"/>
              <a:gd name="connsiteX6" fmla="*/ 8414 w 12326"/>
              <a:gd name="connsiteY6" fmla="*/ 3759 h 13381"/>
              <a:gd name="connsiteX7" fmla="*/ 7297 w 12326"/>
              <a:gd name="connsiteY7" fmla="*/ 2476 h 13381"/>
              <a:gd name="connsiteX8" fmla="*/ 6954 w 12326"/>
              <a:gd name="connsiteY8" fmla="*/ 57 h 13381"/>
              <a:gd name="connsiteX0" fmla="*/ 0 w 12326"/>
              <a:gd name="connsiteY0" fmla="*/ 13384 h 13384"/>
              <a:gd name="connsiteX1" fmla="*/ 9966 w 12326"/>
              <a:gd name="connsiteY1" fmla="*/ 11438 h 13384"/>
              <a:gd name="connsiteX2" fmla="*/ 9881 w 12326"/>
              <a:gd name="connsiteY2" fmla="*/ 12432 h 13384"/>
              <a:gd name="connsiteX3" fmla="*/ 11580 w 12326"/>
              <a:gd name="connsiteY3" fmla="*/ 12796 h 13384"/>
              <a:gd name="connsiteX4" fmla="*/ 12326 w 12326"/>
              <a:gd name="connsiteY4" fmla="*/ 11887 h 13384"/>
              <a:gd name="connsiteX5" fmla="*/ 11050 w 12326"/>
              <a:gd name="connsiteY5" fmla="*/ 9815 h 13384"/>
              <a:gd name="connsiteX6" fmla="*/ 8414 w 12326"/>
              <a:gd name="connsiteY6" fmla="*/ 3762 h 13384"/>
              <a:gd name="connsiteX7" fmla="*/ 7327 w 12326"/>
              <a:gd name="connsiteY7" fmla="*/ 2370 h 13384"/>
              <a:gd name="connsiteX8" fmla="*/ 6954 w 12326"/>
              <a:gd name="connsiteY8" fmla="*/ 60 h 13384"/>
              <a:gd name="connsiteX0" fmla="*/ 0 w 12326"/>
              <a:gd name="connsiteY0" fmla="*/ 13384 h 13384"/>
              <a:gd name="connsiteX1" fmla="*/ 9966 w 12326"/>
              <a:gd name="connsiteY1" fmla="*/ 11438 h 13384"/>
              <a:gd name="connsiteX2" fmla="*/ 9881 w 12326"/>
              <a:gd name="connsiteY2" fmla="*/ 12432 h 13384"/>
              <a:gd name="connsiteX3" fmla="*/ 11580 w 12326"/>
              <a:gd name="connsiteY3" fmla="*/ 12796 h 13384"/>
              <a:gd name="connsiteX4" fmla="*/ 12326 w 12326"/>
              <a:gd name="connsiteY4" fmla="*/ 11887 h 13384"/>
              <a:gd name="connsiteX5" fmla="*/ 10810 w 12326"/>
              <a:gd name="connsiteY5" fmla="*/ 9861 h 13384"/>
              <a:gd name="connsiteX6" fmla="*/ 8414 w 12326"/>
              <a:gd name="connsiteY6" fmla="*/ 3762 h 13384"/>
              <a:gd name="connsiteX7" fmla="*/ 7327 w 12326"/>
              <a:gd name="connsiteY7" fmla="*/ 2370 h 13384"/>
              <a:gd name="connsiteX8" fmla="*/ 6954 w 12326"/>
              <a:gd name="connsiteY8" fmla="*/ 60 h 13384"/>
              <a:gd name="connsiteX0" fmla="*/ 0 w 12326"/>
              <a:gd name="connsiteY0" fmla="*/ 13384 h 13384"/>
              <a:gd name="connsiteX1" fmla="*/ 9966 w 12326"/>
              <a:gd name="connsiteY1" fmla="*/ 11438 h 13384"/>
              <a:gd name="connsiteX2" fmla="*/ 9881 w 12326"/>
              <a:gd name="connsiteY2" fmla="*/ 12432 h 13384"/>
              <a:gd name="connsiteX3" fmla="*/ 11580 w 12326"/>
              <a:gd name="connsiteY3" fmla="*/ 12796 h 13384"/>
              <a:gd name="connsiteX4" fmla="*/ 12326 w 12326"/>
              <a:gd name="connsiteY4" fmla="*/ 11887 h 13384"/>
              <a:gd name="connsiteX5" fmla="*/ 10810 w 12326"/>
              <a:gd name="connsiteY5" fmla="*/ 9861 h 13384"/>
              <a:gd name="connsiteX6" fmla="*/ 8414 w 12326"/>
              <a:gd name="connsiteY6" fmla="*/ 3762 h 13384"/>
              <a:gd name="connsiteX7" fmla="*/ 7327 w 12326"/>
              <a:gd name="connsiteY7" fmla="*/ 2370 h 13384"/>
              <a:gd name="connsiteX8" fmla="*/ 6954 w 12326"/>
              <a:gd name="connsiteY8" fmla="*/ 60 h 13384"/>
              <a:gd name="connsiteX0" fmla="*/ 0 w 12326"/>
              <a:gd name="connsiteY0" fmla="*/ 13522 h 13522"/>
              <a:gd name="connsiteX1" fmla="*/ 9966 w 12326"/>
              <a:gd name="connsiteY1" fmla="*/ 11576 h 13522"/>
              <a:gd name="connsiteX2" fmla="*/ 9881 w 12326"/>
              <a:gd name="connsiteY2" fmla="*/ 12570 h 13522"/>
              <a:gd name="connsiteX3" fmla="*/ 11580 w 12326"/>
              <a:gd name="connsiteY3" fmla="*/ 12934 h 13522"/>
              <a:gd name="connsiteX4" fmla="*/ 12326 w 12326"/>
              <a:gd name="connsiteY4" fmla="*/ 12025 h 13522"/>
              <a:gd name="connsiteX5" fmla="*/ 10810 w 12326"/>
              <a:gd name="connsiteY5" fmla="*/ 9999 h 13522"/>
              <a:gd name="connsiteX6" fmla="*/ 8414 w 12326"/>
              <a:gd name="connsiteY6" fmla="*/ 3900 h 13522"/>
              <a:gd name="connsiteX7" fmla="*/ 7327 w 12326"/>
              <a:gd name="connsiteY7" fmla="*/ 2508 h 13522"/>
              <a:gd name="connsiteX8" fmla="*/ 6886 w 12326"/>
              <a:gd name="connsiteY8" fmla="*/ 55 h 13522"/>
              <a:gd name="connsiteX0" fmla="*/ 0 w 12326"/>
              <a:gd name="connsiteY0" fmla="*/ 13467 h 13467"/>
              <a:gd name="connsiteX1" fmla="*/ 9966 w 12326"/>
              <a:gd name="connsiteY1" fmla="*/ 11521 h 13467"/>
              <a:gd name="connsiteX2" fmla="*/ 9881 w 12326"/>
              <a:gd name="connsiteY2" fmla="*/ 12515 h 13467"/>
              <a:gd name="connsiteX3" fmla="*/ 11580 w 12326"/>
              <a:gd name="connsiteY3" fmla="*/ 12879 h 13467"/>
              <a:gd name="connsiteX4" fmla="*/ 12326 w 12326"/>
              <a:gd name="connsiteY4" fmla="*/ 11970 h 13467"/>
              <a:gd name="connsiteX5" fmla="*/ 10810 w 12326"/>
              <a:gd name="connsiteY5" fmla="*/ 9944 h 13467"/>
              <a:gd name="connsiteX6" fmla="*/ 8414 w 12326"/>
              <a:gd name="connsiteY6" fmla="*/ 3845 h 13467"/>
              <a:gd name="connsiteX7" fmla="*/ 7327 w 12326"/>
              <a:gd name="connsiteY7" fmla="*/ 2453 h 13467"/>
              <a:gd name="connsiteX8" fmla="*/ 6886 w 12326"/>
              <a:gd name="connsiteY8" fmla="*/ 0 h 13467"/>
              <a:gd name="connsiteX0" fmla="*/ 0 w 12326"/>
              <a:gd name="connsiteY0" fmla="*/ 13553 h 13553"/>
              <a:gd name="connsiteX1" fmla="*/ 9966 w 12326"/>
              <a:gd name="connsiteY1" fmla="*/ 11607 h 13553"/>
              <a:gd name="connsiteX2" fmla="*/ 9881 w 12326"/>
              <a:gd name="connsiteY2" fmla="*/ 12601 h 13553"/>
              <a:gd name="connsiteX3" fmla="*/ 11580 w 12326"/>
              <a:gd name="connsiteY3" fmla="*/ 12965 h 13553"/>
              <a:gd name="connsiteX4" fmla="*/ 12326 w 12326"/>
              <a:gd name="connsiteY4" fmla="*/ 12056 h 13553"/>
              <a:gd name="connsiteX5" fmla="*/ 10810 w 12326"/>
              <a:gd name="connsiteY5" fmla="*/ 10030 h 13553"/>
              <a:gd name="connsiteX6" fmla="*/ 8414 w 12326"/>
              <a:gd name="connsiteY6" fmla="*/ 3931 h 13553"/>
              <a:gd name="connsiteX7" fmla="*/ 7327 w 12326"/>
              <a:gd name="connsiteY7" fmla="*/ 2539 h 13553"/>
              <a:gd name="connsiteX8" fmla="*/ 6871 w 12326"/>
              <a:gd name="connsiteY8" fmla="*/ 0 h 13553"/>
              <a:gd name="connsiteX0" fmla="*/ 0 w 12326"/>
              <a:gd name="connsiteY0" fmla="*/ 13553 h 13553"/>
              <a:gd name="connsiteX1" fmla="*/ 9966 w 12326"/>
              <a:gd name="connsiteY1" fmla="*/ 11607 h 13553"/>
              <a:gd name="connsiteX2" fmla="*/ 9881 w 12326"/>
              <a:gd name="connsiteY2" fmla="*/ 12601 h 13553"/>
              <a:gd name="connsiteX3" fmla="*/ 11580 w 12326"/>
              <a:gd name="connsiteY3" fmla="*/ 12965 h 13553"/>
              <a:gd name="connsiteX4" fmla="*/ 12326 w 12326"/>
              <a:gd name="connsiteY4" fmla="*/ 12056 h 13553"/>
              <a:gd name="connsiteX5" fmla="*/ 10810 w 12326"/>
              <a:gd name="connsiteY5" fmla="*/ 10030 h 13553"/>
              <a:gd name="connsiteX6" fmla="*/ 8414 w 12326"/>
              <a:gd name="connsiteY6" fmla="*/ 3931 h 13553"/>
              <a:gd name="connsiteX7" fmla="*/ 7327 w 12326"/>
              <a:gd name="connsiteY7" fmla="*/ 2539 h 13553"/>
              <a:gd name="connsiteX8" fmla="*/ 6871 w 12326"/>
              <a:gd name="connsiteY8" fmla="*/ 0 h 13553"/>
              <a:gd name="connsiteX0" fmla="*/ 0 w 12326"/>
              <a:gd name="connsiteY0" fmla="*/ 13553 h 13553"/>
              <a:gd name="connsiteX1" fmla="*/ 9966 w 12326"/>
              <a:gd name="connsiteY1" fmla="*/ 11607 h 13553"/>
              <a:gd name="connsiteX2" fmla="*/ 9881 w 12326"/>
              <a:gd name="connsiteY2" fmla="*/ 12601 h 13553"/>
              <a:gd name="connsiteX3" fmla="*/ 11580 w 12326"/>
              <a:gd name="connsiteY3" fmla="*/ 12965 h 13553"/>
              <a:gd name="connsiteX4" fmla="*/ 12326 w 12326"/>
              <a:gd name="connsiteY4" fmla="*/ 12056 h 13553"/>
              <a:gd name="connsiteX5" fmla="*/ 10810 w 12326"/>
              <a:gd name="connsiteY5" fmla="*/ 10030 h 13553"/>
              <a:gd name="connsiteX6" fmla="*/ 8414 w 12326"/>
              <a:gd name="connsiteY6" fmla="*/ 3931 h 13553"/>
              <a:gd name="connsiteX7" fmla="*/ 7296 w 12326"/>
              <a:gd name="connsiteY7" fmla="*/ 2367 h 13553"/>
              <a:gd name="connsiteX8" fmla="*/ 6871 w 12326"/>
              <a:gd name="connsiteY8" fmla="*/ 0 h 135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326" h="13553">
                <a:moveTo>
                  <a:pt x="0" y="13553"/>
                </a:moveTo>
                <a:cubicBezTo>
                  <a:pt x="7339" y="9273"/>
                  <a:pt x="7395" y="10919"/>
                  <a:pt x="9966" y="11607"/>
                </a:cubicBezTo>
                <a:cubicBezTo>
                  <a:pt x="10002" y="12041"/>
                  <a:pt x="9468" y="12543"/>
                  <a:pt x="9881" y="12601"/>
                </a:cubicBezTo>
                <a:cubicBezTo>
                  <a:pt x="10294" y="12659"/>
                  <a:pt x="11141" y="12726"/>
                  <a:pt x="11580" y="12965"/>
                </a:cubicBezTo>
                <a:cubicBezTo>
                  <a:pt x="11788" y="12599"/>
                  <a:pt x="12149" y="12350"/>
                  <a:pt x="12326" y="12056"/>
                </a:cubicBezTo>
                <a:cubicBezTo>
                  <a:pt x="11494" y="11087"/>
                  <a:pt x="11730" y="11187"/>
                  <a:pt x="10810" y="10030"/>
                </a:cubicBezTo>
                <a:cubicBezTo>
                  <a:pt x="9686" y="8569"/>
                  <a:pt x="8449" y="6438"/>
                  <a:pt x="8414" y="3931"/>
                </a:cubicBezTo>
                <a:cubicBezTo>
                  <a:pt x="7780" y="2521"/>
                  <a:pt x="7585" y="3010"/>
                  <a:pt x="7296" y="2367"/>
                </a:cubicBezTo>
                <a:cubicBezTo>
                  <a:pt x="6975" y="1111"/>
                  <a:pt x="7015" y="681"/>
                  <a:pt x="6871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635000</xdr:colOff>
      <xdr:row>58</xdr:row>
      <xdr:rowOff>77532</xdr:rowOff>
    </xdr:from>
    <xdr:to>
      <xdr:col>14</xdr:col>
      <xdr:colOff>73838</xdr:colOff>
      <xdr:row>59</xdr:row>
      <xdr:rowOff>107067</xdr:rowOff>
    </xdr:to>
    <xdr:sp macro="" textlink="">
      <xdr:nvSpPr>
        <xdr:cNvPr id="1717" name="Text Box 1118">
          <a:extLst>
            <a:ext uri="{FF2B5EF4-FFF2-40B4-BE49-F238E27FC236}">
              <a16:creationId xmlns:a16="http://schemas.microsoft.com/office/drawing/2014/main" xmlns="" id="{61E48634-CD02-40B1-BD6A-F008BDBC2524}"/>
            </a:ext>
          </a:extLst>
        </xdr:cNvPr>
        <xdr:cNvSpPr txBox="1">
          <a:spLocks noChangeArrowheads="1"/>
        </xdr:cNvSpPr>
      </xdr:nvSpPr>
      <xdr:spPr bwMode="auto">
        <a:xfrm>
          <a:off x="9009380" y="10181652"/>
          <a:ext cx="132258" cy="20479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横断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</a:t>
          </a:r>
        </a:p>
      </xdr:txBody>
    </xdr:sp>
    <xdr:clientData/>
  </xdr:twoCellAnchor>
  <xdr:twoCellAnchor>
    <xdr:from>
      <xdr:col>14</xdr:col>
      <xdr:colOff>176491</xdr:colOff>
      <xdr:row>58</xdr:row>
      <xdr:rowOff>167114</xdr:rowOff>
    </xdr:from>
    <xdr:to>
      <xdr:col>14</xdr:col>
      <xdr:colOff>455184</xdr:colOff>
      <xdr:row>59</xdr:row>
      <xdr:rowOff>68671</xdr:rowOff>
    </xdr:to>
    <xdr:sp macro="" textlink="">
      <xdr:nvSpPr>
        <xdr:cNvPr id="1718" name="Text Box 1118">
          <a:extLst>
            <a:ext uri="{FF2B5EF4-FFF2-40B4-BE49-F238E27FC236}">
              <a16:creationId xmlns:a16="http://schemas.microsoft.com/office/drawing/2014/main" xmlns="" id="{A7E38E67-34C5-4D27-AC74-4333E93BD81D}"/>
            </a:ext>
          </a:extLst>
        </xdr:cNvPr>
        <xdr:cNvSpPr txBox="1">
          <a:spLocks noChangeArrowheads="1"/>
        </xdr:cNvSpPr>
      </xdr:nvSpPr>
      <xdr:spPr bwMode="auto">
        <a:xfrm>
          <a:off x="9244291" y="10271234"/>
          <a:ext cx="278693" cy="7681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茨木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13</xdr:col>
      <xdr:colOff>510965</xdr:colOff>
      <xdr:row>64</xdr:row>
      <xdr:rowOff>21670</xdr:rowOff>
    </xdr:from>
    <xdr:to>
      <xdr:col>13</xdr:col>
      <xdr:colOff>659744</xdr:colOff>
      <xdr:row>64</xdr:row>
      <xdr:rowOff>145924</xdr:rowOff>
    </xdr:to>
    <xdr:pic>
      <xdr:nvPicPr>
        <xdr:cNvPr id="1719" name="図 1718">
          <a:extLst>
            <a:ext uri="{FF2B5EF4-FFF2-40B4-BE49-F238E27FC236}">
              <a16:creationId xmlns:a16="http://schemas.microsoft.com/office/drawing/2014/main" xmlns="" id="{BFBD3E7A-9BDB-448E-8CC5-F402C3FA4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8885345" y="11177350"/>
          <a:ext cx="148779" cy="124254"/>
        </a:xfrm>
        <a:prstGeom prst="rect">
          <a:avLst/>
        </a:prstGeom>
      </xdr:spPr>
    </xdr:pic>
    <xdr:clientData/>
  </xdr:twoCellAnchor>
  <xdr:twoCellAnchor>
    <xdr:from>
      <xdr:col>13</xdr:col>
      <xdr:colOff>623923</xdr:colOff>
      <xdr:row>59</xdr:row>
      <xdr:rowOff>102048</xdr:rowOff>
    </xdr:from>
    <xdr:to>
      <xdr:col>14</xdr:col>
      <xdr:colOff>380265</xdr:colOff>
      <xdr:row>60</xdr:row>
      <xdr:rowOff>40457</xdr:rowOff>
    </xdr:to>
    <xdr:sp macro="" textlink="">
      <xdr:nvSpPr>
        <xdr:cNvPr id="1720" name="Text Box 1118">
          <a:extLst>
            <a:ext uri="{FF2B5EF4-FFF2-40B4-BE49-F238E27FC236}">
              <a16:creationId xmlns:a16="http://schemas.microsoft.com/office/drawing/2014/main" xmlns="" id="{70802AE8-0A56-454B-8053-7223A842466A}"/>
            </a:ext>
          </a:extLst>
        </xdr:cNvPr>
        <xdr:cNvSpPr txBox="1">
          <a:spLocks noChangeArrowheads="1"/>
        </xdr:cNvSpPr>
      </xdr:nvSpPr>
      <xdr:spPr bwMode="auto">
        <a:xfrm>
          <a:off x="8998303" y="10381428"/>
          <a:ext cx="449762" cy="113669"/>
        </a:xfrm>
        <a:prstGeom prst="rect">
          <a:avLst/>
        </a:prstGeom>
        <a:solidFill>
          <a:schemeClr val="bg1">
            <a:alpha val="69000"/>
          </a:schemeClr>
        </a:solidFill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高架側道</a:t>
          </a:r>
        </a:p>
      </xdr:txBody>
    </xdr:sp>
    <xdr:clientData/>
  </xdr:twoCellAnchor>
  <xdr:twoCellAnchor>
    <xdr:from>
      <xdr:col>13</xdr:col>
      <xdr:colOff>347035</xdr:colOff>
      <xdr:row>58</xdr:row>
      <xdr:rowOff>47994</xdr:rowOff>
    </xdr:from>
    <xdr:to>
      <xdr:col>13</xdr:col>
      <xdr:colOff>539012</xdr:colOff>
      <xdr:row>59</xdr:row>
      <xdr:rowOff>33227</xdr:rowOff>
    </xdr:to>
    <xdr:sp macro="" textlink="">
      <xdr:nvSpPr>
        <xdr:cNvPr id="1721" name="六角形 1720">
          <a:extLst>
            <a:ext uri="{FF2B5EF4-FFF2-40B4-BE49-F238E27FC236}">
              <a16:creationId xmlns:a16="http://schemas.microsoft.com/office/drawing/2014/main" xmlns="" id="{D5095B17-D86C-43F0-BFF2-0325A1225EAB}"/>
            </a:ext>
          </a:extLst>
        </xdr:cNvPr>
        <xdr:cNvSpPr/>
      </xdr:nvSpPr>
      <xdr:spPr bwMode="auto">
        <a:xfrm>
          <a:off x="8721415" y="10152114"/>
          <a:ext cx="191977" cy="16049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2606</xdr:colOff>
      <xdr:row>59</xdr:row>
      <xdr:rowOff>144695</xdr:rowOff>
    </xdr:from>
    <xdr:to>
      <xdr:col>13</xdr:col>
      <xdr:colOff>475738</xdr:colOff>
      <xdr:row>64</xdr:row>
      <xdr:rowOff>126060</xdr:rowOff>
    </xdr:to>
    <xdr:sp macro="" textlink="">
      <xdr:nvSpPr>
        <xdr:cNvPr id="1722" name="AutoShape 1653">
          <a:extLst>
            <a:ext uri="{FF2B5EF4-FFF2-40B4-BE49-F238E27FC236}">
              <a16:creationId xmlns:a16="http://schemas.microsoft.com/office/drawing/2014/main" xmlns="" id="{FA37EFBF-C59E-4A0B-A4F0-81024ACA47A6}"/>
            </a:ext>
          </a:extLst>
        </xdr:cNvPr>
        <xdr:cNvSpPr>
          <a:spLocks/>
        </xdr:cNvSpPr>
      </xdr:nvSpPr>
      <xdr:spPr bwMode="auto">
        <a:xfrm rot="9790622">
          <a:off x="8376986" y="10424075"/>
          <a:ext cx="473132" cy="85766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14767</xdr:colOff>
      <xdr:row>62</xdr:row>
      <xdr:rowOff>107060</xdr:rowOff>
    </xdr:from>
    <xdr:ext cx="84913" cy="184593"/>
    <xdr:sp macro="" textlink="">
      <xdr:nvSpPr>
        <xdr:cNvPr id="1723" name="Text Box 1563">
          <a:extLst>
            <a:ext uri="{FF2B5EF4-FFF2-40B4-BE49-F238E27FC236}">
              <a16:creationId xmlns:a16="http://schemas.microsoft.com/office/drawing/2014/main" xmlns="" id="{FA45CC23-7F5F-401C-ADFC-1F5FF72E056F}"/>
            </a:ext>
          </a:extLst>
        </xdr:cNvPr>
        <xdr:cNvSpPr txBox="1">
          <a:spLocks noChangeArrowheads="1"/>
        </xdr:cNvSpPr>
      </xdr:nvSpPr>
      <xdr:spPr bwMode="auto">
        <a:xfrm>
          <a:off x="8389147" y="10912220"/>
          <a:ext cx="84913" cy="18459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108000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13</xdr:col>
      <xdr:colOff>347035</xdr:colOff>
      <xdr:row>10</xdr:row>
      <xdr:rowOff>0</xdr:rowOff>
    </xdr:from>
    <xdr:ext cx="406103" cy="136599"/>
    <xdr:sp macro="" textlink="">
      <xdr:nvSpPr>
        <xdr:cNvPr id="1724" name="Text Box 972">
          <a:extLst>
            <a:ext uri="{FF2B5EF4-FFF2-40B4-BE49-F238E27FC236}">
              <a16:creationId xmlns:a16="http://schemas.microsoft.com/office/drawing/2014/main" xmlns="" id="{1625E2CB-211F-4A5F-9FB8-59674C5C0632}"/>
            </a:ext>
          </a:extLst>
        </xdr:cNvPr>
        <xdr:cNvSpPr txBox="1">
          <a:spLocks noChangeArrowheads="1"/>
        </xdr:cNvSpPr>
      </xdr:nvSpPr>
      <xdr:spPr bwMode="auto">
        <a:xfrm>
          <a:off x="8721415" y="1752600"/>
          <a:ext cx="406103" cy="136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4.0+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oneCellAnchor>
  <xdr:twoCellAnchor>
    <xdr:from>
      <xdr:col>13</xdr:col>
      <xdr:colOff>573002</xdr:colOff>
      <xdr:row>10</xdr:row>
      <xdr:rowOff>111127</xdr:rowOff>
    </xdr:from>
    <xdr:to>
      <xdr:col>14</xdr:col>
      <xdr:colOff>22147</xdr:colOff>
      <xdr:row>11</xdr:row>
      <xdr:rowOff>51686</xdr:rowOff>
    </xdr:to>
    <xdr:sp macro="" textlink="">
      <xdr:nvSpPr>
        <xdr:cNvPr id="1725" name="六角形 1724">
          <a:extLst>
            <a:ext uri="{FF2B5EF4-FFF2-40B4-BE49-F238E27FC236}">
              <a16:creationId xmlns:a16="http://schemas.microsoft.com/office/drawing/2014/main" xmlns="" id="{974F73C4-7654-4CCF-9BC9-84F2622B61FD}"/>
            </a:ext>
          </a:extLst>
        </xdr:cNvPr>
        <xdr:cNvSpPr/>
      </xdr:nvSpPr>
      <xdr:spPr bwMode="auto">
        <a:xfrm>
          <a:off x="8947382" y="1863727"/>
          <a:ext cx="142565" cy="11581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388865</xdr:colOff>
      <xdr:row>10</xdr:row>
      <xdr:rowOff>110084</xdr:rowOff>
    </xdr:from>
    <xdr:to>
      <xdr:col>13</xdr:col>
      <xdr:colOff>530966</xdr:colOff>
      <xdr:row>11</xdr:row>
      <xdr:rowOff>44770</xdr:rowOff>
    </xdr:to>
    <xdr:sp macro="" textlink="">
      <xdr:nvSpPr>
        <xdr:cNvPr id="1726" name="六角形 1725">
          <a:extLst>
            <a:ext uri="{FF2B5EF4-FFF2-40B4-BE49-F238E27FC236}">
              <a16:creationId xmlns:a16="http://schemas.microsoft.com/office/drawing/2014/main" xmlns="" id="{96425611-A7A5-4212-ABCF-5B40EFB2FA9F}"/>
            </a:ext>
          </a:extLst>
        </xdr:cNvPr>
        <xdr:cNvSpPr/>
      </xdr:nvSpPr>
      <xdr:spPr bwMode="auto">
        <a:xfrm>
          <a:off x="8763245" y="1862684"/>
          <a:ext cx="142101" cy="10994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0">
              <a:solidFill>
                <a:schemeClr val="tx1"/>
              </a:solidFill>
              <a:latin typeface="+mn-ea"/>
              <a:ea typeface="+mn-ea"/>
            </a:rPr>
            <a:t>70</a:t>
          </a:r>
          <a:endParaRPr kumimoji="1" lang="ja-JP" altLang="en-US" sz="800" b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472072</xdr:colOff>
      <xdr:row>61</xdr:row>
      <xdr:rowOff>96084</xdr:rowOff>
    </xdr:from>
    <xdr:to>
      <xdr:col>18</xdr:col>
      <xdr:colOff>426118</xdr:colOff>
      <xdr:row>62</xdr:row>
      <xdr:rowOff>4176</xdr:rowOff>
    </xdr:to>
    <xdr:sp macro="" textlink="">
      <xdr:nvSpPr>
        <xdr:cNvPr id="1727" name="Line 1040">
          <a:extLst>
            <a:ext uri="{FF2B5EF4-FFF2-40B4-BE49-F238E27FC236}">
              <a16:creationId xmlns:a16="http://schemas.microsoft.com/office/drawing/2014/main" xmlns="" id="{02918D64-5A7D-4499-BD92-66139C9168EB}"/>
            </a:ext>
          </a:extLst>
        </xdr:cNvPr>
        <xdr:cNvSpPr>
          <a:spLocks noChangeShapeType="1"/>
        </xdr:cNvSpPr>
      </xdr:nvSpPr>
      <xdr:spPr bwMode="auto">
        <a:xfrm flipH="1" flipV="1">
          <a:off x="11620132" y="10725984"/>
          <a:ext cx="655086" cy="833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53919</xdr:colOff>
      <xdr:row>61</xdr:row>
      <xdr:rowOff>64119</xdr:rowOff>
    </xdr:from>
    <xdr:to>
      <xdr:col>18</xdr:col>
      <xdr:colOff>185183</xdr:colOff>
      <xdr:row>62</xdr:row>
      <xdr:rowOff>18675</xdr:rowOff>
    </xdr:to>
    <xdr:sp macro="" textlink="">
      <xdr:nvSpPr>
        <xdr:cNvPr id="1728" name="Oval 383">
          <a:extLst>
            <a:ext uri="{FF2B5EF4-FFF2-40B4-BE49-F238E27FC236}">
              <a16:creationId xmlns:a16="http://schemas.microsoft.com/office/drawing/2014/main" xmlns="" id="{58CECE66-9BDF-43F9-94FB-179D6088A11F}"/>
            </a:ext>
          </a:extLst>
        </xdr:cNvPr>
        <xdr:cNvSpPr>
          <a:spLocks noChangeArrowheads="1"/>
        </xdr:cNvSpPr>
      </xdr:nvSpPr>
      <xdr:spPr bwMode="auto">
        <a:xfrm>
          <a:off x="11903019" y="10694019"/>
          <a:ext cx="131264" cy="1298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150129</xdr:colOff>
      <xdr:row>60</xdr:row>
      <xdr:rowOff>121140</xdr:rowOff>
    </xdr:from>
    <xdr:ext cx="163073" cy="209224"/>
    <xdr:sp macro="" textlink="">
      <xdr:nvSpPr>
        <xdr:cNvPr id="1729" name="Text Box 1620">
          <a:extLst>
            <a:ext uri="{FF2B5EF4-FFF2-40B4-BE49-F238E27FC236}">
              <a16:creationId xmlns:a16="http://schemas.microsoft.com/office/drawing/2014/main" xmlns="" id="{A39D25DF-E58C-4076-8A4E-5CC108077B6F}"/>
            </a:ext>
          </a:extLst>
        </xdr:cNvPr>
        <xdr:cNvSpPr txBox="1">
          <a:spLocks noChangeArrowheads="1"/>
        </xdr:cNvSpPr>
      </xdr:nvSpPr>
      <xdr:spPr bwMode="auto">
        <a:xfrm flipH="1">
          <a:off x="11999229" y="10575780"/>
          <a:ext cx="163073" cy="20922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72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10</xdr:col>
      <xdr:colOff>234400</xdr:colOff>
      <xdr:row>54</xdr:row>
      <xdr:rowOff>13852</xdr:rowOff>
    </xdr:from>
    <xdr:to>
      <xdr:col>10</xdr:col>
      <xdr:colOff>688106</xdr:colOff>
      <xdr:row>55</xdr:row>
      <xdr:rowOff>3373</xdr:rowOff>
    </xdr:to>
    <xdr:sp macro="" textlink="">
      <xdr:nvSpPr>
        <xdr:cNvPr id="1730" name="Text Box 1563">
          <a:extLst>
            <a:ext uri="{FF2B5EF4-FFF2-40B4-BE49-F238E27FC236}">
              <a16:creationId xmlns:a16="http://schemas.microsoft.com/office/drawing/2014/main" xmlns="" id="{790C1F03-8F81-4823-A131-DB23D53160F1}"/>
            </a:ext>
          </a:extLst>
        </xdr:cNvPr>
        <xdr:cNvSpPr txBox="1">
          <a:spLocks noChangeArrowheads="1"/>
        </xdr:cNvSpPr>
      </xdr:nvSpPr>
      <xdr:spPr bwMode="auto">
        <a:xfrm>
          <a:off x="6528520" y="9416932"/>
          <a:ext cx="453706" cy="16478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大門松島</a:t>
          </a:r>
        </a:p>
      </xdr:txBody>
    </xdr:sp>
    <xdr:clientData/>
  </xdr:twoCellAnchor>
  <xdr:twoCellAnchor>
    <xdr:from>
      <xdr:col>10</xdr:col>
      <xdr:colOff>388683</xdr:colOff>
      <xdr:row>53</xdr:row>
      <xdr:rowOff>47829</xdr:rowOff>
    </xdr:from>
    <xdr:to>
      <xdr:col>10</xdr:col>
      <xdr:colOff>580100</xdr:colOff>
      <xdr:row>54</xdr:row>
      <xdr:rowOff>40306</xdr:rowOff>
    </xdr:to>
    <xdr:sp macro="" textlink="">
      <xdr:nvSpPr>
        <xdr:cNvPr id="1731" name="六角形 1730">
          <a:extLst>
            <a:ext uri="{FF2B5EF4-FFF2-40B4-BE49-F238E27FC236}">
              <a16:creationId xmlns:a16="http://schemas.microsoft.com/office/drawing/2014/main" xmlns="" id="{02DB695C-AD08-4877-9E3A-420581B61396}"/>
            </a:ext>
          </a:extLst>
        </xdr:cNvPr>
        <xdr:cNvSpPr/>
      </xdr:nvSpPr>
      <xdr:spPr bwMode="auto">
        <a:xfrm>
          <a:off x="6682803" y="9275649"/>
          <a:ext cx="191417" cy="16773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</a:p>
      </xdr:txBody>
    </xdr:sp>
    <xdr:clientData/>
  </xdr:twoCellAnchor>
  <xdr:oneCellAnchor>
    <xdr:from>
      <xdr:col>17</xdr:col>
      <xdr:colOff>221418</xdr:colOff>
      <xdr:row>51</xdr:row>
      <xdr:rowOff>37599</xdr:rowOff>
    </xdr:from>
    <xdr:ext cx="461818" cy="155142"/>
    <xdr:sp macro="" textlink="">
      <xdr:nvSpPr>
        <xdr:cNvPr id="1732" name="Text Box 972">
          <a:extLst>
            <a:ext uri="{FF2B5EF4-FFF2-40B4-BE49-F238E27FC236}">
              <a16:creationId xmlns:a16="http://schemas.microsoft.com/office/drawing/2014/main" xmlns="" id="{BFA7C089-4D20-40A9-9744-4D4118798EA2}"/>
            </a:ext>
          </a:extLst>
        </xdr:cNvPr>
        <xdr:cNvSpPr txBox="1">
          <a:spLocks noChangeArrowheads="1"/>
        </xdr:cNvSpPr>
      </xdr:nvSpPr>
      <xdr:spPr bwMode="auto">
        <a:xfrm>
          <a:off x="11369478" y="8914899"/>
          <a:ext cx="461818" cy="15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4.1km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17</xdr:col>
      <xdr:colOff>509666</xdr:colOff>
      <xdr:row>52</xdr:row>
      <xdr:rowOff>33422</xdr:rowOff>
    </xdr:from>
    <xdr:to>
      <xdr:col>17</xdr:col>
      <xdr:colOff>538911</xdr:colOff>
      <xdr:row>52</xdr:row>
      <xdr:rowOff>171283</xdr:rowOff>
    </xdr:to>
    <xdr:sp macro="" textlink="">
      <xdr:nvSpPr>
        <xdr:cNvPr id="1733" name="Line 72">
          <a:extLst>
            <a:ext uri="{FF2B5EF4-FFF2-40B4-BE49-F238E27FC236}">
              <a16:creationId xmlns:a16="http://schemas.microsoft.com/office/drawing/2014/main" xmlns="" id="{D0316DDA-B38F-4A7E-BFA5-BAEC9AF33BDF}"/>
            </a:ext>
          </a:extLst>
        </xdr:cNvPr>
        <xdr:cNvSpPr>
          <a:spLocks noChangeShapeType="1"/>
        </xdr:cNvSpPr>
      </xdr:nvSpPr>
      <xdr:spPr bwMode="auto">
        <a:xfrm flipH="1" flipV="1">
          <a:off x="11657726" y="9085982"/>
          <a:ext cx="29245" cy="137861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643885</xdr:colOff>
      <xdr:row>62</xdr:row>
      <xdr:rowOff>132877</xdr:rowOff>
    </xdr:from>
    <xdr:to>
      <xdr:col>16</xdr:col>
      <xdr:colOff>250286</xdr:colOff>
      <xdr:row>63</xdr:row>
      <xdr:rowOff>148687</xdr:rowOff>
    </xdr:to>
    <xdr:sp macro="" textlink="">
      <xdr:nvSpPr>
        <xdr:cNvPr id="1734" name="Text Box 1664">
          <a:extLst>
            <a:ext uri="{FF2B5EF4-FFF2-40B4-BE49-F238E27FC236}">
              <a16:creationId xmlns:a16="http://schemas.microsoft.com/office/drawing/2014/main" xmlns="" id="{DA1A3E9D-5F22-4C0F-AB19-42FF802E71F1}"/>
            </a:ext>
          </a:extLst>
        </xdr:cNvPr>
        <xdr:cNvSpPr txBox="1">
          <a:spLocks noChangeArrowheads="1"/>
        </xdr:cNvSpPr>
      </xdr:nvSpPr>
      <xdr:spPr bwMode="auto">
        <a:xfrm>
          <a:off x="10405105" y="10938037"/>
          <a:ext cx="299821" cy="19107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704777</xdr:colOff>
      <xdr:row>55</xdr:row>
      <xdr:rowOff>166640</xdr:rowOff>
    </xdr:from>
    <xdr:to>
      <xdr:col>20</xdr:col>
      <xdr:colOff>296271</xdr:colOff>
      <xdr:row>56</xdr:row>
      <xdr:rowOff>154108</xdr:rowOff>
    </xdr:to>
    <xdr:sp macro="" textlink="">
      <xdr:nvSpPr>
        <xdr:cNvPr id="1735" name="Text Box 1664">
          <a:extLst>
            <a:ext uri="{FF2B5EF4-FFF2-40B4-BE49-F238E27FC236}">
              <a16:creationId xmlns:a16="http://schemas.microsoft.com/office/drawing/2014/main" xmlns="" id="{EE76BDE4-B495-4CEF-886C-28B9EFB7359D}"/>
            </a:ext>
          </a:extLst>
        </xdr:cNvPr>
        <xdr:cNvSpPr txBox="1">
          <a:spLocks noChangeArrowheads="1"/>
        </xdr:cNvSpPr>
      </xdr:nvSpPr>
      <xdr:spPr bwMode="auto">
        <a:xfrm flipH="1">
          <a:off x="13239677" y="9744980"/>
          <a:ext cx="292534" cy="16272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15</xdr:col>
      <xdr:colOff>576515</xdr:colOff>
      <xdr:row>50</xdr:row>
      <xdr:rowOff>142040</xdr:rowOff>
    </xdr:from>
    <xdr:to>
      <xdr:col>16</xdr:col>
      <xdr:colOff>443569</xdr:colOff>
      <xdr:row>52</xdr:row>
      <xdr:rowOff>49433</xdr:rowOff>
    </xdr:to>
    <xdr:pic>
      <xdr:nvPicPr>
        <xdr:cNvPr id="1736" name="図 1735">
          <a:extLst>
            <a:ext uri="{FF2B5EF4-FFF2-40B4-BE49-F238E27FC236}">
              <a16:creationId xmlns:a16="http://schemas.microsoft.com/office/drawing/2014/main" xmlns="" id="{6D44EC4C-DFCB-4228-AADC-D7B108FBD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1001938">
          <a:off x="10337735" y="8844080"/>
          <a:ext cx="560474" cy="257913"/>
        </a:xfrm>
        <a:prstGeom prst="rect">
          <a:avLst/>
        </a:prstGeom>
      </xdr:spPr>
    </xdr:pic>
    <xdr:clientData/>
  </xdr:twoCellAnchor>
  <xdr:twoCellAnchor editAs="oneCell">
    <xdr:from>
      <xdr:col>12</xdr:col>
      <xdr:colOff>84924</xdr:colOff>
      <xdr:row>51</xdr:row>
      <xdr:rowOff>114464</xdr:rowOff>
    </xdr:from>
    <xdr:to>
      <xdr:col>12</xdr:col>
      <xdr:colOff>464576</xdr:colOff>
      <xdr:row>53</xdr:row>
      <xdr:rowOff>46208</xdr:rowOff>
    </xdr:to>
    <xdr:grpSp>
      <xdr:nvGrpSpPr>
        <xdr:cNvPr id="1737" name="Group 6672">
          <a:extLst>
            <a:ext uri="{FF2B5EF4-FFF2-40B4-BE49-F238E27FC236}">
              <a16:creationId xmlns:a16="http://schemas.microsoft.com/office/drawing/2014/main" xmlns="" id="{41AFFB83-6376-4A78-9C30-90D4F76DB718}"/>
            </a:ext>
          </a:extLst>
        </xdr:cNvPr>
        <xdr:cNvGrpSpPr>
          <a:grpSpLocks/>
        </xdr:cNvGrpSpPr>
      </xdr:nvGrpSpPr>
      <xdr:grpSpPr bwMode="auto">
        <a:xfrm>
          <a:off x="8596192" y="8741393"/>
          <a:ext cx="379652" cy="271922"/>
          <a:chOff x="530" y="110"/>
          <a:chExt cx="44" cy="37"/>
        </a:xfrm>
      </xdr:grpSpPr>
      <xdr:pic>
        <xdr:nvPicPr>
          <xdr:cNvPr id="1738" name="Picture 6673" descr="route2">
            <a:extLst>
              <a:ext uri="{FF2B5EF4-FFF2-40B4-BE49-F238E27FC236}">
                <a16:creationId xmlns:a16="http://schemas.microsoft.com/office/drawing/2014/main" xmlns="" id="{CC162E28-55AD-404C-CEC3-D1797CD09C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39" name="Text Box 6674">
            <a:extLst>
              <a:ext uri="{FF2B5EF4-FFF2-40B4-BE49-F238E27FC236}">
                <a16:creationId xmlns:a16="http://schemas.microsoft.com/office/drawing/2014/main" xmlns="" id="{F30BE5D8-1D63-64E3-C4F4-EAA08C9184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6"/>
            <a:ext cx="44" cy="2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>
    <xdr:from>
      <xdr:col>13</xdr:col>
      <xdr:colOff>432015</xdr:colOff>
      <xdr:row>55</xdr:row>
      <xdr:rowOff>162557</xdr:rowOff>
    </xdr:from>
    <xdr:to>
      <xdr:col>13</xdr:col>
      <xdr:colOff>534735</xdr:colOff>
      <xdr:row>56</xdr:row>
      <xdr:rowOff>108618</xdr:rowOff>
    </xdr:to>
    <xdr:sp macro="" textlink="">
      <xdr:nvSpPr>
        <xdr:cNvPr id="1740" name="Oval 453">
          <a:extLst>
            <a:ext uri="{FF2B5EF4-FFF2-40B4-BE49-F238E27FC236}">
              <a16:creationId xmlns:a16="http://schemas.microsoft.com/office/drawing/2014/main" xmlns="" id="{CD7947FF-CF5B-4BE8-A88A-2CAF620D0BEA}"/>
            </a:ext>
          </a:extLst>
        </xdr:cNvPr>
        <xdr:cNvSpPr>
          <a:spLocks noChangeArrowheads="1"/>
        </xdr:cNvSpPr>
      </xdr:nvSpPr>
      <xdr:spPr bwMode="auto">
        <a:xfrm>
          <a:off x="8806395" y="9740897"/>
          <a:ext cx="102720" cy="12132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18</xdr:col>
      <xdr:colOff>87727</xdr:colOff>
      <xdr:row>50</xdr:row>
      <xdr:rowOff>108615</xdr:rowOff>
    </xdr:from>
    <xdr:to>
      <xdr:col>18</xdr:col>
      <xdr:colOff>337685</xdr:colOff>
      <xdr:row>53</xdr:row>
      <xdr:rowOff>155647</xdr:rowOff>
    </xdr:to>
    <xdr:pic>
      <xdr:nvPicPr>
        <xdr:cNvPr id="1741" name="図 1740">
          <a:extLst>
            <a:ext uri="{FF2B5EF4-FFF2-40B4-BE49-F238E27FC236}">
              <a16:creationId xmlns:a16="http://schemas.microsoft.com/office/drawing/2014/main" xmlns="" id="{961A3505-BE88-4D65-9DA2-81C9871B5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20657242">
          <a:off x="11936827" y="8810655"/>
          <a:ext cx="249958" cy="572812"/>
        </a:xfrm>
        <a:prstGeom prst="rect">
          <a:avLst/>
        </a:prstGeom>
      </xdr:spPr>
    </xdr:pic>
    <xdr:clientData/>
  </xdr:twoCellAnchor>
  <xdr:twoCellAnchor>
    <xdr:from>
      <xdr:col>20</xdr:col>
      <xdr:colOff>96024</xdr:colOff>
      <xdr:row>54</xdr:row>
      <xdr:rowOff>17435</xdr:rowOff>
    </xdr:from>
    <xdr:to>
      <xdr:col>20</xdr:col>
      <xdr:colOff>197124</xdr:colOff>
      <xdr:row>54</xdr:row>
      <xdr:rowOff>132838</xdr:rowOff>
    </xdr:to>
    <xdr:sp macro="" textlink="">
      <xdr:nvSpPr>
        <xdr:cNvPr id="1742" name="Oval 1295">
          <a:extLst>
            <a:ext uri="{FF2B5EF4-FFF2-40B4-BE49-F238E27FC236}">
              <a16:creationId xmlns:a16="http://schemas.microsoft.com/office/drawing/2014/main" xmlns="" id="{EF5492BC-D295-4FFE-A551-2947EC79F3C8}"/>
            </a:ext>
          </a:extLst>
        </xdr:cNvPr>
        <xdr:cNvSpPr>
          <a:spLocks noChangeArrowheads="1"/>
        </xdr:cNvSpPr>
      </xdr:nvSpPr>
      <xdr:spPr bwMode="auto">
        <a:xfrm>
          <a:off x="13331964" y="9420515"/>
          <a:ext cx="101100" cy="1154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132290</xdr:colOff>
      <xdr:row>55</xdr:row>
      <xdr:rowOff>111125</xdr:rowOff>
    </xdr:from>
    <xdr:to>
      <xdr:col>14</xdr:col>
      <xdr:colOff>576791</xdr:colOff>
      <xdr:row>55</xdr:row>
      <xdr:rowOff>127000</xdr:rowOff>
    </xdr:to>
    <xdr:sp macro="" textlink="">
      <xdr:nvSpPr>
        <xdr:cNvPr id="1743" name="Line 547">
          <a:extLst>
            <a:ext uri="{FF2B5EF4-FFF2-40B4-BE49-F238E27FC236}">
              <a16:creationId xmlns:a16="http://schemas.microsoft.com/office/drawing/2014/main" xmlns="" id="{8F13F788-DAB5-41D9-B06A-35D9CDB33185}"/>
            </a:ext>
          </a:extLst>
        </xdr:cNvPr>
        <xdr:cNvSpPr>
          <a:spLocks noChangeShapeType="1"/>
        </xdr:cNvSpPr>
      </xdr:nvSpPr>
      <xdr:spPr bwMode="auto">
        <a:xfrm flipH="1" flipV="1">
          <a:off x="9200090" y="9689465"/>
          <a:ext cx="444501" cy="15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312212</xdr:colOff>
      <xdr:row>48</xdr:row>
      <xdr:rowOff>21165</xdr:rowOff>
    </xdr:from>
    <xdr:ext cx="227538" cy="116419"/>
    <xdr:sp macro="" textlink="">
      <xdr:nvSpPr>
        <xdr:cNvPr id="1744" name="Text Box 1620">
          <a:extLst>
            <a:ext uri="{FF2B5EF4-FFF2-40B4-BE49-F238E27FC236}">
              <a16:creationId xmlns:a16="http://schemas.microsoft.com/office/drawing/2014/main" xmlns="" id="{5DA78E14-80A6-41EF-A08B-3940B80B2286}"/>
            </a:ext>
          </a:extLst>
        </xdr:cNvPr>
        <xdr:cNvSpPr txBox="1">
          <a:spLocks noChangeArrowheads="1"/>
        </xdr:cNvSpPr>
      </xdr:nvSpPr>
      <xdr:spPr bwMode="auto">
        <a:xfrm flipH="1">
          <a:off x="12854732" y="8372685"/>
          <a:ext cx="227538" cy="11641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720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0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oneCellAnchor>
    <xdr:from>
      <xdr:col>7</xdr:col>
      <xdr:colOff>512530</xdr:colOff>
      <xdr:row>1</xdr:row>
      <xdr:rowOff>76533</xdr:rowOff>
    </xdr:from>
    <xdr:ext cx="205320" cy="206372"/>
    <xdr:grpSp>
      <xdr:nvGrpSpPr>
        <xdr:cNvPr id="1745" name="Group 6672">
          <a:extLst>
            <a:ext uri="{FF2B5EF4-FFF2-40B4-BE49-F238E27FC236}">
              <a16:creationId xmlns:a16="http://schemas.microsoft.com/office/drawing/2014/main" xmlns="" id="{71B87F9C-734C-42EB-9D31-734B04BF0A22}"/>
            </a:ext>
          </a:extLst>
        </xdr:cNvPr>
        <xdr:cNvGrpSpPr>
          <a:grpSpLocks/>
        </xdr:cNvGrpSpPr>
      </xdr:nvGrpSpPr>
      <xdr:grpSpPr bwMode="auto">
        <a:xfrm>
          <a:off x="5179780" y="246622"/>
          <a:ext cx="205320" cy="206372"/>
          <a:chOff x="536" y="109"/>
          <a:chExt cx="46" cy="44"/>
        </a:xfrm>
      </xdr:grpSpPr>
      <xdr:pic>
        <xdr:nvPicPr>
          <xdr:cNvPr id="1746" name="Picture 6673" descr="route2">
            <a:extLst>
              <a:ext uri="{FF2B5EF4-FFF2-40B4-BE49-F238E27FC236}">
                <a16:creationId xmlns:a16="http://schemas.microsoft.com/office/drawing/2014/main" xmlns="" id="{CEDEEDDB-B2A5-D3E9-7BFE-4F7BD7CB15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47" name="Text Box 6674">
            <a:extLst>
              <a:ext uri="{FF2B5EF4-FFF2-40B4-BE49-F238E27FC236}">
                <a16:creationId xmlns:a16="http://schemas.microsoft.com/office/drawing/2014/main" xmlns="" id="{B4475B0E-D5F6-DCE0-0513-ABB7DFCEB7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423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0</xdr:colOff>
      <xdr:row>57</xdr:row>
      <xdr:rowOff>4536</xdr:rowOff>
    </xdr:from>
    <xdr:to>
      <xdr:col>9</xdr:col>
      <xdr:colOff>164072</xdr:colOff>
      <xdr:row>57</xdr:row>
      <xdr:rowOff>158987</xdr:rowOff>
    </xdr:to>
    <xdr:sp macro="" textlink="">
      <xdr:nvSpPr>
        <xdr:cNvPr id="1748" name="六角形 1747">
          <a:extLst>
            <a:ext uri="{FF2B5EF4-FFF2-40B4-BE49-F238E27FC236}">
              <a16:creationId xmlns:a16="http://schemas.microsoft.com/office/drawing/2014/main" xmlns="" id="{02B82A84-FCE9-4C99-A6B3-4FCB214F7C0A}"/>
            </a:ext>
          </a:extLst>
        </xdr:cNvPr>
        <xdr:cNvSpPr/>
      </xdr:nvSpPr>
      <xdr:spPr bwMode="auto">
        <a:xfrm>
          <a:off x="5600700" y="9933396"/>
          <a:ext cx="164072" cy="1544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61</a:t>
          </a:r>
        </a:p>
      </xdr:txBody>
    </xdr:sp>
    <xdr:clientData/>
  </xdr:twoCellAnchor>
  <xdr:twoCellAnchor>
    <xdr:from>
      <xdr:col>19</xdr:col>
      <xdr:colOff>171602</xdr:colOff>
      <xdr:row>11</xdr:row>
      <xdr:rowOff>80742</xdr:rowOff>
    </xdr:from>
    <xdr:to>
      <xdr:col>19</xdr:col>
      <xdr:colOff>328235</xdr:colOff>
      <xdr:row>12</xdr:row>
      <xdr:rowOff>38099</xdr:rowOff>
    </xdr:to>
    <xdr:sp macro="" textlink="">
      <xdr:nvSpPr>
        <xdr:cNvPr id="1749" name="六角形 1748">
          <a:extLst>
            <a:ext uri="{FF2B5EF4-FFF2-40B4-BE49-F238E27FC236}">
              <a16:creationId xmlns:a16="http://schemas.microsoft.com/office/drawing/2014/main" xmlns="" id="{F1554B06-CD97-4776-B333-F411D6935A97}"/>
            </a:ext>
          </a:extLst>
        </xdr:cNvPr>
        <xdr:cNvSpPr/>
      </xdr:nvSpPr>
      <xdr:spPr bwMode="auto">
        <a:xfrm>
          <a:off x="12714122" y="2008602"/>
          <a:ext cx="156633" cy="13261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75</a:t>
          </a:r>
        </a:p>
      </xdr:txBody>
    </xdr:sp>
    <xdr:clientData/>
  </xdr:twoCellAnchor>
  <xdr:oneCellAnchor>
    <xdr:from>
      <xdr:col>10</xdr:col>
      <xdr:colOff>237216</xdr:colOff>
      <xdr:row>5</xdr:row>
      <xdr:rowOff>167067</xdr:rowOff>
    </xdr:from>
    <xdr:ext cx="436035" cy="127322"/>
    <xdr:sp macro="" textlink="">
      <xdr:nvSpPr>
        <xdr:cNvPr id="1750" name="Text Box 849">
          <a:extLst>
            <a:ext uri="{FF2B5EF4-FFF2-40B4-BE49-F238E27FC236}">
              <a16:creationId xmlns:a16="http://schemas.microsoft.com/office/drawing/2014/main" xmlns="" id="{04A26D6F-2AAD-4B47-AD0E-377D943276C1}"/>
            </a:ext>
          </a:extLst>
        </xdr:cNvPr>
        <xdr:cNvSpPr txBox="1">
          <a:spLocks noChangeArrowheads="1"/>
        </xdr:cNvSpPr>
      </xdr:nvSpPr>
      <xdr:spPr bwMode="auto">
        <a:xfrm>
          <a:off x="6531336" y="1043367"/>
          <a:ext cx="436035" cy="127322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36000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木部町北</a:t>
          </a:r>
        </a:p>
      </xdr:txBody>
    </xdr:sp>
    <xdr:clientData/>
  </xdr:oneCellAnchor>
  <xdr:twoCellAnchor>
    <xdr:from>
      <xdr:col>10</xdr:col>
      <xdr:colOff>691744</xdr:colOff>
      <xdr:row>1</xdr:row>
      <xdr:rowOff>0</xdr:rowOff>
    </xdr:from>
    <xdr:to>
      <xdr:col>11</xdr:col>
      <xdr:colOff>198666</xdr:colOff>
      <xdr:row>1</xdr:row>
      <xdr:rowOff>153760</xdr:rowOff>
    </xdr:to>
    <xdr:sp macro="" textlink="">
      <xdr:nvSpPr>
        <xdr:cNvPr id="1751" name="六角形 1750">
          <a:extLst>
            <a:ext uri="{FF2B5EF4-FFF2-40B4-BE49-F238E27FC236}">
              <a16:creationId xmlns:a16="http://schemas.microsoft.com/office/drawing/2014/main" xmlns="" id="{214F274B-C14F-4E54-B640-C6681E432E54}"/>
            </a:ext>
          </a:extLst>
        </xdr:cNvPr>
        <xdr:cNvSpPr/>
      </xdr:nvSpPr>
      <xdr:spPr bwMode="auto">
        <a:xfrm>
          <a:off x="6985864" y="175260"/>
          <a:ext cx="200342" cy="1537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291339</xdr:colOff>
      <xdr:row>6</xdr:row>
      <xdr:rowOff>115539</xdr:rowOff>
    </xdr:from>
    <xdr:ext cx="281007" cy="132908"/>
    <xdr:sp macro="" textlink="">
      <xdr:nvSpPr>
        <xdr:cNvPr id="1752" name="Text Box 303">
          <a:extLst>
            <a:ext uri="{FF2B5EF4-FFF2-40B4-BE49-F238E27FC236}">
              <a16:creationId xmlns:a16="http://schemas.microsoft.com/office/drawing/2014/main" xmlns="" id="{1681B570-5522-4615-AED8-40FB9968E7C9}"/>
            </a:ext>
          </a:extLst>
        </xdr:cNvPr>
        <xdr:cNvSpPr txBox="1">
          <a:spLocks noChangeArrowheads="1"/>
        </xdr:cNvSpPr>
      </xdr:nvSpPr>
      <xdr:spPr bwMode="auto">
        <a:xfrm>
          <a:off x="7972299" y="1167099"/>
          <a:ext cx="281007" cy="13290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36000" rIns="0" bIns="1800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弘川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12</xdr:col>
      <xdr:colOff>225970</xdr:colOff>
      <xdr:row>5</xdr:row>
      <xdr:rowOff>122272</xdr:rowOff>
    </xdr:from>
    <xdr:to>
      <xdr:col>12</xdr:col>
      <xdr:colOff>651509</xdr:colOff>
      <xdr:row>6</xdr:row>
      <xdr:rowOff>136418</xdr:rowOff>
    </xdr:to>
    <xdr:sp macro="" textlink="">
      <xdr:nvSpPr>
        <xdr:cNvPr id="1753" name="Text Box 1445">
          <a:extLst>
            <a:ext uri="{FF2B5EF4-FFF2-40B4-BE49-F238E27FC236}">
              <a16:creationId xmlns:a16="http://schemas.microsoft.com/office/drawing/2014/main" xmlns="" id="{9A22E4F0-5588-48AF-A638-365466F48F17}"/>
            </a:ext>
          </a:extLst>
        </xdr:cNvPr>
        <xdr:cNvSpPr txBox="1">
          <a:spLocks noChangeArrowheads="1"/>
        </xdr:cNvSpPr>
      </xdr:nvSpPr>
      <xdr:spPr bwMode="auto">
        <a:xfrm>
          <a:off x="7906930" y="998572"/>
          <a:ext cx="425539" cy="189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r" rtl="0">
            <a:lnSpc>
              <a:spcPct val="100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16.6㎞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12</xdr:col>
      <xdr:colOff>503255</xdr:colOff>
      <xdr:row>4</xdr:row>
      <xdr:rowOff>161055</xdr:rowOff>
    </xdr:from>
    <xdr:to>
      <xdr:col>12</xdr:col>
      <xdr:colOff>652645</xdr:colOff>
      <xdr:row>5</xdr:row>
      <xdr:rowOff>137964</xdr:rowOff>
    </xdr:to>
    <xdr:sp macro="" textlink="">
      <xdr:nvSpPr>
        <xdr:cNvPr id="1754" name="六角形 1753">
          <a:extLst>
            <a:ext uri="{FF2B5EF4-FFF2-40B4-BE49-F238E27FC236}">
              <a16:creationId xmlns:a16="http://schemas.microsoft.com/office/drawing/2014/main" xmlns="" id="{0F18004A-D148-435F-B12D-1D9384677F50}"/>
            </a:ext>
          </a:extLst>
        </xdr:cNvPr>
        <xdr:cNvSpPr/>
      </xdr:nvSpPr>
      <xdr:spPr bwMode="auto">
        <a:xfrm>
          <a:off x="8184215" y="862095"/>
          <a:ext cx="149390" cy="1521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391867</xdr:colOff>
      <xdr:row>3</xdr:row>
      <xdr:rowOff>22835</xdr:rowOff>
    </xdr:from>
    <xdr:ext cx="487589" cy="257025"/>
    <xdr:sp macro="" textlink="">
      <xdr:nvSpPr>
        <xdr:cNvPr id="1755" name="Text Box 1075">
          <a:extLst>
            <a:ext uri="{FF2B5EF4-FFF2-40B4-BE49-F238E27FC236}">
              <a16:creationId xmlns:a16="http://schemas.microsoft.com/office/drawing/2014/main" xmlns="" id="{2188B52B-A087-4CE8-9E6A-1FA7A0737A3B}"/>
            </a:ext>
          </a:extLst>
        </xdr:cNvPr>
        <xdr:cNvSpPr txBox="1">
          <a:spLocks noChangeArrowheads="1"/>
        </xdr:cNvSpPr>
      </xdr:nvSpPr>
      <xdr:spPr bwMode="auto">
        <a:xfrm>
          <a:off x="7379407" y="548615"/>
          <a:ext cx="487589" cy="2570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水坂ﾄﾝﾈﾙ迄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 </a:t>
          </a:r>
        </a:p>
      </xdr:txBody>
    </xdr:sp>
    <xdr:clientData/>
  </xdr:oneCellAnchor>
  <xdr:twoCellAnchor>
    <xdr:from>
      <xdr:col>10</xdr:col>
      <xdr:colOff>79862</xdr:colOff>
      <xdr:row>57</xdr:row>
      <xdr:rowOff>20484</xdr:rowOff>
    </xdr:from>
    <xdr:to>
      <xdr:col>10</xdr:col>
      <xdr:colOff>344811</xdr:colOff>
      <xdr:row>57</xdr:row>
      <xdr:rowOff>167844</xdr:rowOff>
    </xdr:to>
    <xdr:sp macro="" textlink="">
      <xdr:nvSpPr>
        <xdr:cNvPr id="1756" name="Text Box 1664">
          <a:extLst>
            <a:ext uri="{FF2B5EF4-FFF2-40B4-BE49-F238E27FC236}">
              <a16:creationId xmlns:a16="http://schemas.microsoft.com/office/drawing/2014/main" xmlns="" id="{9ED28E8C-B879-4B27-9B63-2713FBF03B59}"/>
            </a:ext>
          </a:extLst>
        </xdr:cNvPr>
        <xdr:cNvSpPr txBox="1">
          <a:spLocks noChangeArrowheads="1"/>
        </xdr:cNvSpPr>
      </xdr:nvSpPr>
      <xdr:spPr bwMode="auto">
        <a:xfrm>
          <a:off x="6373982" y="9949344"/>
          <a:ext cx="264949" cy="1473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167505</xdr:colOff>
      <xdr:row>58</xdr:row>
      <xdr:rowOff>75374</xdr:rowOff>
    </xdr:from>
    <xdr:to>
      <xdr:col>10</xdr:col>
      <xdr:colOff>63527</xdr:colOff>
      <xdr:row>63</xdr:row>
      <xdr:rowOff>37000</xdr:rowOff>
    </xdr:to>
    <xdr:sp macro="" textlink="">
      <xdr:nvSpPr>
        <xdr:cNvPr id="1757" name="AutoShape 1653">
          <a:extLst>
            <a:ext uri="{FF2B5EF4-FFF2-40B4-BE49-F238E27FC236}">
              <a16:creationId xmlns:a16="http://schemas.microsoft.com/office/drawing/2014/main" xmlns="" id="{2549AE45-1FC3-4FB5-9482-C788516F1A59}"/>
            </a:ext>
          </a:extLst>
        </xdr:cNvPr>
        <xdr:cNvSpPr>
          <a:spLocks/>
        </xdr:cNvSpPr>
      </xdr:nvSpPr>
      <xdr:spPr bwMode="auto">
        <a:xfrm rot="21269317" flipH="1">
          <a:off x="5768205" y="10179494"/>
          <a:ext cx="589442" cy="83792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8</xdr:col>
      <xdr:colOff>699254</xdr:colOff>
      <xdr:row>60</xdr:row>
      <xdr:rowOff>14523</xdr:rowOff>
    </xdr:from>
    <xdr:ext cx="253244" cy="259558"/>
    <xdr:sp macro="" textlink="">
      <xdr:nvSpPr>
        <xdr:cNvPr id="1758" name="Text Box 1563">
          <a:extLst>
            <a:ext uri="{FF2B5EF4-FFF2-40B4-BE49-F238E27FC236}">
              <a16:creationId xmlns:a16="http://schemas.microsoft.com/office/drawing/2014/main" xmlns="" id="{B30BB8DE-D018-4D60-9860-B29028C5E828}"/>
            </a:ext>
          </a:extLst>
        </xdr:cNvPr>
        <xdr:cNvSpPr txBox="1">
          <a:spLocks noChangeArrowheads="1"/>
        </xdr:cNvSpPr>
      </xdr:nvSpPr>
      <xdr:spPr bwMode="auto">
        <a:xfrm>
          <a:off x="5598914" y="10469163"/>
          <a:ext cx="253244" cy="259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415775</xdr:colOff>
      <xdr:row>59</xdr:row>
      <xdr:rowOff>120949</xdr:rowOff>
    </xdr:from>
    <xdr:to>
      <xdr:col>9</xdr:col>
      <xdr:colOff>653899</xdr:colOff>
      <xdr:row>61</xdr:row>
      <xdr:rowOff>26455</xdr:rowOff>
    </xdr:to>
    <xdr:sp macro="" textlink="">
      <xdr:nvSpPr>
        <xdr:cNvPr id="1759" name="Text Box 1664">
          <a:extLst>
            <a:ext uri="{FF2B5EF4-FFF2-40B4-BE49-F238E27FC236}">
              <a16:creationId xmlns:a16="http://schemas.microsoft.com/office/drawing/2014/main" xmlns="" id="{677482A0-148A-44E1-8157-EFAC3ADCB794}"/>
            </a:ext>
          </a:extLst>
        </xdr:cNvPr>
        <xdr:cNvSpPr txBox="1">
          <a:spLocks noChangeArrowheads="1"/>
        </xdr:cNvSpPr>
      </xdr:nvSpPr>
      <xdr:spPr bwMode="auto">
        <a:xfrm>
          <a:off x="6016475" y="10400329"/>
          <a:ext cx="238124" cy="2560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（旧道）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118870</xdr:colOff>
      <xdr:row>58</xdr:row>
      <xdr:rowOff>6747</xdr:rowOff>
    </xdr:from>
    <xdr:to>
      <xdr:col>10</xdr:col>
      <xdr:colOff>309940</xdr:colOff>
      <xdr:row>58</xdr:row>
      <xdr:rowOff>34018</xdr:rowOff>
    </xdr:to>
    <xdr:sp macro="" textlink="">
      <xdr:nvSpPr>
        <xdr:cNvPr id="1760" name="Line 927">
          <a:extLst>
            <a:ext uri="{FF2B5EF4-FFF2-40B4-BE49-F238E27FC236}">
              <a16:creationId xmlns:a16="http://schemas.microsoft.com/office/drawing/2014/main" xmlns="" id="{62E45A08-07EB-428A-A776-835F75718DE4}"/>
            </a:ext>
          </a:extLst>
        </xdr:cNvPr>
        <xdr:cNvSpPr>
          <a:spLocks noChangeShapeType="1"/>
        </xdr:cNvSpPr>
      </xdr:nvSpPr>
      <xdr:spPr bwMode="auto">
        <a:xfrm flipH="1" flipV="1">
          <a:off x="6412990" y="10110867"/>
          <a:ext cx="191070" cy="272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173518</xdr:colOff>
      <xdr:row>59</xdr:row>
      <xdr:rowOff>135811</xdr:rowOff>
    </xdr:from>
    <xdr:to>
      <xdr:col>13</xdr:col>
      <xdr:colOff>409801</xdr:colOff>
      <xdr:row>60</xdr:row>
      <xdr:rowOff>65665</xdr:rowOff>
    </xdr:to>
    <xdr:sp macro="" textlink="">
      <xdr:nvSpPr>
        <xdr:cNvPr id="1761" name="Text Box 1620">
          <a:extLst>
            <a:ext uri="{FF2B5EF4-FFF2-40B4-BE49-F238E27FC236}">
              <a16:creationId xmlns:a16="http://schemas.microsoft.com/office/drawing/2014/main" xmlns="" id="{C46B37B2-5ADA-48E4-9A07-9AC6E85D35AC}"/>
            </a:ext>
          </a:extLst>
        </xdr:cNvPr>
        <xdr:cNvSpPr txBox="1">
          <a:spLocks noChangeArrowheads="1"/>
        </xdr:cNvSpPr>
      </xdr:nvSpPr>
      <xdr:spPr bwMode="auto">
        <a:xfrm>
          <a:off x="8547898" y="10415191"/>
          <a:ext cx="236283" cy="10511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none" lIns="18000" tIns="0" rIns="1800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畑田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228898</xdr:colOff>
      <xdr:row>61</xdr:row>
      <xdr:rowOff>88608</xdr:rowOff>
    </xdr:from>
    <xdr:to>
      <xdr:col>13</xdr:col>
      <xdr:colOff>465181</xdr:colOff>
      <xdr:row>62</xdr:row>
      <xdr:rowOff>18463</xdr:rowOff>
    </xdr:to>
    <xdr:sp macro="" textlink="">
      <xdr:nvSpPr>
        <xdr:cNvPr id="1762" name="Text Box 1620">
          <a:extLst>
            <a:ext uri="{FF2B5EF4-FFF2-40B4-BE49-F238E27FC236}">
              <a16:creationId xmlns:a16="http://schemas.microsoft.com/office/drawing/2014/main" xmlns="" id="{484ECD66-5154-4692-80DE-66DC07FD032D}"/>
            </a:ext>
          </a:extLst>
        </xdr:cNvPr>
        <xdr:cNvSpPr txBox="1">
          <a:spLocks noChangeArrowheads="1"/>
        </xdr:cNvSpPr>
      </xdr:nvSpPr>
      <xdr:spPr bwMode="auto">
        <a:xfrm>
          <a:off x="8603278" y="10718508"/>
          <a:ext cx="236283" cy="1051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vert="horz" wrap="none" lIns="18000" tIns="0" rIns="1800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畑田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333567</xdr:colOff>
      <xdr:row>60</xdr:row>
      <xdr:rowOff>112209</xdr:rowOff>
    </xdr:from>
    <xdr:to>
      <xdr:col>13</xdr:col>
      <xdr:colOff>436735</xdr:colOff>
      <xdr:row>61</xdr:row>
      <xdr:rowOff>33000</xdr:rowOff>
    </xdr:to>
    <xdr:sp macro="" textlink="">
      <xdr:nvSpPr>
        <xdr:cNvPr id="1763" name="六角形 1762">
          <a:extLst>
            <a:ext uri="{FF2B5EF4-FFF2-40B4-BE49-F238E27FC236}">
              <a16:creationId xmlns:a16="http://schemas.microsoft.com/office/drawing/2014/main" xmlns="" id="{D86B0B1E-5408-4FD6-B177-431379ACA5F7}"/>
            </a:ext>
          </a:extLst>
        </xdr:cNvPr>
        <xdr:cNvSpPr/>
      </xdr:nvSpPr>
      <xdr:spPr bwMode="auto">
        <a:xfrm>
          <a:off x="8707947" y="10566849"/>
          <a:ext cx="103168" cy="960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14175</xdr:colOff>
      <xdr:row>4</xdr:row>
      <xdr:rowOff>115455</xdr:rowOff>
    </xdr:from>
    <xdr:to>
      <xdr:col>12</xdr:col>
      <xdr:colOff>485871</xdr:colOff>
      <xdr:row>8</xdr:row>
      <xdr:rowOff>131194</xdr:rowOff>
    </xdr:to>
    <xdr:sp macro="" textlink="">
      <xdr:nvSpPr>
        <xdr:cNvPr id="1764" name="Freeform 527">
          <a:extLst>
            <a:ext uri="{FF2B5EF4-FFF2-40B4-BE49-F238E27FC236}">
              <a16:creationId xmlns:a16="http://schemas.microsoft.com/office/drawing/2014/main" xmlns="" id="{300F0E82-3A5B-4DA2-B541-D678221385E9}"/>
            </a:ext>
          </a:extLst>
        </xdr:cNvPr>
        <xdr:cNvSpPr>
          <a:spLocks/>
        </xdr:cNvSpPr>
      </xdr:nvSpPr>
      <xdr:spPr bwMode="auto">
        <a:xfrm>
          <a:off x="7695135" y="816495"/>
          <a:ext cx="471696" cy="71677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6314"/>
            <a:gd name="connsiteY0" fmla="*/ 14445 h 14445"/>
            <a:gd name="connsiteX1" fmla="*/ 0 w 6314"/>
            <a:gd name="connsiteY1" fmla="*/ 4445 h 14445"/>
            <a:gd name="connsiteX2" fmla="*/ 6314 w 6314"/>
            <a:gd name="connsiteY2" fmla="*/ 0 h 14445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3077 h 10000"/>
            <a:gd name="connsiteX2" fmla="*/ 10000 w 10000"/>
            <a:gd name="connsiteY2" fmla="*/ 0 h 10000"/>
            <a:gd name="connsiteX0" fmla="*/ 0 w 10078"/>
            <a:gd name="connsiteY0" fmla="*/ 9594 h 9594"/>
            <a:gd name="connsiteX1" fmla="*/ 0 w 10078"/>
            <a:gd name="connsiteY1" fmla="*/ 2671 h 9594"/>
            <a:gd name="connsiteX2" fmla="*/ 10078 w 10078"/>
            <a:gd name="connsiteY2" fmla="*/ 0 h 9594"/>
            <a:gd name="connsiteX0" fmla="*/ 0 w 10000"/>
            <a:gd name="connsiteY0" fmla="*/ 10029 h 10029"/>
            <a:gd name="connsiteX1" fmla="*/ 0 w 10000"/>
            <a:gd name="connsiteY1" fmla="*/ 2813 h 10029"/>
            <a:gd name="connsiteX2" fmla="*/ 10000 w 10000"/>
            <a:gd name="connsiteY2" fmla="*/ 29 h 10029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4171"/>
            <a:gd name="connsiteY0" fmla="*/ 14930 h 14930"/>
            <a:gd name="connsiteX1" fmla="*/ 4171 w 14171"/>
            <a:gd name="connsiteY1" fmla="*/ 2813 h 14930"/>
            <a:gd name="connsiteX2" fmla="*/ 14171 w 14171"/>
            <a:gd name="connsiteY2" fmla="*/ 29 h 14930"/>
            <a:gd name="connsiteX0" fmla="*/ 0 w 15671"/>
            <a:gd name="connsiteY0" fmla="*/ 15109 h 15109"/>
            <a:gd name="connsiteX1" fmla="*/ 4171 w 15671"/>
            <a:gd name="connsiteY1" fmla="*/ 2992 h 15109"/>
            <a:gd name="connsiteX2" fmla="*/ 15671 w 15671"/>
            <a:gd name="connsiteY2" fmla="*/ 27 h 15109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5671"/>
            <a:gd name="connsiteY0" fmla="*/ 15082 h 15082"/>
            <a:gd name="connsiteX1" fmla="*/ 4171 w 15671"/>
            <a:gd name="connsiteY1" fmla="*/ 2965 h 15082"/>
            <a:gd name="connsiteX2" fmla="*/ 15671 w 15671"/>
            <a:gd name="connsiteY2" fmla="*/ 0 h 1508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11602"/>
            <a:gd name="connsiteY0" fmla="*/ 10152 h 10152"/>
            <a:gd name="connsiteX1" fmla="*/ 102 w 11602"/>
            <a:gd name="connsiteY1" fmla="*/ 2965 h 10152"/>
            <a:gd name="connsiteX2" fmla="*/ 11602 w 11602"/>
            <a:gd name="connsiteY2" fmla="*/ 0 h 10152"/>
            <a:gd name="connsiteX0" fmla="*/ 0 w 9744"/>
            <a:gd name="connsiteY0" fmla="*/ 13018 h 13018"/>
            <a:gd name="connsiteX1" fmla="*/ 102 w 9744"/>
            <a:gd name="connsiteY1" fmla="*/ 5831 h 13018"/>
            <a:gd name="connsiteX2" fmla="*/ 9744 w 9744"/>
            <a:gd name="connsiteY2" fmla="*/ 0 h 13018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105 w 10000"/>
            <a:gd name="connsiteY1" fmla="*/ 4479 h 10000"/>
            <a:gd name="connsiteX2" fmla="*/ 10000 w 10000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  <a:gd name="connsiteX0" fmla="*/ 0 w 10647"/>
            <a:gd name="connsiteY0" fmla="*/ 10000 h 10000"/>
            <a:gd name="connsiteX1" fmla="*/ 752 w 10647"/>
            <a:gd name="connsiteY1" fmla="*/ 4479 h 10000"/>
            <a:gd name="connsiteX2" fmla="*/ 10647 w 10647"/>
            <a:gd name="connsiteY2" fmla="*/ 0 h 10000"/>
            <a:gd name="connsiteX0" fmla="*/ 0 w 14686"/>
            <a:gd name="connsiteY0" fmla="*/ 8920 h 8920"/>
            <a:gd name="connsiteX1" fmla="*/ 752 w 14686"/>
            <a:gd name="connsiteY1" fmla="*/ 3399 h 8920"/>
            <a:gd name="connsiteX2" fmla="*/ 14686 w 14686"/>
            <a:gd name="connsiteY2" fmla="*/ 0 h 8920"/>
            <a:gd name="connsiteX0" fmla="*/ 0 w 10000"/>
            <a:gd name="connsiteY0" fmla="*/ 10000 h 10000"/>
            <a:gd name="connsiteX1" fmla="*/ 512 w 10000"/>
            <a:gd name="connsiteY1" fmla="*/ 3811 h 10000"/>
            <a:gd name="connsiteX2" fmla="*/ 10000 w 10000"/>
            <a:gd name="connsiteY2" fmla="*/ 0 h 10000"/>
            <a:gd name="connsiteX0" fmla="*/ 0 w 10875"/>
            <a:gd name="connsiteY0" fmla="*/ 9596 h 9596"/>
            <a:gd name="connsiteX1" fmla="*/ 512 w 10875"/>
            <a:gd name="connsiteY1" fmla="*/ 3407 h 9596"/>
            <a:gd name="connsiteX2" fmla="*/ 10875 w 10875"/>
            <a:gd name="connsiteY2" fmla="*/ 0 h 9596"/>
            <a:gd name="connsiteX0" fmla="*/ 0 w 10000"/>
            <a:gd name="connsiteY0" fmla="*/ 10000 h 10000"/>
            <a:gd name="connsiteX1" fmla="*/ 471 w 10000"/>
            <a:gd name="connsiteY1" fmla="*/ 3550 h 10000"/>
            <a:gd name="connsiteX2" fmla="*/ 10000 w 10000"/>
            <a:gd name="connsiteY2" fmla="*/ 0 h 10000"/>
            <a:gd name="connsiteX0" fmla="*/ 0 w 9661"/>
            <a:gd name="connsiteY0" fmla="*/ 9452 h 9452"/>
            <a:gd name="connsiteX1" fmla="*/ 471 w 9661"/>
            <a:gd name="connsiteY1" fmla="*/ 3002 h 9452"/>
            <a:gd name="connsiteX2" fmla="*/ 9661 w 9661"/>
            <a:gd name="connsiteY2" fmla="*/ 0 h 9452"/>
            <a:gd name="connsiteX0" fmla="*/ 0 w 6664"/>
            <a:gd name="connsiteY0" fmla="*/ 9113 h 9113"/>
            <a:gd name="connsiteX1" fmla="*/ 488 w 6664"/>
            <a:gd name="connsiteY1" fmla="*/ 2289 h 9113"/>
            <a:gd name="connsiteX2" fmla="*/ 6664 w 6664"/>
            <a:gd name="connsiteY2" fmla="*/ 0 h 9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64" h="9113">
              <a:moveTo>
                <a:pt x="0" y="9113"/>
              </a:moveTo>
              <a:cubicBezTo>
                <a:pt x="559" y="7756"/>
                <a:pt x="488" y="8881"/>
                <a:pt x="488" y="2289"/>
              </a:cubicBezTo>
              <a:cubicBezTo>
                <a:pt x="5849" y="-381"/>
                <a:pt x="4637" y="147"/>
                <a:pt x="666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699760</xdr:colOff>
      <xdr:row>7</xdr:row>
      <xdr:rowOff>74582</xdr:rowOff>
    </xdr:from>
    <xdr:to>
      <xdr:col>12</xdr:col>
      <xdr:colOff>108898</xdr:colOff>
      <xdr:row>8</xdr:row>
      <xdr:rowOff>15005</xdr:rowOff>
    </xdr:to>
    <xdr:sp macro="" textlink="">
      <xdr:nvSpPr>
        <xdr:cNvPr id="1765" name="AutoShape 70">
          <a:extLst>
            <a:ext uri="{FF2B5EF4-FFF2-40B4-BE49-F238E27FC236}">
              <a16:creationId xmlns:a16="http://schemas.microsoft.com/office/drawing/2014/main" xmlns="" id="{7894FA33-2C52-428F-A4B3-D0C4C0BCA71B}"/>
            </a:ext>
          </a:extLst>
        </xdr:cNvPr>
        <xdr:cNvSpPr>
          <a:spLocks noChangeArrowheads="1"/>
        </xdr:cNvSpPr>
      </xdr:nvSpPr>
      <xdr:spPr bwMode="auto">
        <a:xfrm>
          <a:off x="7679680" y="1301402"/>
          <a:ext cx="110178" cy="11568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231612</xdr:colOff>
      <xdr:row>5</xdr:row>
      <xdr:rowOff>137603</xdr:rowOff>
    </xdr:from>
    <xdr:to>
      <xdr:col>12</xdr:col>
      <xdr:colOff>32741</xdr:colOff>
      <xdr:row>7</xdr:row>
      <xdr:rowOff>43833</xdr:rowOff>
    </xdr:to>
    <xdr:sp macro="" textlink="">
      <xdr:nvSpPr>
        <xdr:cNvPr id="1766" name="Line 120">
          <a:extLst>
            <a:ext uri="{FF2B5EF4-FFF2-40B4-BE49-F238E27FC236}">
              <a16:creationId xmlns:a16="http://schemas.microsoft.com/office/drawing/2014/main" xmlns="" id="{19F34046-6697-4443-9C24-88A14B1CB7AC}"/>
            </a:ext>
          </a:extLst>
        </xdr:cNvPr>
        <xdr:cNvSpPr>
          <a:spLocks noChangeShapeType="1"/>
        </xdr:cNvSpPr>
      </xdr:nvSpPr>
      <xdr:spPr bwMode="auto">
        <a:xfrm flipV="1">
          <a:off x="7219152" y="1013903"/>
          <a:ext cx="494549" cy="25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75922</xdr:colOff>
      <xdr:row>5</xdr:row>
      <xdr:rowOff>98870</xdr:rowOff>
    </xdr:from>
    <xdr:ext cx="103373" cy="354423"/>
    <xdr:sp macro="" textlink="">
      <xdr:nvSpPr>
        <xdr:cNvPr id="1767" name="Text Box 1620">
          <a:extLst>
            <a:ext uri="{FF2B5EF4-FFF2-40B4-BE49-F238E27FC236}">
              <a16:creationId xmlns:a16="http://schemas.microsoft.com/office/drawing/2014/main" xmlns="" id="{1E3FCB8A-52EA-4D33-959B-3DED10BE9A18}"/>
            </a:ext>
          </a:extLst>
        </xdr:cNvPr>
        <xdr:cNvSpPr txBox="1">
          <a:spLocks noChangeArrowheads="1"/>
        </xdr:cNvSpPr>
      </xdr:nvSpPr>
      <xdr:spPr bwMode="auto">
        <a:xfrm>
          <a:off x="7756882" y="975170"/>
          <a:ext cx="103373" cy="35442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とまれ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11</xdr:col>
      <xdr:colOff>1399</xdr:colOff>
      <xdr:row>6</xdr:row>
      <xdr:rowOff>11718</xdr:rowOff>
    </xdr:from>
    <xdr:to>
      <xdr:col>12</xdr:col>
      <xdr:colOff>55999</xdr:colOff>
      <xdr:row>9</xdr:row>
      <xdr:rowOff>19553</xdr:rowOff>
    </xdr:to>
    <xdr:pic>
      <xdr:nvPicPr>
        <xdr:cNvPr id="1768" name="図 1767">
          <a:extLst>
            <a:ext uri="{FF2B5EF4-FFF2-40B4-BE49-F238E27FC236}">
              <a16:creationId xmlns:a16="http://schemas.microsoft.com/office/drawing/2014/main" xmlns="" id="{D89102B6-2A68-4EC1-AC4D-21124D083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19913876">
          <a:off x="6988939" y="1063278"/>
          <a:ext cx="748020" cy="533615"/>
        </a:xfrm>
        <a:prstGeom prst="rect">
          <a:avLst/>
        </a:prstGeom>
      </xdr:spPr>
    </xdr:pic>
    <xdr:clientData/>
  </xdr:twoCellAnchor>
  <xdr:oneCellAnchor>
    <xdr:from>
      <xdr:col>12</xdr:col>
      <xdr:colOff>62077</xdr:colOff>
      <xdr:row>4</xdr:row>
      <xdr:rowOff>77473</xdr:rowOff>
    </xdr:from>
    <xdr:ext cx="297490" cy="237815"/>
    <xdr:grpSp>
      <xdr:nvGrpSpPr>
        <xdr:cNvPr id="1769" name="Group 6672">
          <a:extLst>
            <a:ext uri="{FF2B5EF4-FFF2-40B4-BE49-F238E27FC236}">
              <a16:creationId xmlns:a16="http://schemas.microsoft.com/office/drawing/2014/main" xmlns="" id="{30BB0CE9-C476-4AFC-A962-2875327E21E4}"/>
            </a:ext>
          </a:extLst>
        </xdr:cNvPr>
        <xdr:cNvGrpSpPr>
          <a:grpSpLocks/>
        </xdr:cNvGrpSpPr>
      </xdr:nvGrpSpPr>
      <xdr:grpSpPr bwMode="auto">
        <a:xfrm>
          <a:off x="8573345" y="757830"/>
          <a:ext cx="297490" cy="237815"/>
          <a:chOff x="536" y="109"/>
          <a:chExt cx="46" cy="44"/>
        </a:xfrm>
      </xdr:grpSpPr>
      <xdr:pic>
        <xdr:nvPicPr>
          <xdr:cNvPr id="1770" name="Picture 6673" descr="route2">
            <a:extLst>
              <a:ext uri="{FF2B5EF4-FFF2-40B4-BE49-F238E27FC236}">
                <a16:creationId xmlns:a16="http://schemas.microsoft.com/office/drawing/2014/main" xmlns="" id="{255E1A5B-981A-1113-FE4C-55C2510265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71" name="Text Box 6674">
            <a:extLst>
              <a:ext uri="{FF2B5EF4-FFF2-40B4-BE49-F238E27FC236}">
                <a16:creationId xmlns:a16="http://schemas.microsoft.com/office/drawing/2014/main" xmlns="" id="{31EB87CF-4F9B-3593-01B1-5D2777855C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303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25844</xdr:colOff>
      <xdr:row>3</xdr:row>
      <xdr:rowOff>96451</xdr:rowOff>
    </xdr:from>
    <xdr:to>
      <xdr:col>11</xdr:col>
      <xdr:colOff>182637</xdr:colOff>
      <xdr:row>4</xdr:row>
      <xdr:rowOff>39637</xdr:rowOff>
    </xdr:to>
    <xdr:sp macro="" textlink="">
      <xdr:nvSpPr>
        <xdr:cNvPr id="1772" name="六角形 1771">
          <a:extLst>
            <a:ext uri="{FF2B5EF4-FFF2-40B4-BE49-F238E27FC236}">
              <a16:creationId xmlns:a16="http://schemas.microsoft.com/office/drawing/2014/main" xmlns="" id="{C5844D43-8E7A-41CB-9725-1B10406D4646}"/>
            </a:ext>
          </a:extLst>
        </xdr:cNvPr>
        <xdr:cNvSpPr/>
      </xdr:nvSpPr>
      <xdr:spPr bwMode="auto">
        <a:xfrm>
          <a:off x="7013384" y="622231"/>
          <a:ext cx="156793" cy="11844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51534</xdr:colOff>
      <xdr:row>3</xdr:row>
      <xdr:rowOff>0</xdr:rowOff>
    </xdr:from>
    <xdr:ext cx="315696" cy="91322"/>
    <xdr:sp macro="" textlink="">
      <xdr:nvSpPr>
        <xdr:cNvPr id="1773" name="Text Box 972">
          <a:extLst>
            <a:ext uri="{FF2B5EF4-FFF2-40B4-BE49-F238E27FC236}">
              <a16:creationId xmlns:a16="http://schemas.microsoft.com/office/drawing/2014/main" xmlns="" id="{18874690-5FC4-4C31-9869-AA3E5C1703E0}"/>
            </a:ext>
          </a:extLst>
        </xdr:cNvPr>
        <xdr:cNvSpPr txBox="1">
          <a:spLocks noChangeArrowheads="1"/>
        </xdr:cNvSpPr>
      </xdr:nvSpPr>
      <xdr:spPr bwMode="auto">
        <a:xfrm>
          <a:off x="7039074" y="525780"/>
          <a:ext cx="315696" cy="9132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4.1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207252</xdr:colOff>
      <xdr:row>3</xdr:row>
      <xdr:rowOff>101171</xdr:rowOff>
    </xdr:from>
    <xdr:to>
      <xdr:col>11</xdr:col>
      <xdr:colOff>364045</xdr:colOff>
      <xdr:row>4</xdr:row>
      <xdr:rowOff>44357</xdr:rowOff>
    </xdr:to>
    <xdr:sp macro="" textlink="">
      <xdr:nvSpPr>
        <xdr:cNvPr id="1774" name="六角形 1773">
          <a:extLst>
            <a:ext uri="{FF2B5EF4-FFF2-40B4-BE49-F238E27FC236}">
              <a16:creationId xmlns:a16="http://schemas.microsoft.com/office/drawing/2014/main" xmlns="" id="{745535CD-0A2F-41AE-8CC8-94B657779721}"/>
            </a:ext>
          </a:extLst>
        </xdr:cNvPr>
        <xdr:cNvSpPr/>
      </xdr:nvSpPr>
      <xdr:spPr bwMode="auto">
        <a:xfrm>
          <a:off x="7194792" y="626951"/>
          <a:ext cx="156793" cy="11844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40612</xdr:colOff>
      <xdr:row>3</xdr:row>
      <xdr:rowOff>77991</xdr:rowOff>
    </xdr:from>
    <xdr:to>
      <xdr:col>17</xdr:col>
      <xdr:colOff>197405</xdr:colOff>
      <xdr:row>4</xdr:row>
      <xdr:rowOff>21177</xdr:rowOff>
    </xdr:to>
    <xdr:sp macro="" textlink="">
      <xdr:nvSpPr>
        <xdr:cNvPr id="1775" name="六角形 1774">
          <a:extLst>
            <a:ext uri="{FF2B5EF4-FFF2-40B4-BE49-F238E27FC236}">
              <a16:creationId xmlns:a16="http://schemas.microsoft.com/office/drawing/2014/main" xmlns="" id="{D3691AF0-E60E-479F-ACDA-856921B7EDDF}"/>
            </a:ext>
          </a:extLst>
        </xdr:cNvPr>
        <xdr:cNvSpPr/>
      </xdr:nvSpPr>
      <xdr:spPr bwMode="auto">
        <a:xfrm>
          <a:off x="11188672" y="603771"/>
          <a:ext cx="156793" cy="11844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21998</xdr:colOff>
      <xdr:row>3</xdr:row>
      <xdr:rowOff>0</xdr:rowOff>
    </xdr:from>
    <xdr:ext cx="387798" cy="70145"/>
    <xdr:sp macro="" textlink="">
      <xdr:nvSpPr>
        <xdr:cNvPr id="1776" name="Text Box 972">
          <a:extLst>
            <a:ext uri="{FF2B5EF4-FFF2-40B4-BE49-F238E27FC236}">
              <a16:creationId xmlns:a16="http://schemas.microsoft.com/office/drawing/2014/main" xmlns="" id="{79A86C8E-5EC2-48BA-8D0C-21E25EB4B60E}"/>
            </a:ext>
          </a:extLst>
        </xdr:cNvPr>
        <xdr:cNvSpPr txBox="1">
          <a:spLocks noChangeArrowheads="1"/>
        </xdr:cNvSpPr>
      </xdr:nvSpPr>
      <xdr:spPr bwMode="auto">
        <a:xfrm>
          <a:off x="11170058" y="525780"/>
          <a:ext cx="387798" cy="7014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4.2</a:t>
          </a:r>
        </a:p>
      </xdr:txBody>
    </xdr:sp>
    <xdr:clientData/>
  </xdr:oneCellAnchor>
  <xdr:twoCellAnchor>
    <xdr:from>
      <xdr:col>17</xdr:col>
      <xdr:colOff>213685</xdr:colOff>
      <xdr:row>3</xdr:row>
      <xdr:rowOff>84915</xdr:rowOff>
    </xdr:from>
    <xdr:to>
      <xdr:col>17</xdr:col>
      <xdr:colOff>351367</xdr:colOff>
      <xdr:row>4</xdr:row>
      <xdr:rowOff>25400</xdr:rowOff>
    </xdr:to>
    <xdr:sp macro="" textlink="">
      <xdr:nvSpPr>
        <xdr:cNvPr id="1777" name="六角形 1776">
          <a:extLst>
            <a:ext uri="{FF2B5EF4-FFF2-40B4-BE49-F238E27FC236}">
              <a16:creationId xmlns:a16="http://schemas.microsoft.com/office/drawing/2014/main" xmlns="" id="{0B1E7684-8265-460B-A721-6260D114239C}"/>
            </a:ext>
          </a:extLst>
        </xdr:cNvPr>
        <xdr:cNvSpPr/>
      </xdr:nvSpPr>
      <xdr:spPr bwMode="auto">
        <a:xfrm>
          <a:off x="11361745" y="610695"/>
          <a:ext cx="137682" cy="11574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704</xdr:colOff>
      <xdr:row>34</xdr:row>
      <xdr:rowOff>141154</xdr:rowOff>
    </xdr:from>
    <xdr:ext cx="300087" cy="272433"/>
    <xdr:grpSp>
      <xdr:nvGrpSpPr>
        <xdr:cNvPr id="1778" name="Group 6672">
          <a:extLst>
            <a:ext uri="{FF2B5EF4-FFF2-40B4-BE49-F238E27FC236}">
              <a16:creationId xmlns:a16="http://schemas.microsoft.com/office/drawing/2014/main" xmlns="" id="{A8EDA254-9D36-4917-86E3-C65E46036246}"/>
            </a:ext>
          </a:extLst>
        </xdr:cNvPr>
        <xdr:cNvGrpSpPr>
          <a:grpSpLocks/>
        </xdr:cNvGrpSpPr>
      </xdr:nvGrpSpPr>
      <xdr:grpSpPr bwMode="auto">
        <a:xfrm>
          <a:off x="823936" y="5917386"/>
          <a:ext cx="300087" cy="272433"/>
          <a:chOff x="536" y="109"/>
          <a:chExt cx="46" cy="44"/>
        </a:xfrm>
      </xdr:grpSpPr>
      <xdr:pic>
        <xdr:nvPicPr>
          <xdr:cNvPr id="1779" name="Picture 6673" descr="route2">
            <a:extLst>
              <a:ext uri="{FF2B5EF4-FFF2-40B4-BE49-F238E27FC236}">
                <a16:creationId xmlns:a16="http://schemas.microsoft.com/office/drawing/2014/main" xmlns="" id="{44CDC326-3FD7-7CF5-39E9-48540829DF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80" name="Text Box 6674">
            <a:extLst>
              <a:ext uri="{FF2B5EF4-FFF2-40B4-BE49-F238E27FC236}">
                <a16:creationId xmlns:a16="http://schemas.microsoft.com/office/drawing/2014/main" xmlns="" id="{6A13BAEC-FC82-2A4F-5F74-0F2D534D4F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137877</xdr:colOff>
      <xdr:row>61</xdr:row>
      <xdr:rowOff>15116</xdr:rowOff>
    </xdr:from>
    <xdr:ext cx="479483" cy="206628"/>
    <xdr:sp macro="" textlink="">
      <xdr:nvSpPr>
        <xdr:cNvPr id="1781" name="Text Box 303">
          <a:extLst>
            <a:ext uri="{FF2B5EF4-FFF2-40B4-BE49-F238E27FC236}">
              <a16:creationId xmlns:a16="http://schemas.microsoft.com/office/drawing/2014/main" xmlns="" id="{6FAFD23E-E3FC-462E-AE6D-7D38CCE25B20}"/>
            </a:ext>
          </a:extLst>
        </xdr:cNvPr>
        <xdr:cNvSpPr txBox="1">
          <a:spLocks noChangeArrowheads="1"/>
        </xdr:cNvSpPr>
      </xdr:nvSpPr>
      <xdr:spPr bwMode="auto">
        <a:xfrm flipV="1">
          <a:off x="11285937" y="10645016"/>
          <a:ext cx="479483" cy="20662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13</xdr:col>
      <xdr:colOff>600950</xdr:colOff>
      <xdr:row>61</xdr:row>
      <xdr:rowOff>118840</xdr:rowOff>
    </xdr:from>
    <xdr:ext cx="45719" cy="48776"/>
    <xdr:sp macro="" textlink="">
      <xdr:nvSpPr>
        <xdr:cNvPr id="1782" name="Text Box 1620">
          <a:extLst>
            <a:ext uri="{FF2B5EF4-FFF2-40B4-BE49-F238E27FC236}">
              <a16:creationId xmlns:a16="http://schemas.microsoft.com/office/drawing/2014/main" xmlns="" id="{A760227E-24DE-43E6-A0D0-6A504C336E44}"/>
            </a:ext>
          </a:extLst>
        </xdr:cNvPr>
        <xdr:cNvSpPr txBox="1">
          <a:spLocks noChangeArrowheads="1"/>
        </xdr:cNvSpPr>
      </xdr:nvSpPr>
      <xdr:spPr bwMode="auto">
        <a:xfrm rot="1055392">
          <a:off x="8975330" y="10748740"/>
          <a:ext cx="45719" cy="48776"/>
        </a:xfrm>
        <a:prstGeom prst="rect">
          <a:avLst/>
        </a:prstGeom>
        <a:solidFill>
          <a:schemeClr val="bg1">
            <a:alpha val="64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2779</xdr:colOff>
      <xdr:row>17</xdr:row>
      <xdr:rowOff>9681</xdr:rowOff>
    </xdr:from>
    <xdr:to>
      <xdr:col>17</xdr:col>
      <xdr:colOff>174625</xdr:colOff>
      <xdr:row>17</xdr:row>
      <xdr:rowOff>170090</xdr:rowOff>
    </xdr:to>
    <xdr:sp macro="" textlink="">
      <xdr:nvSpPr>
        <xdr:cNvPr id="1783" name="六角形 1782">
          <a:extLst>
            <a:ext uri="{FF2B5EF4-FFF2-40B4-BE49-F238E27FC236}">
              <a16:creationId xmlns:a16="http://schemas.microsoft.com/office/drawing/2014/main" xmlns="" id="{2F40BFDD-E19E-44F3-8E93-534668022155}"/>
            </a:ext>
          </a:extLst>
        </xdr:cNvPr>
        <xdr:cNvSpPr/>
      </xdr:nvSpPr>
      <xdr:spPr bwMode="auto">
        <a:xfrm>
          <a:off x="11150839" y="2973861"/>
          <a:ext cx="171846" cy="16040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495435</xdr:colOff>
      <xdr:row>20</xdr:row>
      <xdr:rowOff>19692</xdr:rowOff>
    </xdr:from>
    <xdr:to>
      <xdr:col>20</xdr:col>
      <xdr:colOff>666245</xdr:colOff>
      <xdr:row>20</xdr:row>
      <xdr:rowOff>171264</xdr:rowOff>
    </xdr:to>
    <xdr:sp macro="" textlink="">
      <xdr:nvSpPr>
        <xdr:cNvPr id="1784" name="六角形 1783">
          <a:extLst>
            <a:ext uri="{FF2B5EF4-FFF2-40B4-BE49-F238E27FC236}">
              <a16:creationId xmlns:a16="http://schemas.microsoft.com/office/drawing/2014/main" xmlns="" id="{28E1B2FE-6611-418C-A086-AA6A0260072D}"/>
            </a:ext>
          </a:extLst>
        </xdr:cNvPr>
        <xdr:cNvSpPr/>
      </xdr:nvSpPr>
      <xdr:spPr bwMode="auto">
        <a:xfrm>
          <a:off x="13731375" y="3509652"/>
          <a:ext cx="170810" cy="1515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104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377253</xdr:colOff>
      <xdr:row>21</xdr:row>
      <xdr:rowOff>53682</xdr:rowOff>
    </xdr:from>
    <xdr:ext cx="278163" cy="257090"/>
    <xdr:grpSp>
      <xdr:nvGrpSpPr>
        <xdr:cNvPr id="1785" name="Group 6672">
          <a:extLst>
            <a:ext uri="{FF2B5EF4-FFF2-40B4-BE49-F238E27FC236}">
              <a16:creationId xmlns:a16="http://schemas.microsoft.com/office/drawing/2014/main" xmlns="" id="{9490995E-9FBA-4958-AA20-C4D0FEA0E9B0}"/>
            </a:ext>
          </a:extLst>
        </xdr:cNvPr>
        <xdr:cNvGrpSpPr>
          <a:grpSpLocks/>
        </xdr:cNvGrpSpPr>
      </xdr:nvGrpSpPr>
      <xdr:grpSpPr bwMode="auto">
        <a:xfrm>
          <a:off x="15052557" y="3618753"/>
          <a:ext cx="278163" cy="257090"/>
          <a:chOff x="535" y="109"/>
          <a:chExt cx="46" cy="44"/>
        </a:xfrm>
      </xdr:grpSpPr>
      <xdr:pic>
        <xdr:nvPicPr>
          <xdr:cNvPr id="1786" name="Picture 6673" descr="route2">
            <a:extLst>
              <a:ext uri="{FF2B5EF4-FFF2-40B4-BE49-F238E27FC236}">
                <a16:creationId xmlns:a16="http://schemas.microsoft.com/office/drawing/2014/main" xmlns="" id="{5066EBE0-60D9-09AF-ED26-1325D6F607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87" name="Text Box 6674">
            <a:extLst>
              <a:ext uri="{FF2B5EF4-FFF2-40B4-BE49-F238E27FC236}">
                <a16:creationId xmlns:a16="http://schemas.microsoft.com/office/drawing/2014/main" xmlns="" id="{E952A3FF-D8C2-BF7C-96A8-2213A21EB2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236021</xdr:colOff>
      <xdr:row>18</xdr:row>
      <xdr:rowOff>161451</xdr:rowOff>
    </xdr:from>
    <xdr:to>
      <xdr:col>21</xdr:col>
      <xdr:colOff>3786</xdr:colOff>
      <xdr:row>24</xdr:row>
      <xdr:rowOff>166058</xdr:rowOff>
    </xdr:to>
    <xdr:grpSp>
      <xdr:nvGrpSpPr>
        <xdr:cNvPr id="1788" name="グループ化 1787">
          <a:extLst>
            <a:ext uri="{FF2B5EF4-FFF2-40B4-BE49-F238E27FC236}">
              <a16:creationId xmlns:a16="http://schemas.microsoft.com/office/drawing/2014/main" xmlns="" id="{66D74718-8811-4F0E-8575-20E5C57F8DFD}"/>
            </a:ext>
          </a:extLst>
        </xdr:cNvPr>
        <xdr:cNvGrpSpPr/>
      </xdr:nvGrpSpPr>
      <xdr:grpSpPr>
        <a:xfrm rot="5400000">
          <a:off x="14282636" y="3076140"/>
          <a:ext cx="1025142" cy="1305372"/>
          <a:chOff x="13504048" y="3753662"/>
          <a:chExt cx="1045509" cy="1184939"/>
        </a:xfrm>
      </xdr:grpSpPr>
      <xdr:sp macro="" textlink="">
        <xdr:nvSpPr>
          <xdr:cNvPr id="1789" name="Freeform 1147">
            <a:extLst>
              <a:ext uri="{FF2B5EF4-FFF2-40B4-BE49-F238E27FC236}">
                <a16:creationId xmlns:a16="http://schemas.microsoft.com/office/drawing/2014/main" xmlns="" id="{58E8C13B-49D5-8254-3DC8-3F095CA284AC}"/>
              </a:ext>
            </a:extLst>
          </xdr:cNvPr>
          <xdr:cNvSpPr>
            <a:spLocks/>
          </xdr:cNvSpPr>
        </xdr:nvSpPr>
        <xdr:spPr bwMode="auto">
          <a:xfrm rot="20985440">
            <a:off x="14000198" y="4228542"/>
            <a:ext cx="369261" cy="99769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10000" h="10021">
                <a:moveTo>
                  <a:pt x="10000" y="9286"/>
                </a:moveTo>
                <a:cubicBezTo>
                  <a:pt x="9564" y="8966"/>
                  <a:pt x="9081" y="7738"/>
                  <a:pt x="8714" y="7857"/>
                </a:cubicBezTo>
                <a:cubicBezTo>
                  <a:pt x="8347" y="7976"/>
                  <a:pt x="8362" y="10266"/>
                  <a:pt x="7797" y="10000"/>
                </a:cubicBezTo>
                <a:cubicBezTo>
                  <a:pt x="7232" y="9734"/>
                  <a:pt x="5963" y="6976"/>
                  <a:pt x="5321" y="6261"/>
                </a:cubicBezTo>
                <a:cubicBezTo>
                  <a:pt x="4679" y="5547"/>
                  <a:pt x="4464" y="4615"/>
                  <a:pt x="3853" y="4286"/>
                </a:cubicBezTo>
                <a:cubicBezTo>
                  <a:pt x="3242" y="3957"/>
                  <a:pt x="2293" y="5001"/>
                  <a:pt x="1652" y="4286"/>
                </a:cubicBezTo>
                <a:cubicBezTo>
                  <a:pt x="1009" y="3571"/>
                  <a:pt x="367" y="715"/>
                  <a:pt x="0" y="0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grpSp>
        <xdr:nvGrpSpPr>
          <xdr:cNvPr id="1790" name="グループ化 1789">
            <a:extLst>
              <a:ext uri="{FF2B5EF4-FFF2-40B4-BE49-F238E27FC236}">
                <a16:creationId xmlns:a16="http://schemas.microsoft.com/office/drawing/2014/main" xmlns="" id="{151FCA78-378F-1454-83FF-0BA56BCBED98}"/>
              </a:ext>
            </a:extLst>
          </xdr:cNvPr>
          <xdr:cNvGrpSpPr/>
        </xdr:nvGrpSpPr>
        <xdr:grpSpPr>
          <a:xfrm rot="16200000">
            <a:off x="13434333" y="3823377"/>
            <a:ext cx="1184939" cy="1045509"/>
            <a:chOff x="9529478" y="4570571"/>
            <a:chExt cx="1165846" cy="1123311"/>
          </a:xfrm>
        </xdr:grpSpPr>
        <xdr:sp macro="" textlink="">
          <xdr:nvSpPr>
            <xdr:cNvPr id="1795" name="Freeform 527">
              <a:extLst>
                <a:ext uri="{FF2B5EF4-FFF2-40B4-BE49-F238E27FC236}">
                  <a16:creationId xmlns:a16="http://schemas.microsoft.com/office/drawing/2014/main" xmlns="" id="{6771E6B3-7A49-A24A-E0C9-D2F42EA90F4A}"/>
                </a:ext>
              </a:extLst>
            </xdr:cNvPr>
            <xdr:cNvSpPr>
              <a:spLocks/>
            </xdr:cNvSpPr>
          </xdr:nvSpPr>
          <xdr:spPr bwMode="auto">
            <a:xfrm>
              <a:off x="9529478" y="5007952"/>
              <a:ext cx="872022" cy="685930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  <a:gd name="connsiteX0" fmla="*/ 0 w 6314"/>
                <a:gd name="connsiteY0" fmla="*/ 14445 h 14445"/>
                <a:gd name="connsiteX1" fmla="*/ 0 w 6314"/>
                <a:gd name="connsiteY1" fmla="*/ 4445 h 14445"/>
                <a:gd name="connsiteX2" fmla="*/ 6314 w 6314"/>
                <a:gd name="connsiteY2" fmla="*/ 0 h 14445"/>
                <a:gd name="connsiteX0" fmla="*/ 0 w 10000"/>
                <a:gd name="connsiteY0" fmla="*/ 10000 h 10000"/>
                <a:gd name="connsiteX1" fmla="*/ 0 w 10000"/>
                <a:gd name="connsiteY1" fmla="*/ 3077 h 10000"/>
                <a:gd name="connsiteX2" fmla="*/ 10000 w 10000"/>
                <a:gd name="connsiteY2" fmla="*/ 0 h 10000"/>
                <a:gd name="connsiteX0" fmla="*/ 0 w 10000"/>
                <a:gd name="connsiteY0" fmla="*/ 10000 h 10000"/>
                <a:gd name="connsiteX1" fmla="*/ 0 w 10000"/>
                <a:gd name="connsiteY1" fmla="*/ 3077 h 10000"/>
                <a:gd name="connsiteX2" fmla="*/ 10000 w 10000"/>
                <a:gd name="connsiteY2" fmla="*/ 0 h 10000"/>
                <a:gd name="connsiteX0" fmla="*/ 0 w 10078"/>
                <a:gd name="connsiteY0" fmla="*/ 9594 h 9594"/>
                <a:gd name="connsiteX1" fmla="*/ 0 w 10078"/>
                <a:gd name="connsiteY1" fmla="*/ 2671 h 9594"/>
                <a:gd name="connsiteX2" fmla="*/ 10078 w 10078"/>
                <a:gd name="connsiteY2" fmla="*/ 0 h 9594"/>
                <a:gd name="connsiteX0" fmla="*/ 0 w 10000"/>
                <a:gd name="connsiteY0" fmla="*/ 10029 h 10029"/>
                <a:gd name="connsiteX1" fmla="*/ 0 w 10000"/>
                <a:gd name="connsiteY1" fmla="*/ 2813 h 10029"/>
                <a:gd name="connsiteX2" fmla="*/ 10000 w 10000"/>
                <a:gd name="connsiteY2" fmla="*/ 29 h 10029"/>
                <a:gd name="connsiteX0" fmla="*/ 0 w 14171"/>
                <a:gd name="connsiteY0" fmla="*/ 14930 h 14930"/>
                <a:gd name="connsiteX1" fmla="*/ 4171 w 14171"/>
                <a:gd name="connsiteY1" fmla="*/ 2813 h 14930"/>
                <a:gd name="connsiteX2" fmla="*/ 14171 w 14171"/>
                <a:gd name="connsiteY2" fmla="*/ 29 h 14930"/>
                <a:gd name="connsiteX0" fmla="*/ 0 w 14171"/>
                <a:gd name="connsiteY0" fmla="*/ 14930 h 14930"/>
                <a:gd name="connsiteX1" fmla="*/ 4171 w 14171"/>
                <a:gd name="connsiteY1" fmla="*/ 2813 h 14930"/>
                <a:gd name="connsiteX2" fmla="*/ 14171 w 14171"/>
                <a:gd name="connsiteY2" fmla="*/ 29 h 14930"/>
                <a:gd name="connsiteX0" fmla="*/ 0 w 14171"/>
                <a:gd name="connsiteY0" fmla="*/ 14930 h 14930"/>
                <a:gd name="connsiteX1" fmla="*/ 4171 w 14171"/>
                <a:gd name="connsiteY1" fmla="*/ 2813 h 14930"/>
                <a:gd name="connsiteX2" fmla="*/ 14171 w 14171"/>
                <a:gd name="connsiteY2" fmla="*/ 29 h 14930"/>
                <a:gd name="connsiteX0" fmla="*/ 0 w 14171"/>
                <a:gd name="connsiteY0" fmla="*/ 14930 h 14930"/>
                <a:gd name="connsiteX1" fmla="*/ 4171 w 14171"/>
                <a:gd name="connsiteY1" fmla="*/ 2813 h 14930"/>
                <a:gd name="connsiteX2" fmla="*/ 14171 w 14171"/>
                <a:gd name="connsiteY2" fmla="*/ 29 h 14930"/>
                <a:gd name="connsiteX0" fmla="*/ 0 w 15671"/>
                <a:gd name="connsiteY0" fmla="*/ 15109 h 15109"/>
                <a:gd name="connsiteX1" fmla="*/ 4171 w 15671"/>
                <a:gd name="connsiteY1" fmla="*/ 2992 h 15109"/>
                <a:gd name="connsiteX2" fmla="*/ 15671 w 15671"/>
                <a:gd name="connsiteY2" fmla="*/ 27 h 15109"/>
                <a:gd name="connsiteX0" fmla="*/ 0 w 15671"/>
                <a:gd name="connsiteY0" fmla="*/ 15082 h 15082"/>
                <a:gd name="connsiteX1" fmla="*/ 4171 w 15671"/>
                <a:gd name="connsiteY1" fmla="*/ 2965 h 15082"/>
                <a:gd name="connsiteX2" fmla="*/ 15671 w 15671"/>
                <a:gd name="connsiteY2" fmla="*/ 0 h 15082"/>
                <a:gd name="connsiteX0" fmla="*/ 0 w 15671"/>
                <a:gd name="connsiteY0" fmla="*/ 15082 h 15082"/>
                <a:gd name="connsiteX1" fmla="*/ 4171 w 15671"/>
                <a:gd name="connsiteY1" fmla="*/ 2965 h 15082"/>
                <a:gd name="connsiteX2" fmla="*/ 15671 w 15671"/>
                <a:gd name="connsiteY2" fmla="*/ 0 h 15082"/>
                <a:gd name="connsiteX0" fmla="*/ 0 w 11602"/>
                <a:gd name="connsiteY0" fmla="*/ 10152 h 10152"/>
                <a:gd name="connsiteX1" fmla="*/ 102 w 11602"/>
                <a:gd name="connsiteY1" fmla="*/ 2965 h 10152"/>
                <a:gd name="connsiteX2" fmla="*/ 11602 w 11602"/>
                <a:gd name="connsiteY2" fmla="*/ 0 h 10152"/>
                <a:gd name="connsiteX0" fmla="*/ 0 w 11602"/>
                <a:gd name="connsiteY0" fmla="*/ 10152 h 10152"/>
                <a:gd name="connsiteX1" fmla="*/ 102 w 11602"/>
                <a:gd name="connsiteY1" fmla="*/ 2965 h 10152"/>
                <a:gd name="connsiteX2" fmla="*/ 11602 w 11602"/>
                <a:gd name="connsiteY2" fmla="*/ 0 h 10152"/>
                <a:gd name="connsiteX0" fmla="*/ 0 w 9744"/>
                <a:gd name="connsiteY0" fmla="*/ 13018 h 13018"/>
                <a:gd name="connsiteX1" fmla="*/ 102 w 9744"/>
                <a:gd name="connsiteY1" fmla="*/ 5831 h 13018"/>
                <a:gd name="connsiteX2" fmla="*/ 9744 w 9744"/>
                <a:gd name="connsiteY2" fmla="*/ 0 h 13018"/>
                <a:gd name="connsiteX0" fmla="*/ 0 w 10000"/>
                <a:gd name="connsiteY0" fmla="*/ 10000 h 10000"/>
                <a:gd name="connsiteX1" fmla="*/ 105 w 10000"/>
                <a:gd name="connsiteY1" fmla="*/ 4479 h 10000"/>
                <a:gd name="connsiteX2" fmla="*/ 10000 w 10000"/>
                <a:gd name="connsiteY2" fmla="*/ 0 h 10000"/>
                <a:gd name="connsiteX0" fmla="*/ 0 w 10000"/>
                <a:gd name="connsiteY0" fmla="*/ 10000 h 10000"/>
                <a:gd name="connsiteX1" fmla="*/ 105 w 10000"/>
                <a:gd name="connsiteY1" fmla="*/ 4479 h 10000"/>
                <a:gd name="connsiteX2" fmla="*/ 10000 w 10000"/>
                <a:gd name="connsiteY2" fmla="*/ 0 h 10000"/>
                <a:gd name="connsiteX0" fmla="*/ 0 w 10000"/>
                <a:gd name="connsiteY0" fmla="*/ 10000 h 10000"/>
                <a:gd name="connsiteX1" fmla="*/ 105 w 10000"/>
                <a:gd name="connsiteY1" fmla="*/ 4479 h 10000"/>
                <a:gd name="connsiteX2" fmla="*/ 10000 w 10000"/>
                <a:gd name="connsiteY2" fmla="*/ 0 h 10000"/>
                <a:gd name="connsiteX0" fmla="*/ 0 w 12933"/>
                <a:gd name="connsiteY0" fmla="*/ 6630 h 6630"/>
                <a:gd name="connsiteX1" fmla="*/ 105 w 12933"/>
                <a:gd name="connsiteY1" fmla="*/ 1109 h 6630"/>
                <a:gd name="connsiteX2" fmla="*/ 12933 w 12933"/>
                <a:gd name="connsiteY2" fmla="*/ 0 h 6630"/>
                <a:gd name="connsiteX0" fmla="*/ 0 w 10000"/>
                <a:gd name="connsiteY0" fmla="*/ 10000 h 10000"/>
                <a:gd name="connsiteX1" fmla="*/ 81 w 10000"/>
                <a:gd name="connsiteY1" fmla="*/ 1673 h 10000"/>
                <a:gd name="connsiteX2" fmla="*/ 10000 w 10000"/>
                <a:gd name="connsiteY2" fmla="*/ 0 h 10000"/>
                <a:gd name="connsiteX0" fmla="*/ 0 w 9606"/>
                <a:gd name="connsiteY0" fmla="*/ 8965 h 8965"/>
                <a:gd name="connsiteX1" fmla="*/ 81 w 9606"/>
                <a:gd name="connsiteY1" fmla="*/ 638 h 8965"/>
                <a:gd name="connsiteX2" fmla="*/ 9606 w 9606"/>
                <a:gd name="connsiteY2" fmla="*/ 0 h 8965"/>
                <a:gd name="connsiteX0" fmla="*/ 0 w 10000"/>
                <a:gd name="connsiteY0" fmla="*/ 10000 h 10000"/>
                <a:gd name="connsiteX1" fmla="*/ 84 w 10000"/>
                <a:gd name="connsiteY1" fmla="*/ 712 h 10000"/>
                <a:gd name="connsiteX2" fmla="*/ 10000 w 10000"/>
                <a:gd name="connsiteY2" fmla="*/ 0 h 10000"/>
                <a:gd name="connsiteX0" fmla="*/ 0 w 9487"/>
                <a:gd name="connsiteY0" fmla="*/ 9495 h 9495"/>
                <a:gd name="connsiteX1" fmla="*/ 84 w 9487"/>
                <a:gd name="connsiteY1" fmla="*/ 207 h 9495"/>
                <a:gd name="connsiteX2" fmla="*/ 9487 w 9487"/>
                <a:gd name="connsiteY2" fmla="*/ 20 h 9495"/>
                <a:gd name="connsiteX0" fmla="*/ 0 w 10000"/>
                <a:gd name="connsiteY0" fmla="*/ 9979 h 9979"/>
                <a:gd name="connsiteX1" fmla="*/ 89 w 10000"/>
                <a:gd name="connsiteY1" fmla="*/ 197 h 9979"/>
                <a:gd name="connsiteX2" fmla="*/ 10000 w 10000"/>
                <a:gd name="connsiteY2" fmla="*/ 0 h 9979"/>
                <a:gd name="connsiteX0" fmla="*/ 0 w 10000"/>
                <a:gd name="connsiteY0" fmla="*/ 10000 h 10000"/>
                <a:gd name="connsiteX1" fmla="*/ 89 w 10000"/>
                <a:gd name="connsiteY1" fmla="*/ 197 h 10000"/>
                <a:gd name="connsiteX2" fmla="*/ 10000 w 10000"/>
                <a:gd name="connsiteY2" fmla="*/ 0 h 10000"/>
                <a:gd name="connsiteX0" fmla="*/ 0 w 9892"/>
                <a:gd name="connsiteY0" fmla="*/ 9803 h 9803"/>
                <a:gd name="connsiteX1" fmla="*/ 89 w 9892"/>
                <a:gd name="connsiteY1" fmla="*/ 0 h 9803"/>
                <a:gd name="connsiteX2" fmla="*/ 9892 w 9892"/>
                <a:gd name="connsiteY2" fmla="*/ 135 h 9803"/>
                <a:gd name="connsiteX0" fmla="*/ 0 w 10000"/>
                <a:gd name="connsiteY0" fmla="*/ 10000 h 10000"/>
                <a:gd name="connsiteX1" fmla="*/ 90 w 10000"/>
                <a:gd name="connsiteY1" fmla="*/ 0 h 10000"/>
                <a:gd name="connsiteX2" fmla="*/ 10000 w 10000"/>
                <a:gd name="connsiteY2" fmla="*/ 138 h 10000"/>
                <a:gd name="connsiteX0" fmla="*/ 0 w 9510"/>
                <a:gd name="connsiteY0" fmla="*/ 18816 h 18816"/>
                <a:gd name="connsiteX1" fmla="*/ 90 w 9510"/>
                <a:gd name="connsiteY1" fmla="*/ 8816 h 18816"/>
                <a:gd name="connsiteX2" fmla="*/ 9510 w 9510"/>
                <a:gd name="connsiteY2" fmla="*/ 0 h 18816"/>
                <a:gd name="connsiteX0" fmla="*/ 0 w 10198"/>
                <a:gd name="connsiteY0" fmla="*/ 10000 h 10000"/>
                <a:gd name="connsiteX1" fmla="*/ 95 w 10198"/>
                <a:gd name="connsiteY1" fmla="*/ 4685 h 10000"/>
                <a:gd name="connsiteX2" fmla="*/ 9490 w 10198"/>
                <a:gd name="connsiteY2" fmla="*/ 4934 h 10000"/>
                <a:gd name="connsiteX3" fmla="*/ 10000 w 10198"/>
                <a:gd name="connsiteY3" fmla="*/ 0 h 10000"/>
                <a:gd name="connsiteX0" fmla="*/ 0 w 10198"/>
                <a:gd name="connsiteY0" fmla="*/ 10000 h 10000"/>
                <a:gd name="connsiteX1" fmla="*/ 95 w 10198"/>
                <a:gd name="connsiteY1" fmla="*/ 4685 h 10000"/>
                <a:gd name="connsiteX2" fmla="*/ 9490 w 10198"/>
                <a:gd name="connsiteY2" fmla="*/ 4934 h 10000"/>
                <a:gd name="connsiteX3" fmla="*/ 10000 w 10198"/>
                <a:gd name="connsiteY3" fmla="*/ 0 h 10000"/>
                <a:gd name="connsiteX0" fmla="*/ 0 w 10198"/>
                <a:gd name="connsiteY0" fmla="*/ 10000 h 10000"/>
                <a:gd name="connsiteX1" fmla="*/ 95 w 10198"/>
                <a:gd name="connsiteY1" fmla="*/ 4685 h 10000"/>
                <a:gd name="connsiteX2" fmla="*/ 9490 w 10198"/>
                <a:gd name="connsiteY2" fmla="*/ 4934 h 10000"/>
                <a:gd name="connsiteX3" fmla="*/ 10000 w 10198"/>
                <a:gd name="connsiteY3" fmla="*/ 0 h 10000"/>
                <a:gd name="connsiteX0" fmla="*/ 0 w 10000"/>
                <a:gd name="connsiteY0" fmla="*/ 10000 h 10000"/>
                <a:gd name="connsiteX1" fmla="*/ 95 w 10000"/>
                <a:gd name="connsiteY1" fmla="*/ 4685 h 10000"/>
                <a:gd name="connsiteX2" fmla="*/ 9490 w 10000"/>
                <a:gd name="connsiteY2" fmla="*/ 4934 h 10000"/>
                <a:gd name="connsiteX3" fmla="*/ 10000 w 10000"/>
                <a:gd name="connsiteY3" fmla="*/ 0 h 10000"/>
                <a:gd name="connsiteX0" fmla="*/ 0 w 10142"/>
                <a:gd name="connsiteY0" fmla="*/ 10000 h 10000"/>
                <a:gd name="connsiteX1" fmla="*/ 95 w 10142"/>
                <a:gd name="connsiteY1" fmla="*/ 4685 h 10000"/>
                <a:gd name="connsiteX2" fmla="*/ 10134 w 10142"/>
                <a:gd name="connsiteY2" fmla="*/ 5068 h 10000"/>
                <a:gd name="connsiteX3" fmla="*/ 10000 w 10142"/>
                <a:gd name="connsiteY3" fmla="*/ 0 h 10000"/>
                <a:gd name="connsiteX0" fmla="*/ 0 w 10000"/>
                <a:gd name="connsiteY0" fmla="*/ 10000 h 10000"/>
                <a:gd name="connsiteX1" fmla="*/ 95 w 10000"/>
                <a:gd name="connsiteY1" fmla="*/ 4685 h 10000"/>
                <a:gd name="connsiteX2" fmla="*/ 9876 w 10000"/>
                <a:gd name="connsiteY2" fmla="*/ 4934 h 10000"/>
                <a:gd name="connsiteX3" fmla="*/ 10000 w 10000"/>
                <a:gd name="connsiteY3" fmla="*/ 0 h 10000"/>
                <a:gd name="connsiteX0" fmla="*/ 0 w 9880"/>
                <a:gd name="connsiteY0" fmla="*/ 10603 h 10603"/>
                <a:gd name="connsiteX1" fmla="*/ 95 w 9880"/>
                <a:gd name="connsiteY1" fmla="*/ 5288 h 10603"/>
                <a:gd name="connsiteX2" fmla="*/ 9876 w 9880"/>
                <a:gd name="connsiteY2" fmla="*/ 5537 h 10603"/>
                <a:gd name="connsiteX3" fmla="*/ 8970 w 9880"/>
                <a:gd name="connsiteY3" fmla="*/ 0 h 10603"/>
                <a:gd name="connsiteX0" fmla="*/ 0 w 9996"/>
                <a:gd name="connsiteY0" fmla="*/ 10000 h 10000"/>
                <a:gd name="connsiteX1" fmla="*/ 96 w 9996"/>
                <a:gd name="connsiteY1" fmla="*/ 4987 h 10000"/>
                <a:gd name="connsiteX2" fmla="*/ 9996 w 9996"/>
                <a:gd name="connsiteY2" fmla="*/ 5222 h 10000"/>
                <a:gd name="connsiteX3" fmla="*/ 9079 w 9996"/>
                <a:gd name="connsiteY3" fmla="*/ 0 h 10000"/>
                <a:gd name="connsiteX0" fmla="*/ 0 w 11612"/>
                <a:gd name="connsiteY0" fmla="*/ 5138 h 5138"/>
                <a:gd name="connsiteX1" fmla="*/ 96 w 11612"/>
                <a:gd name="connsiteY1" fmla="*/ 125 h 5138"/>
                <a:gd name="connsiteX2" fmla="*/ 10000 w 11612"/>
                <a:gd name="connsiteY2" fmla="*/ 360 h 5138"/>
                <a:gd name="connsiteX3" fmla="*/ 11612 w 11612"/>
                <a:gd name="connsiteY3" fmla="*/ 4268 h 5138"/>
                <a:gd name="connsiteX0" fmla="*/ 0 w 8612"/>
                <a:gd name="connsiteY0" fmla="*/ 9948 h 9948"/>
                <a:gd name="connsiteX1" fmla="*/ 83 w 8612"/>
                <a:gd name="connsiteY1" fmla="*/ 191 h 9948"/>
                <a:gd name="connsiteX2" fmla="*/ 8612 w 8612"/>
                <a:gd name="connsiteY2" fmla="*/ 649 h 9948"/>
                <a:gd name="connsiteX3" fmla="*/ 8132 w 8612"/>
                <a:gd name="connsiteY3" fmla="*/ 9362 h 9948"/>
                <a:gd name="connsiteX0" fmla="*/ 0 w 10000"/>
                <a:gd name="connsiteY0" fmla="*/ 10000 h 10000"/>
                <a:gd name="connsiteX1" fmla="*/ 96 w 10000"/>
                <a:gd name="connsiteY1" fmla="*/ 192 h 10000"/>
                <a:gd name="connsiteX2" fmla="*/ 10000 w 10000"/>
                <a:gd name="connsiteY2" fmla="*/ 652 h 10000"/>
                <a:gd name="connsiteX3" fmla="*/ 9443 w 10000"/>
                <a:gd name="connsiteY3" fmla="*/ 9411 h 10000"/>
                <a:gd name="connsiteX0" fmla="*/ 0 w 10000"/>
                <a:gd name="connsiteY0" fmla="*/ 9990 h 9990"/>
                <a:gd name="connsiteX1" fmla="*/ 96 w 10000"/>
                <a:gd name="connsiteY1" fmla="*/ 182 h 9990"/>
                <a:gd name="connsiteX2" fmla="*/ 10000 w 10000"/>
                <a:gd name="connsiteY2" fmla="*/ 642 h 9990"/>
                <a:gd name="connsiteX3" fmla="*/ 7968 w 10000"/>
                <a:gd name="connsiteY3" fmla="*/ 9658 h 9990"/>
                <a:gd name="connsiteX0" fmla="*/ 0 w 10000"/>
                <a:gd name="connsiteY0" fmla="*/ 10160 h 10160"/>
                <a:gd name="connsiteX1" fmla="*/ 96 w 10000"/>
                <a:gd name="connsiteY1" fmla="*/ 342 h 10160"/>
                <a:gd name="connsiteX2" fmla="*/ 10000 w 10000"/>
                <a:gd name="connsiteY2" fmla="*/ 803 h 10160"/>
                <a:gd name="connsiteX3" fmla="*/ 7968 w 10000"/>
                <a:gd name="connsiteY3" fmla="*/ 9828 h 10160"/>
                <a:gd name="connsiteX0" fmla="*/ 0 w 10000"/>
                <a:gd name="connsiteY0" fmla="*/ 9818 h 9818"/>
                <a:gd name="connsiteX1" fmla="*/ 96 w 10000"/>
                <a:gd name="connsiteY1" fmla="*/ 0 h 9818"/>
                <a:gd name="connsiteX2" fmla="*/ 10000 w 10000"/>
                <a:gd name="connsiteY2" fmla="*/ 461 h 9818"/>
                <a:gd name="connsiteX3" fmla="*/ 7968 w 10000"/>
                <a:gd name="connsiteY3" fmla="*/ 9486 h 9818"/>
                <a:gd name="connsiteX0" fmla="*/ 0 w 10000"/>
                <a:gd name="connsiteY0" fmla="*/ 10000 h 10000"/>
                <a:gd name="connsiteX1" fmla="*/ 96 w 10000"/>
                <a:gd name="connsiteY1" fmla="*/ 0 h 10000"/>
                <a:gd name="connsiteX2" fmla="*/ 10000 w 10000"/>
                <a:gd name="connsiteY2" fmla="*/ 470 h 10000"/>
                <a:gd name="connsiteX3" fmla="*/ 7968 w 10000"/>
                <a:gd name="connsiteY3" fmla="*/ 9662 h 10000"/>
                <a:gd name="connsiteX0" fmla="*/ 0 w 10000"/>
                <a:gd name="connsiteY0" fmla="*/ 10000 h 10000"/>
                <a:gd name="connsiteX1" fmla="*/ 96 w 10000"/>
                <a:gd name="connsiteY1" fmla="*/ 0 h 10000"/>
                <a:gd name="connsiteX2" fmla="*/ 10000 w 10000"/>
                <a:gd name="connsiteY2" fmla="*/ 470 h 10000"/>
                <a:gd name="connsiteX3" fmla="*/ 7968 w 10000"/>
                <a:gd name="connsiteY3" fmla="*/ 9662 h 10000"/>
                <a:gd name="connsiteX0" fmla="*/ 0 w 9904"/>
                <a:gd name="connsiteY0" fmla="*/ 0 h 9662"/>
                <a:gd name="connsiteX1" fmla="*/ 9904 w 9904"/>
                <a:gd name="connsiteY1" fmla="*/ 470 h 9662"/>
                <a:gd name="connsiteX2" fmla="*/ 7872 w 9904"/>
                <a:gd name="connsiteY2" fmla="*/ 9662 h 9662"/>
                <a:gd name="connsiteX0" fmla="*/ 0 w 8000"/>
                <a:gd name="connsiteY0" fmla="*/ 0 h 9581"/>
                <a:gd name="connsiteX1" fmla="*/ 8000 w 8000"/>
                <a:gd name="connsiteY1" fmla="*/ 67 h 9581"/>
                <a:gd name="connsiteX2" fmla="*/ 5948 w 8000"/>
                <a:gd name="connsiteY2" fmla="*/ 9581 h 9581"/>
                <a:gd name="connsiteX0" fmla="*/ 0 w 15625"/>
                <a:gd name="connsiteY0" fmla="*/ 237 h 9964"/>
                <a:gd name="connsiteX1" fmla="*/ 15625 w 15625"/>
                <a:gd name="connsiteY1" fmla="*/ 34 h 9964"/>
                <a:gd name="connsiteX2" fmla="*/ 13060 w 15625"/>
                <a:gd name="connsiteY2" fmla="*/ 9964 h 9964"/>
                <a:gd name="connsiteX0" fmla="*/ 0 w 10073"/>
                <a:gd name="connsiteY0" fmla="*/ 448 h 9991"/>
                <a:gd name="connsiteX1" fmla="*/ 10073 w 10073"/>
                <a:gd name="connsiteY1" fmla="*/ 25 h 9991"/>
                <a:gd name="connsiteX2" fmla="*/ 8431 w 10073"/>
                <a:gd name="connsiteY2" fmla="*/ 9991 h 9991"/>
                <a:gd name="connsiteX0" fmla="*/ 0 w 9856"/>
                <a:gd name="connsiteY0" fmla="*/ 83 h 10019"/>
                <a:gd name="connsiteX1" fmla="*/ 9856 w 9856"/>
                <a:gd name="connsiteY1" fmla="*/ 44 h 10019"/>
                <a:gd name="connsiteX2" fmla="*/ 8226 w 9856"/>
                <a:gd name="connsiteY2" fmla="*/ 10019 h 10019"/>
                <a:gd name="connsiteX0" fmla="*/ 0 w 13138"/>
                <a:gd name="connsiteY0" fmla="*/ 185 h 9993"/>
                <a:gd name="connsiteX1" fmla="*/ 13138 w 13138"/>
                <a:gd name="connsiteY1" fmla="*/ 37 h 9993"/>
                <a:gd name="connsiteX2" fmla="*/ 11484 w 13138"/>
                <a:gd name="connsiteY2" fmla="*/ 9993 h 9993"/>
                <a:gd name="connsiteX0" fmla="*/ 0 w 10000"/>
                <a:gd name="connsiteY0" fmla="*/ 185 h 14504"/>
                <a:gd name="connsiteX1" fmla="*/ 10000 w 10000"/>
                <a:gd name="connsiteY1" fmla="*/ 37 h 14504"/>
                <a:gd name="connsiteX2" fmla="*/ 8741 w 10000"/>
                <a:gd name="connsiteY2" fmla="*/ 14504 h 14504"/>
                <a:gd name="connsiteX0" fmla="*/ 0 w 10000"/>
                <a:gd name="connsiteY0" fmla="*/ 185 h 14504"/>
                <a:gd name="connsiteX1" fmla="*/ 10000 w 10000"/>
                <a:gd name="connsiteY1" fmla="*/ 37 h 14504"/>
                <a:gd name="connsiteX2" fmla="*/ 8741 w 10000"/>
                <a:gd name="connsiteY2" fmla="*/ 14504 h 1450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14504">
                  <a:moveTo>
                    <a:pt x="0" y="185"/>
                  </a:moveTo>
                  <a:cubicBezTo>
                    <a:pt x="2044" y="355"/>
                    <a:pt x="7956" y="-132"/>
                    <a:pt x="10000" y="37"/>
                  </a:cubicBezTo>
                  <a:cubicBezTo>
                    <a:pt x="9769" y="7432"/>
                    <a:pt x="8661" y="6079"/>
                    <a:pt x="8741" y="14504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796" name="Line 72">
              <a:extLst>
                <a:ext uri="{FF2B5EF4-FFF2-40B4-BE49-F238E27FC236}">
                  <a16:creationId xmlns:a16="http://schemas.microsoft.com/office/drawing/2014/main" xmlns="" id="{E0C45D1C-599E-FF27-945D-A1D14AE9FC04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0154061" y="4797392"/>
              <a:ext cx="476689" cy="2304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7" name="Line 72">
              <a:extLst>
                <a:ext uri="{FF2B5EF4-FFF2-40B4-BE49-F238E27FC236}">
                  <a16:creationId xmlns:a16="http://schemas.microsoft.com/office/drawing/2014/main" xmlns="" id="{B62BE59D-175A-57E6-E260-0D8A43E7AE42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0145365" y="5240526"/>
              <a:ext cx="291216" cy="890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8" name="Line 72">
              <a:extLst>
                <a:ext uri="{FF2B5EF4-FFF2-40B4-BE49-F238E27FC236}">
                  <a16:creationId xmlns:a16="http://schemas.microsoft.com/office/drawing/2014/main" xmlns="" id="{A93BCEF6-E57A-AAFE-2895-564CDF21B3BB}"/>
                </a:ext>
              </a:extLst>
            </xdr:cNvPr>
            <xdr:cNvSpPr>
              <a:spLocks noChangeShapeType="1"/>
            </xdr:cNvSpPr>
          </xdr:nvSpPr>
          <xdr:spPr bwMode="auto">
            <a:xfrm rot="16200000" flipV="1">
              <a:off x="10468949" y="4782604"/>
              <a:ext cx="5059" cy="44769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99" name="Oval 1295">
              <a:extLst>
                <a:ext uri="{FF2B5EF4-FFF2-40B4-BE49-F238E27FC236}">
                  <a16:creationId xmlns:a16="http://schemas.microsoft.com/office/drawing/2014/main" xmlns="" id="{383D5212-C6E1-EB7D-70DB-33677C0FF7D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320209" y="4911031"/>
              <a:ext cx="157811" cy="161630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</xdr:grpSp>
      <xdr:grpSp>
        <xdr:nvGrpSpPr>
          <xdr:cNvPr id="1791" name="グループ化 1790">
            <a:extLst>
              <a:ext uri="{FF2B5EF4-FFF2-40B4-BE49-F238E27FC236}">
                <a16:creationId xmlns:a16="http://schemas.microsoft.com/office/drawing/2014/main" xmlns="" id="{F349E088-C9AC-7D67-FBD8-9B150EF4BEFD}"/>
              </a:ext>
            </a:extLst>
          </xdr:cNvPr>
          <xdr:cNvGrpSpPr/>
        </xdr:nvGrpSpPr>
        <xdr:grpSpPr>
          <a:xfrm rot="21270355">
            <a:off x="13737210" y="4148583"/>
            <a:ext cx="323538" cy="222935"/>
            <a:chOff x="8667541" y="2650326"/>
            <a:chExt cx="340149" cy="288004"/>
          </a:xfrm>
        </xdr:grpSpPr>
        <xdr:sp macro="" textlink="">
          <xdr:nvSpPr>
            <xdr:cNvPr id="1793" name="Freeform 371">
              <a:extLst>
                <a:ext uri="{FF2B5EF4-FFF2-40B4-BE49-F238E27FC236}">
                  <a16:creationId xmlns:a16="http://schemas.microsoft.com/office/drawing/2014/main" xmlns="" id="{F7BCA43D-2032-32AB-CABF-81BC2E31BCA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8913379" y="2663749"/>
              <a:ext cx="94311" cy="274581"/>
            </a:xfrm>
            <a:custGeom>
              <a:avLst/>
              <a:gdLst>
                <a:gd name="T0" fmla="*/ 2147483647 w 3"/>
                <a:gd name="T1" fmla="*/ 0 h 30"/>
                <a:gd name="T2" fmla="*/ 2147483647 w 3"/>
                <a:gd name="T3" fmla="*/ 2147483647 h 30"/>
                <a:gd name="T4" fmla="*/ 2147483647 w 3"/>
                <a:gd name="T5" fmla="*/ 2147483647 h 30"/>
                <a:gd name="T6" fmla="*/ 0 w 3"/>
                <a:gd name="T7" fmla="*/ 2147483647 h 30"/>
                <a:gd name="T8" fmla="*/ 0 60000 65536"/>
                <a:gd name="T9" fmla="*/ 0 60000 65536"/>
                <a:gd name="T10" fmla="*/ 0 60000 65536"/>
                <a:gd name="T11" fmla="*/ 0 60000 65536"/>
                <a:gd name="connsiteX0" fmla="*/ 10000 w 11105"/>
                <a:gd name="connsiteY0" fmla="*/ 0 h 10000"/>
                <a:gd name="connsiteX1" fmla="*/ 10000 w 11105"/>
                <a:gd name="connsiteY1" fmla="*/ 333 h 10000"/>
                <a:gd name="connsiteX2" fmla="*/ 10000 w 11105"/>
                <a:gd name="connsiteY2" fmla="*/ 8667 h 10000"/>
                <a:gd name="connsiteX3" fmla="*/ 0 w 11105"/>
                <a:gd name="connsiteY3" fmla="*/ 10000 h 10000"/>
                <a:gd name="connsiteX0" fmla="*/ 10000 w 10000"/>
                <a:gd name="connsiteY0" fmla="*/ 186 h 10186"/>
                <a:gd name="connsiteX1" fmla="*/ 4197 w 10000"/>
                <a:gd name="connsiteY1" fmla="*/ 0 h 10186"/>
                <a:gd name="connsiteX2" fmla="*/ 10000 w 10000"/>
                <a:gd name="connsiteY2" fmla="*/ 8853 h 10186"/>
                <a:gd name="connsiteX3" fmla="*/ 0 w 10000"/>
                <a:gd name="connsiteY3" fmla="*/ 10186 h 10186"/>
                <a:gd name="connsiteX0" fmla="*/ 10000 w 10000"/>
                <a:gd name="connsiteY0" fmla="*/ 3560 h 13560"/>
                <a:gd name="connsiteX1" fmla="*/ 1710 w 10000"/>
                <a:gd name="connsiteY1" fmla="*/ 0 h 13560"/>
                <a:gd name="connsiteX2" fmla="*/ 10000 w 10000"/>
                <a:gd name="connsiteY2" fmla="*/ 12227 h 13560"/>
                <a:gd name="connsiteX3" fmla="*/ 0 w 10000"/>
                <a:gd name="connsiteY3" fmla="*/ 13560 h 13560"/>
                <a:gd name="connsiteX0" fmla="*/ 10000 w 10000"/>
                <a:gd name="connsiteY0" fmla="*/ 0 h 10000"/>
                <a:gd name="connsiteX1" fmla="*/ 6785 w 10000"/>
                <a:gd name="connsiteY1" fmla="*/ 772 h 10000"/>
                <a:gd name="connsiteX2" fmla="*/ 10000 w 10000"/>
                <a:gd name="connsiteY2" fmla="*/ 8667 h 10000"/>
                <a:gd name="connsiteX3" fmla="*/ 0 w 10000"/>
                <a:gd name="connsiteY3" fmla="*/ 10000 h 10000"/>
                <a:gd name="connsiteX0" fmla="*/ 0 w 10149"/>
                <a:gd name="connsiteY0" fmla="*/ 0 h 9906"/>
                <a:gd name="connsiteX1" fmla="*/ 6934 w 10149"/>
                <a:gd name="connsiteY1" fmla="*/ 678 h 9906"/>
                <a:gd name="connsiteX2" fmla="*/ 10149 w 10149"/>
                <a:gd name="connsiteY2" fmla="*/ 8573 h 9906"/>
                <a:gd name="connsiteX3" fmla="*/ 149 w 10149"/>
                <a:gd name="connsiteY3" fmla="*/ 9906 h 9906"/>
                <a:gd name="connsiteX0" fmla="*/ 0 w 11597"/>
                <a:gd name="connsiteY0" fmla="*/ 0 h 10000"/>
                <a:gd name="connsiteX1" fmla="*/ 10656 w 11597"/>
                <a:gd name="connsiteY1" fmla="*/ 2110 h 10000"/>
                <a:gd name="connsiteX2" fmla="*/ 10000 w 11597"/>
                <a:gd name="connsiteY2" fmla="*/ 8654 h 10000"/>
                <a:gd name="connsiteX3" fmla="*/ 147 w 11597"/>
                <a:gd name="connsiteY3" fmla="*/ 10000 h 10000"/>
                <a:gd name="connsiteX0" fmla="*/ 0 w 10743"/>
                <a:gd name="connsiteY0" fmla="*/ 0 h 10000"/>
                <a:gd name="connsiteX1" fmla="*/ 10656 w 10743"/>
                <a:gd name="connsiteY1" fmla="*/ 2110 h 10000"/>
                <a:gd name="connsiteX2" fmla="*/ 10000 w 10743"/>
                <a:gd name="connsiteY2" fmla="*/ 8654 h 10000"/>
                <a:gd name="connsiteX3" fmla="*/ 147 w 10743"/>
                <a:gd name="connsiteY3" fmla="*/ 10000 h 10000"/>
                <a:gd name="connsiteX0" fmla="*/ 1324 w 10596"/>
                <a:gd name="connsiteY0" fmla="*/ 0 h 9144"/>
                <a:gd name="connsiteX1" fmla="*/ 10509 w 10596"/>
                <a:gd name="connsiteY1" fmla="*/ 1254 h 9144"/>
                <a:gd name="connsiteX2" fmla="*/ 9853 w 10596"/>
                <a:gd name="connsiteY2" fmla="*/ 7798 h 9144"/>
                <a:gd name="connsiteX3" fmla="*/ 0 w 10596"/>
                <a:gd name="connsiteY3" fmla="*/ 9144 h 914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10596" h="9144">
                  <a:moveTo>
                    <a:pt x="1324" y="0"/>
                  </a:moveTo>
                  <a:lnTo>
                    <a:pt x="10509" y="1254"/>
                  </a:lnTo>
                  <a:cubicBezTo>
                    <a:pt x="10901" y="3533"/>
                    <a:pt x="9853" y="4994"/>
                    <a:pt x="9853" y="7798"/>
                  </a:cubicBezTo>
                  <a:lnTo>
                    <a:pt x="0" y="9144"/>
                  </a:lnTo>
                </a:path>
              </a:pathLst>
            </a:custGeom>
            <a:noFill/>
            <a:ln w="9525" cap="flat" cmpd="sng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94" name="Freeform 372">
              <a:extLst>
                <a:ext uri="{FF2B5EF4-FFF2-40B4-BE49-F238E27FC236}">
                  <a16:creationId xmlns:a16="http://schemas.microsoft.com/office/drawing/2014/main" xmlns="" id="{9387ADA2-DDF7-2A6F-0CF6-94B26ADAFA9B}"/>
                </a:ext>
              </a:extLst>
            </xdr:cNvPr>
            <xdr:cNvSpPr>
              <a:spLocks/>
            </xdr:cNvSpPr>
          </xdr:nvSpPr>
          <xdr:spPr bwMode="auto">
            <a:xfrm rot="21306499" flipH="1" flipV="1">
              <a:off x="8667541" y="2650326"/>
              <a:ext cx="129392" cy="275717"/>
            </a:xfrm>
            <a:custGeom>
              <a:avLst/>
              <a:gdLst>
                <a:gd name="T0" fmla="*/ 2147483647 w 10000"/>
                <a:gd name="T1" fmla="*/ 2147483647 h 14854"/>
                <a:gd name="T2" fmla="*/ 0 w 10000"/>
                <a:gd name="T3" fmla="*/ 2147483647 h 14854"/>
                <a:gd name="T4" fmla="*/ 2147483647 w 10000"/>
                <a:gd name="T5" fmla="*/ 0 h 14854"/>
                <a:gd name="T6" fmla="*/ 0 60000 65536"/>
                <a:gd name="T7" fmla="*/ 0 60000 65536"/>
                <a:gd name="T8" fmla="*/ 0 60000 65536"/>
                <a:gd name="connsiteX0" fmla="*/ 5562 w 5562"/>
                <a:gd name="connsiteY0" fmla="*/ 15918 h 15918"/>
                <a:gd name="connsiteX1" fmla="*/ 0 w 5562"/>
                <a:gd name="connsiteY1" fmla="*/ 13549 h 15918"/>
                <a:gd name="connsiteX2" fmla="*/ 2787 w 5562"/>
                <a:gd name="connsiteY2" fmla="*/ 0 h 15918"/>
                <a:gd name="connsiteX0" fmla="*/ 10000 w 10000"/>
                <a:gd name="connsiteY0" fmla="*/ 10000 h 10000"/>
                <a:gd name="connsiteX1" fmla="*/ 0 w 10000"/>
                <a:gd name="connsiteY1" fmla="*/ 8512 h 10000"/>
                <a:gd name="connsiteX2" fmla="*/ 5011 w 10000"/>
                <a:gd name="connsiteY2" fmla="*/ 0 h 10000"/>
                <a:gd name="connsiteX0" fmla="*/ 10000 w 10000"/>
                <a:gd name="connsiteY0" fmla="*/ 6615 h 6615"/>
                <a:gd name="connsiteX1" fmla="*/ 0 w 10000"/>
                <a:gd name="connsiteY1" fmla="*/ 5127 h 6615"/>
                <a:gd name="connsiteX2" fmla="*/ 6137 w 10000"/>
                <a:gd name="connsiteY2" fmla="*/ 0 h 6615"/>
                <a:gd name="connsiteX0" fmla="*/ 10000 w 10000"/>
                <a:gd name="connsiteY0" fmla="*/ 9951 h 9951"/>
                <a:gd name="connsiteX1" fmla="*/ 0 w 10000"/>
                <a:gd name="connsiteY1" fmla="*/ 7702 h 9951"/>
                <a:gd name="connsiteX2" fmla="*/ 4112 w 10000"/>
                <a:gd name="connsiteY2" fmla="*/ 0 h 9951"/>
                <a:gd name="connsiteX0" fmla="*/ 10000 w 10000"/>
                <a:gd name="connsiteY0" fmla="*/ 10000 h 10000"/>
                <a:gd name="connsiteX1" fmla="*/ 0 w 10000"/>
                <a:gd name="connsiteY1" fmla="*/ 7740 h 10000"/>
                <a:gd name="connsiteX2" fmla="*/ 4112 w 10000"/>
                <a:gd name="connsiteY2" fmla="*/ 0 h 10000"/>
                <a:gd name="connsiteX0" fmla="*/ 8730 w 8730"/>
                <a:gd name="connsiteY0" fmla="*/ 9499 h 9499"/>
                <a:gd name="connsiteX1" fmla="*/ 0 w 8730"/>
                <a:gd name="connsiteY1" fmla="*/ 7740 h 9499"/>
                <a:gd name="connsiteX2" fmla="*/ 4112 w 8730"/>
                <a:gd name="connsiteY2" fmla="*/ 0 h 9499"/>
                <a:gd name="connsiteX0" fmla="*/ 10000 w 11676"/>
                <a:gd name="connsiteY0" fmla="*/ 9562 h 9562"/>
                <a:gd name="connsiteX1" fmla="*/ 0 w 11676"/>
                <a:gd name="connsiteY1" fmla="*/ 7710 h 9562"/>
                <a:gd name="connsiteX2" fmla="*/ 11676 w 11676"/>
                <a:gd name="connsiteY2" fmla="*/ 0 h 9562"/>
                <a:gd name="connsiteX0" fmla="*/ 8723 w 10158"/>
                <a:gd name="connsiteY0" fmla="*/ 10000 h 10000"/>
                <a:gd name="connsiteX1" fmla="*/ 158 w 10158"/>
                <a:gd name="connsiteY1" fmla="*/ 8063 h 10000"/>
                <a:gd name="connsiteX2" fmla="*/ 2727 w 10158"/>
                <a:gd name="connsiteY2" fmla="*/ 2435 h 10000"/>
                <a:gd name="connsiteX3" fmla="*/ 10158 w 10158"/>
                <a:gd name="connsiteY3" fmla="*/ 0 h 10000"/>
                <a:gd name="connsiteX0" fmla="*/ 8661 w 10096"/>
                <a:gd name="connsiteY0" fmla="*/ 10000 h 10000"/>
                <a:gd name="connsiteX1" fmla="*/ 96 w 10096"/>
                <a:gd name="connsiteY1" fmla="*/ 8063 h 10000"/>
                <a:gd name="connsiteX2" fmla="*/ 2665 w 10096"/>
                <a:gd name="connsiteY2" fmla="*/ 2435 h 10000"/>
                <a:gd name="connsiteX3" fmla="*/ 10096 w 10096"/>
                <a:gd name="connsiteY3" fmla="*/ 0 h 10000"/>
                <a:gd name="connsiteX0" fmla="*/ 8677 w 10112"/>
                <a:gd name="connsiteY0" fmla="*/ 10000 h 10000"/>
                <a:gd name="connsiteX1" fmla="*/ 112 w 10112"/>
                <a:gd name="connsiteY1" fmla="*/ 8063 h 10000"/>
                <a:gd name="connsiteX2" fmla="*/ 2141 w 10112"/>
                <a:gd name="connsiteY2" fmla="*/ 2471 h 10000"/>
                <a:gd name="connsiteX3" fmla="*/ 10112 w 10112"/>
                <a:gd name="connsiteY3" fmla="*/ 0 h 10000"/>
                <a:gd name="connsiteX0" fmla="*/ 8677 w 9870"/>
                <a:gd name="connsiteY0" fmla="*/ 8911 h 8911"/>
                <a:gd name="connsiteX1" fmla="*/ 112 w 9870"/>
                <a:gd name="connsiteY1" fmla="*/ 6974 h 8911"/>
                <a:gd name="connsiteX2" fmla="*/ 2141 w 9870"/>
                <a:gd name="connsiteY2" fmla="*/ 1382 h 8911"/>
                <a:gd name="connsiteX3" fmla="*/ 9870 w 9870"/>
                <a:gd name="connsiteY3" fmla="*/ 0 h 8911"/>
                <a:gd name="connsiteX0" fmla="*/ 8792 w 10001"/>
                <a:gd name="connsiteY0" fmla="*/ 10000 h 10000"/>
                <a:gd name="connsiteX1" fmla="*/ 114 w 10001"/>
                <a:gd name="connsiteY1" fmla="*/ 7826 h 10000"/>
                <a:gd name="connsiteX2" fmla="*/ 2170 w 10001"/>
                <a:gd name="connsiteY2" fmla="*/ 1551 h 10000"/>
                <a:gd name="connsiteX3" fmla="*/ 10001 w 10001"/>
                <a:gd name="connsiteY3" fmla="*/ 0 h 10000"/>
                <a:gd name="connsiteX0" fmla="*/ 6140 w 10001"/>
                <a:gd name="connsiteY0" fmla="*/ 9445 h 9445"/>
                <a:gd name="connsiteX1" fmla="*/ 114 w 10001"/>
                <a:gd name="connsiteY1" fmla="*/ 7826 h 9445"/>
                <a:gd name="connsiteX2" fmla="*/ 2170 w 10001"/>
                <a:gd name="connsiteY2" fmla="*/ 1551 h 9445"/>
                <a:gd name="connsiteX3" fmla="*/ 10001 w 10001"/>
                <a:gd name="connsiteY3" fmla="*/ 0 h 9445"/>
                <a:gd name="connsiteX0" fmla="*/ 6139 w 10000"/>
                <a:gd name="connsiteY0" fmla="*/ 10000 h 10000"/>
                <a:gd name="connsiteX1" fmla="*/ 114 w 10000"/>
                <a:gd name="connsiteY1" fmla="*/ 8286 h 10000"/>
                <a:gd name="connsiteX2" fmla="*/ 2170 w 10000"/>
                <a:gd name="connsiteY2" fmla="*/ 1642 h 10000"/>
                <a:gd name="connsiteX3" fmla="*/ 10000 w 10000"/>
                <a:gd name="connsiteY3" fmla="*/ 0 h 10000"/>
                <a:gd name="connsiteX0" fmla="*/ 6139 w 10000"/>
                <a:gd name="connsiteY0" fmla="*/ 10000 h 10000"/>
                <a:gd name="connsiteX1" fmla="*/ 114 w 10000"/>
                <a:gd name="connsiteY1" fmla="*/ 8286 h 10000"/>
                <a:gd name="connsiteX2" fmla="*/ 2170 w 10000"/>
                <a:gd name="connsiteY2" fmla="*/ 1642 h 10000"/>
                <a:gd name="connsiteX3" fmla="*/ 10000 w 10000"/>
                <a:gd name="connsiteY3" fmla="*/ 0 h 10000"/>
                <a:gd name="connsiteX0" fmla="*/ 6139 w 8637"/>
                <a:gd name="connsiteY0" fmla="*/ 9638 h 9638"/>
                <a:gd name="connsiteX1" fmla="*/ 114 w 8637"/>
                <a:gd name="connsiteY1" fmla="*/ 7924 h 9638"/>
                <a:gd name="connsiteX2" fmla="*/ 2170 w 8637"/>
                <a:gd name="connsiteY2" fmla="*/ 1280 h 9638"/>
                <a:gd name="connsiteX3" fmla="*/ 8637 w 8637"/>
                <a:gd name="connsiteY3" fmla="*/ 0 h 963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637" h="9638">
                  <a:moveTo>
                    <a:pt x="6139" y="9638"/>
                  </a:moveTo>
                  <a:cubicBezTo>
                    <a:pt x="2356" y="8465"/>
                    <a:pt x="3428" y="8910"/>
                    <a:pt x="114" y="7924"/>
                  </a:cubicBezTo>
                  <a:cubicBezTo>
                    <a:pt x="-564" y="7037"/>
                    <a:pt x="1995" y="3139"/>
                    <a:pt x="2170" y="1280"/>
                  </a:cubicBezTo>
                  <a:cubicBezTo>
                    <a:pt x="5932" y="413"/>
                    <a:pt x="6502" y="455"/>
                    <a:pt x="8637" y="0"/>
                  </a:cubicBezTo>
                </a:path>
              </a:pathLst>
            </a:custGeom>
            <a:noFill/>
            <a:ln w="9525" cap="flat" cmpd="sng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792" name="Freeform 1147">
            <a:extLst>
              <a:ext uri="{FF2B5EF4-FFF2-40B4-BE49-F238E27FC236}">
                <a16:creationId xmlns:a16="http://schemas.microsoft.com/office/drawing/2014/main" xmlns="" id="{C51D728B-71A9-D15E-9A46-DEE94B52B4C1}"/>
              </a:ext>
            </a:extLst>
          </xdr:cNvPr>
          <xdr:cNvSpPr>
            <a:spLocks/>
          </xdr:cNvSpPr>
        </xdr:nvSpPr>
        <xdr:spPr bwMode="auto">
          <a:xfrm rot="20985440">
            <a:off x="13530034" y="4253607"/>
            <a:ext cx="312540" cy="57765"/>
          </a:xfrm>
          <a:custGeom>
            <a:avLst/>
            <a:gdLst>
              <a:gd name="T0" fmla="*/ 2147483647 w 132"/>
              <a:gd name="T1" fmla="*/ 2147483647 h 15"/>
              <a:gd name="T2" fmla="*/ 2147483647 w 132"/>
              <a:gd name="T3" fmla="*/ 2147483647 h 15"/>
              <a:gd name="T4" fmla="*/ 2147483647 w 132"/>
              <a:gd name="T5" fmla="*/ 2147483647 h 15"/>
              <a:gd name="T6" fmla="*/ 2147483647 w 132"/>
              <a:gd name="T7" fmla="*/ 2147483647 h 15"/>
              <a:gd name="T8" fmla="*/ 2147483647 w 132"/>
              <a:gd name="T9" fmla="*/ 2147483647 h 15"/>
              <a:gd name="T10" fmla="*/ 2147483647 w 132"/>
              <a:gd name="T11" fmla="*/ 2147483647 h 15"/>
              <a:gd name="T12" fmla="*/ 2147483647 w 132"/>
              <a:gd name="T13" fmla="*/ 2147483647 h 15"/>
              <a:gd name="T14" fmla="*/ 2147483647 w 132"/>
              <a:gd name="T15" fmla="*/ 2147483647 h 15"/>
              <a:gd name="T16" fmla="*/ 0 w 132"/>
              <a:gd name="T17" fmla="*/ 0 h 15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8939 w 10000"/>
              <a:gd name="connsiteY1" fmla="*/ 8667 h 10000"/>
              <a:gd name="connsiteX2" fmla="*/ 8258 w 10000"/>
              <a:gd name="connsiteY2" fmla="*/ 8667 h 10000"/>
              <a:gd name="connsiteX3" fmla="*/ 7197 w 10000"/>
              <a:gd name="connsiteY3" fmla="*/ 7333 h 10000"/>
              <a:gd name="connsiteX4" fmla="*/ 6439 w 10000"/>
              <a:gd name="connsiteY4" fmla="*/ 9333 h 10000"/>
              <a:gd name="connsiteX5" fmla="*/ 5000 w 10000"/>
              <a:gd name="connsiteY5" fmla="*/ 7333 h 10000"/>
              <a:gd name="connsiteX6" fmla="*/ 3182 w 10000"/>
              <a:gd name="connsiteY6" fmla="*/ 4000 h 10000"/>
              <a:gd name="connsiteX7" fmla="*/ 1364 w 10000"/>
              <a:gd name="connsiteY7" fmla="*/ 4000 h 10000"/>
              <a:gd name="connsiteX8" fmla="*/ 0 w 10000"/>
              <a:gd name="connsiteY8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10000 w 10000"/>
              <a:gd name="connsiteY0" fmla="*/ 10000 h 10000"/>
              <a:gd name="connsiteX1" fmla="*/ 9362 w 10000"/>
              <a:gd name="connsiteY1" fmla="*/ 9124 h 10000"/>
              <a:gd name="connsiteX2" fmla="*/ 8939 w 10000"/>
              <a:gd name="connsiteY2" fmla="*/ 8667 h 10000"/>
              <a:gd name="connsiteX3" fmla="*/ 8258 w 10000"/>
              <a:gd name="connsiteY3" fmla="*/ 8667 h 10000"/>
              <a:gd name="connsiteX4" fmla="*/ 7197 w 10000"/>
              <a:gd name="connsiteY4" fmla="*/ 7333 h 10000"/>
              <a:gd name="connsiteX5" fmla="*/ 6439 w 10000"/>
              <a:gd name="connsiteY5" fmla="*/ 9333 h 10000"/>
              <a:gd name="connsiteX6" fmla="*/ 5000 w 10000"/>
              <a:gd name="connsiteY6" fmla="*/ 7333 h 10000"/>
              <a:gd name="connsiteX7" fmla="*/ 3182 w 10000"/>
              <a:gd name="connsiteY7" fmla="*/ 4000 h 10000"/>
              <a:gd name="connsiteX8" fmla="*/ 1364 w 10000"/>
              <a:gd name="connsiteY8" fmla="*/ 4000 h 10000"/>
              <a:gd name="connsiteX9" fmla="*/ 0 w 10000"/>
              <a:gd name="connsiteY9" fmla="*/ 0 h 10000"/>
              <a:gd name="connsiteX0" fmla="*/ 9362 w 9362"/>
              <a:gd name="connsiteY0" fmla="*/ 9124 h 9333"/>
              <a:gd name="connsiteX1" fmla="*/ 8939 w 9362"/>
              <a:gd name="connsiteY1" fmla="*/ 8667 h 9333"/>
              <a:gd name="connsiteX2" fmla="*/ 8258 w 9362"/>
              <a:gd name="connsiteY2" fmla="*/ 8667 h 9333"/>
              <a:gd name="connsiteX3" fmla="*/ 7197 w 9362"/>
              <a:gd name="connsiteY3" fmla="*/ 7333 h 9333"/>
              <a:gd name="connsiteX4" fmla="*/ 6439 w 9362"/>
              <a:gd name="connsiteY4" fmla="*/ 9333 h 9333"/>
              <a:gd name="connsiteX5" fmla="*/ 5000 w 9362"/>
              <a:gd name="connsiteY5" fmla="*/ 7333 h 9333"/>
              <a:gd name="connsiteX6" fmla="*/ 3182 w 9362"/>
              <a:gd name="connsiteY6" fmla="*/ 4000 h 9333"/>
              <a:gd name="connsiteX7" fmla="*/ 1364 w 9362"/>
              <a:gd name="connsiteY7" fmla="*/ 4000 h 9333"/>
              <a:gd name="connsiteX8" fmla="*/ 0 w 9362"/>
              <a:gd name="connsiteY8" fmla="*/ 0 h 9333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9548 w 10000"/>
              <a:gd name="connsiteY1" fmla="*/ 9286 h 10000"/>
              <a:gd name="connsiteX2" fmla="*/ 8821 w 10000"/>
              <a:gd name="connsiteY2" fmla="*/ 9286 h 10000"/>
              <a:gd name="connsiteX3" fmla="*/ 7687 w 10000"/>
              <a:gd name="connsiteY3" fmla="*/ 7857 h 10000"/>
              <a:gd name="connsiteX4" fmla="*/ 6878 w 10000"/>
              <a:gd name="connsiteY4" fmla="*/ 10000 h 10000"/>
              <a:gd name="connsiteX5" fmla="*/ 5341 w 10000"/>
              <a:gd name="connsiteY5" fmla="*/ 7857 h 10000"/>
              <a:gd name="connsiteX6" fmla="*/ 3399 w 10000"/>
              <a:gd name="connsiteY6" fmla="*/ 4286 h 10000"/>
              <a:gd name="connsiteX7" fmla="*/ 1457 w 10000"/>
              <a:gd name="connsiteY7" fmla="*/ 4286 h 10000"/>
              <a:gd name="connsiteX8" fmla="*/ 0 w 10000"/>
              <a:gd name="connsiteY8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10000 w 10000"/>
              <a:gd name="connsiteY0" fmla="*/ 9776 h 10000"/>
              <a:gd name="connsiteX1" fmla="*/ 8821 w 10000"/>
              <a:gd name="connsiteY1" fmla="*/ 9286 h 10000"/>
              <a:gd name="connsiteX2" fmla="*/ 7687 w 10000"/>
              <a:gd name="connsiteY2" fmla="*/ 7857 h 10000"/>
              <a:gd name="connsiteX3" fmla="*/ 6878 w 10000"/>
              <a:gd name="connsiteY3" fmla="*/ 10000 h 10000"/>
              <a:gd name="connsiteX4" fmla="*/ 5341 w 10000"/>
              <a:gd name="connsiteY4" fmla="*/ 7857 h 10000"/>
              <a:gd name="connsiteX5" fmla="*/ 3399 w 10000"/>
              <a:gd name="connsiteY5" fmla="*/ 4286 h 10000"/>
              <a:gd name="connsiteX6" fmla="*/ 1457 w 10000"/>
              <a:gd name="connsiteY6" fmla="*/ 4286 h 10000"/>
              <a:gd name="connsiteX7" fmla="*/ 0 w 10000"/>
              <a:gd name="connsiteY7" fmla="*/ 0 h 10000"/>
              <a:gd name="connsiteX0" fmla="*/ 8821 w 8821"/>
              <a:gd name="connsiteY0" fmla="*/ 9286 h 10000"/>
              <a:gd name="connsiteX1" fmla="*/ 7687 w 8821"/>
              <a:gd name="connsiteY1" fmla="*/ 7857 h 10000"/>
              <a:gd name="connsiteX2" fmla="*/ 6878 w 8821"/>
              <a:gd name="connsiteY2" fmla="*/ 10000 h 10000"/>
              <a:gd name="connsiteX3" fmla="*/ 5341 w 8821"/>
              <a:gd name="connsiteY3" fmla="*/ 7857 h 10000"/>
              <a:gd name="connsiteX4" fmla="*/ 3399 w 8821"/>
              <a:gd name="connsiteY4" fmla="*/ 4286 h 10000"/>
              <a:gd name="connsiteX5" fmla="*/ 1457 w 8821"/>
              <a:gd name="connsiteY5" fmla="*/ 4286 h 10000"/>
              <a:gd name="connsiteX6" fmla="*/ 0 w 8821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00"/>
              <a:gd name="connsiteX1" fmla="*/ 8714 w 10000"/>
              <a:gd name="connsiteY1" fmla="*/ 7857 h 10000"/>
              <a:gd name="connsiteX2" fmla="*/ 7797 w 10000"/>
              <a:gd name="connsiteY2" fmla="*/ 10000 h 10000"/>
              <a:gd name="connsiteX3" fmla="*/ 6055 w 10000"/>
              <a:gd name="connsiteY3" fmla="*/ 7857 h 10000"/>
              <a:gd name="connsiteX4" fmla="*/ 3853 w 10000"/>
              <a:gd name="connsiteY4" fmla="*/ 4286 h 10000"/>
              <a:gd name="connsiteX5" fmla="*/ 1652 w 10000"/>
              <a:gd name="connsiteY5" fmla="*/ 4286 h 10000"/>
              <a:gd name="connsiteX6" fmla="*/ 0 w 10000"/>
              <a:gd name="connsiteY6" fmla="*/ 0 h 10000"/>
              <a:gd name="connsiteX0" fmla="*/ 10000 w 10000"/>
              <a:gd name="connsiteY0" fmla="*/ 9286 h 10021"/>
              <a:gd name="connsiteX1" fmla="*/ 8714 w 10000"/>
              <a:gd name="connsiteY1" fmla="*/ 7857 h 10021"/>
              <a:gd name="connsiteX2" fmla="*/ 7797 w 10000"/>
              <a:gd name="connsiteY2" fmla="*/ 10000 h 10021"/>
              <a:gd name="connsiteX3" fmla="*/ 5321 w 10000"/>
              <a:gd name="connsiteY3" fmla="*/ 6261 h 10021"/>
              <a:gd name="connsiteX4" fmla="*/ 3853 w 10000"/>
              <a:gd name="connsiteY4" fmla="*/ 4286 h 10021"/>
              <a:gd name="connsiteX5" fmla="*/ 1652 w 10000"/>
              <a:gd name="connsiteY5" fmla="*/ 4286 h 10021"/>
              <a:gd name="connsiteX6" fmla="*/ 0 w 10000"/>
              <a:gd name="connsiteY6" fmla="*/ 0 h 10021"/>
              <a:gd name="connsiteX0" fmla="*/ 8348 w 8348"/>
              <a:gd name="connsiteY0" fmla="*/ 5067 h 5802"/>
              <a:gd name="connsiteX1" fmla="*/ 7062 w 8348"/>
              <a:gd name="connsiteY1" fmla="*/ 3638 h 5802"/>
              <a:gd name="connsiteX2" fmla="*/ 6145 w 8348"/>
              <a:gd name="connsiteY2" fmla="*/ 5781 h 5802"/>
              <a:gd name="connsiteX3" fmla="*/ 3669 w 8348"/>
              <a:gd name="connsiteY3" fmla="*/ 2042 h 5802"/>
              <a:gd name="connsiteX4" fmla="*/ 2201 w 8348"/>
              <a:gd name="connsiteY4" fmla="*/ 67 h 5802"/>
              <a:gd name="connsiteX5" fmla="*/ 0 w 8348"/>
              <a:gd name="connsiteY5" fmla="*/ 67 h 58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8348" h="5802">
                <a:moveTo>
                  <a:pt x="8348" y="5067"/>
                </a:moveTo>
                <a:cubicBezTo>
                  <a:pt x="7912" y="4747"/>
                  <a:pt x="7429" y="3519"/>
                  <a:pt x="7062" y="3638"/>
                </a:cubicBezTo>
                <a:cubicBezTo>
                  <a:pt x="6695" y="3757"/>
                  <a:pt x="6710" y="6047"/>
                  <a:pt x="6145" y="5781"/>
                </a:cubicBezTo>
                <a:cubicBezTo>
                  <a:pt x="5580" y="5515"/>
                  <a:pt x="4311" y="2757"/>
                  <a:pt x="3669" y="2042"/>
                </a:cubicBezTo>
                <a:cubicBezTo>
                  <a:pt x="3027" y="1328"/>
                  <a:pt x="2812" y="396"/>
                  <a:pt x="2201" y="67"/>
                </a:cubicBezTo>
                <a:cubicBezTo>
                  <a:pt x="1590" y="-262"/>
                  <a:pt x="641" y="782"/>
                  <a:pt x="0" y="67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19</xdr:col>
      <xdr:colOff>191786</xdr:colOff>
      <xdr:row>20</xdr:row>
      <xdr:rowOff>130582</xdr:rowOff>
    </xdr:from>
    <xdr:to>
      <xdr:col>19</xdr:col>
      <xdr:colOff>358316</xdr:colOff>
      <xdr:row>21</xdr:row>
      <xdr:rowOff>131865</xdr:rowOff>
    </xdr:to>
    <xdr:sp macro="" textlink="">
      <xdr:nvSpPr>
        <xdr:cNvPr id="1800" name="Oval 1295">
          <a:extLst>
            <a:ext uri="{FF2B5EF4-FFF2-40B4-BE49-F238E27FC236}">
              <a16:creationId xmlns:a16="http://schemas.microsoft.com/office/drawing/2014/main" xmlns="" id="{08DED814-EA35-458F-BCD8-A0A4957BEEDA}"/>
            </a:ext>
          </a:extLst>
        </xdr:cNvPr>
        <xdr:cNvSpPr>
          <a:spLocks noChangeArrowheads="1"/>
        </xdr:cNvSpPr>
      </xdr:nvSpPr>
      <xdr:spPr bwMode="auto">
        <a:xfrm>
          <a:off x="12734306" y="3620542"/>
          <a:ext cx="166530" cy="1765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426517</xdr:colOff>
      <xdr:row>20</xdr:row>
      <xdr:rowOff>104121</xdr:rowOff>
    </xdr:from>
    <xdr:to>
      <xdr:col>19</xdr:col>
      <xdr:colOff>557344</xdr:colOff>
      <xdr:row>21</xdr:row>
      <xdr:rowOff>56027</xdr:rowOff>
    </xdr:to>
    <xdr:sp macro="" textlink="">
      <xdr:nvSpPr>
        <xdr:cNvPr id="1801" name="六角形 1800">
          <a:extLst>
            <a:ext uri="{FF2B5EF4-FFF2-40B4-BE49-F238E27FC236}">
              <a16:creationId xmlns:a16="http://schemas.microsoft.com/office/drawing/2014/main" xmlns="" id="{4AA1E80F-0859-40CB-8A36-19648526B777}"/>
            </a:ext>
          </a:extLst>
        </xdr:cNvPr>
        <xdr:cNvSpPr/>
      </xdr:nvSpPr>
      <xdr:spPr bwMode="auto">
        <a:xfrm>
          <a:off x="12969037" y="3594081"/>
          <a:ext cx="130827" cy="1271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196952</xdr:colOff>
      <xdr:row>18</xdr:row>
      <xdr:rowOff>156383</xdr:rowOff>
    </xdr:from>
    <xdr:ext cx="214807" cy="210726"/>
    <xdr:grpSp>
      <xdr:nvGrpSpPr>
        <xdr:cNvPr id="1802" name="Group 6672">
          <a:extLst>
            <a:ext uri="{FF2B5EF4-FFF2-40B4-BE49-F238E27FC236}">
              <a16:creationId xmlns:a16="http://schemas.microsoft.com/office/drawing/2014/main" xmlns="" id="{7D0D07A3-BC79-47CA-84A1-E1855BF13CB7}"/>
            </a:ext>
          </a:extLst>
        </xdr:cNvPr>
        <xdr:cNvGrpSpPr>
          <a:grpSpLocks/>
        </xdr:cNvGrpSpPr>
      </xdr:nvGrpSpPr>
      <xdr:grpSpPr bwMode="auto">
        <a:xfrm>
          <a:off x="14872256" y="3211187"/>
          <a:ext cx="214807" cy="210726"/>
          <a:chOff x="535" y="109"/>
          <a:chExt cx="46" cy="44"/>
        </a:xfrm>
      </xdr:grpSpPr>
      <xdr:pic>
        <xdr:nvPicPr>
          <xdr:cNvPr id="1803" name="Picture 6673" descr="route2">
            <a:extLst>
              <a:ext uri="{FF2B5EF4-FFF2-40B4-BE49-F238E27FC236}">
                <a16:creationId xmlns:a16="http://schemas.microsoft.com/office/drawing/2014/main" xmlns="" id="{28358B52-1717-BB8D-458F-3E8964C6D4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04" name="Text Box 6674">
            <a:extLst>
              <a:ext uri="{FF2B5EF4-FFF2-40B4-BE49-F238E27FC236}">
                <a16:creationId xmlns:a16="http://schemas.microsoft.com/office/drawing/2014/main" xmlns="" id="{B262E278-B3A0-0C0E-AAB5-C05E278E4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19</xdr:col>
      <xdr:colOff>610197</xdr:colOff>
      <xdr:row>21</xdr:row>
      <xdr:rowOff>84337</xdr:rowOff>
    </xdr:from>
    <xdr:ext cx="466327" cy="133945"/>
    <xdr:sp macro="" textlink="">
      <xdr:nvSpPr>
        <xdr:cNvPr id="1805" name="Text Box 2727">
          <a:extLst>
            <a:ext uri="{FF2B5EF4-FFF2-40B4-BE49-F238E27FC236}">
              <a16:creationId xmlns:a16="http://schemas.microsoft.com/office/drawing/2014/main" xmlns="" id="{913A4656-7826-4C38-80AE-F91EC4CED3E5}"/>
            </a:ext>
          </a:extLst>
        </xdr:cNvPr>
        <xdr:cNvSpPr txBox="1">
          <a:spLocks noChangeArrowheads="1"/>
        </xdr:cNvSpPr>
      </xdr:nvSpPr>
      <xdr:spPr bwMode="auto">
        <a:xfrm>
          <a:off x="13152717" y="3749557"/>
          <a:ext cx="466327" cy="13394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唐橋西詰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614163</xdr:colOff>
      <xdr:row>22</xdr:row>
      <xdr:rowOff>26130</xdr:rowOff>
    </xdr:from>
    <xdr:to>
      <xdr:col>20</xdr:col>
      <xdr:colOff>643928</xdr:colOff>
      <xdr:row>23</xdr:row>
      <xdr:rowOff>26129</xdr:rowOff>
    </xdr:to>
    <xdr:sp macro="" textlink="">
      <xdr:nvSpPr>
        <xdr:cNvPr id="1806" name="Line 206">
          <a:extLst>
            <a:ext uri="{FF2B5EF4-FFF2-40B4-BE49-F238E27FC236}">
              <a16:creationId xmlns:a16="http://schemas.microsoft.com/office/drawing/2014/main" xmlns="" id="{12AA1294-28BE-4B57-A4B6-687CF5D42224}"/>
            </a:ext>
          </a:extLst>
        </xdr:cNvPr>
        <xdr:cNvSpPr>
          <a:spLocks noChangeShapeType="1"/>
        </xdr:cNvSpPr>
      </xdr:nvSpPr>
      <xdr:spPr bwMode="auto">
        <a:xfrm flipH="1">
          <a:off x="13850103" y="3866610"/>
          <a:ext cx="29765" cy="175259"/>
        </a:xfrm>
        <a:prstGeom prst="line">
          <a:avLst/>
        </a:prstGeom>
        <a:noFill/>
        <a:ln w="127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660898</xdr:colOff>
      <xdr:row>22</xdr:row>
      <xdr:rowOff>160202</xdr:rowOff>
    </xdr:from>
    <xdr:to>
      <xdr:col>20</xdr:col>
      <xdr:colOff>417811</xdr:colOff>
      <xdr:row>23</xdr:row>
      <xdr:rowOff>74172</xdr:rowOff>
    </xdr:to>
    <xdr:sp macro="" textlink="">
      <xdr:nvSpPr>
        <xdr:cNvPr id="1807" name="Text Box 1118">
          <a:extLst>
            <a:ext uri="{FF2B5EF4-FFF2-40B4-BE49-F238E27FC236}">
              <a16:creationId xmlns:a16="http://schemas.microsoft.com/office/drawing/2014/main" xmlns="" id="{6234C158-68DE-4930-9CB3-01E7D993A7ED}"/>
            </a:ext>
          </a:extLst>
        </xdr:cNvPr>
        <xdr:cNvSpPr txBox="1">
          <a:spLocks noChangeArrowheads="1"/>
        </xdr:cNvSpPr>
      </xdr:nvSpPr>
      <xdr:spPr bwMode="auto">
        <a:xfrm>
          <a:off x="13203418" y="4000682"/>
          <a:ext cx="450333" cy="8923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20</xdr:col>
      <xdr:colOff>171537</xdr:colOff>
      <xdr:row>20</xdr:row>
      <xdr:rowOff>42392</xdr:rowOff>
    </xdr:from>
    <xdr:to>
      <xdr:col>20</xdr:col>
      <xdr:colOff>343852</xdr:colOff>
      <xdr:row>21</xdr:row>
      <xdr:rowOff>23341</xdr:rowOff>
    </xdr:to>
    <xdr:sp macro="" textlink="">
      <xdr:nvSpPr>
        <xdr:cNvPr id="1808" name="六角形 1807">
          <a:extLst>
            <a:ext uri="{FF2B5EF4-FFF2-40B4-BE49-F238E27FC236}">
              <a16:creationId xmlns:a16="http://schemas.microsoft.com/office/drawing/2014/main" xmlns="" id="{674E8D45-8399-45A7-A82F-316B94C66FEA}"/>
            </a:ext>
          </a:extLst>
        </xdr:cNvPr>
        <xdr:cNvSpPr/>
      </xdr:nvSpPr>
      <xdr:spPr bwMode="auto">
        <a:xfrm>
          <a:off x="13407477" y="3532352"/>
          <a:ext cx="172315" cy="15620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466259</xdr:colOff>
      <xdr:row>17</xdr:row>
      <xdr:rowOff>117371</xdr:rowOff>
    </xdr:from>
    <xdr:ext cx="332451" cy="140598"/>
    <xdr:sp macro="" textlink="">
      <xdr:nvSpPr>
        <xdr:cNvPr id="1809" name="Text Box 1563">
          <a:extLst>
            <a:ext uri="{FF2B5EF4-FFF2-40B4-BE49-F238E27FC236}">
              <a16:creationId xmlns:a16="http://schemas.microsoft.com/office/drawing/2014/main" xmlns="" id="{8F61F5A0-A6A7-418D-9A0D-731B31B048BB}"/>
            </a:ext>
          </a:extLst>
        </xdr:cNvPr>
        <xdr:cNvSpPr txBox="1">
          <a:spLocks noChangeArrowheads="1"/>
        </xdr:cNvSpPr>
      </xdr:nvSpPr>
      <xdr:spPr bwMode="auto">
        <a:xfrm>
          <a:off x="13008779" y="3081551"/>
          <a:ext cx="332451" cy="1405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19</xdr:col>
      <xdr:colOff>257969</xdr:colOff>
      <xdr:row>18</xdr:row>
      <xdr:rowOff>79375</xdr:rowOff>
    </xdr:from>
    <xdr:to>
      <xdr:col>20</xdr:col>
      <xdr:colOff>396876</xdr:colOff>
      <xdr:row>21</xdr:row>
      <xdr:rowOff>59531</xdr:rowOff>
    </xdr:to>
    <xdr:sp macro="" textlink="">
      <xdr:nvSpPr>
        <xdr:cNvPr id="1810" name="AutoShape 1653">
          <a:extLst>
            <a:ext uri="{FF2B5EF4-FFF2-40B4-BE49-F238E27FC236}">
              <a16:creationId xmlns:a16="http://schemas.microsoft.com/office/drawing/2014/main" xmlns="" id="{71770B38-8155-41E0-BD90-77D0FC453D4E}"/>
            </a:ext>
          </a:extLst>
        </xdr:cNvPr>
        <xdr:cNvSpPr>
          <a:spLocks/>
        </xdr:cNvSpPr>
      </xdr:nvSpPr>
      <xdr:spPr bwMode="auto">
        <a:xfrm rot="5400000" flipH="1">
          <a:off x="12963685" y="3055619"/>
          <a:ext cx="505936" cy="83232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32991</xdr:colOff>
      <xdr:row>29</xdr:row>
      <xdr:rowOff>148242</xdr:rowOff>
    </xdr:from>
    <xdr:ext cx="997148" cy="317500"/>
    <xdr:sp macro="" textlink="">
      <xdr:nvSpPr>
        <xdr:cNvPr id="1811" name="Text Box 915">
          <a:extLst>
            <a:ext uri="{FF2B5EF4-FFF2-40B4-BE49-F238E27FC236}">
              <a16:creationId xmlns:a16="http://schemas.microsoft.com/office/drawing/2014/main" xmlns="" id="{EE2ED4C6-6B77-49CE-9512-422FBA112EBC}"/>
            </a:ext>
          </a:extLst>
        </xdr:cNvPr>
        <xdr:cNvSpPr txBox="1">
          <a:spLocks noChangeArrowheads="1"/>
        </xdr:cNvSpPr>
      </xdr:nvSpPr>
      <xdr:spPr bwMode="auto">
        <a:xfrm>
          <a:off x="7020531" y="5215542"/>
          <a:ext cx="997148" cy="3175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大津御殿浜店</a:t>
          </a:r>
        </a:p>
      </xdr:txBody>
    </xdr:sp>
    <xdr:clientData/>
  </xdr:oneCellAnchor>
  <xdr:twoCellAnchor>
    <xdr:from>
      <xdr:col>12</xdr:col>
      <xdr:colOff>199858</xdr:colOff>
      <xdr:row>30</xdr:row>
      <xdr:rowOff>127108</xdr:rowOff>
    </xdr:from>
    <xdr:to>
      <xdr:col>12</xdr:col>
      <xdr:colOff>372894</xdr:colOff>
      <xdr:row>32</xdr:row>
      <xdr:rowOff>156724</xdr:rowOff>
    </xdr:to>
    <xdr:sp macro="" textlink="">
      <xdr:nvSpPr>
        <xdr:cNvPr id="1812" name="Freeform 916">
          <a:extLst>
            <a:ext uri="{FF2B5EF4-FFF2-40B4-BE49-F238E27FC236}">
              <a16:creationId xmlns:a16="http://schemas.microsoft.com/office/drawing/2014/main" xmlns="" id="{AC549D00-238E-4186-9954-D39DB7D57A46}"/>
            </a:ext>
          </a:extLst>
        </xdr:cNvPr>
        <xdr:cNvSpPr>
          <a:spLocks/>
        </xdr:cNvSpPr>
      </xdr:nvSpPr>
      <xdr:spPr bwMode="auto">
        <a:xfrm>
          <a:off x="7880818" y="5369668"/>
          <a:ext cx="173036" cy="380136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226271</xdr:colOff>
      <xdr:row>28</xdr:row>
      <xdr:rowOff>87116</xdr:rowOff>
    </xdr:from>
    <xdr:to>
      <xdr:col>12</xdr:col>
      <xdr:colOff>371379</xdr:colOff>
      <xdr:row>30</xdr:row>
      <xdr:rowOff>371</xdr:rowOff>
    </xdr:to>
    <xdr:sp macro="" textlink="">
      <xdr:nvSpPr>
        <xdr:cNvPr id="1813" name="Freeform 917">
          <a:extLst>
            <a:ext uri="{FF2B5EF4-FFF2-40B4-BE49-F238E27FC236}">
              <a16:creationId xmlns:a16="http://schemas.microsoft.com/office/drawing/2014/main" xmlns="" id="{CE91DBC6-8756-4726-9A75-F5F9AA9EABA9}"/>
            </a:ext>
          </a:extLst>
        </xdr:cNvPr>
        <xdr:cNvSpPr>
          <a:spLocks/>
        </xdr:cNvSpPr>
      </xdr:nvSpPr>
      <xdr:spPr bwMode="auto">
        <a:xfrm flipV="1">
          <a:off x="7907231" y="4979156"/>
          <a:ext cx="145108" cy="263775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298195</xdr:colOff>
      <xdr:row>31</xdr:row>
      <xdr:rowOff>146127</xdr:rowOff>
    </xdr:from>
    <xdr:to>
      <xdr:col>12</xdr:col>
      <xdr:colOff>441070</xdr:colOff>
      <xdr:row>32</xdr:row>
      <xdr:rowOff>107120</xdr:rowOff>
    </xdr:to>
    <xdr:sp macro="" textlink="">
      <xdr:nvSpPr>
        <xdr:cNvPr id="1814" name="AutoShape 829">
          <a:extLst>
            <a:ext uri="{FF2B5EF4-FFF2-40B4-BE49-F238E27FC236}">
              <a16:creationId xmlns:a16="http://schemas.microsoft.com/office/drawing/2014/main" xmlns="" id="{BD8BDF65-0568-4897-8664-AD61B64D9DF1}"/>
            </a:ext>
          </a:extLst>
        </xdr:cNvPr>
        <xdr:cNvSpPr>
          <a:spLocks noChangeArrowheads="1"/>
        </xdr:cNvSpPr>
      </xdr:nvSpPr>
      <xdr:spPr bwMode="auto">
        <a:xfrm>
          <a:off x="7979155" y="5563947"/>
          <a:ext cx="142875" cy="13625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74408</xdr:colOff>
      <xdr:row>31</xdr:row>
      <xdr:rowOff>91627</xdr:rowOff>
    </xdr:from>
    <xdr:ext cx="563294" cy="162371"/>
    <xdr:sp macro="" textlink="">
      <xdr:nvSpPr>
        <xdr:cNvPr id="1815" name="Text Box 303">
          <a:extLst>
            <a:ext uri="{FF2B5EF4-FFF2-40B4-BE49-F238E27FC236}">
              <a16:creationId xmlns:a16="http://schemas.microsoft.com/office/drawing/2014/main" xmlns="" id="{685B4CB3-FAD7-41F2-892D-40C22764AC00}"/>
            </a:ext>
          </a:extLst>
        </xdr:cNvPr>
        <xdr:cNvSpPr txBox="1">
          <a:spLocks noChangeArrowheads="1"/>
        </xdr:cNvSpPr>
      </xdr:nvSpPr>
      <xdr:spPr bwMode="auto">
        <a:xfrm>
          <a:off x="7061948" y="5509447"/>
          <a:ext cx="563294" cy="16237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15</xdr:col>
      <xdr:colOff>19844</xdr:colOff>
      <xdr:row>43</xdr:row>
      <xdr:rowOff>131763</xdr:rowOff>
    </xdr:from>
    <xdr:to>
      <xdr:col>15</xdr:col>
      <xdr:colOff>153789</xdr:colOff>
      <xdr:row>44</xdr:row>
      <xdr:rowOff>77192</xdr:rowOff>
    </xdr:to>
    <xdr:sp macro="" textlink="">
      <xdr:nvSpPr>
        <xdr:cNvPr id="1816" name="六角形 1815">
          <a:extLst>
            <a:ext uri="{FF2B5EF4-FFF2-40B4-BE49-F238E27FC236}">
              <a16:creationId xmlns:a16="http://schemas.microsoft.com/office/drawing/2014/main" xmlns="" id="{B7A1ACF1-DFB9-411E-90C6-B9F52A1C3E01}"/>
            </a:ext>
          </a:extLst>
        </xdr:cNvPr>
        <xdr:cNvSpPr/>
      </xdr:nvSpPr>
      <xdr:spPr bwMode="auto">
        <a:xfrm>
          <a:off x="9781064" y="7629843"/>
          <a:ext cx="133945" cy="12068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7744</xdr:colOff>
      <xdr:row>57</xdr:row>
      <xdr:rowOff>3872</xdr:rowOff>
    </xdr:from>
    <xdr:to>
      <xdr:col>11</xdr:col>
      <xdr:colOff>254000</xdr:colOff>
      <xdr:row>57</xdr:row>
      <xdr:rowOff>153458</xdr:rowOff>
    </xdr:to>
    <xdr:sp macro="" textlink="">
      <xdr:nvSpPr>
        <xdr:cNvPr id="1817" name="六角形 1816">
          <a:extLst>
            <a:ext uri="{FF2B5EF4-FFF2-40B4-BE49-F238E27FC236}">
              <a16:creationId xmlns:a16="http://schemas.microsoft.com/office/drawing/2014/main" xmlns="" id="{AC1AD0CF-F7AD-463C-8C02-44C49B1409A5}"/>
            </a:ext>
          </a:extLst>
        </xdr:cNvPr>
        <xdr:cNvSpPr/>
      </xdr:nvSpPr>
      <xdr:spPr bwMode="auto">
        <a:xfrm>
          <a:off x="6995284" y="9932732"/>
          <a:ext cx="246256" cy="14958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69696</xdr:colOff>
      <xdr:row>58</xdr:row>
      <xdr:rowOff>166494</xdr:rowOff>
    </xdr:from>
    <xdr:to>
      <xdr:col>11</xdr:col>
      <xdr:colOff>538203</xdr:colOff>
      <xdr:row>59</xdr:row>
      <xdr:rowOff>93998</xdr:rowOff>
    </xdr:to>
    <xdr:sp macro="" textlink="">
      <xdr:nvSpPr>
        <xdr:cNvPr id="1818" name="Text Box 1664">
          <a:extLst>
            <a:ext uri="{FF2B5EF4-FFF2-40B4-BE49-F238E27FC236}">
              <a16:creationId xmlns:a16="http://schemas.microsoft.com/office/drawing/2014/main" xmlns="" id="{FD4DD102-7DBD-4D51-B094-EA277B8AB5C4}"/>
            </a:ext>
          </a:extLst>
        </xdr:cNvPr>
        <xdr:cNvSpPr txBox="1">
          <a:spLocks noChangeArrowheads="1"/>
        </xdr:cNvSpPr>
      </xdr:nvSpPr>
      <xdr:spPr bwMode="auto">
        <a:xfrm>
          <a:off x="7057236" y="10270614"/>
          <a:ext cx="468507" cy="10276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0.2+0.1+0.6</a:t>
          </a:r>
        </a:p>
      </xdr:txBody>
    </xdr:sp>
    <xdr:clientData/>
  </xdr:twoCellAnchor>
  <xdr:twoCellAnchor>
    <xdr:from>
      <xdr:col>11</xdr:col>
      <xdr:colOff>409908</xdr:colOff>
      <xdr:row>59</xdr:row>
      <xdr:rowOff>103362</xdr:rowOff>
    </xdr:from>
    <xdr:to>
      <xdr:col>11</xdr:col>
      <xdr:colOff>584589</xdr:colOff>
      <xdr:row>60</xdr:row>
      <xdr:rowOff>58379</xdr:rowOff>
    </xdr:to>
    <xdr:sp macro="" textlink="">
      <xdr:nvSpPr>
        <xdr:cNvPr id="1819" name="六角形 1818">
          <a:extLst>
            <a:ext uri="{FF2B5EF4-FFF2-40B4-BE49-F238E27FC236}">
              <a16:creationId xmlns:a16="http://schemas.microsoft.com/office/drawing/2014/main" xmlns="" id="{597DB0A2-1A9D-42F4-AEBF-0D3880CE631B}"/>
            </a:ext>
          </a:extLst>
        </xdr:cNvPr>
        <xdr:cNvSpPr/>
      </xdr:nvSpPr>
      <xdr:spPr bwMode="auto">
        <a:xfrm>
          <a:off x="7397448" y="10382742"/>
          <a:ext cx="174681" cy="13027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30976</xdr:colOff>
      <xdr:row>59</xdr:row>
      <xdr:rowOff>96798</xdr:rowOff>
    </xdr:from>
    <xdr:to>
      <xdr:col>11</xdr:col>
      <xdr:colOff>207703</xdr:colOff>
      <xdr:row>60</xdr:row>
      <xdr:rowOff>46009</xdr:rowOff>
    </xdr:to>
    <xdr:sp macro="" textlink="">
      <xdr:nvSpPr>
        <xdr:cNvPr id="1820" name="六角形 1819">
          <a:extLst>
            <a:ext uri="{FF2B5EF4-FFF2-40B4-BE49-F238E27FC236}">
              <a16:creationId xmlns:a16="http://schemas.microsoft.com/office/drawing/2014/main" xmlns="" id="{9E24F84C-D2BE-4B31-8C14-E827C59F6E15}"/>
            </a:ext>
          </a:extLst>
        </xdr:cNvPr>
        <xdr:cNvSpPr/>
      </xdr:nvSpPr>
      <xdr:spPr bwMode="auto">
        <a:xfrm>
          <a:off x="7018516" y="10376178"/>
          <a:ext cx="176727" cy="12447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215573</xdr:colOff>
      <xdr:row>59</xdr:row>
      <xdr:rowOff>96799</xdr:rowOff>
    </xdr:from>
    <xdr:to>
      <xdr:col>11</xdr:col>
      <xdr:colOff>382947</xdr:colOff>
      <xdr:row>60</xdr:row>
      <xdr:rowOff>60440</xdr:rowOff>
    </xdr:to>
    <xdr:sp macro="" textlink="">
      <xdr:nvSpPr>
        <xdr:cNvPr id="1821" name="六角形 1820">
          <a:extLst>
            <a:ext uri="{FF2B5EF4-FFF2-40B4-BE49-F238E27FC236}">
              <a16:creationId xmlns:a16="http://schemas.microsoft.com/office/drawing/2014/main" xmlns="" id="{04CF8308-B311-41EC-9D2E-5786C3BC602F}"/>
            </a:ext>
          </a:extLst>
        </xdr:cNvPr>
        <xdr:cNvSpPr/>
      </xdr:nvSpPr>
      <xdr:spPr bwMode="auto">
        <a:xfrm>
          <a:off x="7203113" y="10376179"/>
          <a:ext cx="167374" cy="13890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305012</xdr:colOff>
      <xdr:row>61</xdr:row>
      <xdr:rowOff>38723</xdr:rowOff>
    </xdr:from>
    <xdr:to>
      <xdr:col>11</xdr:col>
      <xdr:colOff>605503</xdr:colOff>
      <xdr:row>62</xdr:row>
      <xdr:rowOff>89751</xdr:rowOff>
    </xdr:to>
    <xdr:grpSp>
      <xdr:nvGrpSpPr>
        <xdr:cNvPr id="1822" name="Group 6672">
          <a:extLst>
            <a:ext uri="{FF2B5EF4-FFF2-40B4-BE49-F238E27FC236}">
              <a16:creationId xmlns:a16="http://schemas.microsoft.com/office/drawing/2014/main" xmlns="" id="{F63738F4-AFE7-471B-9610-E3EB7A4AD70B}"/>
            </a:ext>
          </a:extLst>
        </xdr:cNvPr>
        <xdr:cNvGrpSpPr>
          <a:grpSpLocks/>
        </xdr:cNvGrpSpPr>
      </xdr:nvGrpSpPr>
      <xdr:grpSpPr bwMode="auto">
        <a:xfrm>
          <a:off x="8047476" y="10366544"/>
          <a:ext cx="300491" cy="221118"/>
          <a:chOff x="530" y="110"/>
          <a:chExt cx="44" cy="37"/>
        </a:xfrm>
      </xdr:grpSpPr>
      <xdr:pic>
        <xdr:nvPicPr>
          <xdr:cNvPr id="1823" name="Picture 6673" descr="route2">
            <a:extLst>
              <a:ext uri="{FF2B5EF4-FFF2-40B4-BE49-F238E27FC236}">
                <a16:creationId xmlns:a16="http://schemas.microsoft.com/office/drawing/2014/main" xmlns="" id="{9A2F080A-1AED-1212-0397-1ECE82B032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24" name="Text Box 6674">
            <a:extLst>
              <a:ext uri="{FF2B5EF4-FFF2-40B4-BE49-F238E27FC236}">
                <a16:creationId xmlns:a16="http://schemas.microsoft.com/office/drawing/2014/main" xmlns="" id="{A9774000-B0AA-CE87-7334-C25D53C1C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2"/>
            <a:ext cx="44" cy="2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 editAs="oneCell">
    <xdr:from>
      <xdr:col>11</xdr:col>
      <xdr:colOff>540960</xdr:colOff>
      <xdr:row>58</xdr:row>
      <xdr:rowOff>11723</xdr:rowOff>
    </xdr:from>
    <xdr:to>
      <xdr:col>12</xdr:col>
      <xdr:colOff>115694</xdr:colOff>
      <xdr:row>59</xdr:row>
      <xdr:rowOff>65585</xdr:rowOff>
    </xdr:to>
    <xdr:grpSp>
      <xdr:nvGrpSpPr>
        <xdr:cNvPr id="1825" name="Group 6672">
          <a:extLst>
            <a:ext uri="{FF2B5EF4-FFF2-40B4-BE49-F238E27FC236}">
              <a16:creationId xmlns:a16="http://schemas.microsoft.com/office/drawing/2014/main" xmlns="" id="{7AB99238-F1B3-4CA3-983C-050E2AB3E871}"/>
            </a:ext>
          </a:extLst>
        </xdr:cNvPr>
        <xdr:cNvGrpSpPr>
          <a:grpSpLocks/>
        </xdr:cNvGrpSpPr>
      </xdr:nvGrpSpPr>
      <xdr:grpSpPr bwMode="auto">
        <a:xfrm>
          <a:off x="8283424" y="9829277"/>
          <a:ext cx="343538" cy="223951"/>
          <a:chOff x="532" y="110"/>
          <a:chExt cx="44" cy="37"/>
        </a:xfrm>
      </xdr:grpSpPr>
      <xdr:pic>
        <xdr:nvPicPr>
          <xdr:cNvPr id="1826" name="Picture 6673" descr="route2">
            <a:extLst>
              <a:ext uri="{FF2B5EF4-FFF2-40B4-BE49-F238E27FC236}">
                <a16:creationId xmlns:a16="http://schemas.microsoft.com/office/drawing/2014/main" xmlns="" id="{EA24AB66-C7A7-1C14-4E90-8D691C436F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27" name="Text Box 6674">
            <a:extLst>
              <a:ext uri="{FF2B5EF4-FFF2-40B4-BE49-F238E27FC236}">
                <a16:creationId xmlns:a16="http://schemas.microsoft.com/office/drawing/2014/main" xmlns="" id="{09DE3A19-4595-52DF-4234-BFB22BCBFF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3"/>
            <a:ext cx="38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0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>
    <xdr:from>
      <xdr:col>11</xdr:col>
      <xdr:colOff>693444</xdr:colOff>
      <xdr:row>61</xdr:row>
      <xdr:rowOff>92175</xdr:rowOff>
    </xdr:from>
    <xdr:to>
      <xdr:col>12</xdr:col>
      <xdr:colOff>112287</xdr:colOff>
      <xdr:row>62</xdr:row>
      <xdr:rowOff>73567</xdr:rowOff>
    </xdr:to>
    <xdr:sp macro="" textlink="">
      <xdr:nvSpPr>
        <xdr:cNvPr id="1828" name="Oval 453">
          <a:extLst>
            <a:ext uri="{FF2B5EF4-FFF2-40B4-BE49-F238E27FC236}">
              <a16:creationId xmlns:a16="http://schemas.microsoft.com/office/drawing/2014/main" xmlns="" id="{7990D1AA-EF5E-48B4-8B47-231F95DE4E03}"/>
            </a:ext>
          </a:extLst>
        </xdr:cNvPr>
        <xdr:cNvSpPr>
          <a:spLocks noChangeArrowheads="1"/>
        </xdr:cNvSpPr>
      </xdr:nvSpPr>
      <xdr:spPr bwMode="auto">
        <a:xfrm>
          <a:off x="7680984" y="10722075"/>
          <a:ext cx="112263" cy="1566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687619</xdr:colOff>
      <xdr:row>59</xdr:row>
      <xdr:rowOff>31082</xdr:rowOff>
    </xdr:from>
    <xdr:to>
      <xdr:col>12</xdr:col>
      <xdr:colOff>172024</xdr:colOff>
      <xdr:row>60</xdr:row>
      <xdr:rowOff>91727</xdr:rowOff>
    </xdr:to>
    <xdr:grpSp>
      <xdr:nvGrpSpPr>
        <xdr:cNvPr id="1829" name="グループ化 1828">
          <a:extLst>
            <a:ext uri="{FF2B5EF4-FFF2-40B4-BE49-F238E27FC236}">
              <a16:creationId xmlns:a16="http://schemas.microsoft.com/office/drawing/2014/main" xmlns="" id="{3874B5EB-9FD2-4B97-88DD-18614EDD88E3}"/>
            </a:ext>
          </a:extLst>
        </xdr:cNvPr>
        <xdr:cNvGrpSpPr/>
      </xdr:nvGrpSpPr>
      <xdr:grpSpPr>
        <a:xfrm>
          <a:off x="8430083" y="10018725"/>
          <a:ext cx="253209" cy="230734"/>
          <a:chOff x="11523382" y="8831636"/>
          <a:chExt cx="167091" cy="446538"/>
        </a:xfrm>
      </xdr:grpSpPr>
      <xdr:sp macro="" textlink="">
        <xdr:nvSpPr>
          <xdr:cNvPr id="1830" name="Freeform 406">
            <a:extLst>
              <a:ext uri="{FF2B5EF4-FFF2-40B4-BE49-F238E27FC236}">
                <a16:creationId xmlns:a16="http://schemas.microsoft.com/office/drawing/2014/main" xmlns="" id="{12CB43F4-125A-B171-FA53-5BFAC576400B}"/>
              </a:ext>
            </a:extLst>
          </xdr:cNvPr>
          <xdr:cNvSpPr>
            <a:spLocks/>
          </xdr:cNvSpPr>
        </xdr:nvSpPr>
        <xdr:spPr bwMode="auto">
          <a:xfrm rot="10800000">
            <a:off x="11663403" y="8831636"/>
            <a:ext cx="27070" cy="446538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1" name="Freeform 407">
            <a:extLst>
              <a:ext uri="{FF2B5EF4-FFF2-40B4-BE49-F238E27FC236}">
                <a16:creationId xmlns:a16="http://schemas.microsoft.com/office/drawing/2014/main" xmlns="" id="{5A3FC4F0-CE29-9C24-2653-718CE84D7517}"/>
              </a:ext>
            </a:extLst>
          </xdr:cNvPr>
          <xdr:cNvSpPr>
            <a:spLocks/>
          </xdr:cNvSpPr>
        </xdr:nvSpPr>
        <xdr:spPr bwMode="auto">
          <a:xfrm rot="10800000" flipH="1" flipV="1">
            <a:off x="11523382" y="8831636"/>
            <a:ext cx="47373" cy="446538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11</xdr:col>
      <xdr:colOff>592408</xdr:colOff>
      <xdr:row>59</xdr:row>
      <xdr:rowOff>50441</xdr:rowOff>
    </xdr:from>
    <xdr:to>
      <xdr:col>11</xdr:col>
      <xdr:colOff>689207</xdr:colOff>
      <xdr:row>61</xdr:row>
      <xdr:rowOff>46463</xdr:rowOff>
    </xdr:to>
    <xdr:sp macro="" textlink="">
      <xdr:nvSpPr>
        <xdr:cNvPr id="1832" name="Text Box 1118">
          <a:extLst>
            <a:ext uri="{FF2B5EF4-FFF2-40B4-BE49-F238E27FC236}">
              <a16:creationId xmlns:a16="http://schemas.microsoft.com/office/drawing/2014/main" xmlns="" id="{66267D73-A989-40FD-9AEC-ECBFD723C831}"/>
            </a:ext>
          </a:extLst>
        </xdr:cNvPr>
        <xdr:cNvSpPr txBox="1">
          <a:spLocks noChangeArrowheads="1"/>
        </xdr:cNvSpPr>
      </xdr:nvSpPr>
      <xdr:spPr bwMode="auto">
        <a:xfrm flipH="1">
          <a:off x="7579948" y="10329821"/>
          <a:ext cx="96799" cy="3465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高槻橋</a:t>
          </a:r>
        </a:p>
      </xdr:txBody>
    </xdr:sp>
    <xdr:clientData/>
  </xdr:twoCellAnchor>
  <xdr:twoCellAnchor>
    <xdr:from>
      <xdr:col>12</xdr:col>
      <xdr:colOff>65823</xdr:colOff>
      <xdr:row>63</xdr:row>
      <xdr:rowOff>7744</xdr:rowOff>
    </xdr:from>
    <xdr:to>
      <xdr:col>12</xdr:col>
      <xdr:colOff>227723</xdr:colOff>
      <xdr:row>64</xdr:row>
      <xdr:rowOff>159792</xdr:rowOff>
    </xdr:to>
    <xdr:sp macro="" textlink="">
      <xdr:nvSpPr>
        <xdr:cNvPr id="1833" name="Text Box 1118">
          <a:extLst>
            <a:ext uri="{FF2B5EF4-FFF2-40B4-BE49-F238E27FC236}">
              <a16:creationId xmlns:a16="http://schemas.microsoft.com/office/drawing/2014/main" xmlns="" id="{442BA79D-A137-4116-BA7B-A47E385B3D23}"/>
            </a:ext>
          </a:extLst>
        </xdr:cNvPr>
        <xdr:cNvSpPr txBox="1">
          <a:spLocks noChangeArrowheads="1"/>
        </xdr:cNvSpPr>
      </xdr:nvSpPr>
      <xdr:spPr bwMode="auto">
        <a:xfrm>
          <a:off x="7746783" y="10988164"/>
          <a:ext cx="161900" cy="32730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</a:p>
      </xdr:txBody>
    </xdr:sp>
    <xdr:clientData/>
  </xdr:twoCellAnchor>
  <xdr:twoCellAnchor>
    <xdr:from>
      <xdr:col>12</xdr:col>
      <xdr:colOff>47262</xdr:colOff>
      <xdr:row>57</xdr:row>
      <xdr:rowOff>107643</xdr:rowOff>
    </xdr:from>
    <xdr:to>
      <xdr:col>12</xdr:col>
      <xdr:colOff>93353</xdr:colOff>
      <xdr:row>64</xdr:row>
      <xdr:rowOff>132176</xdr:rowOff>
    </xdr:to>
    <xdr:sp macro="" textlink="">
      <xdr:nvSpPr>
        <xdr:cNvPr id="1834" name="Freeform 601">
          <a:extLst>
            <a:ext uri="{FF2B5EF4-FFF2-40B4-BE49-F238E27FC236}">
              <a16:creationId xmlns:a16="http://schemas.microsoft.com/office/drawing/2014/main" xmlns="" id="{E9DD9456-01B9-4579-92A7-E36F91792F11}"/>
            </a:ext>
          </a:extLst>
        </xdr:cNvPr>
        <xdr:cNvSpPr>
          <a:spLocks/>
        </xdr:cNvSpPr>
      </xdr:nvSpPr>
      <xdr:spPr bwMode="auto">
        <a:xfrm>
          <a:off x="7728222" y="10036503"/>
          <a:ext cx="46091" cy="125135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5923 w 16329"/>
            <a:gd name="connsiteY0" fmla="*/ 10000 h 10000"/>
            <a:gd name="connsiteX1" fmla="*/ 16329 w 16329"/>
            <a:gd name="connsiteY1" fmla="*/ 0 h 10000"/>
            <a:gd name="connsiteX2" fmla="*/ 0 w 16329"/>
            <a:gd name="connsiteY2" fmla="*/ 221 h 10000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0 w 20934"/>
            <a:gd name="connsiteY2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986 w 20934"/>
            <a:gd name="connsiteY2" fmla="*/ 9478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528 w 20934"/>
            <a:gd name="connsiteY0" fmla="*/ 19786 h 19786"/>
            <a:gd name="connsiteX1" fmla="*/ 20934 w 20934"/>
            <a:gd name="connsiteY1" fmla="*/ 9786 h 19786"/>
            <a:gd name="connsiteX2" fmla="*/ 5874 w 20934"/>
            <a:gd name="connsiteY2" fmla="*/ 10067 h 19786"/>
            <a:gd name="connsiteX3" fmla="*/ 0 w 20934"/>
            <a:gd name="connsiteY3" fmla="*/ 0 h 19786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20303 w 20709"/>
            <a:gd name="connsiteY0" fmla="*/ 21081 h 21081"/>
            <a:gd name="connsiteX1" fmla="*/ 20709 w 20709"/>
            <a:gd name="connsiteY1" fmla="*/ 11081 h 21081"/>
            <a:gd name="connsiteX2" fmla="*/ 5649 w 20709"/>
            <a:gd name="connsiteY2" fmla="*/ 11362 h 21081"/>
            <a:gd name="connsiteX3" fmla="*/ 0 w 20709"/>
            <a:gd name="connsiteY3" fmla="*/ 0 h 21081"/>
            <a:gd name="connsiteX0" fmla="*/ 14654 w 15060"/>
            <a:gd name="connsiteY0" fmla="*/ 10000 h 10000"/>
            <a:gd name="connsiteX1" fmla="*/ 15060 w 15060"/>
            <a:gd name="connsiteY1" fmla="*/ 0 h 10000"/>
            <a:gd name="connsiteX2" fmla="*/ 0 w 15060"/>
            <a:gd name="connsiteY2" fmla="*/ 281 h 10000"/>
            <a:gd name="connsiteX0" fmla="*/ 13808 w 14214"/>
            <a:gd name="connsiteY0" fmla="*/ 12256 h 12256"/>
            <a:gd name="connsiteX1" fmla="*/ 14214 w 14214"/>
            <a:gd name="connsiteY1" fmla="*/ 2256 h 12256"/>
            <a:gd name="connsiteX2" fmla="*/ 0 w 14214"/>
            <a:gd name="connsiteY2" fmla="*/ 0 h 12256"/>
            <a:gd name="connsiteX0" fmla="*/ 13714 w 14214"/>
            <a:gd name="connsiteY0" fmla="*/ 15671 h 15671"/>
            <a:gd name="connsiteX1" fmla="*/ 14214 w 14214"/>
            <a:gd name="connsiteY1" fmla="*/ 2256 h 15671"/>
            <a:gd name="connsiteX2" fmla="*/ 0 w 14214"/>
            <a:gd name="connsiteY2" fmla="*/ 0 h 15671"/>
            <a:gd name="connsiteX0" fmla="*/ 216 w 12467"/>
            <a:gd name="connsiteY0" fmla="*/ 23971 h 23971"/>
            <a:gd name="connsiteX1" fmla="*/ 716 w 12467"/>
            <a:gd name="connsiteY1" fmla="*/ 10556 h 23971"/>
            <a:gd name="connsiteX2" fmla="*/ 11752 w 12467"/>
            <a:gd name="connsiteY2" fmla="*/ 0 h 23971"/>
            <a:gd name="connsiteX0" fmla="*/ 0 w 14148"/>
            <a:gd name="connsiteY0" fmla="*/ 24534 h 24534"/>
            <a:gd name="connsiteX1" fmla="*/ 2397 w 14148"/>
            <a:gd name="connsiteY1" fmla="*/ 10556 h 24534"/>
            <a:gd name="connsiteX2" fmla="*/ 13433 w 14148"/>
            <a:gd name="connsiteY2" fmla="*/ 0 h 24534"/>
            <a:gd name="connsiteX0" fmla="*/ 0 w 14148"/>
            <a:gd name="connsiteY0" fmla="*/ 24534 h 24534"/>
            <a:gd name="connsiteX1" fmla="*/ 2397 w 14148"/>
            <a:gd name="connsiteY1" fmla="*/ 10556 h 24534"/>
            <a:gd name="connsiteX2" fmla="*/ 13433 w 14148"/>
            <a:gd name="connsiteY2" fmla="*/ 0 h 24534"/>
            <a:gd name="connsiteX0" fmla="*/ 0 w 14139"/>
            <a:gd name="connsiteY0" fmla="*/ 24534 h 24534"/>
            <a:gd name="connsiteX1" fmla="*/ 2105 w 14139"/>
            <a:gd name="connsiteY1" fmla="*/ 10837 h 24534"/>
            <a:gd name="connsiteX2" fmla="*/ 13433 w 14139"/>
            <a:gd name="connsiteY2" fmla="*/ 0 h 24534"/>
            <a:gd name="connsiteX0" fmla="*/ 0 w 14139"/>
            <a:gd name="connsiteY0" fmla="*/ 24534 h 24534"/>
            <a:gd name="connsiteX1" fmla="*/ 2105 w 14139"/>
            <a:gd name="connsiteY1" fmla="*/ 10837 h 24534"/>
            <a:gd name="connsiteX2" fmla="*/ 13433 w 14139"/>
            <a:gd name="connsiteY2" fmla="*/ 0 h 24534"/>
            <a:gd name="connsiteX0" fmla="*/ 0 w 14610"/>
            <a:gd name="connsiteY0" fmla="*/ 24534 h 24534"/>
            <a:gd name="connsiteX1" fmla="*/ 2105 w 14610"/>
            <a:gd name="connsiteY1" fmla="*/ 10837 h 24534"/>
            <a:gd name="connsiteX2" fmla="*/ 13433 w 14610"/>
            <a:gd name="connsiteY2" fmla="*/ 0 h 24534"/>
            <a:gd name="connsiteX0" fmla="*/ 0 w 13148"/>
            <a:gd name="connsiteY0" fmla="*/ 19470 h 19470"/>
            <a:gd name="connsiteX1" fmla="*/ 2105 w 13148"/>
            <a:gd name="connsiteY1" fmla="*/ 5773 h 19470"/>
            <a:gd name="connsiteX2" fmla="*/ 11828 w 13148"/>
            <a:gd name="connsiteY2" fmla="*/ 0 h 19470"/>
            <a:gd name="connsiteX0" fmla="*/ 0 w 11828"/>
            <a:gd name="connsiteY0" fmla="*/ 19470 h 19470"/>
            <a:gd name="connsiteX1" fmla="*/ 2105 w 11828"/>
            <a:gd name="connsiteY1" fmla="*/ 5773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2105 w 11828"/>
            <a:gd name="connsiteY1" fmla="*/ 5773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1959 w 11828"/>
            <a:gd name="connsiteY1" fmla="*/ 5351 h 19470"/>
            <a:gd name="connsiteX2" fmla="*/ 11828 w 11828"/>
            <a:gd name="connsiteY2" fmla="*/ 0 h 19470"/>
            <a:gd name="connsiteX0" fmla="*/ 0 w 11828"/>
            <a:gd name="connsiteY0" fmla="*/ 19470 h 19470"/>
            <a:gd name="connsiteX1" fmla="*/ 1959 w 11828"/>
            <a:gd name="connsiteY1" fmla="*/ 5351 h 19470"/>
            <a:gd name="connsiteX2" fmla="*/ 11828 w 11828"/>
            <a:gd name="connsiteY2" fmla="*/ 0 h 19470"/>
            <a:gd name="connsiteX0" fmla="*/ 0 w 11974"/>
            <a:gd name="connsiteY0" fmla="*/ 20033 h 20033"/>
            <a:gd name="connsiteX1" fmla="*/ 1959 w 11974"/>
            <a:gd name="connsiteY1" fmla="*/ 5914 h 20033"/>
            <a:gd name="connsiteX2" fmla="*/ 11974 w 11974"/>
            <a:gd name="connsiteY2" fmla="*/ 0 h 20033"/>
            <a:gd name="connsiteX0" fmla="*/ 0 w 11974"/>
            <a:gd name="connsiteY0" fmla="*/ 20033 h 20033"/>
            <a:gd name="connsiteX1" fmla="*/ 1959 w 11974"/>
            <a:gd name="connsiteY1" fmla="*/ 5914 h 20033"/>
            <a:gd name="connsiteX2" fmla="*/ 11974 w 11974"/>
            <a:gd name="connsiteY2" fmla="*/ 0 h 20033"/>
            <a:gd name="connsiteX0" fmla="*/ 0 w 10693"/>
            <a:gd name="connsiteY0" fmla="*/ 15811 h 15811"/>
            <a:gd name="connsiteX1" fmla="*/ 678 w 10693"/>
            <a:gd name="connsiteY1" fmla="*/ 5914 h 15811"/>
            <a:gd name="connsiteX2" fmla="*/ 10693 w 10693"/>
            <a:gd name="connsiteY2" fmla="*/ 0 h 15811"/>
            <a:gd name="connsiteX0" fmla="*/ 0 w 10693"/>
            <a:gd name="connsiteY0" fmla="*/ 15811 h 15811"/>
            <a:gd name="connsiteX1" fmla="*/ 678 w 10693"/>
            <a:gd name="connsiteY1" fmla="*/ 5914 h 15811"/>
            <a:gd name="connsiteX2" fmla="*/ 10693 w 10693"/>
            <a:gd name="connsiteY2" fmla="*/ 0 h 15811"/>
            <a:gd name="connsiteX0" fmla="*/ 0 w 10453"/>
            <a:gd name="connsiteY0" fmla="*/ 14811 h 14811"/>
            <a:gd name="connsiteX1" fmla="*/ 438 w 10453"/>
            <a:gd name="connsiteY1" fmla="*/ 5914 h 14811"/>
            <a:gd name="connsiteX2" fmla="*/ 10453 w 10453"/>
            <a:gd name="connsiteY2" fmla="*/ 0 h 14811"/>
            <a:gd name="connsiteX0" fmla="*/ 0 w 10453"/>
            <a:gd name="connsiteY0" fmla="*/ 15589 h 15589"/>
            <a:gd name="connsiteX1" fmla="*/ 438 w 10453"/>
            <a:gd name="connsiteY1" fmla="*/ 5914 h 15589"/>
            <a:gd name="connsiteX2" fmla="*/ 10453 w 10453"/>
            <a:gd name="connsiteY2" fmla="*/ 0 h 15589"/>
            <a:gd name="connsiteX0" fmla="*/ 0 w 10213"/>
            <a:gd name="connsiteY0" fmla="*/ 15311 h 15311"/>
            <a:gd name="connsiteX1" fmla="*/ 198 w 10213"/>
            <a:gd name="connsiteY1" fmla="*/ 5914 h 15311"/>
            <a:gd name="connsiteX2" fmla="*/ 10213 w 10213"/>
            <a:gd name="connsiteY2" fmla="*/ 0 h 15311"/>
            <a:gd name="connsiteX0" fmla="*/ 0 w 3349"/>
            <a:gd name="connsiteY0" fmla="*/ 22004 h 22004"/>
            <a:gd name="connsiteX1" fmla="*/ 198 w 3349"/>
            <a:gd name="connsiteY1" fmla="*/ 12607 h 22004"/>
            <a:gd name="connsiteX2" fmla="*/ 1313 w 3349"/>
            <a:gd name="connsiteY2" fmla="*/ 0 h 22004"/>
            <a:gd name="connsiteX0" fmla="*/ 0 w 5028"/>
            <a:gd name="connsiteY0" fmla="*/ 10000 h 10000"/>
            <a:gd name="connsiteX1" fmla="*/ 591 w 5028"/>
            <a:gd name="connsiteY1" fmla="*/ 5729 h 10000"/>
            <a:gd name="connsiteX2" fmla="*/ 3921 w 5028"/>
            <a:gd name="connsiteY2" fmla="*/ 0 h 10000"/>
            <a:gd name="connsiteX0" fmla="*/ 0 w 9820"/>
            <a:gd name="connsiteY0" fmla="*/ 10000 h 10000"/>
            <a:gd name="connsiteX1" fmla="*/ 1175 w 9820"/>
            <a:gd name="connsiteY1" fmla="*/ 5729 h 10000"/>
            <a:gd name="connsiteX2" fmla="*/ 7798 w 9820"/>
            <a:gd name="connsiteY2" fmla="*/ 0 h 10000"/>
            <a:gd name="connsiteX0" fmla="*/ 0 w 7941"/>
            <a:gd name="connsiteY0" fmla="*/ 10000 h 10000"/>
            <a:gd name="connsiteX1" fmla="*/ 1197 w 7941"/>
            <a:gd name="connsiteY1" fmla="*/ 5729 h 10000"/>
            <a:gd name="connsiteX2" fmla="*/ 7941 w 7941"/>
            <a:gd name="connsiteY2" fmla="*/ 0 h 10000"/>
            <a:gd name="connsiteX0" fmla="*/ 633 w 8493"/>
            <a:gd name="connsiteY0" fmla="*/ 9463 h 9463"/>
            <a:gd name="connsiteX1" fmla="*/ 0 w 8493"/>
            <a:gd name="connsiteY1" fmla="*/ 5729 h 9463"/>
            <a:gd name="connsiteX2" fmla="*/ 8493 w 8493"/>
            <a:gd name="connsiteY2" fmla="*/ 0 h 9463"/>
            <a:gd name="connsiteX0" fmla="*/ 745 w 10000"/>
            <a:gd name="connsiteY0" fmla="*/ 10000 h 10000"/>
            <a:gd name="connsiteX1" fmla="*/ 0 w 10000"/>
            <a:gd name="connsiteY1" fmla="*/ 6054 h 10000"/>
            <a:gd name="connsiteX2" fmla="*/ 10000 w 10000"/>
            <a:gd name="connsiteY2" fmla="*/ 0 h 10000"/>
            <a:gd name="connsiteX0" fmla="*/ 745 w 10000"/>
            <a:gd name="connsiteY0" fmla="*/ 10000 h 10000"/>
            <a:gd name="connsiteX1" fmla="*/ 0 w 10000"/>
            <a:gd name="connsiteY1" fmla="*/ 6054 h 10000"/>
            <a:gd name="connsiteX2" fmla="*/ 10000 w 10000"/>
            <a:gd name="connsiteY2" fmla="*/ 0 h 10000"/>
            <a:gd name="connsiteX0" fmla="*/ 1585 w 10000"/>
            <a:gd name="connsiteY0" fmla="*/ 9937 h 9937"/>
            <a:gd name="connsiteX1" fmla="*/ 0 w 10000"/>
            <a:gd name="connsiteY1" fmla="*/ 6054 h 9937"/>
            <a:gd name="connsiteX2" fmla="*/ 10000 w 10000"/>
            <a:gd name="connsiteY2" fmla="*/ 0 h 9937"/>
            <a:gd name="connsiteX0" fmla="*/ 4105 w 10250"/>
            <a:gd name="connsiteY0" fmla="*/ 9968 h 9968"/>
            <a:gd name="connsiteX1" fmla="*/ 0 w 10250"/>
            <a:gd name="connsiteY1" fmla="*/ 6092 h 9968"/>
            <a:gd name="connsiteX2" fmla="*/ 10000 w 10250"/>
            <a:gd name="connsiteY2" fmla="*/ 0 h 9968"/>
            <a:gd name="connsiteX0" fmla="*/ 4005 w 9756"/>
            <a:gd name="connsiteY0" fmla="*/ 10000 h 10000"/>
            <a:gd name="connsiteX1" fmla="*/ 0 w 9756"/>
            <a:gd name="connsiteY1" fmla="*/ 6112 h 10000"/>
            <a:gd name="connsiteX2" fmla="*/ 9756 w 9756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756" h="10000">
              <a:moveTo>
                <a:pt x="4005" y="10000"/>
              </a:moveTo>
              <a:cubicBezTo>
                <a:pt x="10463" y="7190"/>
                <a:pt x="13125" y="6971"/>
                <a:pt x="0" y="6112"/>
              </a:cubicBezTo>
              <a:cubicBezTo>
                <a:pt x="12618" y="5186"/>
                <a:pt x="6978" y="3779"/>
                <a:pt x="9756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131650</xdr:colOff>
      <xdr:row>62</xdr:row>
      <xdr:rowOff>11614</xdr:rowOff>
    </xdr:from>
    <xdr:to>
      <xdr:col>12</xdr:col>
      <xdr:colOff>34846</xdr:colOff>
      <xdr:row>62</xdr:row>
      <xdr:rowOff>124436</xdr:rowOff>
    </xdr:to>
    <xdr:sp macro="" textlink="">
      <xdr:nvSpPr>
        <xdr:cNvPr id="1835" name="Line 267">
          <a:extLst>
            <a:ext uri="{FF2B5EF4-FFF2-40B4-BE49-F238E27FC236}">
              <a16:creationId xmlns:a16="http://schemas.microsoft.com/office/drawing/2014/main" xmlns="" id="{B1AE9E5C-DB1C-4B34-9F33-5BB3E4C655F4}"/>
            </a:ext>
          </a:extLst>
        </xdr:cNvPr>
        <xdr:cNvSpPr>
          <a:spLocks noChangeShapeType="1"/>
        </xdr:cNvSpPr>
      </xdr:nvSpPr>
      <xdr:spPr bwMode="auto">
        <a:xfrm flipV="1">
          <a:off x="7119190" y="10816774"/>
          <a:ext cx="596616" cy="112822"/>
        </a:xfrm>
        <a:custGeom>
          <a:avLst/>
          <a:gdLst>
            <a:gd name="connsiteX0" fmla="*/ 0 w 483990"/>
            <a:gd name="connsiteY0" fmla="*/ 0 h 60276"/>
            <a:gd name="connsiteX1" fmla="*/ 483990 w 483990"/>
            <a:gd name="connsiteY1" fmla="*/ 60276 h 60276"/>
            <a:gd name="connsiteX0" fmla="*/ 0 w 607892"/>
            <a:gd name="connsiteY0" fmla="*/ 0 h 149331"/>
            <a:gd name="connsiteX1" fmla="*/ 607892 w 607892"/>
            <a:gd name="connsiteY1" fmla="*/ 149331 h 149331"/>
            <a:gd name="connsiteX0" fmla="*/ 0 w 607892"/>
            <a:gd name="connsiteY0" fmla="*/ 0 h 149331"/>
            <a:gd name="connsiteX1" fmla="*/ 607892 w 607892"/>
            <a:gd name="connsiteY1" fmla="*/ 149331 h 149331"/>
            <a:gd name="connsiteX0" fmla="*/ 0 w 607892"/>
            <a:gd name="connsiteY0" fmla="*/ 0 h 149331"/>
            <a:gd name="connsiteX1" fmla="*/ 607892 w 607892"/>
            <a:gd name="connsiteY1" fmla="*/ 149331 h 149331"/>
            <a:gd name="connsiteX0" fmla="*/ 0 w 607892"/>
            <a:gd name="connsiteY0" fmla="*/ 0 h 106740"/>
            <a:gd name="connsiteX1" fmla="*/ 607892 w 607892"/>
            <a:gd name="connsiteY1" fmla="*/ 106740 h 106740"/>
            <a:gd name="connsiteX0" fmla="*/ 0 w 607892"/>
            <a:gd name="connsiteY0" fmla="*/ 6082 h 112822"/>
            <a:gd name="connsiteX1" fmla="*/ 607892 w 607892"/>
            <a:gd name="connsiteY1" fmla="*/ 112822 h 1128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07892" h="112822">
              <a:moveTo>
                <a:pt x="0" y="6082"/>
              </a:moveTo>
              <a:cubicBezTo>
                <a:pt x="254256" y="-4802"/>
                <a:pt x="477538" y="-15685"/>
                <a:pt x="607892" y="112822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w="med" len="lg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16286</xdr:colOff>
      <xdr:row>62</xdr:row>
      <xdr:rowOff>138630</xdr:rowOff>
    </xdr:from>
    <xdr:to>
      <xdr:col>12</xdr:col>
      <xdr:colOff>168227</xdr:colOff>
      <xdr:row>63</xdr:row>
      <xdr:rowOff>95202</xdr:rowOff>
    </xdr:to>
    <xdr:sp macro="" textlink="">
      <xdr:nvSpPr>
        <xdr:cNvPr id="1836" name="AutoShape 93">
          <a:extLst>
            <a:ext uri="{FF2B5EF4-FFF2-40B4-BE49-F238E27FC236}">
              <a16:creationId xmlns:a16="http://schemas.microsoft.com/office/drawing/2014/main" xmlns="" id="{9B7DBB0A-0763-4356-A897-14D5AE8A5C5E}"/>
            </a:ext>
          </a:extLst>
        </xdr:cNvPr>
        <xdr:cNvSpPr>
          <a:spLocks noChangeArrowheads="1"/>
        </xdr:cNvSpPr>
      </xdr:nvSpPr>
      <xdr:spPr bwMode="auto">
        <a:xfrm>
          <a:off x="7697246" y="10943790"/>
          <a:ext cx="151941" cy="1318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65824</xdr:colOff>
      <xdr:row>59</xdr:row>
      <xdr:rowOff>65823</xdr:rowOff>
    </xdr:from>
    <xdr:to>
      <xdr:col>12</xdr:col>
      <xdr:colOff>452579</xdr:colOff>
      <xdr:row>60</xdr:row>
      <xdr:rowOff>58599</xdr:rowOff>
    </xdr:to>
    <xdr:sp macro="" textlink="">
      <xdr:nvSpPr>
        <xdr:cNvPr id="1837" name="Text Box 1445">
          <a:extLst>
            <a:ext uri="{FF2B5EF4-FFF2-40B4-BE49-F238E27FC236}">
              <a16:creationId xmlns:a16="http://schemas.microsoft.com/office/drawing/2014/main" xmlns="" id="{A6CD91FC-19C0-4E71-8FD7-BF815FAD91A9}"/>
            </a:ext>
          </a:extLst>
        </xdr:cNvPr>
        <xdr:cNvSpPr txBox="1">
          <a:spLocks noChangeArrowheads="1"/>
        </xdr:cNvSpPr>
      </xdr:nvSpPr>
      <xdr:spPr bwMode="auto">
        <a:xfrm>
          <a:off x="7746784" y="10345203"/>
          <a:ext cx="386755" cy="168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b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+mn-ea"/>
            </a:rPr>
            <a:t>芥川</a:t>
          </a:r>
        </a:p>
      </xdr:txBody>
    </xdr:sp>
    <xdr:clientData/>
  </xdr:twoCellAnchor>
  <xdr:twoCellAnchor>
    <xdr:from>
      <xdr:col>11</xdr:col>
      <xdr:colOff>85184</xdr:colOff>
      <xdr:row>62</xdr:row>
      <xdr:rowOff>158750</xdr:rowOff>
    </xdr:from>
    <xdr:to>
      <xdr:col>11</xdr:col>
      <xdr:colOff>513896</xdr:colOff>
      <xdr:row>63</xdr:row>
      <xdr:rowOff>137862</xdr:rowOff>
    </xdr:to>
    <xdr:sp macro="" textlink="">
      <xdr:nvSpPr>
        <xdr:cNvPr id="1838" name="Text Box 1118">
          <a:extLst>
            <a:ext uri="{FF2B5EF4-FFF2-40B4-BE49-F238E27FC236}">
              <a16:creationId xmlns:a16="http://schemas.microsoft.com/office/drawing/2014/main" xmlns="" id="{0066F0C9-F410-4142-A047-8B4E08A466E8}"/>
            </a:ext>
          </a:extLst>
        </xdr:cNvPr>
        <xdr:cNvSpPr txBox="1">
          <a:spLocks noChangeArrowheads="1"/>
        </xdr:cNvSpPr>
      </xdr:nvSpPr>
      <xdr:spPr bwMode="auto">
        <a:xfrm>
          <a:off x="7072724" y="10963910"/>
          <a:ext cx="428712" cy="15437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18288" rIns="0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R171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ｻﾌﾞﾙｰﾄ</a:t>
          </a:r>
        </a:p>
      </xdr:txBody>
    </xdr:sp>
    <xdr:clientData/>
  </xdr:twoCellAnchor>
  <xdr:oneCellAnchor>
    <xdr:from>
      <xdr:col>19</xdr:col>
      <xdr:colOff>262381</xdr:colOff>
      <xdr:row>55</xdr:row>
      <xdr:rowOff>165364</xdr:rowOff>
    </xdr:from>
    <xdr:ext cx="379343" cy="193515"/>
    <xdr:sp macro="" textlink="">
      <xdr:nvSpPr>
        <xdr:cNvPr id="1839" name="Text Box 1563">
          <a:extLst>
            <a:ext uri="{FF2B5EF4-FFF2-40B4-BE49-F238E27FC236}">
              <a16:creationId xmlns:a16="http://schemas.microsoft.com/office/drawing/2014/main" xmlns="" id="{4CC05E08-35A5-47DF-BE48-271ED3206F68}"/>
            </a:ext>
          </a:extLst>
        </xdr:cNvPr>
        <xdr:cNvSpPr txBox="1">
          <a:spLocks noChangeArrowheads="1"/>
        </xdr:cNvSpPr>
      </xdr:nvSpPr>
      <xdr:spPr bwMode="auto">
        <a:xfrm>
          <a:off x="12804901" y="9743704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19</xdr:col>
      <xdr:colOff>37798</xdr:colOff>
      <xdr:row>21</xdr:row>
      <xdr:rowOff>90714</xdr:rowOff>
    </xdr:from>
    <xdr:to>
      <xdr:col>19</xdr:col>
      <xdr:colOff>167208</xdr:colOff>
      <xdr:row>22</xdr:row>
      <xdr:rowOff>43128</xdr:rowOff>
    </xdr:to>
    <xdr:sp macro="" textlink="">
      <xdr:nvSpPr>
        <xdr:cNvPr id="1840" name="六角形 1839">
          <a:extLst>
            <a:ext uri="{FF2B5EF4-FFF2-40B4-BE49-F238E27FC236}">
              <a16:creationId xmlns:a16="http://schemas.microsoft.com/office/drawing/2014/main" xmlns="" id="{9FF04247-0DEA-4AF3-BB63-FD8114E7BA7C}"/>
            </a:ext>
          </a:extLst>
        </xdr:cNvPr>
        <xdr:cNvSpPr/>
      </xdr:nvSpPr>
      <xdr:spPr bwMode="auto">
        <a:xfrm>
          <a:off x="12580318" y="3755934"/>
          <a:ext cx="129410" cy="1276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422659</xdr:colOff>
      <xdr:row>21</xdr:row>
      <xdr:rowOff>81311</xdr:rowOff>
    </xdr:from>
    <xdr:to>
      <xdr:col>19</xdr:col>
      <xdr:colOff>552069</xdr:colOff>
      <xdr:row>22</xdr:row>
      <xdr:rowOff>33725</xdr:rowOff>
    </xdr:to>
    <xdr:sp macro="" textlink="">
      <xdr:nvSpPr>
        <xdr:cNvPr id="1841" name="六角形 1840">
          <a:extLst>
            <a:ext uri="{FF2B5EF4-FFF2-40B4-BE49-F238E27FC236}">
              <a16:creationId xmlns:a16="http://schemas.microsoft.com/office/drawing/2014/main" xmlns="" id="{ECA6A7B1-EAE2-4EBA-AE99-712E7A84572B}"/>
            </a:ext>
          </a:extLst>
        </xdr:cNvPr>
        <xdr:cNvSpPr/>
      </xdr:nvSpPr>
      <xdr:spPr bwMode="auto">
        <a:xfrm>
          <a:off x="12965179" y="3746531"/>
          <a:ext cx="129410" cy="1276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320806</xdr:colOff>
      <xdr:row>5</xdr:row>
      <xdr:rowOff>125676</xdr:rowOff>
    </xdr:from>
    <xdr:to>
      <xdr:col>12</xdr:col>
      <xdr:colOff>502708</xdr:colOff>
      <xdr:row>5</xdr:row>
      <xdr:rowOff>132292</xdr:rowOff>
    </xdr:to>
    <xdr:sp macro="" textlink="">
      <xdr:nvSpPr>
        <xdr:cNvPr id="1842" name="Line 206">
          <a:extLst>
            <a:ext uri="{FF2B5EF4-FFF2-40B4-BE49-F238E27FC236}">
              <a16:creationId xmlns:a16="http://schemas.microsoft.com/office/drawing/2014/main" xmlns="" id="{781FBBA3-2A22-4F91-8D47-C240F306E1FB}"/>
            </a:ext>
          </a:extLst>
        </xdr:cNvPr>
        <xdr:cNvSpPr>
          <a:spLocks noChangeShapeType="1"/>
        </xdr:cNvSpPr>
      </xdr:nvSpPr>
      <xdr:spPr bwMode="auto">
        <a:xfrm>
          <a:off x="8001766" y="1001976"/>
          <a:ext cx="181902" cy="6616"/>
        </a:xfrm>
        <a:prstGeom prst="line">
          <a:avLst/>
        </a:prstGeom>
        <a:noFill/>
        <a:ln w="127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52179</xdr:colOff>
      <xdr:row>34</xdr:row>
      <xdr:rowOff>162719</xdr:rowOff>
    </xdr:from>
    <xdr:to>
      <xdr:col>1</xdr:col>
      <xdr:colOff>329406</xdr:colOff>
      <xdr:row>35</xdr:row>
      <xdr:rowOff>91280</xdr:rowOff>
    </xdr:to>
    <xdr:sp macro="" textlink="">
      <xdr:nvSpPr>
        <xdr:cNvPr id="1843" name="Text Box 1563">
          <a:extLst>
            <a:ext uri="{FF2B5EF4-FFF2-40B4-BE49-F238E27FC236}">
              <a16:creationId xmlns:a16="http://schemas.microsoft.com/office/drawing/2014/main" xmlns="" id="{0180D558-62FE-461E-A6F6-960924F6F7EF}"/>
            </a:ext>
          </a:extLst>
        </xdr:cNvPr>
        <xdr:cNvSpPr txBox="1">
          <a:spLocks noChangeArrowheads="1"/>
        </xdr:cNvSpPr>
      </xdr:nvSpPr>
      <xdr:spPr bwMode="auto">
        <a:xfrm>
          <a:off x="105519" y="6106319"/>
          <a:ext cx="277227" cy="10382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9770</xdr:colOff>
      <xdr:row>35</xdr:row>
      <xdr:rowOff>95433</xdr:rowOff>
    </xdr:from>
    <xdr:to>
      <xdr:col>1</xdr:col>
      <xdr:colOff>184156</xdr:colOff>
      <xdr:row>36</xdr:row>
      <xdr:rowOff>55188</xdr:rowOff>
    </xdr:to>
    <xdr:sp macro="" textlink="">
      <xdr:nvSpPr>
        <xdr:cNvPr id="1844" name="六角形 1843">
          <a:extLst>
            <a:ext uri="{FF2B5EF4-FFF2-40B4-BE49-F238E27FC236}">
              <a16:creationId xmlns:a16="http://schemas.microsoft.com/office/drawing/2014/main" xmlns="" id="{5DF26CEF-08F4-4282-B233-4B2C0C934F54}"/>
            </a:ext>
          </a:extLst>
        </xdr:cNvPr>
        <xdr:cNvSpPr/>
      </xdr:nvSpPr>
      <xdr:spPr bwMode="auto">
        <a:xfrm>
          <a:off x="63110" y="6214293"/>
          <a:ext cx="174386" cy="13501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203574</xdr:colOff>
      <xdr:row>35</xdr:row>
      <xdr:rowOff>100863</xdr:rowOff>
    </xdr:from>
    <xdr:to>
      <xdr:col>1</xdr:col>
      <xdr:colOff>377960</xdr:colOff>
      <xdr:row>36</xdr:row>
      <xdr:rowOff>60618</xdr:rowOff>
    </xdr:to>
    <xdr:sp macro="" textlink="">
      <xdr:nvSpPr>
        <xdr:cNvPr id="1845" name="六角形 1844">
          <a:extLst>
            <a:ext uri="{FF2B5EF4-FFF2-40B4-BE49-F238E27FC236}">
              <a16:creationId xmlns:a16="http://schemas.microsoft.com/office/drawing/2014/main" xmlns="" id="{0566C116-6266-4004-8F0A-BB7A120189AC}"/>
            </a:ext>
          </a:extLst>
        </xdr:cNvPr>
        <xdr:cNvSpPr/>
      </xdr:nvSpPr>
      <xdr:spPr bwMode="auto">
        <a:xfrm>
          <a:off x="256914" y="6219723"/>
          <a:ext cx="174386" cy="13501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446924</xdr:colOff>
      <xdr:row>42</xdr:row>
      <xdr:rowOff>3452</xdr:rowOff>
    </xdr:from>
    <xdr:to>
      <xdr:col>1</xdr:col>
      <xdr:colOff>583482</xdr:colOff>
      <xdr:row>42</xdr:row>
      <xdr:rowOff>151135</xdr:rowOff>
    </xdr:to>
    <xdr:sp macro="" textlink="">
      <xdr:nvSpPr>
        <xdr:cNvPr id="1846" name="Oval 77">
          <a:extLst>
            <a:ext uri="{FF2B5EF4-FFF2-40B4-BE49-F238E27FC236}">
              <a16:creationId xmlns:a16="http://schemas.microsoft.com/office/drawing/2014/main" xmlns="" id="{004A15E4-0FA3-429B-A6F3-7AF78340A89A}"/>
            </a:ext>
          </a:extLst>
        </xdr:cNvPr>
        <xdr:cNvSpPr>
          <a:spLocks noChangeArrowheads="1"/>
        </xdr:cNvSpPr>
      </xdr:nvSpPr>
      <xdr:spPr bwMode="auto">
        <a:xfrm>
          <a:off x="500264" y="7326272"/>
          <a:ext cx="136558" cy="1476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296065</xdr:colOff>
      <xdr:row>42</xdr:row>
      <xdr:rowOff>93783</xdr:rowOff>
    </xdr:from>
    <xdr:to>
      <xdr:col>1</xdr:col>
      <xdr:colOff>590469</xdr:colOff>
      <xdr:row>47</xdr:row>
      <xdr:rowOff>75457</xdr:rowOff>
    </xdr:to>
    <xdr:sp macro="" textlink="">
      <xdr:nvSpPr>
        <xdr:cNvPr id="1847" name="AutoShape 1653">
          <a:extLst>
            <a:ext uri="{FF2B5EF4-FFF2-40B4-BE49-F238E27FC236}">
              <a16:creationId xmlns:a16="http://schemas.microsoft.com/office/drawing/2014/main" xmlns="" id="{7E5A936F-B5E5-4996-B5F6-3D3BD440E218}"/>
            </a:ext>
          </a:extLst>
        </xdr:cNvPr>
        <xdr:cNvSpPr>
          <a:spLocks/>
        </xdr:cNvSpPr>
      </xdr:nvSpPr>
      <xdr:spPr bwMode="auto">
        <a:xfrm rot="21105442" flipH="1">
          <a:off x="349405" y="7416603"/>
          <a:ext cx="294404" cy="835114"/>
        </a:xfrm>
        <a:prstGeom prst="rightBrace">
          <a:avLst>
            <a:gd name="adj1" fmla="val 42094"/>
            <a:gd name="adj2" fmla="val 538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408787</xdr:colOff>
      <xdr:row>42</xdr:row>
      <xdr:rowOff>149820</xdr:rowOff>
    </xdr:from>
    <xdr:to>
      <xdr:col>1</xdr:col>
      <xdr:colOff>571501</xdr:colOff>
      <xdr:row>43</xdr:row>
      <xdr:rowOff>119064</xdr:rowOff>
    </xdr:to>
    <xdr:sp macro="" textlink="">
      <xdr:nvSpPr>
        <xdr:cNvPr id="1848" name="六角形 1847">
          <a:extLst>
            <a:ext uri="{FF2B5EF4-FFF2-40B4-BE49-F238E27FC236}">
              <a16:creationId xmlns:a16="http://schemas.microsoft.com/office/drawing/2014/main" xmlns="" id="{32695FD5-F4C6-4FE0-BB05-02D6CB8A0981}"/>
            </a:ext>
          </a:extLst>
        </xdr:cNvPr>
        <xdr:cNvSpPr/>
      </xdr:nvSpPr>
      <xdr:spPr bwMode="auto">
        <a:xfrm>
          <a:off x="462127" y="7472640"/>
          <a:ext cx="162714" cy="14450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11907</xdr:colOff>
      <xdr:row>43</xdr:row>
      <xdr:rowOff>95426</xdr:rowOff>
    </xdr:from>
    <xdr:to>
      <xdr:col>1</xdr:col>
      <xdr:colOff>186293</xdr:colOff>
      <xdr:row>44</xdr:row>
      <xdr:rowOff>55180</xdr:rowOff>
    </xdr:to>
    <xdr:sp macro="" textlink="">
      <xdr:nvSpPr>
        <xdr:cNvPr id="1849" name="六角形 1848">
          <a:extLst>
            <a:ext uri="{FF2B5EF4-FFF2-40B4-BE49-F238E27FC236}">
              <a16:creationId xmlns:a16="http://schemas.microsoft.com/office/drawing/2014/main" xmlns="" id="{1441881E-BC8A-48BD-A65F-CE8B3AA9724B}"/>
            </a:ext>
          </a:extLst>
        </xdr:cNvPr>
        <xdr:cNvSpPr/>
      </xdr:nvSpPr>
      <xdr:spPr bwMode="auto">
        <a:xfrm>
          <a:off x="65247" y="7593506"/>
          <a:ext cx="174386" cy="1350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0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205710</xdr:colOff>
      <xdr:row>43</xdr:row>
      <xdr:rowOff>92917</xdr:rowOff>
    </xdr:from>
    <xdr:to>
      <xdr:col>1</xdr:col>
      <xdr:colOff>361155</xdr:colOff>
      <xdr:row>44</xdr:row>
      <xdr:rowOff>55563</xdr:rowOff>
    </xdr:to>
    <xdr:sp macro="" textlink="">
      <xdr:nvSpPr>
        <xdr:cNvPr id="1850" name="六角形 1849">
          <a:extLst>
            <a:ext uri="{FF2B5EF4-FFF2-40B4-BE49-F238E27FC236}">
              <a16:creationId xmlns:a16="http://schemas.microsoft.com/office/drawing/2014/main" xmlns="" id="{D88255E6-3BDC-4F08-A3F8-24EE29160C38}"/>
            </a:ext>
          </a:extLst>
        </xdr:cNvPr>
        <xdr:cNvSpPr/>
      </xdr:nvSpPr>
      <xdr:spPr bwMode="auto">
        <a:xfrm>
          <a:off x="259050" y="7590997"/>
          <a:ext cx="155445" cy="13790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30500</xdr:colOff>
      <xdr:row>42</xdr:row>
      <xdr:rowOff>166685</xdr:rowOff>
    </xdr:from>
    <xdr:to>
      <xdr:col>1</xdr:col>
      <xdr:colOff>368328</xdr:colOff>
      <xdr:row>43</xdr:row>
      <xdr:rowOff>81212</xdr:rowOff>
    </xdr:to>
    <xdr:sp macro="" textlink="">
      <xdr:nvSpPr>
        <xdr:cNvPr id="1851" name="Text Box 1563">
          <a:extLst>
            <a:ext uri="{FF2B5EF4-FFF2-40B4-BE49-F238E27FC236}">
              <a16:creationId xmlns:a16="http://schemas.microsoft.com/office/drawing/2014/main" xmlns="" id="{775052A5-4BD0-4565-A2E9-5083D8B0C607}"/>
            </a:ext>
          </a:extLst>
        </xdr:cNvPr>
        <xdr:cNvSpPr txBox="1">
          <a:spLocks noChangeArrowheads="1"/>
        </xdr:cNvSpPr>
      </xdr:nvSpPr>
      <xdr:spPr bwMode="auto">
        <a:xfrm>
          <a:off x="83840" y="7489505"/>
          <a:ext cx="337828" cy="897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3.6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692023</xdr:colOff>
      <xdr:row>33</xdr:row>
      <xdr:rowOff>20587</xdr:rowOff>
    </xdr:from>
    <xdr:to>
      <xdr:col>10</xdr:col>
      <xdr:colOff>395617</xdr:colOff>
      <xdr:row>40</xdr:row>
      <xdr:rowOff>117622</xdr:rowOff>
    </xdr:to>
    <xdr:grpSp>
      <xdr:nvGrpSpPr>
        <xdr:cNvPr id="1852" name="グループ化 1851">
          <a:extLst>
            <a:ext uri="{FF2B5EF4-FFF2-40B4-BE49-F238E27FC236}">
              <a16:creationId xmlns:a16="http://schemas.microsoft.com/office/drawing/2014/main" xmlns="" id="{9CD34AF8-2747-4567-B890-1F0637FDF9A3}"/>
            </a:ext>
          </a:extLst>
        </xdr:cNvPr>
        <xdr:cNvGrpSpPr/>
      </xdr:nvGrpSpPr>
      <xdr:grpSpPr>
        <a:xfrm rot="11640058">
          <a:off x="6128077" y="5626730"/>
          <a:ext cx="1241201" cy="1267249"/>
          <a:chOff x="5029866" y="5760100"/>
          <a:chExt cx="1242542" cy="1290049"/>
        </a:xfrm>
      </xdr:grpSpPr>
      <xdr:sp macro="" textlink="">
        <xdr:nvSpPr>
          <xdr:cNvPr id="1853" name="Line 4803">
            <a:extLst>
              <a:ext uri="{FF2B5EF4-FFF2-40B4-BE49-F238E27FC236}">
                <a16:creationId xmlns:a16="http://schemas.microsoft.com/office/drawing/2014/main" xmlns="" id="{DB08C20D-0F8E-FD8E-4CA9-7F340AEFA5DB}"/>
              </a:ext>
            </a:extLst>
          </xdr:cNvPr>
          <xdr:cNvSpPr>
            <a:spLocks noChangeShapeType="1"/>
          </xdr:cNvSpPr>
        </xdr:nvSpPr>
        <xdr:spPr bwMode="auto">
          <a:xfrm>
            <a:off x="5363531" y="6084013"/>
            <a:ext cx="134471" cy="95213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grpSp>
        <xdr:nvGrpSpPr>
          <xdr:cNvPr id="1854" name="グループ化 1853">
            <a:extLst>
              <a:ext uri="{FF2B5EF4-FFF2-40B4-BE49-F238E27FC236}">
                <a16:creationId xmlns:a16="http://schemas.microsoft.com/office/drawing/2014/main" xmlns="" id="{7CD3B95A-26C0-005A-E9FB-A6502AFCEF3C}"/>
              </a:ext>
            </a:extLst>
          </xdr:cNvPr>
          <xdr:cNvGrpSpPr/>
        </xdr:nvGrpSpPr>
        <xdr:grpSpPr>
          <a:xfrm>
            <a:off x="5029866" y="5760100"/>
            <a:ext cx="1242542" cy="1290049"/>
            <a:chOff x="5033768" y="5760100"/>
            <a:chExt cx="1242542" cy="1290049"/>
          </a:xfrm>
        </xdr:grpSpPr>
        <xdr:sp macro="" textlink="">
          <xdr:nvSpPr>
            <xdr:cNvPr id="1855" name="Line 76">
              <a:extLst>
                <a:ext uri="{FF2B5EF4-FFF2-40B4-BE49-F238E27FC236}">
                  <a16:creationId xmlns:a16="http://schemas.microsoft.com/office/drawing/2014/main" xmlns="" id="{9BB3AF2F-1C87-ABD8-9930-B543498B07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447346" y="6924714"/>
              <a:ext cx="82896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  <xdr:sp macro="" textlink="">
          <xdr:nvSpPr>
            <xdr:cNvPr id="1856" name="Oval 1295">
              <a:extLst>
                <a:ext uri="{FF2B5EF4-FFF2-40B4-BE49-F238E27FC236}">
                  <a16:creationId xmlns:a16="http://schemas.microsoft.com/office/drawing/2014/main" xmlns="" id="{942063DA-E8FA-FEAB-0887-7F7FA73AD5C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87617" y="6861793"/>
              <a:ext cx="130057" cy="11701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857" name="Line 76">
              <a:extLst>
                <a:ext uri="{FF2B5EF4-FFF2-40B4-BE49-F238E27FC236}">
                  <a16:creationId xmlns:a16="http://schemas.microsoft.com/office/drawing/2014/main" xmlns="" id="{6BC8A952-0941-59B3-665A-06CC6329FC8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33768" y="6592833"/>
              <a:ext cx="1088908" cy="58670"/>
            </a:xfrm>
            <a:custGeom>
              <a:avLst/>
              <a:gdLst>
                <a:gd name="connsiteX0" fmla="*/ 0 w 10000"/>
                <a:gd name="connsiteY0" fmla="*/ 0 h 10000"/>
                <a:gd name="connsiteX1" fmla="*/ 10000 w 10000"/>
                <a:gd name="connsiteY1" fmla="*/ 10000 h 10000"/>
                <a:gd name="connsiteX0" fmla="*/ 0 w 15431"/>
                <a:gd name="connsiteY0" fmla="*/ 4663 h 5315"/>
                <a:gd name="connsiteX1" fmla="*/ 15431 w 15431"/>
                <a:gd name="connsiteY1" fmla="*/ 655 h 5315"/>
                <a:gd name="connsiteX0" fmla="*/ 0 w 12539"/>
                <a:gd name="connsiteY0" fmla="*/ 1 h 572258"/>
                <a:gd name="connsiteX1" fmla="*/ 12539 w 12539"/>
                <a:gd name="connsiteY1" fmla="*/ 572258 h 572258"/>
                <a:gd name="connsiteX0" fmla="*/ 0 w 12539"/>
                <a:gd name="connsiteY0" fmla="*/ 91088 h 663345"/>
                <a:gd name="connsiteX1" fmla="*/ 12539 w 12539"/>
                <a:gd name="connsiteY1" fmla="*/ 663345 h 663345"/>
                <a:gd name="connsiteX0" fmla="*/ 0 w 12539"/>
                <a:gd name="connsiteY0" fmla="*/ 112330 h 684587"/>
                <a:gd name="connsiteX1" fmla="*/ 12539 w 12539"/>
                <a:gd name="connsiteY1" fmla="*/ 684587 h 684587"/>
                <a:gd name="connsiteX0" fmla="*/ 0 w 10881"/>
                <a:gd name="connsiteY0" fmla="*/ 274694 h 544084"/>
                <a:gd name="connsiteX1" fmla="*/ 10881 w 10881"/>
                <a:gd name="connsiteY1" fmla="*/ 544084 h 544084"/>
                <a:gd name="connsiteX0" fmla="*/ 0 w 10881"/>
                <a:gd name="connsiteY0" fmla="*/ 156085 h 425475"/>
                <a:gd name="connsiteX1" fmla="*/ 10881 w 10881"/>
                <a:gd name="connsiteY1" fmla="*/ 425475 h 425475"/>
                <a:gd name="connsiteX0" fmla="*/ 0 w 10881"/>
                <a:gd name="connsiteY0" fmla="*/ 99726 h 369116"/>
                <a:gd name="connsiteX1" fmla="*/ 10881 w 10881"/>
                <a:gd name="connsiteY1" fmla="*/ 369116 h 36911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</a:cxnLst>
              <a:rect l="l" t="t" r="r" b="b"/>
              <a:pathLst>
                <a:path w="10881" h="369116">
                  <a:moveTo>
                    <a:pt x="0" y="99726"/>
                  </a:moveTo>
                  <a:cubicBezTo>
                    <a:pt x="8795" y="53290"/>
                    <a:pt x="7721" y="-209553"/>
                    <a:pt x="10881" y="369116"/>
                  </a:cubicBez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8" name="Oval 1295">
              <a:extLst>
                <a:ext uri="{FF2B5EF4-FFF2-40B4-BE49-F238E27FC236}">
                  <a16:creationId xmlns:a16="http://schemas.microsoft.com/office/drawing/2014/main" xmlns="" id="{D7404BB4-3A81-2D8C-BC99-9BCF335EC9C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68203" y="6546136"/>
              <a:ext cx="130057" cy="117019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1859" name="Oval 1295">
              <a:extLst>
                <a:ext uri="{FF2B5EF4-FFF2-40B4-BE49-F238E27FC236}">
                  <a16:creationId xmlns:a16="http://schemas.microsoft.com/office/drawing/2014/main" xmlns="" id="{BF7D7FBD-7A5F-0B3C-44AD-7FAA4527714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96293" y="6048094"/>
              <a:ext cx="161787" cy="15813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1860" name="Line 75">
              <a:extLst>
                <a:ext uri="{FF2B5EF4-FFF2-40B4-BE49-F238E27FC236}">
                  <a16:creationId xmlns:a16="http://schemas.microsoft.com/office/drawing/2014/main" xmlns="" id="{B5A9B22B-4042-01FF-4EE5-098A964A11D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5294889" y="5760100"/>
              <a:ext cx="670682" cy="1290049"/>
            </a:xfrm>
            <a:custGeom>
              <a:avLst/>
              <a:gdLst>
                <a:gd name="connsiteX0" fmla="*/ 0 w 13502"/>
                <a:gd name="connsiteY0" fmla="*/ 0 h 957651"/>
                <a:gd name="connsiteX1" fmla="*/ 13502 w 13502"/>
                <a:gd name="connsiteY1" fmla="*/ 957651 h 957651"/>
                <a:gd name="connsiteX0" fmla="*/ 507601 w 507630"/>
                <a:gd name="connsiteY0" fmla="*/ 0 h 1310637"/>
                <a:gd name="connsiteX1" fmla="*/ 29 w 507630"/>
                <a:gd name="connsiteY1" fmla="*/ 1310637 h 1310637"/>
                <a:gd name="connsiteX0" fmla="*/ 507572 w 507606"/>
                <a:gd name="connsiteY0" fmla="*/ 0 h 1310637"/>
                <a:gd name="connsiteX1" fmla="*/ 0 w 507606"/>
                <a:gd name="connsiteY1" fmla="*/ 1310637 h 1310637"/>
                <a:gd name="connsiteX0" fmla="*/ 507572 w 507572"/>
                <a:gd name="connsiteY0" fmla="*/ 0 h 1310637"/>
                <a:gd name="connsiteX1" fmla="*/ 91054 w 507572"/>
                <a:gd name="connsiteY1" fmla="*/ 912433 h 1310637"/>
                <a:gd name="connsiteX2" fmla="*/ 0 w 507572"/>
                <a:gd name="connsiteY2" fmla="*/ 1310637 h 1310637"/>
                <a:gd name="connsiteX0" fmla="*/ 507572 w 507572"/>
                <a:gd name="connsiteY0" fmla="*/ 0 h 1310637"/>
                <a:gd name="connsiteX1" fmla="*/ 91054 w 507572"/>
                <a:gd name="connsiteY1" fmla="*/ 912433 h 1310637"/>
                <a:gd name="connsiteX2" fmla="*/ 0 w 507572"/>
                <a:gd name="connsiteY2" fmla="*/ 1310637 h 1310637"/>
                <a:gd name="connsiteX0" fmla="*/ 507572 w 507572"/>
                <a:gd name="connsiteY0" fmla="*/ 0 h 1310637"/>
                <a:gd name="connsiteX1" fmla="*/ 74245 w 507572"/>
                <a:gd name="connsiteY1" fmla="*/ 912433 h 1310637"/>
                <a:gd name="connsiteX2" fmla="*/ 0 w 507572"/>
                <a:gd name="connsiteY2" fmla="*/ 1310637 h 1310637"/>
                <a:gd name="connsiteX0" fmla="*/ 507572 w 507572"/>
                <a:gd name="connsiteY0" fmla="*/ 0 h 1310637"/>
                <a:gd name="connsiteX1" fmla="*/ 74245 w 507572"/>
                <a:gd name="connsiteY1" fmla="*/ 912433 h 1310637"/>
                <a:gd name="connsiteX2" fmla="*/ 0 w 507572"/>
                <a:gd name="connsiteY2" fmla="*/ 1310637 h 1310637"/>
                <a:gd name="connsiteX0" fmla="*/ 507572 w 507572"/>
                <a:gd name="connsiteY0" fmla="*/ 0 h 1310637"/>
                <a:gd name="connsiteX1" fmla="*/ 74245 w 507572"/>
                <a:gd name="connsiteY1" fmla="*/ 912433 h 1310637"/>
                <a:gd name="connsiteX2" fmla="*/ 0 w 507572"/>
                <a:gd name="connsiteY2" fmla="*/ 1310637 h 1310637"/>
                <a:gd name="connsiteX0" fmla="*/ 507572 w 525615"/>
                <a:gd name="connsiteY0" fmla="*/ 0 h 1310637"/>
                <a:gd name="connsiteX1" fmla="*/ 74245 w 525615"/>
                <a:gd name="connsiteY1" fmla="*/ 912433 h 1310637"/>
                <a:gd name="connsiteX2" fmla="*/ 0 w 525615"/>
                <a:gd name="connsiteY2" fmla="*/ 1310637 h 1310637"/>
                <a:gd name="connsiteX0" fmla="*/ 507572 w 525615"/>
                <a:gd name="connsiteY0" fmla="*/ 0 h 1310637"/>
                <a:gd name="connsiteX1" fmla="*/ 74245 w 525615"/>
                <a:gd name="connsiteY1" fmla="*/ 912433 h 1310637"/>
                <a:gd name="connsiteX2" fmla="*/ 0 w 525615"/>
                <a:gd name="connsiteY2" fmla="*/ 1310637 h 1310637"/>
                <a:gd name="connsiteX0" fmla="*/ 507572 w 535573"/>
                <a:gd name="connsiteY0" fmla="*/ 0 h 1310637"/>
                <a:gd name="connsiteX1" fmla="*/ 74245 w 535573"/>
                <a:gd name="connsiteY1" fmla="*/ 912433 h 1310637"/>
                <a:gd name="connsiteX2" fmla="*/ 0 w 535573"/>
                <a:gd name="connsiteY2" fmla="*/ 1310637 h 1310637"/>
                <a:gd name="connsiteX0" fmla="*/ 507572 w 544796"/>
                <a:gd name="connsiteY0" fmla="*/ 0 h 1310637"/>
                <a:gd name="connsiteX1" fmla="*/ 74245 w 544796"/>
                <a:gd name="connsiteY1" fmla="*/ 912433 h 1310637"/>
                <a:gd name="connsiteX2" fmla="*/ 0 w 544796"/>
                <a:gd name="connsiteY2" fmla="*/ 1310637 h 1310637"/>
                <a:gd name="connsiteX0" fmla="*/ 507572 w 553120"/>
                <a:gd name="connsiteY0" fmla="*/ 0 h 1310637"/>
                <a:gd name="connsiteX1" fmla="*/ 74245 w 553120"/>
                <a:gd name="connsiteY1" fmla="*/ 912433 h 1310637"/>
                <a:gd name="connsiteX2" fmla="*/ 0 w 553120"/>
                <a:gd name="connsiteY2" fmla="*/ 1310637 h 1310637"/>
                <a:gd name="connsiteX0" fmla="*/ 507572 w 573880"/>
                <a:gd name="connsiteY0" fmla="*/ 0 h 1310637"/>
                <a:gd name="connsiteX1" fmla="*/ 74245 w 573880"/>
                <a:gd name="connsiteY1" fmla="*/ 912433 h 1310637"/>
                <a:gd name="connsiteX2" fmla="*/ 0 w 573880"/>
                <a:gd name="connsiteY2" fmla="*/ 1310637 h 1310637"/>
                <a:gd name="connsiteX0" fmla="*/ 507572 w 564104"/>
                <a:gd name="connsiteY0" fmla="*/ 0 h 1310637"/>
                <a:gd name="connsiteX1" fmla="*/ 536724 w 564104"/>
                <a:gd name="connsiteY1" fmla="*/ 537776 h 1310637"/>
                <a:gd name="connsiteX2" fmla="*/ 74245 w 564104"/>
                <a:gd name="connsiteY2" fmla="*/ 912433 h 1310637"/>
                <a:gd name="connsiteX3" fmla="*/ 0 w 564104"/>
                <a:gd name="connsiteY3" fmla="*/ 1310637 h 1310637"/>
                <a:gd name="connsiteX0" fmla="*/ 507572 w 553429"/>
                <a:gd name="connsiteY0" fmla="*/ 0 h 1310637"/>
                <a:gd name="connsiteX1" fmla="*/ 523273 w 553429"/>
                <a:gd name="connsiteY1" fmla="*/ 549486 h 1310637"/>
                <a:gd name="connsiteX2" fmla="*/ 74245 w 553429"/>
                <a:gd name="connsiteY2" fmla="*/ 912433 h 1310637"/>
                <a:gd name="connsiteX3" fmla="*/ 0 w 553429"/>
                <a:gd name="connsiteY3" fmla="*/ 1310637 h 1310637"/>
                <a:gd name="connsiteX0" fmla="*/ 507572 w 553429"/>
                <a:gd name="connsiteY0" fmla="*/ 0 h 1310637"/>
                <a:gd name="connsiteX1" fmla="*/ 523273 w 553429"/>
                <a:gd name="connsiteY1" fmla="*/ 549486 h 1310637"/>
                <a:gd name="connsiteX2" fmla="*/ 74245 w 553429"/>
                <a:gd name="connsiteY2" fmla="*/ 912433 h 1310637"/>
                <a:gd name="connsiteX3" fmla="*/ 0 w 553429"/>
                <a:gd name="connsiteY3" fmla="*/ 1310637 h 1310637"/>
                <a:gd name="connsiteX0" fmla="*/ 507572 w 564228"/>
                <a:gd name="connsiteY0" fmla="*/ 0 h 1310637"/>
                <a:gd name="connsiteX1" fmla="*/ 523273 w 564228"/>
                <a:gd name="connsiteY1" fmla="*/ 549486 h 1310637"/>
                <a:gd name="connsiteX2" fmla="*/ 74245 w 564228"/>
                <a:gd name="connsiteY2" fmla="*/ 912433 h 1310637"/>
                <a:gd name="connsiteX3" fmla="*/ 0 w 564228"/>
                <a:gd name="connsiteY3" fmla="*/ 1310637 h 1310637"/>
                <a:gd name="connsiteX0" fmla="*/ 507572 w 564228"/>
                <a:gd name="connsiteY0" fmla="*/ 0 h 1310637"/>
                <a:gd name="connsiteX1" fmla="*/ 523273 w 564228"/>
                <a:gd name="connsiteY1" fmla="*/ 508502 h 1310637"/>
                <a:gd name="connsiteX2" fmla="*/ 74245 w 564228"/>
                <a:gd name="connsiteY2" fmla="*/ 912433 h 1310637"/>
                <a:gd name="connsiteX3" fmla="*/ 0 w 564228"/>
                <a:gd name="connsiteY3" fmla="*/ 1310637 h 1310637"/>
                <a:gd name="connsiteX0" fmla="*/ 507572 w 575971"/>
                <a:gd name="connsiteY0" fmla="*/ 0 h 1310637"/>
                <a:gd name="connsiteX1" fmla="*/ 523273 w 575971"/>
                <a:gd name="connsiteY1" fmla="*/ 508502 h 1310637"/>
                <a:gd name="connsiteX2" fmla="*/ 74245 w 575971"/>
                <a:gd name="connsiteY2" fmla="*/ 912433 h 1310637"/>
                <a:gd name="connsiteX3" fmla="*/ 0 w 575971"/>
                <a:gd name="connsiteY3" fmla="*/ 1310637 h 1310637"/>
                <a:gd name="connsiteX0" fmla="*/ 507572 w 575971"/>
                <a:gd name="connsiteY0" fmla="*/ 0 h 1310637"/>
                <a:gd name="connsiteX1" fmla="*/ 523273 w 575971"/>
                <a:gd name="connsiteY1" fmla="*/ 508502 h 1310637"/>
                <a:gd name="connsiteX2" fmla="*/ 74245 w 575971"/>
                <a:gd name="connsiteY2" fmla="*/ 912433 h 1310637"/>
                <a:gd name="connsiteX3" fmla="*/ 0 w 575971"/>
                <a:gd name="connsiteY3" fmla="*/ 1310637 h 1310637"/>
                <a:gd name="connsiteX0" fmla="*/ 507572 w 575971"/>
                <a:gd name="connsiteY0" fmla="*/ 0 h 1310637"/>
                <a:gd name="connsiteX1" fmla="*/ 523273 w 575971"/>
                <a:gd name="connsiteY1" fmla="*/ 508502 h 1310637"/>
                <a:gd name="connsiteX2" fmla="*/ 74245 w 575971"/>
                <a:gd name="connsiteY2" fmla="*/ 912433 h 1310637"/>
                <a:gd name="connsiteX3" fmla="*/ 0 w 575971"/>
                <a:gd name="connsiteY3" fmla="*/ 1310637 h 1310637"/>
                <a:gd name="connsiteX0" fmla="*/ 507572 w 597877"/>
                <a:gd name="connsiteY0" fmla="*/ 0 h 1310637"/>
                <a:gd name="connsiteX1" fmla="*/ 550176 w 597877"/>
                <a:gd name="connsiteY1" fmla="*/ 651949 h 1310637"/>
                <a:gd name="connsiteX2" fmla="*/ 74245 w 597877"/>
                <a:gd name="connsiteY2" fmla="*/ 912433 h 1310637"/>
                <a:gd name="connsiteX3" fmla="*/ 0 w 597877"/>
                <a:gd name="connsiteY3" fmla="*/ 1310637 h 1310637"/>
                <a:gd name="connsiteX0" fmla="*/ 507572 w 570577"/>
                <a:gd name="connsiteY0" fmla="*/ 0 h 1310637"/>
                <a:gd name="connsiteX1" fmla="*/ 550176 w 570577"/>
                <a:gd name="connsiteY1" fmla="*/ 651949 h 1310637"/>
                <a:gd name="connsiteX2" fmla="*/ 74245 w 570577"/>
                <a:gd name="connsiteY2" fmla="*/ 912433 h 1310637"/>
                <a:gd name="connsiteX3" fmla="*/ 0 w 570577"/>
                <a:gd name="connsiteY3" fmla="*/ 1310637 h 1310637"/>
                <a:gd name="connsiteX0" fmla="*/ 507572 w 603745"/>
                <a:gd name="connsiteY0" fmla="*/ 0 h 1310637"/>
                <a:gd name="connsiteX1" fmla="*/ 587840 w 603745"/>
                <a:gd name="connsiteY1" fmla="*/ 690007 h 1310637"/>
                <a:gd name="connsiteX2" fmla="*/ 74245 w 603745"/>
                <a:gd name="connsiteY2" fmla="*/ 912433 h 1310637"/>
                <a:gd name="connsiteX3" fmla="*/ 0 w 603745"/>
                <a:gd name="connsiteY3" fmla="*/ 1310637 h 1310637"/>
                <a:gd name="connsiteX0" fmla="*/ 507572 w 587840"/>
                <a:gd name="connsiteY0" fmla="*/ 0 h 1310637"/>
                <a:gd name="connsiteX1" fmla="*/ 587840 w 587840"/>
                <a:gd name="connsiteY1" fmla="*/ 690007 h 1310637"/>
                <a:gd name="connsiteX2" fmla="*/ 74245 w 587840"/>
                <a:gd name="connsiteY2" fmla="*/ 912433 h 1310637"/>
                <a:gd name="connsiteX3" fmla="*/ 0 w 587840"/>
                <a:gd name="connsiteY3" fmla="*/ 1310637 h 1310637"/>
                <a:gd name="connsiteX0" fmla="*/ 507572 w 590586"/>
                <a:gd name="connsiteY0" fmla="*/ 0 h 1310637"/>
                <a:gd name="connsiteX1" fmla="*/ 587840 w 590586"/>
                <a:gd name="connsiteY1" fmla="*/ 690007 h 1310637"/>
                <a:gd name="connsiteX2" fmla="*/ 74245 w 590586"/>
                <a:gd name="connsiteY2" fmla="*/ 912433 h 1310637"/>
                <a:gd name="connsiteX3" fmla="*/ 0 w 590586"/>
                <a:gd name="connsiteY3" fmla="*/ 1310637 h 1310637"/>
                <a:gd name="connsiteX0" fmla="*/ 507572 w 590586"/>
                <a:gd name="connsiteY0" fmla="*/ 0 h 1310637"/>
                <a:gd name="connsiteX1" fmla="*/ 587840 w 590586"/>
                <a:gd name="connsiteY1" fmla="*/ 690007 h 1310637"/>
                <a:gd name="connsiteX2" fmla="*/ 74245 w 590586"/>
                <a:gd name="connsiteY2" fmla="*/ 912433 h 1310637"/>
                <a:gd name="connsiteX3" fmla="*/ 0 w 590586"/>
                <a:gd name="connsiteY3" fmla="*/ 1310637 h 1310637"/>
                <a:gd name="connsiteX0" fmla="*/ 507572 w 616550"/>
                <a:gd name="connsiteY0" fmla="*/ 0 h 1310637"/>
                <a:gd name="connsiteX1" fmla="*/ 614744 w 616550"/>
                <a:gd name="connsiteY1" fmla="*/ 698790 h 1310637"/>
                <a:gd name="connsiteX2" fmla="*/ 74245 w 616550"/>
                <a:gd name="connsiteY2" fmla="*/ 912433 h 1310637"/>
                <a:gd name="connsiteX3" fmla="*/ 0 w 616550"/>
                <a:gd name="connsiteY3" fmla="*/ 1310637 h 1310637"/>
                <a:gd name="connsiteX0" fmla="*/ 507572 w 616550"/>
                <a:gd name="connsiteY0" fmla="*/ 0 h 1310637"/>
                <a:gd name="connsiteX1" fmla="*/ 614744 w 616550"/>
                <a:gd name="connsiteY1" fmla="*/ 698790 h 1310637"/>
                <a:gd name="connsiteX2" fmla="*/ 74245 w 616550"/>
                <a:gd name="connsiteY2" fmla="*/ 912433 h 1310637"/>
                <a:gd name="connsiteX3" fmla="*/ 0 w 616550"/>
                <a:gd name="connsiteY3" fmla="*/ 1310637 h 1310637"/>
                <a:gd name="connsiteX0" fmla="*/ 507572 w 616550"/>
                <a:gd name="connsiteY0" fmla="*/ 0 h 1310637"/>
                <a:gd name="connsiteX1" fmla="*/ 614744 w 616550"/>
                <a:gd name="connsiteY1" fmla="*/ 698790 h 1310637"/>
                <a:gd name="connsiteX2" fmla="*/ 74245 w 616550"/>
                <a:gd name="connsiteY2" fmla="*/ 912433 h 1310637"/>
                <a:gd name="connsiteX3" fmla="*/ 0 w 616550"/>
                <a:gd name="connsiteY3" fmla="*/ 1310637 h 1310637"/>
                <a:gd name="connsiteX0" fmla="*/ 507572 w 614744"/>
                <a:gd name="connsiteY0" fmla="*/ 0 h 1310637"/>
                <a:gd name="connsiteX1" fmla="*/ 614744 w 614744"/>
                <a:gd name="connsiteY1" fmla="*/ 698790 h 1310637"/>
                <a:gd name="connsiteX2" fmla="*/ 74245 w 614744"/>
                <a:gd name="connsiteY2" fmla="*/ 912433 h 1310637"/>
                <a:gd name="connsiteX3" fmla="*/ 0 w 614744"/>
                <a:gd name="connsiteY3" fmla="*/ 1310637 h 1310637"/>
                <a:gd name="connsiteX0" fmla="*/ 510656 w 614744"/>
                <a:gd name="connsiteY0" fmla="*/ 0 h 1341553"/>
                <a:gd name="connsiteX1" fmla="*/ 614744 w 614744"/>
                <a:gd name="connsiteY1" fmla="*/ 729706 h 1341553"/>
                <a:gd name="connsiteX2" fmla="*/ 74245 w 614744"/>
                <a:gd name="connsiteY2" fmla="*/ 943349 h 1341553"/>
                <a:gd name="connsiteX3" fmla="*/ 0 w 614744"/>
                <a:gd name="connsiteY3" fmla="*/ 1341553 h 134155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614744" h="1341553">
                  <a:moveTo>
                    <a:pt x="510656" y="0"/>
                  </a:moveTo>
                  <a:cubicBezTo>
                    <a:pt x="519550" y="90605"/>
                    <a:pt x="482500" y="519085"/>
                    <a:pt x="614744" y="729706"/>
                  </a:cubicBezTo>
                  <a:cubicBezTo>
                    <a:pt x="588257" y="1010587"/>
                    <a:pt x="600877" y="929689"/>
                    <a:pt x="74245" y="943349"/>
                  </a:cubicBezTo>
                  <a:cubicBezTo>
                    <a:pt x="75043" y="1044898"/>
                    <a:pt x="51528" y="1011130"/>
                    <a:pt x="0" y="1341553"/>
                  </a:cubicBezTo>
                </a:path>
              </a:pathLst>
            </a:custGeom>
            <a:noFill/>
            <a:ln w="2857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1" name="Oval 1295">
              <a:extLst>
                <a:ext uri="{FF2B5EF4-FFF2-40B4-BE49-F238E27FC236}">
                  <a16:creationId xmlns:a16="http://schemas.microsoft.com/office/drawing/2014/main" xmlns="" id="{2EB744DF-F4E8-93EC-CD11-4A6B8DE90C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413964" y="6860709"/>
              <a:ext cx="133178" cy="126893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</xdr:spPr>
        </xdr:sp>
        <xdr:grpSp>
          <xdr:nvGrpSpPr>
            <xdr:cNvPr id="1862" name="グループ化 1861">
              <a:extLst>
                <a:ext uri="{FF2B5EF4-FFF2-40B4-BE49-F238E27FC236}">
                  <a16:creationId xmlns:a16="http://schemas.microsoft.com/office/drawing/2014/main" xmlns="" id="{6C2E3F5D-F25C-D33D-A305-05D0A3A6105B}"/>
                </a:ext>
              </a:extLst>
            </xdr:cNvPr>
            <xdr:cNvGrpSpPr/>
          </xdr:nvGrpSpPr>
          <xdr:grpSpPr>
            <a:xfrm rot="10200000">
              <a:off x="5239177" y="5785437"/>
              <a:ext cx="52731" cy="1241074"/>
              <a:chOff x="1512360" y="838933"/>
              <a:chExt cx="49597" cy="1269827"/>
            </a:xfrm>
          </xdr:grpSpPr>
          <xdr:sp macro="" textlink="">
            <xdr:nvSpPr>
              <xdr:cNvPr id="1867" name="Line 76">
                <a:extLst>
                  <a:ext uri="{FF2B5EF4-FFF2-40B4-BE49-F238E27FC236}">
                    <a16:creationId xmlns:a16="http://schemas.microsoft.com/office/drawing/2014/main" xmlns="" id="{72BC3C57-854C-9975-F950-D66AE4022657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32773" y="852605"/>
                <a:ext cx="8773" cy="1256155"/>
              </a:xfrm>
              <a:prstGeom prst="line">
                <a:avLst/>
              </a:prstGeom>
              <a:noFill/>
              <a:ln w="38100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868" name="Line 76">
                <a:extLst>
                  <a:ext uri="{FF2B5EF4-FFF2-40B4-BE49-F238E27FC236}">
                    <a16:creationId xmlns:a16="http://schemas.microsoft.com/office/drawing/2014/main" xmlns="" id="{E54E5CBF-DB35-E1A9-94DC-B99199971E98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55154" y="838933"/>
                <a:ext cx="6803" cy="12561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869" name="Line 76">
                <a:extLst>
                  <a:ext uri="{FF2B5EF4-FFF2-40B4-BE49-F238E27FC236}">
                    <a16:creationId xmlns:a16="http://schemas.microsoft.com/office/drawing/2014/main" xmlns="" id="{BEE9B649-11EF-E40B-B03C-48B090C1F45B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512360" y="843691"/>
                <a:ext cx="6803" cy="1256155"/>
              </a:xfrm>
              <a:prstGeom prst="line">
                <a:avLst/>
              </a:pr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pic>
          <xdr:nvPicPr>
            <xdr:cNvPr id="1863" name="図 1862">
              <a:extLst>
                <a:ext uri="{FF2B5EF4-FFF2-40B4-BE49-F238E27FC236}">
                  <a16:creationId xmlns:a16="http://schemas.microsoft.com/office/drawing/2014/main" xmlns="" id="{3878DA41-4331-7430-905C-3FF2CBD9C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5"/>
            <a:stretch>
              <a:fillRect/>
            </a:stretch>
          </xdr:blipFill>
          <xdr:spPr>
            <a:xfrm rot="10259889">
              <a:off x="5066798" y="5906729"/>
              <a:ext cx="269304" cy="574802"/>
            </a:xfrm>
            <a:prstGeom prst="rect">
              <a:avLst/>
            </a:prstGeom>
          </xdr:spPr>
        </xdr:pic>
        <xdr:sp macro="" textlink="">
          <xdr:nvSpPr>
            <xdr:cNvPr id="1864" name="AutoShape 1653">
              <a:extLst>
                <a:ext uri="{FF2B5EF4-FFF2-40B4-BE49-F238E27FC236}">
                  <a16:creationId xmlns:a16="http://schemas.microsoft.com/office/drawing/2014/main" xmlns="" id="{C1448463-9960-072B-B158-BE3562A99F15}"/>
                </a:ext>
              </a:extLst>
            </xdr:cNvPr>
            <xdr:cNvSpPr>
              <a:spLocks/>
            </xdr:cNvSpPr>
          </xdr:nvSpPr>
          <xdr:spPr bwMode="auto">
            <a:xfrm rot="5400000" flipH="1">
              <a:off x="5599731" y="5817820"/>
              <a:ext cx="112059" cy="546619"/>
            </a:xfrm>
            <a:prstGeom prst="rightBrace">
              <a:avLst>
                <a:gd name="adj1" fmla="val 42094"/>
                <a:gd name="adj2" fmla="val 49007"/>
              </a:avLst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  <xdr:sp macro="" textlink="">
          <xdr:nvSpPr>
            <xdr:cNvPr id="1865" name="Oval 77">
              <a:extLst>
                <a:ext uri="{FF2B5EF4-FFF2-40B4-BE49-F238E27FC236}">
                  <a16:creationId xmlns:a16="http://schemas.microsoft.com/office/drawing/2014/main" xmlns="" id="{74AAB99D-0867-EF4B-2A80-C7BCEA632AB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89853" y="6518718"/>
              <a:ext cx="148537" cy="145115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sp macro="" textlink="">
          <xdr:nvSpPr>
            <xdr:cNvPr id="1866" name="AutoShape 1653">
              <a:extLst>
                <a:ext uri="{FF2B5EF4-FFF2-40B4-BE49-F238E27FC236}">
                  <a16:creationId xmlns:a16="http://schemas.microsoft.com/office/drawing/2014/main" xmlns="" id="{E91FE21C-9DE0-C10C-F24B-8401C028281C}"/>
                </a:ext>
              </a:extLst>
            </xdr:cNvPr>
            <xdr:cNvSpPr>
              <a:spLocks/>
            </xdr:cNvSpPr>
          </xdr:nvSpPr>
          <xdr:spPr bwMode="auto">
            <a:xfrm rot="253031">
              <a:off x="5883980" y="6145938"/>
              <a:ext cx="269585" cy="458448"/>
            </a:xfrm>
            <a:prstGeom prst="rightBrace">
              <a:avLst>
                <a:gd name="adj1" fmla="val 42094"/>
                <a:gd name="adj2" fmla="val 49007"/>
              </a:avLst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9</xdr:col>
      <xdr:colOff>466206</xdr:colOff>
      <xdr:row>34</xdr:row>
      <xdr:rowOff>14649</xdr:rowOff>
    </xdr:from>
    <xdr:to>
      <xdr:col>9</xdr:col>
      <xdr:colOff>630823</xdr:colOff>
      <xdr:row>34</xdr:row>
      <xdr:rowOff>137862</xdr:rowOff>
    </xdr:to>
    <xdr:sp macro="" textlink="">
      <xdr:nvSpPr>
        <xdr:cNvPr id="1870" name="六角形 1869">
          <a:extLst>
            <a:ext uri="{FF2B5EF4-FFF2-40B4-BE49-F238E27FC236}">
              <a16:creationId xmlns:a16="http://schemas.microsoft.com/office/drawing/2014/main" xmlns="" id="{3884E4FF-7BC1-419A-BB2F-8BAC9AA95FC4}"/>
            </a:ext>
          </a:extLst>
        </xdr:cNvPr>
        <xdr:cNvSpPr/>
      </xdr:nvSpPr>
      <xdr:spPr bwMode="auto">
        <a:xfrm>
          <a:off x="6066906" y="5958249"/>
          <a:ext cx="164617" cy="1232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 editAs="oneCell">
    <xdr:from>
      <xdr:col>9</xdr:col>
      <xdr:colOff>476250</xdr:colOff>
      <xdr:row>61</xdr:row>
      <xdr:rowOff>21854</xdr:rowOff>
    </xdr:from>
    <xdr:to>
      <xdr:col>10</xdr:col>
      <xdr:colOff>32806</xdr:colOff>
      <xdr:row>65</xdr:row>
      <xdr:rowOff>22377</xdr:rowOff>
    </xdr:to>
    <xdr:pic>
      <xdr:nvPicPr>
        <xdr:cNvPr id="1871" name="図 1870">
          <a:extLst>
            <a:ext uri="{FF2B5EF4-FFF2-40B4-BE49-F238E27FC236}">
              <a16:creationId xmlns:a16="http://schemas.microsoft.com/office/drawing/2014/main" xmlns="" id="{5B2F989E-9354-44E8-84CA-963D733D5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6076950" y="10651754"/>
          <a:ext cx="249976" cy="701563"/>
        </a:xfrm>
        <a:prstGeom prst="rect">
          <a:avLst/>
        </a:prstGeom>
      </xdr:spPr>
    </xdr:pic>
    <xdr:clientData/>
  </xdr:twoCellAnchor>
  <xdr:oneCellAnchor>
    <xdr:from>
      <xdr:col>6</xdr:col>
      <xdr:colOff>355009</xdr:colOff>
      <xdr:row>61</xdr:row>
      <xdr:rowOff>104037</xdr:rowOff>
    </xdr:from>
    <xdr:ext cx="279991" cy="236982"/>
    <xdr:grpSp>
      <xdr:nvGrpSpPr>
        <xdr:cNvPr id="1872" name="Group 6672">
          <a:extLst>
            <a:ext uri="{FF2B5EF4-FFF2-40B4-BE49-F238E27FC236}">
              <a16:creationId xmlns:a16="http://schemas.microsoft.com/office/drawing/2014/main" xmlns="" id="{CC44230A-59CE-4C06-8A19-545B4DFCC488}"/>
            </a:ext>
          </a:extLst>
        </xdr:cNvPr>
        <xdr:cNvGrpSpPr>
          <a:grpSpLocks/>
        </xdr:cNvGrpSpPr>
      </xdr:nvGrpSpPr>
      <xdr:grpSpPr bwMode="auto">
        <a:xfrm>
          <a:off x="4253455" y="10431858"/>
          <a:ext cx="279991" cy="236982"/>
          <a:chOff x="536" y="109"/>
          <a:chExt cx="46" cy="44"/>
        </a:xfrm>
      </xdr:grpSpPr>
      <xdr:pic>
        <xdr:nvPicPr>
          <xdr:cNvPr id="1873" name="Picture 6673" descr="route2">
            <a:extLst>
              <a:ext uri="{FF2B5EF4-FFF2-40B4-BE49-F238E27FC236}">
                <a16:creationId xmlns:a16="http://schemas.microsoft.com/office/drawing/2014/main" xmlns="" id="{D85114B4-C3C8-F87A-DD6F-993570FADF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74" name="Text Box 6674">
            <a:extLst>
              <a:ext uri="{FF2B5EF4-FFF2-40B4-BE49-F238E27FC236}">
                <a16:creationId xmlns:a16="http://schemas.microsoft.com/office/drawing/2014/main" xmlns="" id="{3E699A3A-A64A-8870-3142-6838332067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345341</xdr:colOff>
      <xdr:row>57</xdr:row>
      <xdr:rowOff>165650</xdr:rowOff>
    </xdr:from>
    <xdr:ext cx="308064" cy="85127"/>
    <xdr:sp macro="" textlink="">
      <xdr:nvSpPr>
        <xdr:cNvPr id="1875" name="Text Box 972">
          <a:extLst>
            <a:ext uri="{FF2B5EF4-FFF2-40B4-BE49-F238E27FC236}">
              <a16:creationId xmlns:a16="http://schemas.microsoft.com/office/drawing/2014/main" xmlns="" id="{C0D19327-D9FE-46F5-966D-F343467F0C51}"/>
            </a:ext>
          </a:extLst>
        </xdr:cNvPr>
        <xdr:cNvSpPr txBox="1">
          <a:spLocks noChangeArrowheads="1"/>
        </xdr:cNvSpPr>
      </xdr:nvSpPr>
      <xdr:spPr bwMode="auto">
        <a:xfrm>
          <a:off x="4559201" y="10094510"/>
          <a:ext cx="308064" cy="8512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+0.6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4598</xdr:colOff>
      <xdr:row>58</xdr:row>
      <xdr:rowOff>148169</xdr:rowOff>
    </xdr:from>
    <xdr:ext cx="1397693" cy="836083"/>
    <xdr:sp macro="" textlink="">
      <xdr:nvSpPr>
        <xdr:cNvPr id="1876" name="Text Box 1118">
          <a:extLst>
            <a:ext uri="{FF2B5EF4-FFF2-40B4-BE49-F238E27FC236}">
              <a16:creationId xmlns:a16="http://schemas.microsoft.com/office/drawing/2014/main" xmlns="" id="{0AB6F7BC-D317-4DFF-88B5-397E799F7862}"/>
            </a:ext>
          </a:extLst>
        </xdr:cNvPr>
        <xdr:cNvSpPr txBox="1">
          <a:spLocks noChangeArrowheads="1"/>
        </xdr:cNvSpPr>
      </xdr:nvSpPr>
      <xdr:spPr bwMode="auto">
        <a:xfrm>
          <a:off x="12547118" y="10252289"/>
          <a:ext cx="1397693" cy="836083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ブルベカードの</a:t>
          </a:r>
          <a:r>
            <a:rPr lang="en-US" altLang="ja-JP" sz="9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PC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時刻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総走行時間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ﾒﾀﾞﾙ要否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署名</a:t>
          </a: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後</a:t>
          </a:r>
          <a:r>
            <a:rPr lang="ja-JP" altLang="ja-JP" sz="9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ﾚｼｰ</a:t>
          </a:r>
          <a:r>
            <a:rPr lang="ja-JP" altLang="en-US" sz="900" b="1" i="0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ﾄ</a:t>
          </a: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と共に</a:t>
          </a: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ｽﾀｰﾄ時</a:t>
          </a:r>
          <a:endParaRPr lang="en-US" altLang="ja-JP" sz="900" b="1" i="0" u="none" strike="noStrike" baseline="0">
            <a:solidFill>
              <a:srgbClr val="000000"/>
            </a:solidFill>
            <a:effectLst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受取った封筒で郵送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1" i="0" baseline="0">
              <a:effectLst/>
              <a:latin typeface="+mn-lt"/>
              <a:ea typeface="+mn-ea"/>
              <a:cs typeface="+mn-cs"/>
            </a:rPr>
            <a:t>ﾒﾀﾞﾙ</a:t>
          </a:r>
          <a:r>
            <a:rPr lang="en-US" altLang="ja-JP" sz="900" b="1" i="0" baseline="0">
              <a:effectLst/>
              <a:latin typeface="+mn-lt"/>
              <a:ea typeface="+mn-ea"/>
              <a:cs typeface="+mn-cs"/>
            </a:rPr>
            <a:t>\1.000</a:t>
          </a: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ﾋﾟﾝｽﾞ</a:t>
          </a:r>
          <a:r>
            <a:rPr lang="en-US" altLang="ja-JP" sz="900" b="1" i="0" baseline="0">
              <a:effectLst/>
              <a:latin typeface="+mn-lt"/>
              <a:ea typeface="+mn-ea"/>
              <a:cs typeface="+mn-cs"/>
            </a:rPr>
            <a:t>¥500</a:t>
          </a: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締切日迄に指定口座に送金</a:t>
          </a:r>
          <a:r>
            <a:rPr lang="en-US" altLang="ja-JP" sz="900" b="1" i="0" baseline="0">
              <a:effectLst/>
              <a:latin typeface="+mn-lt"/>
              <a:ea typeface="+mn-ea"/>
              <a:cs typeface="+mn-cs"/>
            </a:rPr>
            <a:t>｡</a:t>
          </a:r>
        </a:p>
        <a:p>
          <a:pPr marL="0" marR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900">
            <a:effectLst/>
          </a:endParaRPr>
        </a:p>
      </xdr:txBody>
    </xdr:sp>
    <xdr:clientData/>
  </xdr:oneCellAnchor>
  <xdr:oneCellAnchor>
    <xdr:from>
      <xdr:col>17</xdr:col>
      <xdr:colOff>75850</xdr:colOff>
      <xdr:row>39</xdr:row>
      <xdr:rowOff>155275</xdr:rowOff>
    </xdr:from>
    <xdr:ext cx="437442" cy="174629"/>
    <xdr:sp macro="" textlink="">
      <xdr:nvSpPr>
        <xdr:cNvPr id="1877" name="Text Box 303">
          <a:extLst>
            <a:ext uri="{FF2B5EF4-FFF2-40B4-BE49-F238E27FC236}">
              <a16:creationId xmlns:a16="http://schemas.microsoft.com/office/drawing/2014/main" xmlns="" id="{2B4336C9-711D-4EF0-8D4C-5A7775DF8343}"/>
            </a:ext>
          </a:extLst>
        </xdr:cNvPr>
        <xdr:cNvSpPr txBox="1">
          <a:spLocks noChangeArrowheads="1"/>
        </xdr:cNvSpPr>
      </xdr:nvSpPr>
      <xdr:spPr bwMode="auto">
        <a:xfrm flipV="1">
          <a:off x="11223910" y="6952315"/>
          <a:ext cx="437442" cy="17462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17</xdr:col>
      <xdr:colOff>98688</xdr:colOff>
      <xdr:row>22</xdr:row>
      <xdr:rowOff>27308</xdr:rowOff>
    </xdr:from>
    <xdr:ext cx="463650" cy="191512"/>
    <xdr:sp macro="" textlink="">
      <xdr:nvSpPr>
        <xdr:cNvPr id="1878" name="Text Box 303">
          <a:extLst>
            <a:ext uri="{FF2B5EF4-FFF2-40B4-BE49-F238E27FC236}">
              <a16:creationId xmlns:a16="http://schemas.microsoft.com/office/drawing/2014/main" xmlns="" id="{AED85F94-02F4-43D7-83BF-CE7ACA7619D9}"/>
            </a:ext>
          </a:extLst>
        </xdr:cNvPr>
        <xdr:cNvSpPr txBox="1">
          <a:spLocks noChangeArrowheads="1"/>
        </xdr:cNvSpPr>
      </xdr:nvSpPr>
      <xdr:spPr bwMode="auto">
        <a:xfrm flipV="1">
          <a:off x="11246748" y="3867788"/>
          <a:ext cx="463650" cy="19151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13</xdr:col>
      <xdr:colOff>81181</xdr:colOff>
      <xdr:row>13</xdr:row>
      <xdr:rowOff>2</xdr:rowOff>
    </xdr:from>
    <xdr:ext cx="447983" cy="166402"/>
    <xdr:sp macro="" textlink="">
      <xdr:nvSpPr>
        <xdr:cNvPr id="1879" name="Text Box 303">
          <a:extLst>
            <a:ext uri="{FF2B5EF4-FFF2-40B4-BE49-F238E27FC236}">
              <a16:creationId xmlns:a16="http://schemas.microsoft.com/office/drawing/2014/main" xmlns="" id="{97ACAC25-D3AD-4B15-8E8F-E18CB351A6FB}"/>
            </a:ext>
          </a:extLst>
        </xdr:cNvPr>
        <xdr:cNvSpPr txBox="1">
          <a:spLocks noChangeArrowheads="1"/>
        </xdr:cNvSpPr>
      </xdr:nvSpPr>
      <xdr:spPr bwMode="auto">
        <a:xfrm flipV="1">
          <a:off x="8455561" y="2278382"/>
          <a:ext cx="447983" cy="16640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9</xdr:col>
      <xdr:colOff>27520</xdr:colOff>
      <xdr:row>12</xdr:row>
      <xdr:rowOff>154458</xdr:rowOff>
    </xdr:from>
    <xdr:ext cx="463650" cy="191512"/>
    <xdr:sp macro="" textlink="">
      <xdr:nvSpPr>
        <xdr:cNvPr id="1880" name="Text Box 303">
          <a:extLst>
            <a:ext uri="{FF2B5EF4-FFF2-40B4-BE49-F238E27FC236}">
              <a16:creationId xmlns:a16="http://schemas.microsoft.com/office/drawing/2014/main" xmlns="" id="{AC1A17A4-CEEA-4518-9B9B-EE8D8FF15727}"/>
            </a:ext>
          </a:extLst>
        </xdr:cNvPr>
        <xdr:cNvSpPr txBox="1">
          <a:spLocks noChangeArrowheads="1"/>
        </xdr:cNvSpPr>
      </xdr:nvSpPr>
      <xdr:spPr bwMode="auto">
        <a:xfrm flipV="1">
          <a:off x="5628220" y="2257578"/>
          <a:ext cx="463650" cy="19151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7</xdr:col>
      <xdr:colOff>304628</xdr:colOff>
      <xdr:row>46</xdr:row>
      <xdr:rowOff>145880</xdr:rowOff>
    </xdr:from>
    <xdr:ext cx="828077" cy="81520"/>
    <xdr:sp macro="" textlink="">
      <xdr:nvSpPr>
        <xdr:cNvPr id="1881" name="Text Box 303">
          <a:extLst>
            <a:ext uri="{FF2B5EF4-FFF2-40B4-BE49-F238E27FC236}">
              <a16:creationId xmlns:a16="http://schemas.microsoft.com/office/drawing/2014/main" xmlns="" id="{619D5459-8424-44B3-AFC7-B21F198970F6}"/>
            </a:ext>
          </a:extLst>
        </xdr:cNvPr>
        <xdr:cNvSpPr txBox="1">
          <a:spLocks noChangeArrowheads="1"/>
        </xdr:cNvSpPr>
      </xdr:nvSpPr>
      <xdr:spPr bwMode="auto">
        <a:xfrm flipV="1">
          <a:off x="4518488" y="8146880"/>
          <a:ext cx="828077" cy="8152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7</xdr:col>
      <xdr:colOff>124433</xdr:colOff>
      <xdr:row>61</xdr:row>
      <xdr:rowOff>0</xdr:rowOff>
    </xdr:from>
    <xdr:ext cx="463650" cy="191512"/>
    <xdr:sp macro="" textlink="">
      <xdr:nvSpPr>
        <xdr:cNvPr id="1882" name="Text Box 303">
          <a:extLst>
            <a:ext uri="{FF2B5EF4-FFF2-40B4-BE49-F238E27FC236}">
              <a16:creationId xmlns:a16="http://schemas.microsoft.com/office/drawing/2014/main" xmlns="" id="{325E05E1-D7E7-40BE-BAAE-DACE4D65DB9E}"/>
            </a:ext>
          </a:extLst>
        </xdr:cNvPr>
        <xdr:cNvSpPr txBox="1">
          <a:spLocks noChangeArrowheads="1"/>
        </xdr:cNvSpPr>
      </xdr:nvSpPr>
      <xdr:spPr bwMode="auto">
        <a:xfrm flipV="1">
          <a:off x="4338293" y="10629900"/>
          <a:ext cx="463650" cy="19151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000" rIns="0" bIns="0" anchor="ctr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6</xdr:col>
      <xdr:colOff>152362</xdr:colOff>
      <xdr:row>29</xdr:row>
      <xdr:rowOff>114628</xdr:rowOff>
    </xdr:from>
    <xdr:ext cx="238077" cy="238345"/>
    <xdr:pic>
      <xdr:nvPicPr>
        <xdr:cNvPr id="1883" name="図 1882" descr="クリックすると新しいウィンドウで開きます">
          <a:extLst>
            <a:ext uri="{FF2B5EF4-FFF2-40B4-BE49-F238E27FC236}">
              <a16:creationId xmlns:a16="http://schemas.microsoft.com/office/drawing/2014/main" xmlns="" id="{6C2F1DC5-C4C8-4700-B03A-1B64D375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2802" y="5181928"/>
          <a:ext cx="238077" cy="238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1229</xdr:colOff>
      <xdr:row>35</xdr:row>
      <xdr:rowOff>70455</xdr:rowOff>
    </xdr:from>
    <xdr:ext cx="302079" cy="305168"/>
    <xdr:grpSp>
      <xdr:nvGrpSpPr>
        <xdr:cNvPr id="1884" name="Group 6672">
          <a:extLst>
            <a:ext uri="{FF2B5EF4-FFF2-40B4-BE49-F238E27FC236}">
              <a16:creationId xmlns:a16="http://schemas.microsoft.com/office/drawing/2014/main" xmlns="" id="{BD7B7569-117E-4373-8861-8663CB434F08}"/>
            </a:ext>
          </a:extLst>
        </xdr:cNvPr>
        <xdr:cNvGrpSpPr>
          <a:grpSpLocks/>
        </xdr:cNvGrpSpPr>
      </xdr:nvGrpSpPr>
      <xdr:grpSpPr bwMode="auto">
        <a:xfrm>
          <a:off x="3899675" y="6016776"/>
          <a:ext cx="302079" cy="305168"/>
          <a:chOff x="536" y="109"/>
          <a:chExt cx="46" cy="44"/>
        </a:xfrm>
      </xdr:grpSpPr>
      <xdr:pic>
        <xdr:nvPicPr>
          <xdr:cNvPr id="1885" name="Picture 6673" descr="route2">
            <a:extLst>
              <a:ext uri="{FF2B5EF4-FFF2-40B4-BE49-F238E27FC236}">
                <a16:creationId xmlns:a16="http://schemas.microsoft.com/office/drawing/2014/main" xmlns="" id="{51507A49-0835-A831-73AC-07E262F97B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86" name="Text Box 6674">
            <a:extLst>
              <a:ext uri="{FF2B5EF4-FFF2-40B4-BE49-F238E27FC236}">
                <a16:creationId xmlns:a16="http://schemas.microsoft.com/office/drawing/2014/main" xmlns="" id="{A6D0C81D-C5D7-33E6-4B24-397BD47F32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9</xdr:col>
      <xdr:colOff>641324</xdr:colOff>
      <xdr:row>39</xdr:row>
      <xdr:rowOff>40463</xdr:rowOff>
    </xdr:from>
    <xdr:to>
      <xdr:col>10</xdr:col>
      <xdr:colOff>83191</xdr:colOff>
      <xdr:row>40</xdr:row>
      <xdr:rowOff>20518</xdr:rowOff>
    </xdr:to>
    <xdr:pic>
      <xdr:nvPicPr>
        <xdr:cNvPr id="1887" name="図 1886">
          <a:extLst>
            <a:ext uri="{FF2B5EF4-FFF2-40B4-BE49-F238E27FC236}">
              <a16:creationId xmlns:a16="http://schemas.microsoft.com/office/drawing/2014/main" xmlns="" id="{04D2A0FC-B3C7-4D41-B0D2-52F7FA8C1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6242024" y="6837503"/>
          <a:ext cx="135287" cy="155315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44</xdr:row>
      <xdr:rowOff>134935</xdr:rowOff>
    </xdr:from>
    <xdr:ext cx="269875" cy="174625"/>
    <xdr:sp macro="" textlink="">
      <xdr:nvSpPr>
        <xdr:cNvPr id="1888" name="Text Box 1664">
          <a:extLst>
            <a:ext uri="{FF2B5EF4-FFF2-40B4-BE49-F238E27FC236}">
              <a16:creationId xmlns:a16="http://schemas.microsoft.com/office/drawing/2014/main" xmlns="" id="{49BB13CC-D647-4E4B-83CC-B476780EB284}"/>
            </a:ext>
          </a:extLst>
        </xdr:cNvPr>
        <xdr:cNvSpPr txBox="1">
          <a:spLocks noChangeArrowheads="1"/>
        </xdr:cNvSpPr>
      </xdr:nvSpPr>
      <xdr:spPr bwMode="auto">
        <a:xfrm>
          <a:off x="4213860" y="7808275"/>
          <a:ext cx="269875" cy="1746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579441</xdr:colOff>
      <xdr:row>44</xdr:row>
      <xdr:rowOff>103188</xdr:rowOff>
    </xdr:from>
    <xdr:ext cx="432593" cy="218281"/>
    <xdr:sp macro="" textlink="">
      <xdr:nvSpPr>
        <xdr:cNvPr id="1889" name="Text Box 1563">
          <a:extLst>
            <a:ext uri="{FF2B5EF4-FFF2-40B4-BE49-F238E27FC236}">
              <a16:creationId xmlns:a16="http://schemas.microsoft.com/office/drawing/2014/main" xmlns="" id="{CC4B0CF5-FBE5-4B39-A387-9D2F67EBA10C}"/>
            </a:ext>
          </a:extLst>
        </xdr:cNvPr>
        <xdr:cNvSpPr txBox="1">
          <a:spLocks noChangeArrowheads="1"/>
        </xdr:cNvSpPr>
      </xdr:nvSpPr>
      <xdr:spPr bwMode="auto">
        <a:xfrm>
          <a:off x="4793301" y="7776528"/>
          <a:ext cx="432593" cy="218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9</xdr:col>
      <xdr:colOff>41492</xdr:colOff>
      <xdr:row>46</xdr:row>
      <xdr:rowOff>97414</xdr:rowOff>
    </xdr:from>
    <xdr:to>
      <xdr:col>9</xdr:col>
      <xdr:colOff>333304</xdr:colOff>
      <xdr:row>48</xdr:row>
      <xdr:rowOff>67555</xdr:rowOff>
    </xdr:to>
    <xdr:grpSp>
      <xdr:nvGrpSpPr>
        <xdr:cNvPr id="1890" name="Group 6672">
          <a:extLst>
            <a:ext uri="{FF2B5EF4-FFF2-40B4-BE49-F238E27FC236}">
              <a16:creationId xmlns:a16="http://schemas.microsoft.com/office/drawing/2014/main" xmlns="" id="{1A9A4E2A-7667-4E4A-8BE2-8503B08E2EB8}"/>
            </a:ext>
          </a:extLst>
        </xdr:cNvPr>
        <xdr:cNvGrpSpPr>
          <a:grpSpLocks/>
        </xdr:cNvGrpSpPr>
      </xdr:nvGrpSpPr>
      <xdr:grpSpPr bwMode="auto">
        <a:xfrm>
          <a:off x="6246349" y="7873896"/>
          <a:ext cx="291812" cy="310320"/>
          <a:chOff x="532" y="110"/>
          <a:chExt cx="46" cy="44"/>
        </a:xfrm>
      </xdr:grpSpPr>
      <xdr:pic>
        <xdr:nvPicPr>
          <xdr:cNvPr id="1891" name="Picture 6673" descr="route2">
            <a:extLst>
              <a:ext uri="{FF2B5EF4-FFF2-40B4-BE49-F238E27FC236}">
                <a16:creationId xmlns:a16="http://schemas.microsoft.com/office/drawing/2014/main" xmlns="" id="{F0EB1B81-DD69-1FF1-F867-D56B70262E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92" name="Text Box 6674">
            <a:extLst>
              <a:ext uri="{FF2B5EF4-FFF2-40B4-BE49-F238E27FC236}">
                <a16:creationId xmlns:a16="http://schemas.microsoft.com/office/drawing/2014/main" xmlns="" id="{2C8B5295-1489-98C7-9AEC-9ABABEC4F8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9</xdr:col>
      <xdr:colOff>638607</xdr:colOff>
      <xdr:row>47</xdr:row>
      <xdr:rowOff>81178</xdr:rowOff>
    </xdr:from>
    <xdr:ext cx="91530" cy="250005"/>
    <xdr:sp macro="" textlink="">
      <xdr:nvSpPr>
        <xdr:cNvPr id="1893" name="Text Box 1664">
          <a:extLst>
            <a:ext uri="{FF2B5EF4-FFF2-40B4-BE49-F238E27FC236}">
              <a16:creationId xmlns:a16="http://schemas.microsoft.com/office/drawing/2014/main" xmlns="" id="{1BFD7DFF-2C38-43A6-A866-D07EB1B96D98}"/>
            </a:ext>
          </a:extLst>
        </xdr:cNvPr>
        <xdr:cNvSpPr txBox="1">
          <a:spLocks noChangeArrowheads="1"/>
        </xdr:cNvSpPr>
      </xdr:nvSpPr>
      <xdr:spPr bwMode="auto">
        <a:xfrm>
          <a:off x="6239307" y="8257438"/>
          <a:ext cx="91530" cy="2500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567728</xdr:colOff>
      <xdr:row>35</xdr:row>
      <xdr:rowOff>138168</xdr:rowOff>
    </xdr:from>
    <xdr:to>
      <xdr:col>9</xdr:col>
      <xdr:colOff>675960</xdr:colOff>
      <xdr:row>36</xdr:row>
      <xdr:rowOff>73220</xdr:rowOff>
    </xdr:to>
    <xdr:sp macro="" textlink="">
      <xdr:nvSpPr>
        <xdr:cNvPr id="1894" name="六角形 1893">
          <a:extLst>
            <a:ext uri="{FF2B5EF4-FFF2-40B4-BE49-F238E27FC236}">
              <a16:creationId xmlns:a16="http://schemas.microsoft.com/office/drawing/2014/main" xmlns="" id="{69192E68-7A1C-4745-BFB4-1B8E9B3104AA}"/>
            </a:ext>
          </a:extLst>
        </xdr:cNvPr>
        <xdr:cNvSpPr/>
      </xdr:nvSpPr>
      <xdr:spPr bwMode="auto">
        <a:xfrm>
          <a:off x="6168428" y="6257028"/>
          <a:ext cx="108232" cy="1103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616968</xdr:colOff>
      <xdr:row>37</xdr:row>
      <xdr:rowOff>23454</xdr:rowOff>
    </xdr:from>
    <xdr:to>
      <xdr:col>10</xdr:col>
      <xdr:colOff>19845</xdr:colOff>
      <xdr:row>37</xdr:row>
      <xdr:rowOff>129883</xdr:rowOff>
    </xdr:to>
    <xdr:sp macro="" textlink="">
      <xdr:nvSpPr>
        <xdr:cNvPr id="1895" name="六角形 1894">
          <a:extLst>
            <a:ext uri="{FF2B5EF4-FFF2-40B4-BE49-F238E27FC236}">
              <a16:creationId xmlns:a16="http://schemas.microsoft.com/office/drawing/2014/main" xmlns="" id="{116DBFED-83D1-4B42-9B0D-FDD6BD37DAD5}"/>
            </a:ext>
          </a:extLst>
        </xdr:cNvPr>
        <xdr:cNvSpPr/>
      </xdr:nvSpPr>
      <xdr:spPr bwMode="auto">
        <a:xfrm>
          <a:off x="6217668" y="6492834"/>
          <a:ext cx="96297" cy="1064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10</xdr:col>
      <xdr:colOff>9904</xdr:colOff>
      <xdr:row>26</xdr:row>
      <xdr:rowOff>153250</xdr:rowOff>
    </xdr:from>
    <xdr:to>
      <xdr:col>10</xdr:col>
      <xdr:colOff>404841</xdr:colOff>
      <xdr:row>27</xdr:row>
      <xdr:rowOff>131011</xdr:rowOff>
    </xdr:to>
    <xdr:sp macro="" textlink="">
      <xdr:nvSpPr>
        <xdr:cNvPr id="1896" name="Text Box 1068">
          <a:extLst>
            <a:ext uri="{FF2B5EF4-FFF2-40B4-BE49-F238E27FC236}">
              <a16:creationId xmlns:a16="http://schemas.microsoft.com/office/drawing/2014/main" xmlns="" id="{C9B45D02-AEA7-4EEF-9674-9E1E8760E5D6}"/>
            </a:ext>
          </a:extLst>
        </xdr:cNvPr>
        <xdr:cNvSpPr txBox="1">
          <a:spLocks noChangeArrowheads="1"/>
        </xdr:cNvSpPr>
      </xdr:nvSpPr>
      <xdr:spPr bwMode="auto">
        <a:xfrm>
          <a:off x="6304024" y="4694770"/>
          <a:ext cx="394937" cy="15302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b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ｽｰﾊﾟｰ</a:t>
          </a:r>
        </a:p>
      </xdr:txBody>
    </xdr:sp>
    <xdr:clientData/>
  </xdr:twoCellAnchor>
  <xdr:twoCellAnchor>
    <xdr:from>
      <xdr:col>2</xdr:col>
      <xdr:colOff>317919</xdr:colOff>
      <xdr:row>55</xdr:row>
      <xdr:rowOff>25974</xdr:rowOff>
    </xdr:from>
    <xdr:to>
      <xdr:col>2</xdr:col>
      <xdr:colOff>492785</xdr:colOff>
      <xdr:row>55</xdr:row>
      <xdr:rowOff>162173</xdr:rowOff>
    </xdr:to>
    <xdr:sp macro="" textlink="">
      <xdr:nvSpPr>
        <xdr:cNvPr id="1897" name="六角形 1896">
          <a:extLst>
            <a:ext uri="{FF2B5EF4-FFF2-40B4-BE49-F238E27FC236}">
              <a16:creationId xmlns:a16="http://schemas.microsoft.com/office/drawing/2014/main" xmlns="" id="{346D1384-0BE6-4066-9396-EC4A1D8D3554}"/>
            </a:ext>
          </a:extLst>
        </xdr:cNvPr>
        <xdr:cNvSpPr/>
      </xdr:nvSpPr>
      <xdr:spPr bwMode="auto">
        <a:xfrm>
          <a:off x="1064679" y="9604314"/>
          <a:ext cx="174866" cy="1361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158753</xdr:colOff>
      <xdr:row>53</xdr:row>
      <xdr:rowOff>167409</xdr:rowOff>
    </xdr:from>
    <xdr:ext cx="419526" cy="188647"/>
    <xdr:sp macro="" textlink="">
      <xdr:nvSpPr>
        <xdr:cNvPr id="1898" name="Text Box 1664">
          <a:extLst>
            <a:ext uri="{FF2B5EF4-FFF2-40B4-BE49-F238E27FC236}">
              <a16:creationId xmlns:a16="http://schemas.microsoft.com/office/drawing/2014/main" xmlns="" id="{3999C313-7F8E-43A0-8D17-1AF8DC15CD83}"/>
            </a:ext>
          </a:extLst>
        </xdr:cNvPr>
        <xdr:cNvSpPr txBox="1">
          <a:spLocks noChangeArrowheads="1"/>
        </xdr:cNvSpPr>
      </xdr:nvSpPr>
      <xdr:spPr bwMode="auto">
        <a:xfrm>
          <a:off x="905513" y="9395229"/>
          <a:ext cx="419526" cy="1886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6m</a:t>
          </a:r>
        </a:p>
      </xdr:txBody>
    </xdr:sp>
    <xdr:clientData/>
  </xdr:oneCellAnchor>
  <xdr:oneCellAnchor>
    <xdr:from>
      <xdr:col>8</xdr:col>
      <xdr:colOff>225139</xdr:colOff>
      <xdr:row>51</xdr:row>
      <xdr:rowOff>170295</xdr:rowOff>
    </xdr:from>
    <xdr:ext cx="238639" cy="219361"/>
    <xdr:grpSp>
      <xdr:nvGrpSpPr>
        <xdr:cNvPr id="1899" name="Group 6672">
          <a:extLst>
            <a:ext uri="{FF2B5EF4-FFF2-40B4-BE49-F238E27FC236}">
              <a16:creationId xmlns:a16="http://schemas.microsoft.com/office/drawing/2014/main" xmlns="" id="{106F8502-B7E9-4B48-B7C5-56BC774A9073}"/>
            </a:ext>
          </a:extLst>
        </xdr:cNvPr>
        <xdr:cNvGrpSpPr>
          <a:grpSpLocks/>
        </xdr:cNvGrpSpPr>
      </xdr:nvGrpSpPr>
      <xdr:grpSpPr bwMode="auto">
        <a:xfrm>
          <a:off x="5661193" y="8797224"/>
          <a:ext cx="238639" cy="219361"/>
          <a:chOff x="536" y="109"/>
          <a:chExt cx="46" cy="44"/>
        </a:xfrm>
      </xdr:grpSpPr>
      <xdr:pic>
        <xdr:nvPicPr>
          <xdr:cNvPr id="1900" name="Picture 6673" descr="route2">
            <a:extLst>
              <a:ext uri="{FF2B5EF4-FFF2-40B4-BE49-F238E27FC236}">
                <a16:creationId xmlns:a16="http://schemas.microsoft.com/office/drawing/2014/main" xmlns="" id="{88885D2D-65F8-187F-9B53-BF463220CC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01" name="Text Box 6674">
            <a:extLst>
              <a:ext uri="{FF2B5EF4-FFF2-40B4-BE49-F238E27FC236}">
                <a16:creationId xmlns:a16="http://schemas.microsoft.com/office/drawing/2014/main" xmlns="" id="{1588C9B2-D545-3E12-5634-A29D956AE6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281424</xdr:colOff>
      <xdr:row>54</xdr:row>
      <xdr:rowOff>167935</xdr:rowOff>
    </xdr:from>
    <xdr:to>
      <xdr:col>8</xdr:col>
      <xdr:colOff>413186</xdr:colOff>
      <xdr:row>55</xdr:row>
      <xdr:rowOff>110786</xdr:rowOff>
    </xdr:to>
    <xdr:sp macro="" textlink="">
      <xdr:nvSpPr>
        <xdr:cNvPr id="1902" name="AutoShape 580">
          <a:extLst>
            <a:ext uri="{FF2B5EF4-FFF2-40B4-BE49-F238E27FC236}">
              <a16:creationId xmlns:a16="http://schemas.microsoft.com/office/drawing/2014/main" xmlns="" id="{E7449E25-5620-45FC-BAC9-2441D8A9F4B0}"/>
            </a:ext>
          </a:extLst>
        </xdr:cNvPr>
        <xdr:cNvSpPr>
          <a:spLocks noChangeArrowheads="1"/>
        </xdr:cNvSpPr>
      </xdr:nvSpPr>
      <xdr:spPr bwMode="auto">
        <a:xfrm>
          <a:off x="5188704" y="9571015"/>
          <a:ext cx="131762" cy="11811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72473</xdr:colOff>
      <xdr:row>62</xdr:row>
      <xdr:rowOff>46590</xdr:rowOff>
    </xdr:from>
    <xdr:ext cx="248577" cy="214674"/>
    <xdr:sp macro="" textlink="">
      <xdr:nvSpPr>
        <xdr:cNvPr id="1903" name="Text Box 1563">
          <a:extLst>
            <a:ext uri="{FF2B5EF4-FFF2-40B4-BE49-F238E27FC236}">
              <a16:creationId xmlns:a16="http://schemas.microsoft.com/office/drawing/2014/main" xmlns="" id="{769B6933-E514-4B6E-9DF5-23CDF0AA835A}"/>
            </a:ext>
          </a:extLst>
        </xdr:cNvPr>
        <xdr:cNvSpPr txBox="1">
          <a:spLocks noChangeArrowheads="1"/>
        </xdr:cNvSpPr>
      </xdr:nvSpPr>
      <xdr:spPr bwMode="auto">
        <a:xfrm>
          <a:off x="2899493" y="10851750"/>
          <a:ext cx="248577" cy="21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7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  <a:p>
          <a:pPr algn="r" rtl="0">
            <a:lnSpc>
              <a:spcPts val="7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5</xdr:col>
      <xdr:colOff>328029</xdr:colOff>
      <xdr:row>60</xdr:row>
      <xdr:rowOff>83719</xdr:rowOff>
    </xdr:from>
    <xdr:to>
      <xdr:col>5</xdr:col>
      <xdr:colOff>468799</xdr:colOff>
      <xdr:row>61</xdr:row>
      <xdr:rowOff>21688</xdr:rowOff>
    </xdr:to>
    <xdr:sp macro="" textlink="">
      <xdr:nvSpPr>
        <xdr:cNvPr id="1904" name="AutoShape 605">
          <a:extLst>
            <a:ext uri="{FF2B5EF4-FFF2-40B4-BE49-F238E27FC236}">
              <a16:creationId xmlns:a16="http://schemas.microsoft.com/office/drawing/2014/main" xmlns="" id="{D74EE14A-D73D-4933-9CA8-5F3CCD8761B4}"/>
            </a:ext>
          </a:extLst>
        </xdr:cNvPr>
        <xdr:cNvSpPr>
          <a:spLocks noChangeArrowheads="1"/>
        </xdr:cNvSpPr>
      </xdr:nvSpPr>
      <xdr:spPr bwMode="auto">
        <a:xfrm>
          <a:off x="3155049" y="10538359"/>
          <a:ext cx="140770" cy="1132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309641</xdr:colOff>
      <xdr:row>12</xdr:row>
      <xdr:rowOff>132626</xdr:rowOff>
    </xdr:from>
    <xdr:to>
      <xdr:col>18</xdr:col>
      <xdr:colOff>502373</xdr:colOff>
      <xdr:row>13</xdr:row>
      <xdr:rowOff>102484</xdr:rowOff>
    </xdr:to>
    <xdr:sp macro="" textlink="">
      <xdr:nvSpPr>
        <xdr:cNvPr id="1905" name="六角形 1904">
          <a:extLst>
            <a:ext uri="{FF2B5EF4-FFF2-40B4-BE49-F238E27FC236}">
              <a16:creationId xmlns:a16="http://schemas.microsoft.com/office/drawing/2014/main" xmlns="" id="{19EC6533-5C3D-4AC1-AB9A-07BCFB6F4038}"/>
            </a:ext>
          </a:extLst>
        </xdr:cNvPr>
        <xdr:cNvSpPr/>
      </xdr:nvSpPr>
      <xdr:spPr bwMode="auto">
        <a:xfrm>
          <a:off x="12158741" y="2235746"/>
          <a:ext cx="192732" cy="1451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118560</xdr:colOff>
      <xdr:row>36</xdr:row>
      <xdr:rowOff>68322</xdr:rowOff>
    </xdr:from>
    <xdr:to>
      <xdr:col>5</xdr:col>
      <xdr:colOff>205947</xdr:colOff>
      <xdr:row>37</xdr:row>
      <xdr:rowOff>52432</xdr:rowOff>
    </xdr:to>
    <xdr:sp macro="" textlink="">
      <xdr:nvSpPr>
        <xdr:cNvPr id="1906" name="Line 927">
          <a:extLst>
            <a:ext uri="{FF2B5EF4-FFF2-40B4-BE49-F238E27FC236}">
              <a16:creationId xmlns:a16="http://schemas.microsoft.com/office/drawing/2014/main" xmlns="" id="{50BBF8E4-E0AB-44A6-8AD6-FD080C102B5B}"/>
            </a:ext>
          </a:extLst>
        </xdr:cNvPr>
        <xdr:cNvSpPr>
          <a:spLocks noChangeShapeType="1"/>
        </xdr:cNvSpPr>
      </xdr:nvSpPr>
      <xdr:spPr bwMode="auto">
        <a:xfrm>
          <a:off x="2945580" y="6362442"/>
          <a:ext cx="87387" cy="1593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341619</xdr:colOff>
      <xdr:row>4</xdr:row>
      <xdr:rowOff>126512</xdr:rowOff>
    </xdr:from>
    <xdr:ext cx="341613" cy="340355"/>
    <xdr:grpSp>
      <xdr:nvGrpSpPr>
        <xdr:cNvPr id="1907" name="Group 6672">
          <a:extLst>
            <a:ext uri="{FF2B5EF4-FFF2-40B4-BE49-F238E27FC236}">
              <a16:creationId xmlns:a16="http://schemas.microsoft.com/office/drawing/2014/main" xmlns="" id="{E0491C24-1E84-4AB9-B920-308344A63CF5}"/>
            </a:ext>
          </a:extLst>
        </xdr:cNvPr>
        <xdr:cNvGrpSpPr>
          <a:grpSpLocks/>
        </xdr:cNvGrpSpPr>
      </xdr:nvGrpSpPr>
      <xdr:grpSpPr bwMode="auto">
        <a:xfrm>
          <a:off x="4240065" y="806869"/>
          <a:ext cx="341613" cy="340355"/>
          <a:chOff x="536" y="109"/>
          <a:chExt cx="46" cy="44"/>
        </a:xfrm>
      </xdr:grpSpPr>
      <xdr:pic>
        <xdr:nvPicPr>
          <xdr:cNvPr id="1908" name="Picture 6673" descr="route2">
            <a:extLst>
              <a:ext uri="{FF2B5EF4-FFF2-40B4-BE49-F238E27FC236}">
                <a16:creationId xmlns:a16="http://schemas.microsoft.com/office/drawing/2014/main" xmlns="" id="{2BDDA1E9-D7AA-E511-F43D-F778EFE89D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09" name="Text Box 6674">
            <a:extLst>
              <a:ext uri="{FF2B5EF4-FFF2-40B4-BE49-F238E27FC236}">
                <a16:creationId xmlns:a16="http://schemas.microsoft.com/office/drawing/2014/main" xmlns="" id="{8CEF8EC8-5795-1B96-F01A-87540299F1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10</xdr:col>
      <xdr:colOff>212050</xdr:colOff>
      <xdr:row>5</xdr:row>
      <xdr:rowOff>14442</xdr:rowOff>
    </xdr:from>
    <xdr:to>
      <xdr:col>10</xdr:col>
      <xdr:colOff>354089</xdr:colOff>
      <xdr:row>5</xdr:row>
      <xdr:rowOff>60161</xdr:rowOff>
    </xdr:to>
    <xdr:grpSp>
      <xdr:nvGrpSpPr>
        <xdr:cNvPr id="1910" name="グループ化 1909">
          <a:extLst>
            <a:ext uri="{FF2B5EF4-FFF2-40B4-BE49-F238E27FC236}">
              <a16:creationId xmlns:a16="http://schemas.microsoft.com/office/drawing/2014/main" xmlns="" id="{5316454A-6E20-48CC-BEB9-896DCD904C6D}"/>
            </a:ext>
          </a:extLst>
        </xdr:cNvPr>
        <xdr:cNvGrpSpPr/>
      </xdr:nvGrpSpPr>
      <xdr:grpSpPr>
        <a:xfrm rot="5249930">
          <a:off x="7233871" y="816728"/>
          <a:ext cx="45719" cy="142039"/>
          <a:chOff x="9703044" y="3026637"/>
          <a:chExt cx="59370" cy="136132"/>
        </a:xfrm>
      </xdr:grpSpPr>
      <xdr:sp macro="" textlink="">
        <xdr:nvSpPr>
          <xdr:cNvPr id="1911" name="Line 72">
            <a:extLst>
              <a:ext uri="{FF2B5EF4-FFF2-40B4-BE49-F238E27FC236}">
                <a16:creationId xmlns:a16="http://schemas.microsoft.com/office/drawing/2014/main" xmlns="" id="{42622C63-C332-DE16-5D17-0589D2374BA3}"/>
              </a:ext>
            </a:extLst>
          </xdr:cNvPr>
          <xdr:cNvSpPr>
            <a:spLocks noChangeShapeType="1"/>
          </xdr:cNvSpPr>
        </xdr:nvSpPr>
        <xdr:spPr bwMode="auto">
          <a:xfrm>
            <a:off x="9707489" y="3029241"/>
            <a:ext cx="17803" cy="1335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2" name="Line 72">
            <a:extLst>
              <a:ext uri="{FF2B5EF4-FFF2-40B4-BE49-F238E27FC236}">
                <a16:creationId xmlns:a16="http://schemas.microsoft.com/office/drawing/2014/main" xmlns="" id="{778D00A1-860B-9761-F452-5C9040B0B1A8}"/>
              </a:ext>
            </a:extLst>
          </xdr:cNvPr>
          <xdr:cNvSpPr>
            <a:spLocks noChangeShapeType="1"/>
          </xdr:cNvSpPr>
        </xdr:nvSpPr>
        <xdr:spPr bwMode="auto">
          <a:xfrm>
            <a:off x="9703044" y="3026637"/>
            <a:ext cx="59370" cy="133528"/>
          </a:xfrm>
          <a:custGeom>
            <a:avLst/>
            <a:gdLst>
              <a:gd name="connsiteX0" fmla="*/ 0 w 17803"/>
              <a:gd name="connsiteY0" fmla="*/ 0 h 133528"/>
              <a:gd name="connsiteX1" fmla="*/ 17803 w 17803"/>
              <a:gd name="connsiteY1" fmla="*/ 133528 h 133528"/>
              <a:gd name="connsiteX0" fmla="*/ 0 w 43876"/>
              <a:gd name="connsiteY0" fmla="*/ 0 h 133528"/>
              <a:gd name="connsiteX1" fmla="*/ 17803 w 43876"/>
              <a:gd name="connsiteY1" fmla="*/ 133528 h 133528"/>
              <a:gd name="connsiteX0" fmla="*/ 0 w 53015"/>
              <a:gd name="connsiteY0" fmla="*/ 0 h 133528"/>
              <a:gd name="connsiteX1" fmla="*/ 17803 w 53015"/>
              <a:gd name="connsiteY1" fmla="*/ 133528 h 133528"/>
              <a:gd name="connsiteX0" fmla="*/ 0 w 54266"/>
              <a:gd name="connsiteY0" fmla="*/ 0 h 133528"/>
              <a:gd name="connsiteX1" fmla="*/ 17803 w 54266"/>
              <a:gd name="connsiteY1" fmla="*/ 133528 h 133528"/>
              <a:gd name="connsiteX0" fmla="*/ 0 w 58128"/>
              <a:gd name="connsiteY0" fmla="*/ 0 h 133528"/>
              <a:gd name="connsiteX1" fmla="*/ 17803 w 58128"/>
              <a:gd name="connsiteY1" fmla="*/ 133528 h 133528"/>
              <a:gd name="connsiteX0" fmla="*/ 0 w 66306"/>
              <a:gd name="connsiteY0" fmla="*/ 0 h 133528"/>
              <a:gd name="connsiteX1" fmla="*/ 17803 w 66306"/>
              <a:gd name="connsiteY1" fmla="*/ 133528 h 133528"/>
              <a:gd name="connsiteX0" fmla="*/ 0 w 64850"/>
              <a:gd name="connsiteY0" fmla="*/ 0 h 133528"/>
              <a:gd name="connsiteX1" fmla="*/ 17803 w 64850"/>
              <a:gd name="connsiteY1" fmla="*/ 133528 h 133528"/>
              <a:gd name="connsiteX0" fmla="*/ 0 w 59370"/>
              <a:gd name="connsiteY0" fmla="*/ 0 h 133528"/>
              <a:gd name="connsiteX1" fmla="*/ 17803 w 59370"/>
              <a:gd name="connsiteY1" fmla="*/ 133528 h 1335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370" h="133528">
                <a:moveTo>
                  <a:pt x="0" y="0"/>
                </a:moveTo>
                <a:cubicBezTo>
                  <a:pt x="72698" y="26705"/>
                  <a:pt x="78633" y="75665"/>
                  <a:pt x="17803" y="13352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208087</xdr:colOff>
      <xdr:row>4</xdr:row>
      <xdr:rowOff>58738</xdr:rowOff>
    </xdr:from>
    <xdr:to>
      <xdr:col>10</xdr:col>
      <xdr:colOff>253806</xdr:colOff>
      <xdr:row>5</xdr:row>
      <xdr:rowOff>26240</xdr:rowOff>
    </xdr:to>
    <xdr:grpSp>
      <xdr:nvGrpSpPr>
        <xdr:cNvPr id="1913" name="グループ化 1912">
          <a:extLst>
            <a:ext uri="{FF2B5EF4-FFF2-40B4-BE49-F238E27FC236}">
              <a16:creationId xmlns:a16="http://schemas.microsoft.com/office/drawing/2014/main" xmlns="" id="{DE640B64-9A57-47C8-A0DD-7309FA73C4D0}"/>
            </a:ext>
          </a:extLst>
        </xdr:cNvPr>
        <xdr:cNvGrpSpPr/>
      </xdr:nvGrpSpPr>
      <xdr:grpSpPr>
        <a:xfrm rot="1236987" flipH="1">
          <a:off x="7181748" y="739095"/>
          <a:ext cx="45719" cy="137591"/>
          <a:chOff x="9703044" y="3026637"/>
          <a:chExt cx="59370" cy="136132"/>
        </a:xfrm>
      </xdr:grpSpPr>
      <xdr:sp macro="" textlink="">
        <xdr:nvSpPr>
          <xdr:cNvPr id="1914" name="Line 72">
            <a:extLst>
              <a:ext uri="{FF2B5EF4-FFF2-40B4-BE49-F238E27FC236}">
                <a16:creationId xmlns:a16="http://schemas.microsoft.com/office/drawing/2014/main" xmlns="" id="{DA2A141F-4DE9-D97B-CAF1-DB545D3B8DEE}"/>
              </a:ext>
            </a:extLst>
          </xdr:cNvPr>
          <xdr:cNvSpPr>
            <a:spLocks noChangeShapeType="1"/>
          </xdr:cNvSpPr>
        </xdr:nvSpPr>
        <xdr:spPr bwMode="auto">
          <a:xfrm>
            <a:off x="9707489" y="3029241"/>
            <a:ext cx="17803" cy="1335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" name="Line 72">
            <a:extLst>
              <a:ext uri="{FF2B5EF4-FFF2-40B4-BE49-F238E27FC236}">
                <a16:creationId xmlns:a16="http://schemas.microsoft.com/office/drawing/2014/main" xmlns="" id="{F5CB5F39-8A6F-2B6C-CF0A-E2195535752B}"/>
              </a:ext>
            </a:extLst>
          </xdr:cNvPr>
          <xdr:cNvSpPr>
            <a:spLocks noChangeShapeType="1"/>
          </xdr:cNvSpPr>
        </xdr:nvSpPr>
        <xdr:spPr bwMode="auto">
          <a:xfrm>
            <a:off x="9703044" y="3026637"/>
            <a:ext cx="59370" cy="133528"/>
          </a:xfrm>
          <a:custGeom>
            <a:avLst/>
            <a:gdLst>
              <a:gd name="connsiteX0" fmla="*/ 0 w 17803"/>
              <a:gd name="connsiteY0" fmla="*/ 0 h 133528"/>
              <a:gd name="connsiteX1" fmla="*/ 17803 w 17803"/>
              <a:gd name="connsiteY1" fmla="*/ 133528 h 133528"/>
              <a:gd name="connsiteX0" fmla="*/ 0 w 43876"/>
              <a:gd name="connsiteY0" fmla="*/ 0 h 133528"/>
              <a:gd name="connsiteX1" fmla="*/ 17803 w 43876"/>
              <a:gd name="connsiteY1" fmla="*/ 133528 h 133528"/>
              <a:gd name="connsiteX0" fmla="*/ 0 w 53015"/>
              <a:gd name="connsiteY0" fmla="*/ 0 h 133528"/>
              <a:gd name="connsiteX1" fmla="*/ 17803 w 53015"/>
              <a:gd name="connsiteY1" fmla="*/ 133528 h 133528"/>
              <a:gd name="connsiteX0" fmla="*/ 0 w 54266"/>
              <a:gd name="connsiteY0" fmla="*/ 0 h 133528"/>
              <a:gd name="connsiteX1" fmla="*/ 17803 w 54266"/>
              <a:gd name="connsiteY1" fmla="*/ 133528 h 133528"/>
              <a:gd name="connsiteX0" fmla="*/ 0 w 58128"/>
              <a:gd name="connsiteY0" fmla="*/ 0 h 133528"/>
              <a:gd name="connsiteX1" fmla="*/ 17803 w 58128"/>
              <a:gd name="connsiteY1" fmla="*/ 133528 h 133528"/>
              <a:gd name="connsiteX0" fmla="*/ 0 w 66306"/>
              <a:gd name="connsiteY0" fmla="*/ 0 h 133528"/>
              <a:gd name="connsiteX1" fmla="*/ 17803 w 66306"/>
              <a:gd name="connsiteY1" fmla="*/ 133528 h 133528"/>
              <a:gd name="connsiteX0" fmla="*/ 0 w 64850"/>
              <a:gd name="connsiteY0" fmla="*/ 0 h 133528"/>
              <a:gd name="connsiteX1" fmla="*/ 17803 w 64850"/>
              <a:gd name="connsiteY1" fmla="*/ 133528 h 133528"/>
              <a:gd name="connsiteX0" fmla="*/ 0 w 59370"/>
              <a:gd name="connsiteY0" fmla="*/ 0 h 133528"/>
              <a:gd name="connsiteX1" fmla="*/ 17803 w 59370"/>
              <a:gd name="connsiteY1" fmla="*/ 133528 h 1335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370" h="133528">
                <a:moveTo>
                  <a:pt x="0" y="0"/>
                </a:moveTo>
                <a:cubicBezTo>
                  <a:pt x="72698" y="26705"/>
                  <a:pt x="78633" y="75665"/>
                  <a:pt x="17803" y="13352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394929</xdr:colOff>
      <xdr:row>11</xdr:row>
      <xdr:rowOff>127266</xdr:rowOff>
    </xdr:from>
    <xdr:to>
      <xdr:col>1</xdr:col>
      <xdr:colOff>577268</xdr:colOff>
      <xdr:row>12</xdr:row>
      <xdr:rowOff>75043</xdr:rowOff>
    </xdr:to>
    <xdr:sp macro="" textlink="">
      <xdr:nvSpPr>
        <xdr:cNvPr id="1916" name="六角形 1915">
          <a:extLst>
            <a:ext uri="{FF2B5EF4-FFF2-40B4-BE49-F238E27FC236}">
              <a16:creationId xmlns:a16="http://schemas.microsoft.com/office/drawing/2014/main" xmlns="" id="{6B4B19EA-AD04-459C-BAD2-31BA858794EE}"/>
            </a:ext>
          </a:extLst>
        </xdr:cNvPr>
        <xdr:cNvSpPr/>
      </xdr:nvSpPr>
      <xdr:spPr bwMode="auto">
        <a:xfrm>
          <a:off x="448269" y="2055126"/>
          <a:ext cx="182339" cy="1230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403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416164</xdr:colOff>
      <xdr:row>42</xdr:row>
      <xdr:rowOff>53185</xdr:rowOff>
    </xdr:from>
    <xdr:ext cx="293891" cy="294222"/>
    <xdr:pic>
      <xdr:nvPicPr>
        <xdr:cNvPr id="1917" name="図 1916" descr="クリックすると新しいウィンドウで開きます">
          <a:extLst>
            <a:ext uri="{FF2B5EF4-FFF2-40B4-BE49-F238E27FC236}">
              <a16:creationId xmlns:a16="http://schemas.microsoft.com/office/drawing/2014/main" xmlns="" id="{8A4100AA-1074-4E0F-9BF8-D7025694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058457">
          <a:off x="10177384" y="7376005"/>
          <a:ext cx="293891" cy="294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298165</xdr:colOff>
      <xdr:row>46</xdr:row>
      <xdr:rowOff>129222</xdr:rowOff>
    </xdr:from>
    <xdr:ext cx="239192" cy="216052"/>
    <xdr:pic>
      <xdr:nvPicPr>
        <xdr:cNvPr id="1918" name="Picture 12589">
          <a:extLst>
            <a:ext uri="{FF2B5EF4-FFF2-40B4-BE49-F238E27FC236}">
              <a16:creationId xmlns:a16="http://schemas.microsoft.com/office/drawing/2014/main" xmlns="" id="{F085EF5B-E938-49C3-80A5-E48B6C1DD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635687">
          <a:off x="12840685" y="8130222"/>
          <a:ext cx="239192" cy="2160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20</xdr:col>
      <xdr:colOff>347134</xdr:colOff>
      <xdr:row>55</xdr:row>
      <xdr:rowOff>8467</xdr:rowOff>
    </xdr:from>
    <xdr:ext cx="270742" cy="244550"/>
    <xdr:pic>
      <xdr:nvPicPr>
        <xdr:cNvPr id="1919" name="Picture 12589">
          <a:extLst>
            <a:ext uri="{FF2B5EF4-FFF2-40B4-BE49-F238E27FC236}">
              <a16:creationId xmlns:a16="http://schemas.microsoft.com/office/drawing/2014/main" xmlns="" id="{0628F251-5549-455D-A2DB-271B0C9C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074" y="9586807"/>
          <a:ext cx="270742" cy="2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15</xdr:col>
      <xdr:colOff>330201</xdr:colOff>
      <xdr:row>4</xdr:row>
      <xdr:rowOff>0</xdr:rowOff>
    </xdr:from>
    <xdr:to>
      <xdr:col>15</xdr:col>
      <xdr:colOff>508001</xdr:colOff>
      <xdr:row>4</xdr:row>
      <xdr:rowOff>167215</xdr:rowOff>
    </xdr:to>
    <xdr:sp macro="" textlink="">
      <xdr:nvSpPr>
        <xdr:cNvPr id="1920" name="六角形 1919">
          <a:extLst>
            <a:ext uri="{FF2B5EF4-FFF2-40B4-BE49-F238E27FC236}">
              <a16:creationId xmlns:a16="http://schemas.microsoft.com/office/drawing/2014/main" xmlns="" id="{1EA796EA-F6B4-4D90-8E34-EF4C7568A4C8}"/>
            </a:ext>
          </a:extLst>
        </xdr:cNvPr>
        <xdr:cNvSpPr/>
      </xdr:nvSpPr>
      <xdr:spPr bwMode="auto">
        <a:xfrm>
          <a:off x="10091421" y="701040"/>
          <a:ext cx="177800" cy="1672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402168</xdr:colOff>
      <xdr:row>5</xdr:row>
      <xdr:rowOff>8469</xdr:rowOff>
    </xdr:from>
    <xdr:to>
      <xdr:col>16</xdr:col>
      <xdr:colOff>579968</xdr:colOff>
      <xdr:row>7</xdr:row>
      <xdr:rowOff>21168</xdr:rowOff>
    </xdr:to>
    <xdr:sp macro="" textlink="">
      <xdr:nvSpPr>
        <xdr:cNvPr id="1921" name="Text Box 1620">
          <a:extLst>
            <a:ext uri="{FF2B5EF4-FFF2-40B4-BE49-F238E27FC236}">
              <a16:creationId xmlns:a16="http://schemas.microsoft.com/office/drawing/2014/main" xmlns="" id="{F4D27CAA-E74D-4037-8BC4-24A3D523855F}"/>
            </a:ext>
          </a:extLst>
        </xdr:cNvPr>
        <xdr:cNvSpPr txBox="1">
          <a:spLocks noChangeArrowheads="1"/>
        </xdr:cNvSpPr>
      </xdr:nvSpPr>
      <xdr:spPr bwMode="auto">
        <a:xfrm>
          <a:off x="10856808" y="884769"/>
          <a:ext cx="177800" cy="3632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琵琶湖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16</xdr:col>
      <xdr:colOff>287698</xdr:colOff>
      <xdr:row>3</xdr:row>
      <xdr:rowOff>26603</xdr:rowOff>
    </xdr:from>
    <xdr:to>
      <xdr:col>16</xdr:col>
      <xdr:colOff>305485</xdr:colOff>
      <xdr:row>8</xdr:row>
      <xdr:rowOff>9401</xdr:rowOff>
    </xdr:to>
    <xdr:sp macro="" textlink="">
      <xdr:nvSpPr>
        <xdr:cNvPr id="1922" name="Freeform 217">
          <a:extLst>
            <a:ext uri="{FF2B5EF4-FFF2-40B4-BE49-F238E27FC236}">
              <a16:creationId xmlns:a16="http://schemas.microsoft.com/office/drawing/2014/main" xmlns="" id="{908326D6-2E46-44EB-8672-5C01D18E9699}"/>
            </a:ext>
          </a:extLst>
        </xdr:cNvPr>
        <xdr:cNvSpPr>
          <a:spLocks/>
        </xdr:cNvSpPr>
      </xdr:nvSpPr>
      <xdr:spPr bwMode="auto">
        <a:xfrm rot="5400000">
          <a:off x="10321683" y="973038"/>
          <a:ext cx="859098" cy="1778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5115 w 15115"/>
            <a:gd name="connsiteY0" fmla="*/ 101197 h 107234"/>
            <a:gd name="connsiteX1" fmla="*/ 10801 w 15115"/>
            <a:gd name="connsiteY1" fmla="*/ 106897 h 107234"/>
            <a:gd name="connsiteX2" fmla="*/ 0 w 15115"/>
            <a:gd name="connsiteY2" fmla="*/ 0 h 107234"/>
            <a:gd name="connsiteX0" fmla="*/ 29632 w 29632"/>
            <a:gd name="connsiteY0" fmla="*/ 72195 h 107233"/>
            <a:gd name="connsiteX1" fmla="*/ 10801 w 29632"/>
            <a:gd name="connsiteY1" fmla="*/ 106897 h 107233"/>
            <a:gd name="connsiteX2" fmla="*/ 0 w 29632"/>
            <a:gd name="connsiteY2" fmla="*/ 0 h 107233"/>
            <a:gd name="connsiteX0" fmla="*/ 23206 w 23206"/>
            <a:gd name="connsiteY0" fmla="*/ 93798 h 107233"/>
            <a:gd name="connsiteX1" fmla="*/ 10801 w 23206"/>
            <a:gd name="connsiteY1" fmla="*/ 106897 h 107233"/>
            <a:gd name="connsiteX2" fmla="*/ 0 w 23206"/>
            <a:gd name="connsiteY2" fmla="*/ 0 h 107233"/>
            <a:gd name="connsiteX0" fmla="*/ 26583 w 26583"/>
            <a:gd name="connsiteY0" fmla="*/ 19723 h 33814"/>
            <a:gd name="connsiteX1" fmla="*/ 14178 w 26583"/>
            <a:gd name="connsiteY1" fmla="*/ 32822 h 33814"/>
            <a:gd name="connsiteX2" fmla="*/ 0 w 26583"/>
            <a:gd name="connsiteY2" fmla="*/ 0 h 33814"/>
            <a:gd name="connsiteX0" fmla="*/ 28271 w 28271"/>
            <a:gd name="connsiteY0" fmla="*/ 0 h 16381"/>
            <a:gd name="connsiteX1" fmla="*/ 15866 w 28271"/>
            <a:gd name="connsiteY1" fmla="*/ 13099 h 16381"/>
            <a:gd name="connsiteX2" fmla="*/ 0 w 28271"/>
            <a:gd name="connsiteY2" fmla="*/ 7568 h 16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271" h="16381">
              <a:moveTo>
                <a:pt x="28271" y="0"/>
              </a:moveTo>
              <a:cubicBezTo>
                <a:pt x="24607" y="5894"/>
                <a:pt x="19957" y="9562"/>
                <a:pt x="15866" y="13099"/>
              </a:cubicBezTo>
              <a:cubicBezTo>
                <a:pt x="13694" y="20174"/>
                <a:pt x="2172" y="14639"/>
                <a:pt x="0" y="7568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15</xdr:col>
      <xdr:colOff>642060</xdr:colOff>
      <xdr:row>3</xdr:row>
      <xdr:rowOff>88902</xdr:rowOff>
    </xdr:from>
    <xdr:ext cx="98773" cy="292098"/>
    <xdr:sp macro="" textlink="">
      <xdr:nvSpPr>
        <xdr:cNvPr id="1923" name="Text Box 1620">
          <a:extLst>
            <a:ext uri="{FF2B5EF4-FFF2-40B4-BE49-F238E27FC236}">
              <a16:creationId xmlns:a16="http://schemas.microsoft.com/office/drawing/2014/main" xmlns="" id="{FDD804A0-1C97-4554-B1C4-26935AE81B98}"/>
            </a:ext>
          </a:extLst>
        </xdr:cNvPr>
        <xdr:cNvSpPr txBox="1">
          <a:spLocks noChangeArrowheads="1"/>
        </xdr:cNvSpPr>
      </xdr:nvSpPr>
      <xdr:spPr bwMode="auto">
        <a:xfrm flipH="1">
          <a:off x="10403280" y="614682"/>
          <a:ext cx="98773" cy="29209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143928</xdr:colOff>
      <xdr:row>5</xdr:row>
      <xdr:rowOff>8466</xdr:rowOff>
    </xdr:from>
    <xdr:to>
      <xdr:col>16</xdr:col>
      <xdr:colOff>302436</xdr:colOff>
      <xdr:row>5</xdr:row>
      <xdr:rowOff>158724</xdr:rowOff>
    </xdr:to>
    <xdr:sp macro="" textlink="">
      <xdr:nvSpPr>
        <xdr:cNvPr id="1924" name="六角形 1923">
          <a:extLst>
            <a:ext uri="{FF2B5EF4-FFF2-40B4-BE49-F238E27FC236}">
              <a16:creationId xmlns:a16="http://schemas.microsoft.com/office/drawing/2014/main" xmlns="" id="{0253D278-6D42-4B30-8245-F7AA9BCC0442}"/>
            </a:ext>
          </a:extLst>
        </xdr:cNvPr>
        <xdr:cNvSpPr/>
      </xdr:nvSpPr>
      <xdr:spPr bwMode="auto">
        <a:xfrm>
          <a:off x="10598568" y="884766"/>
          <a:ext cx="158508" cy="1502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598644</xdr:colOff>
      <xdr:row>6</xdr:row>
      <xdr:rowOff>110067</xdr:rowOff>
    </xdr:from>
    <xdr:ext cx="286123" cy="309572"/>
    <xdr:sp macro="" textlink="">
      <xdr:nvSpPr>
        <xdr:cNvPr id="1925" name="Text Box 1563">
          <a:extLst>
            <a:ext uri="{FF2B5EF4-FFF2-40B4-BE49-F238E27FC236}">
              <a16:creationId xmlns:a16="http://schemas.microsoft.com/office/drawing/2014/main" xmlns="" id="{5F216F04-03F7-49FB-9B66-AC8C6A64A8CF}"/>
            </a:ext>
          </a:extLst>
        </xdr:cNvPr>
        <xdr:cNvSpPr txBox="1">
          <a:spLocks noChangeArrowheads="1"/>
        </xdr:cNvSpPr>
      </xdr:nvSpPr>
      <xdr:spPr bwMode="auto">
        <a:xfrm>
          <a:off x="10359864" y="1161627"/>
          <a:ext cx="286123" cy="30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14</xdr:col>
      <xdr:colOff>687784</xdr:colOff>
      <xdr:row>6</xdr:row>
      <xdr:rowOff>14228</xdr:rowOff>
    </xdr:from>
    <xdr:to>
      <xdr:col>15</xdr:col>
      <xdr:colOff>550943</xdr:colOff>
      <xdr:row>7</xdr:row>
      <xdr:rowOff>99711</xdr:rowOff>
    </xdr:to>
    <xdr:sp macro="" textlink="">
      <xdr:nvSpPr>
        <xdr:cNvPr id="1926" name="Line 120">
          <a:extLst>
            <a:ext uri="{FF2B5EF4-FFF2-40B4-BE49-F238E27FC236}">
              <a16:creationId xmlns:a16="http://schemas.microsoft.com/office/drawing/2014/main" xmlns="" id="{782FCFE0-DC70-4E71-B822-08DBB4BA4C30}"/>
            </a:ext>
          </a:extLst>
        </xdr:cNvPr>
        <xdr:cNvSpPr>
          <a:spLocks noChangeShapeType="1"/>
        </xdr:cNvSpPr>
      </xdr:nvSpPr>
      <xdr:spPr bwMode="auto">
        <a:xfrm>
          <a:off x="9755584" y="1065788"/>
          <a:ext cx="556579" cy="26074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8852"/>
            <a:gd name="connsiteY0" fmla="*/ 756563 h 756571"/>
            <a:gd name="connsiteX1" fmla="*/ 8852 w 8852"/>
            <a:gd name="connsiteY1" fmla="*/ 12 h 756571"/>
            <a:gd name="connsiteX0" fmla="*/ 0 w 10000"/>
            <a:gd name="connsiteY0" fmla="*/ 10000 h 10000"/>
            <a:gd name="connsiteX1" fmla="*/ 10000 w 1000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1476" y="2854"/>
                <a:pt x="6235" y="-44"/>
                <a:pt x="10000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464534</xdr:colOff>
      <xdr:row>5</xdr:row>
      <xdr:rowOff>87842</xdr:rowOff>
    </xdr:from>
    <xdr:to>
      <xdr:col>15</xdr:col>
      <xdr:colOff>616947</xdr:colOff>
      <xdr:row>6</xdr:row>
      <xdr:rowOff>80998</xdr:rowOff>
    </xdr:to>
    <xdr:pic>
      <xdr:nvPicPr>
        <xdr:cNvPr id="1927" name="図 1926">
          <a:extLst>
            <a:ext uri="{FF2B5EF4-FFF2-40B4-BE49-F238E27FC236}">
              <a16:creationId xmlns:a16="http://schemas.microsoft.com/office/drawing/2014/main" xmlns="" id="{257C3958-5B98-4592-B4EC-0A5DCAA33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10225754" y="964142"/>
          <a:ext cx="152413" cy="168416"/>
        </a:xfrm>
        <a:prstGeom prst="rect">
          <a:avLst/>
        </a:prstGeom>
      </xdr:spPr>
    </xdr:pic>
    <xdr:clientData/>
  </xdr:twoCellAnchor>
  <xdr:twoCellAnchor>
    <xdr:from>
      <xdr:col>15</xdr:col>
      <xdr:colOff>541871</xdr:colOff>
      <xdr:row>6</xdr:row>
      <xdr:rowOff>12704</xdr:rowOff>
    </xdr:from>
    <xdr:to>
      <xdr:col>16</xdr:col>
      <xdr:colOff>152399</xdr:colOff>
      <xdr:row>6</xdr:row>
      <xdr:rowOff>165101</xdr:rowOff>
    </xdr:to>
    <xdr:sp macro="" textlink="">
      <xdr:nvSpPr>
        <xdr:cNvPr id="1928" name="AutoShape 1653">
          <a:extLst>
            <a:ext uri="{FF2B5EF4-FFF2-40B4-BE49-F238E27FC236}">
              <a16:creationId xmlns:a16="http://schemas.microsoft.com/office/drawing/2014/main" xmlns="" id="{676ED716-557F-49CA-BA4C-4E9128008E45}"/>
            </a:ext>
          </a:extLst>
        </xdr:cNvPr>
        <xdr:cNvSpPr>
          <a:spLocks/>
        </xdr:cNvSpPr>
      </xdr:nvSpPr>
      <xdr:spPr bwMode="auto">
        <a:xfrm rot="5400000">
          <a:off x="10378866" y="988489"/>
          <a:ext cx="152397" cy="30394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55564</xdr:colOff>
      <xdr:row>5</xdr:row>
      <xdr:rowOff>169333</xdr:rowOff>
    </xdr:from>
    <xdr:to>
      <xdr:col>17</xdr:col>
      <xdr:colOff>679980</xdr:colOff>
      <xdr:row>6</xdr:row>
      <xdr:rowOff>62636</xdr:rowOff>
    </xdr:to>
    <xdr:sp macro="" textlink="">
      <xdr:nvSpPr>
        <xdr:cNvPr id="1929" name="Line 120">
          <a:extLst>
            <a:ext uri="{FF2B5EF4-FFF2-40B4-BE49-F238E27FC236}">
              <a16:creationId xmlns:a16="http://schemas.microsoft.com/office/drawing/2014/main" xmlns="" id="{968D257A-184F-4D71-A359-862D6C1BBCA0}"/>
            </a:ext>
          </a:extLst>
        </xdr:cNvPr>
        <xdr:cNvSpPr>
          <a:spLocks noChangeShapeType="1"/>
        </xdr:cNvSpPr>
      </xdr:nvSpPr>
      <xdr:spPr bwMode="auto">
        <a:xfrm flipV="1">
          <a:off x="11203624" y="1045633"/>
          <a:ext cx="624416" cy="6856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9826"/>
            <a:gd name="connsiteY0" fmla="*/ 52105 h 52241"/>
            <a:gd name="connsiteX1" fmla="*/ 9826 w 9826"/>
            <a:gd name="connsiteY1" fmla="*/ 136 h 52241"/>
            <a:gd name="connsiteX0" fmla="*/ 0 w 10000"/>
            <a:gd name="connsiteY0" fmla="*/ 9948 h 9995"/>
            <a:gd name="connsiteX1" fmla="*/ 10000 w 10000"/>
            <a:gd name="connsiteY1" fmla="*/ 0 h 9995"/>
            <a:gd name="connsiteX0" fmla="*/ 0 w 10000"/>
            <a:gd name="connsiteY0" fmla="*/ 0 h 2644"/>
            <a:gd name="connsiteX1" fmla="*/ 10000 w 10000"/>
            <a:gd name="connsiteY1" fmla="*/ 596 h 2644"/>
            <a:gd name="connsiteX0" fmla="*/ 0 w 10000"/>
            <a:gd name="connsiteY0" fmla="*/ 0 h 16962"/>
            <a:gd name="connsiteX1" fmla="*/ 10000 w 10000"/>
            <a:gd name="connsiteY1" fmla="*/ 10935 h 16962"/>
            <a:gd name="connsiteX0" fmla="*/ 0 w 10000"/>
            <a:gd name="connsiteY0" fmla="*/ 0 h 10935"/>
            <a:gd name="connsiteX1" fmla="*/ 10000 w 10000"/>
            <a:gd name="connsiteY1" fmla="*/ 10935 h 109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935">
              <a:moveTo>
                <a:pt x="0" y="0"/>
              </a:moveTo>
              <a:cubicBezTo>
                <a:pt x="3392" y="2413"/>
                <a:pt x="6528" y="9371"/>
                <a:pt x="10000" y="1093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566839</xdr:colOff>
      <xdr:row>5</xdr:row>
      <xdr:rowOff>31778</xdr:rowOff>
    </xdr:from>
    <xdr:to>
      <xdr:col>18</xdr:col>
      <xdr:colOff>388904</xdr:colOff>
      <xdr:row>8</xdr:row>
      <xdr:rowOff>142882</xdr:rowOff>
    </xdr:to>
    <xdr:sp macro="" textlink="">
      <xdr:nvSpPr>
        <xdr:cNvPr id="1930" name="Freeform 527">
          <a:extLst>
            <a:ext uri="{FF2B5EF4-FFF2-40B4-BE49-F238E27FC236}">
              <a16:creationId xmlns:a16="http://schemas.microsoft.com/office/drawing/2014/main" xmlns="" id="{9DFCDBCB-CBE0-4094-BF1F-9B26A92B918A}"/>
            </a:ext>
          </a:extLst>
        </xdr:cNvPr>
        <xdr:cNvSpPr>
          <a:spLocks/>
        </xdr:cNvSpPr>
      </xdr:nvSpPr>
      <xdr:spPr bwMode="auto">
        <a:xfrm>
          <a:off x="11714899" y="908078"/>
          <a:ext cx="523105" cy="63688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911"/>
            <a:gd name="connsiteY0" fmla="*/ 10986 h 10986"/>
            <a:gd name="connsiteX1" fmla="*/ 0 w 9911"/>
            <a:gd name="connsiteY1" fmla="*/ 986 h 10986"/>
            <a:gd name="connsiteX2" fmla="*/ 9911 w 9911"/>
            <a:gd name="connsiteY2" fmla="*/ 0 h 10986"/>
            <a:gd name="connsiteX0" fmla="*/ 0 w 10000"/>
            <a:gd name="connsiteY0" fmla="*/ 10000 h 10000"/>
            <a:gd name="connsiteX1" fmla="*/ 0 w 10000"/>
            <a:gd name="connsiteY1" fmla="*/ 898 h 10000"/>
            <a:gd name="connsiteX2" fmla="*/ 10000 w 10000"/>
            <a:gd name="connsiteY2" fmla="*/ 0 h 10000"/>
            <a:gd name="connsiteX0" fmla="*/ 0 w 10000"/>
            <a:gd name="connsiteY0" fmla="*/ 11111 h 11111"/>
            <a:gd name="connsiteX1" fmla="*/ 0 w 10000"/>
            <a:gd name="connsiteY1" fmla="*/ 2009 h 11111"/>
            <a:gd name="connsiteX2" fmla="*/ 10000 w 10000"/>
            <a:gd name="connsiteY2" fmla="*/ 0 h 11111"/>
            <a:gd name="connsiteX0" fmla="*/ 0 w 10000"/>
            <a:gd name="connsiteY0" fmla="*/ 11111 h 11111"/>
            <a:gd name="connsiteX1" fmla="*/ 0 w 10000"/>
            <a:gd name="connsiteY1" fmla="*/ 2009 h 11111"/>
            <a:gd name="connsiteX2" fmla="*/ 10000 w 10000"/>
            <a:gd name="connsiteY2" fmla="*/ 0 h 11111"/>
            <a:gd name="connsiteX0" fmla="*/ 1245 w 10000"/>
            <a:gd name="connsiteY0" fmla="*/ 11799 h 11799"/>
            <a:gd name="connsiteX1" fmla="*/ 0 w 10000"/>
            <a:gd name="connsiteY1" fmla="*/ 2009 h 11799"/>
            <a:gd name="connsiteX2" fmla="*/ 10000 w 10000"/>
            <a:gd name="connsiteY2" fmla="*/ 0 h 11799"/>
            <a:gd name="connsiteX0" fmla="*/ 1245 w 10000"/>
            <a:gd name="connsiteY0" fmla="*/ 11799 h 11799"/>
            <a:gd name="connsiteX1" fmla="*/ 0 w 10000"/>
            <a:gd name="connsiteY1" fmla="*/ 2009 h 11799"/>
            <a:gd name="connsiteX2" fmla="*/ 10000 w 10000"/>
            <a:gd name="connsiteY2" fmla="*/ 0 h 11799"/>
            <a:gd name="connsiteX0" fmla="*/ 1245 w 10000"/>
            <a:gd name="connsiteY0" fmla="*/ 11799 h 11799"/>
            <a:gd name="connsiteX1" fmla="*/ 0 w 10000"/>
            <a:gd name="connsiteY1" fmla="*/ 2009 h 11799"/>
            <a:gd name="connsiteX2" fmla="*/ 10000 w 10000"/>
            <a:gd name="connsiteY2" fmla="*/ 0 h 11799"/>
            <a:gd name="connsiteX0" fmla="*/ 1245 w 9952"/>
            <a:gd name="connsiteY0" fmla="*/ 12116 h 12116"/>
            <a:gd name="connsiteX1" fmla="*/ 0 w 9952"/>
            <a:gd name="connsiteY1" fmla="*/ 2326 h 12116"/>
            <a:gd name="connsiteX2" fmla="*/ 9952 w 9952"/>
            <a:gd name="connsiteY2" fmla="*/ 0 h 12116"/>
            <a:gd name="connsiteX0" fmla="*/ 1251 w 10000"/>
            <a:gd name="connsiteY0" fmla="*/ 10000 h 10000"/>
            <a:gd name="connsiteX1" fmla="*/ 0 w 10000"/>
            <a:gd name="connsiteY1" fmla="*/ 1920 h 10000"/>
            <a:gd name="connsiteX2" fmla="*/ 10000 w 10000"/>
            <a:gd name="connsiteY2" fmla="*/ 0 h 10000"/>
            <a:gd name="connsiteX0" fmla="*/ 1251 w 9807"/>
            <a:gd name="connsiteY0" fmla="*/ 10393 h 10393"/>
            <a:gd name="connsiteX1" fmla="*/ 0 w 9807"/>
            <a:gd name="connsiteY1" fmla="*/ 2313 h 10393"/>
            <a:gd name="connsiteX2" fmla="*/ 9807 w 9807"/>
            <a:gd name="connsiteY2" fmla="*/ 0 h 10393"/>
            <a:gd name="connsiteX0" fmla="*/ 1276 w 10000"/>
            <a:gd name="connsiteY0" fmla="*/ 10000 h 10000"/>
            <a:gd name="connsiteX1" fmla="*/ 0 w 10000"/>
            <a:gd name="connsiteY1" fmla="*/ 2226 h 10000"/>
            <a:gd name="connsiteX2" fmla="*/ 10000 w 10000"/>
            <a:gd name="connsiteY2" fmla="*/ 0 h 10000"/>
            <a:gd name="connsiteX0" fmla="*/ 1276 w 10000"/>
            <a:gd name="connsiteY0" fmla="*/ 10000 h 10000"/>
            <a:gd name="connsiteX1" fmla="*/ 0 w 10000"/>
            <a:gd name="connsiteY1" fmla="*/ 2226 h 10000"/>
            <a:gd name="connsiteX2" fmla="*/ 10000 w 10000"/>
            <a:gd name="connsiteY2" fmla="*/ 0 h 10000"/>
            <a:gd name="connsiteX0" fmla="*/ 1570 w 10000"/>
            <a:gd name="connsiteY0" fmla="*/ 9958 h 9958"/>
            <a:gd name="connsiteX1" fmla="*/ 0 w 10000"/>
            <a:gd name="connsiteY1" fmla="*/ 2226 h 9958"/>
            <a:gd name="connsiteX2" fmla="*/ 10000 w 10000"/>
            <a:gd name="connsiteY2" fmla="*/ 0 h 9958"/>
            <a:gd name="connsiteX0" fmla="*/ 1570 w 10000"/>
            <a:gd name="connsiteY0" fmla="*/ 10000 h 10000"/>
            <a:gd name="connsiteX1" fmla="*/ 0 w 10000"/>
            <a:gd name="connsiteY1" fmla="*/ 2235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570" y="10000"/>
              </a:moveTo>
              <a:cubicBezTo>
                <a:pt x="-180" y="7313"/>
                <a:pt x="180" y="4669"/>
                <a:pt x="0" y="2235"/>
              </a:cubicBezTo>
              <a:cubicBezTo>
                <a:pt x="2905" y="1981"/>
                <a:pt x="7065" y="218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133381</xdr:colOff>
      <xdr:row>4</xdr:row>
      <xdr:rowOff>158749</xdr:rowOff>
    </xdr:from>
    <xdr:to>
      <xdr:col>17</xdr:col>
      <xdr:colOff>347700</xdr:colOff>
      <xdr:row>5</xdr:row>
      <xdr:rowOff>170655</xdr:rowOff>
    </xdr:to>
    <xdr:sp macro="" textlink="">
      <xdr:nvSpPr>
        <xdr:cNvPr id="1931" name="六角形 1930">
          <a:extLst>
            <a:ext uri="{FF2B5EF4-FFF2-40B4-BE49-F238E27FC236}">
              <a16:creationId xmlns:a16="http://schemas.microsoft.com/office/drawing/2014/main" xmlns="" id="{AED7C46E-8EDD-4068-8CEB-81D56FD13087}"/>
            </a:ext>
          </a:extLst>
        </xdr:cNvPr>
        <xdr:cNvSpPr/>
      </xdr:nvSpPr>
      <xdr:spPr bwMode="auto">
        <a:xfrm>
          <a:off x="11281441" y="859789"/>
          <a:ext cx="214319" cy="1871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502837</xdr:colOff>
      <xdr:row>6</xdr:row>
      <xdr:rowOff>86919</xdr:rowOff>
    </xdr:from>
    <xdr:to>
      <xdr:col>17</xdr:col>
      <xdr:colOff>632592</xdr:colOff>
      <xdr:row>7</xdr:row>
      <xdr:rowOff>26340</xdr:rowOff>
    </xdr:to>
    <xdr:sp macro="" textlink="">
      <xdr:nvSpPr>
        <xdr:cNvPr id="1932" name="AutoShape 70">
          <a:extLst>
            <a:ext uri="{FF2B5EF4-FFF2-40B4-BE49-F238E27FC236}">
              <a16:creationId xmlns:a16="http://schemas.microsoft.com/office/drawing/2014/main" xmlns="" id="{B1A56C55-4EEA-448C-B5D3-6EB205D58B72}"/>
            </a:ext>
          </a:extLst>
        </xdr:cNvPr>
        <xdr:cNvSpPr>
          <a:spLocks noChangeArrowheads="1"/>
        </xdr:cNvSpPr>
      </xdr:nvSpPr>
      <xdr:spPr bwMode="auto">
        <a:xfrm>
          <a:off x="11650897" y="1138479"/>
          <a:ext cx="129755" cy="1146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419587</xdr:colOff>
      <xdr:row>5</xdr:row>
      <xdr:rowOff>33724</xdr:rowOff>
    </xdr:from>
    <xdr:to>
      <xdr:col>18</xdr:col>
      <xdr:colOff>642175</xdr:colOff>
      <xdr:row>6</xdr:row>
      <xdr:rowOff>26269</xdr:rowOff>
    </xdr:to>
    <xdr:sp macro="" textlink="">
      <xdr:nvSpPr>
        <xdr:cNvPr id="1933" name="六角形 1932">
          <a:extLst>
            <a:ext uri="{FF2B5EF4-FFF2-40B4-BE49-F238E27FC236}">
              <a16:creationId xmlns:a16="http://schemas.microsoft.com/office/drawing/2014/main" xmlns="" id="{25076981-2EF5-4B3F-AAB9-E6FBE83231B4}"/>
            </a:ext>
          </a:extLst>
        </xdr:cNvPr>
        <xdr:cNvSpPr/>
      </xdr:nvSpPr>
      <xdr:spPr bwMode="auto">
        <a:xfrm>
          <a:off x="12268687" y="910024"/>
          <a:ext cx="222588" cy="1678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557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433907</xdr:colOff>
      <xdr:row>7</xdr:row>
      <xdr:rowOff>13230</xdr:rowOff>
    </xdr:from>
    <xdr:ext cx="98773" cy="292098"/>
    <xdr:sp macro="" textlink="">
      <xdr:nvSpPr>
        <xdr:cNvPr id="1934" name="Text Box 1620">
          <a:extLst>
            <a:ext uri="{FF2B5EF4-FFF2-40B4-BE49-F238E27FC236}">
              <a16:creationId xmlns:a16="http://schemas.microsoft.com/office/drawing/2014/main" xmlns="" id="{1B2D2F1A-D393-4F67-BF7C-2B753D3753AA}"/>
            </a:ext>
          </a:extLst>
        </xdr:cNvPr>
        <xdr:cNvSpPr txBox="1">
          <a:spLocks noChangeArrowheads="1"/>
        </xdr:cNvSpPr>
      </xdr:nvSpPr>
      <xdr:spPr bwMode="auto">
        <a:xfrm flipH="1">
          <a:off x="11581967" y="1240050"/>
          <a:ext cx="98773" cy="29209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468312</xdr:colOff>
      <xdr:row>3</xdr:row>
      <xdr:rowOff>156103</xdr:rowOff>
    </xdr:from>
    <xdr:ext cx="637645" cy="328083"/>
    <xdr:sp macro="" textlink="">
      <xdr:nvSpPr>
        <xdr:cNvPr id="1935" name="Text Box 1620">
          <a:extLst>
            <a:ext uri="{FF2B5EF4-FFF2-40B4-BE49-F238E27FC236}">
              <a16:creationId xmlns:a16="http://schemas.microsoft.com/office/drawing/2014/main" xmlns="" id="{FF056E1F-E656-4636-B5E8-523FA8A9EB0F}"/>
            </a:ext>
          </a:extLst>
        </xdr:cNvPr>
        <xdr:cNvSpPr txBox="1">
          <a:spLocks noChangeArrowheads="1"/>
        </xdr:cNvSpPr>
      </xdr:nvSpPr>
      <xdr:spPr bwMode="auto">
        <a:xfrm>
          <a:off x="11616372" y="681883"/>
          <a:ext cx="637645" cy="32808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西浅井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baseline="0">
              <a:effectLst/>
              <a:latin typeface="+mn-lt"/>
              <a:ea typeface="+mn-ea"/>
              <a:cs typeface="+mn-cs"/>
            </a:rPr>
            <a:t>海津大崎</a:t>
          </a:r>
          <a:endParaRPr lang="en-US" altLang="ja-JP" sz="900" b="1" i="0" baseline="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19</xdr:col>
      <xdr:colOff>539362</xdr:colOff>
      <xdr:row>54</xdr:row>
      <xdr:rowOff>89919</xdr:rowOff>
    </xdr:from>
    <xdr:to>
      <xdr:col>20</xdr:col>
      <xdr:colOff>15300</xdr:colOff>
      <xdr:row>55</xdr:row>
      <xdr:rowOff>63118</xdr:rowOff>
    </xdr:to>
    <xdr:sp macro="" textlink="">
      <xdr:nvSpPr>
        <xdr:cNvPr id="1936" name="六角形 1935">
          <a:extLst>
            <a:ext uri="{FF2B5EF4-FFF2-40B4-BE49-F238E27FC236}">
              <a16:creationId xmlns:a16="http://schemas.microsoft.com/office/drawing/2014/main" xmlns="" id="{10FC49C9-8534-44C9-BEA1-1BD727CB9213}"/>
            </a:ext>
          </a:extLst>
        </xdr:cNvPr>
        <xdr:cNvSpPr/>
      </xdr:nvSpPr>
      <xdr:spPr bwMode="auto">
        <a:xfrm>
          <a:off x="13081882" y="9492999"/>
          <a:ext cx="169358" cy="14845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1800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1</xdr:row>
      <xdr:rowOff>15363</xdr:rowOff>
    </xdr:from>
    <xdr:to>
      <xdr:col>15</xdr:col>
      <xdr:colOff>158508</xdr:colOff>
      <xdr:row>1</xdr:row>
      <xdr:rowOff>165621</xdr:rowOff>
    </xdr:to>
    <xdr:sp macro="" textlink="">
      <xdr:nvSpPr>
        <xdr:cNvPr id="1937" name="六角形 1936">
          <a:extLst>
            <a:ext uri="{FF2B5EF4-FFF2-40B4-BE49-F238E27FC236}">
              <a16:creationId xmlns:a16="http://schemas.microsoft.com/office/drawing/2014/main" xmlns="" id="{6165D460-027E-40A1-BD4B-ABA237281F8F}"/>
            </a:ext>
          </a:extLst>
        </xdr:cNvPr>
        <xdr:cNvSpPr/>
      </xdr:nvSpPr>
      <xdr:spPr bwMode="auto">
        <a:xfrm>
          <a:off x="9761220" y="190623"/>
          <a:ext cx="158508" cy="1502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136509</xdr:colOff>
      <xdr:row>26</xdr:row>
      <xdr:rowOff>141781</xdr:rowOff>
    </xdr:from>
    <xdr:ext cx="403241" cy="94078"/>
    <xdr:sp macro="" textlink="">
      <xdr:nvSpPr>
        <xdr:cNvPr id="1938" name="Text Box 972">
          <a:extLst>
            <a:ext uri="{FF2B5EF4-FFF2-40B4-BE49-F238E27FC236}">
              <a16:creationId xmlns:a16="http://schemas.microsoft.com/office/drawing/2014/main" xmlns="" id="{99025D2A-9638-41AD-8F1F-1D64D939AF06}"/>
            </a:ext>
          </a:extLst>
        </xdr:cNvPr>
        <xdr:cNvSpPr txBox="1">
          <a:spLocks noChangeArrowheads="1"/>
        </xdr:cNvSpPr>
      </xdr:nvSpPr>
      <xdr:spPr bwMode="auto">
        <a:xfrm>
          <a:off x="7124049" y="4683301"/>
          <a:ext cx="403241" cy="9407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0.3+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2.1</a:t>
          </a:r>
        </a:p>
      </xdr:txBody>
    </xdr:sp>
    <xdr:clientData/>
  </xdr:oneCellAnchor>
  <xdr:twoCellAnchor>
    <xdr:from>
      <xdr:col>11</xdr:col>
      <xdr:colOff>335265</xdr:colOff>
      <xdr:row>27</xdr:row>
      <xdr:rowOff>47628</xdr:rowOff>
    </xdr:from>
    <xdr:to>
      <xdr:col>11</xdr:col>
      <xdr:colOff>491104</xdr:colOff>
      <xdr:row>27</xdr:row>
      <xdr:rowOff>160545</xdr:rowOff>
    </xdr:to>
    <xdr:sp macro="" textlink="">
      <xdr:nvSpPr>
        <xdr:cNvPr id="1939" name="六角形 1938">
          <a:extLst>
            <a:ext uri="{FF2B5EF4-FFF2-40B4-BE49-F238E27FC236}">
              <a16:creationId xmlns:a16="http://schemas.microsoft.com/office/drawing/2014/main" xmlns="" id="{7B8D294F-13D4-490B-8202-FB7F76BDBA93}"/>
            </a:ext>
          </a:extLst>
        </xdr:cNvPr>
        <xdr:cNvSpPr/>
      </xdr:nvSpPr>
      <xdr:spPr bwMode="auto">
        <a:xfrm>
          <a:off x="7322805" y="4764408"/>
          <a:ext cx="155839" cy="11291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151128</xdr:colOff>
      <xdr:row>27</xdr:row>
      <xdr:rowOff>46585</xdr:rowOff>
    </xdr:from>
    <xdr:to>
      <xdr:col>11</xdr:col>
      <xdr:colOff>293229</xdr:colOff>
      <xdr:row>27</xdr:row>
      <xdr:rowOff>153629</xdr:rowOff>
    </xdr:to>
    <xdr:sp macro="" textlink="">
      <xdr:nvSpPr>
        <xdr:cNvPr id="1940" name="六角形 1939">
          <a:extLst>
            <a:ext uri="{FF2B5EF4-FFF2-40B4-BE49-F238E27FC236}">
              <a16:creationId xmlns:a16="http://schemas.microsoft.com/office/drawing/2014/main" xmlns="" id="{D09FC90B-E893-4C7E-B841-8E97F63461CE}"/>
            </a:ext>
          </a:extLst>
        </xdr:cNvPr>
        <xdr:cNvSpPr/>
      </xdr:nvSpPr>
      <xdr:spPr bwMode="auto">
        <a:xfrm>
          <a:off x="7138668" y="4763365"/>
          <a:ext cx="142101" cy="10704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n-ea"/>
              <a:ea typeface="+mn-ea"/>
            </a:rPr>
            <a:t>79</a:t>
          </a:r>
          <a:endParaRPr kumimoji="1" lang="ja-JP" altLang="en-US" sz="8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399539</xdr:colOff>
      <xdr:row>60</xdr:row>
      <xdr:rowOff>57424</xdr:rowOff>
    </xdr:from>
    <xdr:to>
      <xdr:col>6</xdr:col>
      <xdr:colOff>386743</xdr:colOff>
      <xdr:row>63</xdr:row>
      <xdr:rowOff>74086</xdr:rowOff>
    </xdr:to>
    <xdr:sp macro="" textlink="">
      <xdr:nvSpPr>
        <xdr:cNvPr id="1941" name="AutoShape 1653">
          <a:extLst>
            <a:ext uri="{FF2B5EF4-FFF2-40B4-BE49-F238E27FC236}">
              <a16:creationId xmlns:a16="http://schemas.microsoft.com/office/drawing/2014/main" xmlns="" id="{FB699BA4-B151-4BBF-9790-97B9DBBD8D3B}"/>
            </a:ext>
          </a:extLst>
        </xdr:cNvPr>
        <xdr:cNvSpPr>
          <a:spLocks/>
        </xdr:cNvSpPr>
      </xdr:nvSpPr>
      <xdr:spPr bwMode="auto">
        <a:xfrm rot="16200000" flipH="1">
          <a:off x="3295650" y="10442973"/>
          <a:ext cx="542442" cy="680624"/>
        </a:xfrm>
        <a:prstGeom prst="rightBrace">
          <a:avLst>
            <a:gd name="adj1" fmla="val 42094"/>
            <a:gd name="adj2" fmla="val 477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365648</xdr:colOff>
      <xdr:row>57</xdr:row>
      <xdr:rowOff>30725</xdr:rowOff>
    </xdr:from>
    <xdr:to>
      <xdr:col>5</xdr:col>
      <xdr:colOff>372099</xdr:colOff>
      <xdr:row>60</xdr:row>
      <xdr:rowOff>86873</xdr:rowOff>
    </xdr:to>
    <xdr:sp macro="" textlink="">
      <xdr:nvSpPr>
        <xdr:cNvPr id="1942" name="Line 72">
          <a:extLst>
            <a:ext uri="{FF2B5EF4-FFF2-40B4-BE49-F238E27FC236}">
              <a16:creationId xmlns:a16="http://schemas.microsoft.com/office/drawing/2014/main" xmlns="" id="{27496164-F543-4280-95C0-3CA06165F9B5}"/>
            </a:ext>
          </a:extLst>
        </xdr:cNvPr>
        <xdr:cNvSpPr>
          <a:spLocks noChangeShapeType="1"/>
        </xdr:cNvSpPr>
      </xdr:nvSpPr>
      <xdr:spPr bwMode="auto">
        <a:xfrm rot="10800000" flipV="1">
          <a:off x="3192668" y="9959585"/>
          <a:ext cx="6451" cy="581928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825 w 8451"/>
            <a:gd name="connsiteY0" fmla="*/ 0 h 428625"/>
            <a:gd name="connsiteX1" fmla="*/ 7627 w 8451"/>
            <a:gd name="connsiteY1" fmla="*/ 428625 h 428625"/>
            <a:gd name="connsiteX0" fmla="*/ 1350 w 4689"/>
            <a:gd name="connsiteY0" fmla="*/ 0 h 12361"/>
            <a:gd name="connsiteX1" fmla="*/ 3339 w 4689"/>
            <a:gd name="connsiteY1" fmla="*/ 12361 h 12361"/>
            <a:gd name="connsiteX0" fmla="*/ 2079 w 21322"/>
            <a:gd name="connsiteY0" fmla="*/ 0 h 11257"/>
            <a:gd name="connsiteX1" fmla="*/ 19243 w 21322"/>
            <a:gd name="connsiteY1" fmla="*/ 11257 h 11257"/>
            <a:gd name="connsiteX0" fmla="*/ 1355 w 30073"/>
            <a:gd name="connsiteY0" fmla="*/ 0 h 11257"/>
            <a:gd name="connsiteX1" fmla="*/ 18519 w 30073"/>
            <a:gd name="connsiteY1" fmla="*/ 11257 h 11257"/>
            <a:gd name="connsiteX0" fmla="*/ 8680 w 16278"/>
            <a:gd name="connsiteY0" fmla="*/ 0 h 11207"/>
            <a:gd name="connsiteX1" fmla="*/ 0 w 16278"/>
            <a:gd name="connsiteY1" fmla="*/ 11207 h 1120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6278" h="11207">
              <a:moveTo>
                <a:pt x="8680" y="0"/>
              </a:moveTo>
              <a:cubicBezTo>
                <a:pt x="-2766" y="3124"/>
                <a:pt x="37289" y="11133"/>
                <a:pt x="0" y="11207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386633</xdr:colOff>
      <xdr:row>57</xdr:row>
      <xdr:rowOff>23047</xdr:rowOff>
    </xdr:from>
    <xdr:ext cx="330301" cy="231538"/>
    <xdr:sp macro="" textlink="">
      <xdr:nvSpPr>
        <xdr:cNvPr id="1943" name="Text Box 1563">
          <a:extLst>
            <a:ext uri="{FF2B5EF4-FFF2-40B4-BE49-F238E27FC236}">
              <a16:creationId xmlns:a16="http://schemas.microsoft.com/office/drawing/2014/main" xmlns="" id="{C7497B49-3A62-48C9-879D-D9C84F73B57E}"/>
            </a:ext>
          </a:extLst>
        </xdr:cNvPr>
        <xdr:cNvSpPr txBox="1">
          <a:spLocks noChangeArrowheads="1"/>
        </xdr:cNvSpPr>
      </xdr:nvSpPr>
      <xdr:spPr bwMode="auto">
        <a:xfrm>
          <a:off x="3213653" y="9951907"/>
          <a:ext cx="330301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600㎞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9072</xdr:colOff>
      <xdr:row>25</xdr:row>
      <xdr:rowOff>9072</xdr:rowOff>
    </xdr:from>
    <xdr:to>
      <xdr:col>13</xdr:col>
      <xdr:colOff>177892</xdr:colOff>
      <xdr:row>25</xdr:row>
      <xdr:rowOff>158541</xdr:rowOff>
    </xdr:to>
    <xdr:sp macro="" textlink="">
      <xdr:nvSpPr>
        <xdr:cNvPr id="1944" name="六角形 1943">
          <a:extLst>
            <a:ext uri="{FF2B5EF4-FFF2-40B4-BE49-F238E27FC236}">
              <a16:creationId xmlns:a16="http://schemas.microsoft.com/office/drawing/2014/main" xmlns="" id="{D8235A6D-8027-4DA8-9BFF-BFAC0D4F857D}"/>
            </a:ext>
          </a:extLst>
        </xdr:cNvPr>
        <xdr:cNvSpPr/>
      </xdr:nvSpPr>
      <xdr:spPr bwMode="auto">
        <a:xfrm>
          <a:off x="8383452" y="4375332"/>
          <a:ext cx="168820" cy="14946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494395</xdr:colOff>
      <xdr:row>31</xdr:row>
      <xdr:rowOff>49893</xdr:rowOff>
    </xdr:from>
    <xdr:to>
      <xdr:col>12</xdr:col>
      <xdr:colOff>666752</xdr:colOff>
      <xdr:row>31</xdr:row>
      <xdr:rowOff>170762</xdr:rowOff>
    </xdr:to>
    <xdr:sp macro="" textlink="">
      <xdr:nvSpPr>
        <xdr:cNvPr id="1945" name="六角形 1944">
          <a:extLst>
            <a:ext uri="{FF2B5EF4-FFF2-40B4-BE49-F238E27FC236}">
              <a16:creationId xmlns:a16="http://schemas.microsoft.com/office/drawing/2014/main" xmlns="" id="{5D512617-C617-4ED7-ACC9-0AE4219D668B}"/>
            </a:ext>
          </a:extLst>
        </xdr:cNvPr>
        <xdr:cNvSpPr/>
      </xdr:nvSpPr>
      <xdr:spPr bwMode="auto">
        <a:xfrm>
          <a:off x="8175355" y="5467713"/>
          <a:ext cx="172357" cy="1208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102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399149</xdr:colOff>
      <xdr:row>29</xdr:row>
      <xdr:rowOff>140607</xdr:rowOff>
    </xdr:from>
    <xdr:to>
      <xdr:col>12</xdr:col>
      <xdr:colOff>693966</xdr:colOff>
      <xdr:row>31</xdr:row>
      <xdr:rowOff>9073</xdr:rowOff>
    </xdr:to>
    <xdr:sp macro="" textlink="">
      <xdr:nvSpPr>
        <xdr:cNvPr id="1946" name="Text Box 1118">
          <a:extLst>
            <a:ext uri="{FF2B5EF4-FFF2-40B4-BE49-F238E27FC236}">
              <a16:creationId xmlns:a16="http://schemas.microsoft.com/office/drawing/2014/main" xmlns="" id="{4E666CC4-9DDA-4076-BE35-2C647295D9B1}"/>
            </a:ext>
          </a:extLst>
        </xdr:cNvPr>
        <xdr:cNvSpPr txBox="1">
          <a:spLocks noChangeArrowheads="1"/>
        </xdr:cNvSpPr>
      </xdr:nvSpPr>
      <xdr:spPr bwMode="auto">
        <a:xfrm>
          <a:off x="8080109" y="5207907"/>
          <a:ext cx="294817" cy="21898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3600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666745</xdr:colOff>
      <xdr:row>29</xdr:row>
      <xdr:rowOff>140612</xdr:rowOff>
    </xdr:from>
    <xdr:to>
      <xdr:col>12</xdr:col>
      <xdr:colOff>666750</xdr:colOff>
      <xdr:row>31</xdr:row>
      <xdr:rowOff>3</xdr:rowOff>
    </xdr:to>
    <xdr:sp macro="" textlink="">
      <xdr:nvSpPr>
        <xdr:cNvPr id="1947" name="Line 206">
          <a:extLst>
            <a:ext uri="{FF2B5EF4-FFF2-40B4-BE49-F238E27FC236}">
              <a16:creationId xmlns:a16="http://schemas.microsoft.com/office/drawing/2014/main" xmlns="" id="{50325EDE-DF63-4E82-8BD5-FC4A02BE024E}"/>
            </a:ext>
          </a:extLst>
        </xdr:cNvPr>
        <xdr:cNvSpPr>
          <a:spLocks noChangeShapeType="1"/>
        </xdr:cNvSpPr>
      </xdr:nvSpPr>
      <xdr:spPr bwMode="auto">
        <a:xfrm flipH="1" flipV="1">
          <a:off x="8347705" y="5207912"/>
          <a:ext cx="5" cy="209911"/>
        </a:xfrm>
        <a:prstGeom prst="line">
          <a:avLst/>
        </a:prstGeom>
        <a:noFill/>
        <a:ln w="1270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237792</xdr:colOff>
      <xdr:row>37</xdr:row>
      <xdr:rowOff>84332</xdr:rowOff>
    </xdr:from>
    <xdr:to>
      <xdr:col>18</xdr:col>
      <xdr:colOff>437795</xdr:colOff>
      <xdr:row>38</xdr:row>
      <xdr:rowOff>107892</xdr:rowOff>
    </xdr:to>
    <xdr:sp macro="" textlink="">
      <xdr:nvSpPr>
        <xdr:cNvPr id="1949" name="六角形 1948">
          <a:extLst>
            <a:ext uri="{FF2B5EF4-FFF2-40B4-BE49-F238E27FC236}">
              <a16:creationId xmlns:a16="http://schemas.microsoft.com/office/drawing/2014/main" xmlns="" id="{A93129A2-C259-43D9-9D3A-A395F932C36A}"/>
            </a:ext>
          </a:extLst>
        </xdr:cNvPr>
        <xdr:cNvSpPr/>
      </xdr:nvSpPr>
      <xdr:spPr bwMode="auto">
        <a:xfrm>
          <a:off x="12086892" y="6553712"/>
          <a:ext cx="200003" cy="1759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18</xdr:col>
      <xdr:colOff>134457</xdr:colOff>
      <xdr:row>39</xdr:row>
      <xdr:rowOff>26128</xdr:rowOff>
    </xdr:from>
    <xdr:to>
      <xdr:col>18</xdr:col>
      <xdr:colOff>286208</xdr:colOff>
      <xdr:row>40</xdr:row>
      <xdr:rowOff>11853</xdr:rowOff>
    </xdr:to>
    <xdr:pic>
      <xdr:nvPicPr>
        <xdr:cNvPr id="1950" name="図 1949">
          <a:extLst>
            <a:ext uri="{FF2B5EF4-FFF2-40B4-BE49-F238E27FC236}">
              <a16:creationId xmlns:a16="http://schemas.microsoft.com/office/drawing/2014/main" xmlns="" id="{2F40BBFA-B65B-4A44-8A01-D4EB5670F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1983557" y="6823168"/>
          <a:ext cx="151751" cy="160985"/>
        </a:xfrm>
        <a:prstGeom prst="rect">
          <a:avLst/>
        </a:prstGeom>
      </xdr:spPr>
    </xdr:pic>
    <xdr:clientData/>
  </xdr:twoCellAnchor>
  <xdr:oneCellAnchor>
    <xdr:from>
      <xdr:col>17</xdr:col>
      <xdr:colOff>324604</xdr:colOff>
      <xdr:row>37</xdr:row>
      <xdr:rowOff>71485</xdr:rowOff>
    </xdr:from>
    <xdr:ext cx="492127" cy="134895"/>
    <xdr:sp macro="" textlink="">
      <xdr:nvSpPr>
        <xdr:cNvPr id="1951" name="Text Box 1620">
          <a:extLst>
            <a:ext uri="{FF2B5EF4-FFF2-40B4-BE49-F238E27FC236}">
              <a16:creationId xmlns:a16="http://schemas.microsoft.com/office/drawing/2014/main" xmlns="" id="{942F94DF-1AD6-4178-8104-F0138171F3D0}"/>
            </a:ext>
          </a:extLst>
        </xdr:cNvPr>
        <xdr:cNvSpPr txBox="1">
          <a:spLocks noChangeArrowheads="1"/>
        </xdr:cNvSpPr>
      </xdr:nvSpPr>
      <xdr:spPr bwMode="auto">
        <a:xfrm>
          <a:off x="11472664" y="6540865"/>
          <a:ext cx="492127" cy="1348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宇治東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I.C</a:t>
          </a:r>
        </a:p>
      </xdr:txBody>
    </xdr:sp>
    <xdr:clientData/>
  </xdr:oneCellAnchor>
  <xdr:twoCellAnchor>
    <xdr:from>
      <xdr:col>20</xdr:col>
      <xdr:colOff>416008</xdr:colOff>
      <xdr:row>23</xdr:row>
      <xdr:rowOff>30369</xdr:rowOff>
    </xdr:from>
    <xdr:to>
      <xdr:col>20</xdr:col>
      <xdr:colOff>603250</xdr:colOff>
      <xdr:row>24</xdr:row>
      <xdr:rowOff>10582</xdr:rowOff>
    </xdr:to>
    <xdr:sp macro="" textlink="">
      <xdr:nvSpPr>
        <xdr:cNvPr id="1952" name="六角形 1951">
          <a:extLst>
            <a:ext uri="{FF2B5EF4-FFF2-40B4-BE49-F238E27FC236}">
              <a16:creationId xmlns:a16="http://schemas.microsoft.com/office/drawing/2014/main" xmlns="" id="{AD554AF5-1C9E-4D4C-9BB2-A0D8B4FC13B0}"/>
            </a:ext>
          </a:extLst>
        </xdr:cNvPr>
        <xdr:cNvSpPr/>
      </xdr:nvSpPr>
      <xdr:spPr bwMode="auto">
        <a:xfrm>
          <a:off x="13651948" y="4046109"/>
          <a:ext cx="187242" cy="15547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102</a:t>
          </a:r>
          <a:endParaRPr kumimoji="1" lang="ja-JP" altLang="en-US" sz="800" b="1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18</xdr:col>
      <xdr:colOff>137590</xdr:colOff>
      <xdr:row>37</xdr:row>
      <xdr:rowOff>47626</xdr:rowOff>
    </xdr:from>
    <xdr:to>
      <xdr:col>18</xdr:col>
      <xdr:colOff>269871</xdr:colOff>
      <xdr:row>38</xdr:row>
      <xdr:rowOff>100544</xdr:rowOff>
    </xdr:to>
    <xdr:sp macro="" textlink="">
      <xdr:nvSpPr>
        <xdr:cNvPr id="1953" name="Oval 1295">
          <a:extLst>
            <a:ext uri="{FF2B5EF4-FFF2-40B4-BE49-F238E27FC236}">
              <a16:creationId xmlns:a16="http://schemas.microsoft.com/office/drawing/2014/main" xmlns="" id="{757092B6-AEFF-4D89-A17C-F0E595E747CE}"/>
            </a:ext>
          </a:extLst>
        </xdr:cNvPr>
        <xdr:cNvSpPr>
          <a:spLocks noChangeArrowheads="1"/>
        </xdr:cNvSpPr>
      </xdr:nvSpPr>
      <xdr:spPr bwMode="auto">
        <a:xfrm>
          <a:off x="11986690" y="6517006"/>
          <a:ext cx="132281" cy="2053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267891</xdr:colOff>
      <xdr:row>44</xdr:row>
      <xdr:rowOff>44648</xdr:rowOff>
    </xdr:from>
    <xdr:to>
      <xdr:col>12</xdr:col>
      <xdr:colOff>439042</xdr:colOff>
      <xdr:row>45</xdr:row>
      <xdr:rowOff>7441</xdr:rowOff>
    </xdr:to>
    <xdr:sp macro="" textlink="">
      <xdr:nvSpPr>
        <xdr:cNvPr id="1954" name="六角形 1953">
          <a:extLst>
            <a:ext uri="{FF2B5EF4-FFF2-40B4-BE49-F238E27FC236}">
              <a16:creationId xmlns:a16="http://schemas.microsoft.com/office/drawing/2014/main" xmlns="" id="{7D9835A3-92FB-41CA-B189-7057A3481038}"/>
            </a:ext>
          </a:extLst>
        </xdr:cNvPr>
        <xdr:cNvSpPr/>
      </xdr:nvSpPr>
      <xdr:spPr bwMode="auto">
        <a:xfrm>
          <a:off x="7948851" y="7717988"/>
          <a:ext cx="171151" cy="1380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249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179922</xdr:colOff>
      <xdr:row>42</xdr:row>
      <xdr:rowOff>158749</xdr:rowOff>
    </xdr:from>
    <xdr:ext cx="347751" cy="95466"/>
    <xdr:sp macro="" textlink="">
      <xdr:nvSpPr>
        <xdr:cNvPr id="1955" name="Text Box 972">
          <a:extLst>
            <a:ext uri="{FF2B5EF4-FFF2-40B4-BE49-F238E27FC236}">
              <a16:creationId xmlns:a16="http://schemas.microsoft.com/office/drawing/2014/main" xmlns="" id="{72E92308-79BD-4CED-8478-017BF7077E75}"/>
            </a:ext>
          </a:extLst>
        </xdr:cNvPr>
        <xdr:cNvSpPr txBox="1">
          <a:spLocks noChangeArrowheads="1"/>
        </xdr:cNvSpPr>
      </xdr:nvSpPr>
      <xdr:spPr bwMode="auto">
        <a:xfrm>
          <a:off x="8554302" y="7481569"/>
          <a:ext cx="347751" cy="9546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0.2+1.5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183339</xdr:colOff>
      <xdr:row>43</xdr:row>
      <xdr:rowOff>76952</xdr:rowOff>
    </xdr:from>
    <xdr:to>
      <xdr:col>13</xdr:col>
      <xdr:colOff>329993</xdr:colOff>
      <xdr:row>44</xdr:row>
      <xdr:rowOff>29699</xdr:rowOff>
    </xdr:to>
    <xdr:sp macro="" textlink="">
      <xdr:nvSpPr>
        <xdr:cNvPr id="1956" name="六角形 1955">
          <a:extLst>
            <a:ext uri="{FF2B5EF4-FFF2-40B4-BE49-F238E27FC236}">
              <a16:creationId xmlns:a16="http://schemas.microsoft.com/office/drawing/2014/main" xmlns="" id="{A6D6846A-86A3-4911-974E-3319EDE91F72}"/>
            </a:ext>
          </a:extLst>
        </xdr:cNvPr>
        <xdr:cNvSpPr/>
      </xdr:nvSpPr>
      <xdr:spPr bwMode="auto">
        <a:xfrm>
          <a:off x="8557719" y="7575032"/>
          <a:ext cx="146654" cy="12800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91</a:t>
          </a:r>
        </a:p>
      </xdr:txBody>
    </xdr:sp>
    <xdr:clientData/>
  </xdr:twoCellAnchor>
  <xdr:twoCellAnchor>
    <xdr:from>
      <xdr:col>13</xdr:col>
      <xdr:colOff>339065</xdr:colOff>
      <xdr:row>43</xdr:row>
      <xdr:rowOff>78313</xdr:rowOff>
    </xdr:from>
    <xdr:to>
      <xdr:col>13</xdr:col>
      <xdr:colOff>495698</xdr:colOff>
      <xdr:row>44</xdr:row>
      <xdr:rowOff>35670</xdr:rowOff>
    </xdr:to>
    <xdr:sp macro="" textlink="">
      <xdr:nvSpPr>
        <xdr:cNvPr id="1957" name="六角形 1956">
          <a:extLst>
            <a:ext uri="{FF2B5EF4-FFF2-40B4-BE49-F238E27FC236}">
              <a16:creationId xmlns:a16="http://schemas.microsoft.com/office/drawing/2014/main" xmlns="" id="{857ED4E1-C859-4571-AECD-2AFBDDF14B14}"/>
            </a:ext>
          </a:extLst>
        </xdr:cNvPr>
        <xdr:cNvSpPr/>
      </xdr:nvSpPr>
      <xdr:spPr bwMode="auto">
        <a:xfrm>
          <a:off x="8713445" y="7576393"/>
          <a:ext cx="156633" cy="13261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92</a:t>
          </a:r>
        </a:p>
      </xdr:txBody>
    </xdr:sp>
    <xdr:clientData/>
  </xdr:twoCellAnchor>
  <xdr:twoCellAnchor editAs="oneCell">
    <xdr:from>
      <xdr:col>14</xdr:col>
      <xdr:colOff>84672</xdr:colOff>
      <xdr:row>60</xdr:row>
      <xdr:rowOff>42329</xdr:rowOff>
    </xdr:from>
    <xdr:to>
      <xdr:col>14</xdr:col>
      <xdr:colOff>363240</xdr:colOff>
      <xdr:row>61</xdr:row>
      <xdr:rowOff>96191</xdr:rowOff>
    </xdr:to>
    <xdr:grpSp>
      <xdr:nvGrpSpPr>
        <xdr:cNvPr id="1958" name="Group 6672">
          <a:extLst>
            <a:ext uri="{FF2B5EF4-FFF2-40B4-BE49-F238E27FC236}">
              <a16:creationId xmlns:a16="http://schemas.microsoft.com/office/drawing/2014/main" xmlns="" id="{04945926-EEF9-4E39-A281-9F5F8952E9C2}"/>
            </a:ext>
          </a:extLst>
        </xdr:cNvPr>
        <xdr:cNvGrpSpPr>
          <a:grpSpLocks/>
        </xdr:cNvGrpSpPr>
      </xdr:nvGrpSpPr>
      <xdr:grpSpPr bwMode="auto">
        <a:xfrm>
          <a:off x="10133547" y="10200061"/>
          <a:ext cx="278568" cy="223951"/>
          <a:chOff x="530" y="110"/>
          <a:chExt cx="44" cy="37"/>
        </a:xfrm>
      </xdr:grpSpPr>
      <xdr:pic>
        <xdr:nvPicPr>
          <xdr:cNvPr id="1959" name="Picture 6673" descr="route2">
            <a:extLst>
              <a:ext uri="{FF2B5EF4-FFF2-40B4-BE49-F238E27FC236}">
                <a16:creationId xmlns:a16="http://schemas.microsoft.com/office/drawing/2014/main" xmlns="" id="{26A613FC-F4A7-8D4F-8B42-706C5B562C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2" y="110"/>
            <a:ext cx="39" cy="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960" name="Text Box 6674">
            <a:extLst>
              <a:ext uri="{FF2B5EF4-FFF2-40B4-BE49-F238E27FC236}">
                <a16:creationId xmlns:a16="http://schemas.microsoft.com/office/drawing/2014/main" xmlns="" id="{665A9926-D99F-CDDD-1946-24D80023CE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6"/>
            <a:ext cx="44" cy="2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</a:t>
            </a: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</xdr:grpSp>
    <xdr:clientData/>
  </xdr:twoCellAnchor>
  <xdr:twoCellAnchor editAs="oneCell">
    <xdr:from>
      <xdr:col>1</xdr:col>
      <xdr:colOff>619620</xdr:colOff>
      <xdr:row>22</xdr:row>
      <xdr:rowOff>44402</xdr:rowOff>
    </xdr:from>
    <xdr:to>
      <xdr:col>2</xdr:col>
      <xdr:colOff>208818</xdr:colOff>
      <xdr:row>25</xdr:row>
      <xdr:rowOff>40093</xdr:rowOff>
    </xdr:to>
    <xdr:pic>
      <xdr:nvPicPr>
        <xdr:cNvPr id="1961" name="図 1960">
          <a:extLst>
            <a:ext uri="{FF2B5EF4-FFF2-40B4-BE49-F238E27FC236}">
              <a16:creationId xmlns:a16="http://schemas.microsoft.com/office/drawing/2014/main" xmlns="" id="{771D27A0-1C06-44C5-B91A-18E719F6E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16817061">
          <a:off x="553533" y="4004309"/>
          <a:ext cx="521471" cy="282618"/>
        </a:xfrm>
        <a:prstGeom prst="rect">
          <a:avLst/>
        </a:prstGeom>
      </xdr:spPr>
    </xdr:pic>
    <xdr:clientData/>
  </xdr:twoCellAnchor>
  <xdr:twoCellAnchor editAs="oneCell">
    <xdr:from>
      <xdr:col>6</xdr:col>
      <xdr:colOff>28885</xdr:colOff>
      <xdr:row>21</xdr:row>
      <xdr:rowOff>151238</xdr:rowOff>
    </xdr:from>
    <xdr:to>
      <xdr:col>7</xdr:col>
      <xdr:colOff>17917</xdr:colOff>
      <xdr:row>23</xdr:row>
      <xdr:rowOff>50747</xdr:rowOff>
    </xdr:to>
    <xdr:pic>
      <xdr:nvPicPr>
        <xdr:cNvPr id="1962" name="図 1961">
          <a:extLst>
            <a:ext uri="{FF2B5EF4-FFF2-40B4-BE49-F238E27FC236}">
              <a16:creationId xmlns:a16="http://schemas.microsoft.com/office/drawing/2014/main" xmlns="" id="{B9888E03-A0A8-42C7-8C41-23AA252B0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20151154">
          <a:off x="3549325" y="3816458"/>
          <a:ext cx="682452" cy="250029"/>
        </a:xfrm>
        <a:prstGeom prst="rect">
          <a:avLst/>
        </a:prstGeom>
      </xdr:spPr>
    </xdr:pic>
    <xdr:clientData/>
  </xdr:twoCellAnchor>
  <xdr:twoCellAnchor editAs="oneCell">
    <xdr:from>
      <xdr:col>3</xdr:col>
      <xdr:colOff>452653</xdr:colOff>
      <xdr:row>43</xdr:row>
      <xdr:rowOff>141519</xdr:rowOff>
    </xdr:from>
    <xdr:to>
      <xdr:col>3</xdr:col>
      <xdr:colOff>638069</xdr:colOff>
      <xdr:row>45</xdr:row>
      <xdr:rowOff>21235</xdr:rowOff>
    </xdr:to>
    <xdr:pic>
      <xdr:nvPicPr>
        <xdr:cNvPr id="1963" name="図 1962">
          <a:extLst>
            <a:ext uri="{FF2B5EF4-FFF2-40B4-BE49-F238E27FC236}">
              <a16:creationId xmlns:a16="http://schemas.microsoft.com/office/drawing/2014/main" xmlns="" id="{C037B4E1-81FA-4967-AE5B-AC15626A5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5400000">
          <a:off x="1870423" y="7662009"/>
          <a:ext cx="230236" cy="185416"/>
        </a:xfrm>
        <a:prstGeom prst="rect">
          <a:avLst/>
        </a:prstGeom>
      </xdr:spPr>
    </xdr:pic>
    <xdr:clientData/>
  </xdr:twoCellAnchor>
  <xdr:twoCellAnchor>
    <xdr:from>
      <xdr:col>5</xdr:col>
      <xdr:colOff>730981</xdr:colOff>
      <xdr:row>3</xdr:row>
      <xdr:rowOff>58169</xdr:rowOff>
    </xdr:from>
    <xdr:to>
      <xdr:col>6</xdr:col>
      <xdr:colOff>28249</xdr:colOff>
      <xdr:row>4</xdr:row>
      <xdr:rowOff>94191</xdr:rowOff>
    </xdr:to>
    <xdr:sp macro="" textlink="">
      <xdr:nvSpPr>
        <xdr:cNvPr id="1964" name="Text Box 1252">
          <a:extLst>
            <a:ext uri="{FF2B5EF4-FFF2-40B4-BE49-F238E27FC236}">
              <a16:creationId xmlns:a16="http://schemas.microsoft.com/office/drawing/2014/main" xmlns="" id="{9318346A-7E2D-4644-8AFF-7452FD36ECB1}"/>
            </a:ext>
          </a:extLst>
        </xdr:cNvPr>
        <xdr:cNvSpPr txBox="1">
          <a:spLocks noChangeArrowheads="1"/>
        </xdr:cNvSpPr>
      </xdr:nvSpPr>
      <xdr:spPr bwMode="auto">
        <a:xfrm rot="480000">
          <a:off x="4894767" y="580683"/>
          <a:ext cx="26611" cy="2101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730981</xdr:colOff>
      <xdr:row>3</xdr:row>
      <xdr:rowOff>58169</xdr:rowOff>
    </xdr:from>
    <xdr:to>
      <xdr:col>6</xdr:col>
      <xdr:colOff>28249</xdr:colOff>
      <xdr:row>4</xdr:row>
      <xdr:rowOff>94191</xdr:rowOff>
    </xdr:to>
    <xdr:sp macro="" textlink="">
      <xdr:nvSpPr>
        <xdr:cNvPr id="1965" name="Text Box 1252">
          <a:extLst>
            <a:ext uri="{FF2B5EF4-FFF2-40B4-BE49-F238E27FC236}">
              <a16:creationId xmlns:a16="http://schemas.microsoft.com/office/drawing/2014/main" xmlns="" id="{C1B5DDED-4D78-473D-BAB6-6EDA889309C0}"/>
            </a:ext>
          </a:extLst>
        </xdr:cNvPr>
        <xdr:cNvSpPr txBox="1">
          <a:spLocks noChangeArrowheads="1"/>
        </xdr:cNvSpPr>
      </xdr:nvSpPr>
      <xdr:spPr bwMode="auto">
        <a:xfrm rot="480000">
          <a:off x="4894767" y="580683"/>
          <a:ext cx="26611" cy="2101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730981</xdr:colOff>
      <xdr:row>3</xdr:row>
      <xdr:rowOff>58169</xdr:rowOff>
    </xdr:from>
    <xdr:to>
      <xdr:col>6</xdr:col>
      <xdr:colOff>28249</xdr:colOff>
      <xdr:row>4</xdr:row>
      <xdr:rowOff>94191</xdr:rowOff>
    </xdr:to>
    <xdr:sp macro="" textlink="">
      <xdr:nvSpPr>
        <xdr:cNvPr id="1966" name="Text Box 1252">
          <a:extLst>
            <a:ext uri="{FF2B5EF4-FFF2-40B4-BE49-F238E27FC236}">
              <a16:creationId xmlns:a16="http://schemas.microsoft.com/office/drawing/2014/main" xmlns="" id="{B5857E80-1A13-4287-AC14-62771DD0F648}"/>
            </a:ext>
          </a:extLst>
        </xdr:cNvPr>
        <xdr:cNvSpPr txBox="1">
          <a:spLocks noChangeArrowheads="1"/>
        </xdr:cNvSpPr>
      </xdr:nvSpPr>
      <xdr:spPr bwMode="auto">
        <a:xfrm rot="480000">
          <a:off x="4894767" y="580683"/>
          <a:ext cx="26611" cy="2101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596967</xdr:colOff>
      <xdr:row>3</xdr:row>
      <xdr:rowOff>158480</xdr:rowOff>
    </xdr:from>
    <xdr:ext cx="302079" cy="305168"/>
    <xdr:grpSp>
      <xdr:nvGrpSpPr>
        <xdr:cNvPr id="169" name="Group 6672">
          <a:extLst>
            <a:ext uri="{FF2B5EF4-FFF2-40B4-BE49-F238E27FC236}">
              <a16:creationId xmlns:a16="http://schemas.microsoft.com/office/drawing/2014/main" xmlns="" id="{DA559A4D-F7CA-4504-93FC-FFE63A204D27}"/>
            </a:ext>
          </a:extLst>
        </xdr:cNvPr>
        <xdr:cNvGrpSpPr>
          <a:grpSpLocks/>
        </xdr:cNvGrpSpPr>
      </xdr:nvGrpSpPr>
      <xdr:grpSpPr bwMode="auto">
        <a:xfrm>
          <a:off x="3726610" y="668748"/>
          <a:ext cx="302079" cy="305168"/>
          <a:chOff x="536" y="109"/>
          <a:chExt cx="46" cy="44"/>
        </a:xfrm>
      </xdr:grpSpPr>
      <xdr:pic>
        <xdr:nvPicPr>
          <xdr:cNvPr id="170" name="Picture 6673" descr="route2">
            <a:extLst>
              <a:ext uri="{FF2B5EF4-FFF2-40B4-BE49-F238E27FC236}">
                <a16:creationId xmlns:a16="http://schemas.microsoft.com/office/drawing/2014/main" xmlns="" id="{4C5BC486-3BE2-4284-F80A-3901407CEC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1" name="Text Box 6674">
            <a:extLst>
              <a:ext uri="{FF2B5EF4-FFF2-40B4-BE49-F238E27FC236}">
                <a16:creationId xmlns:a16="http://schemas.microsoft.com/office/drawing/2014/main" xmlns="" id="{77B57DE1-13F1-BA36-E5F7-5BD5A756A5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a:spPr>
      <a:bodyPr/>
      <a:lstStyle>
        <a:defPPr algn="l"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31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27432" bIns="18288" anchor="ctr" upright="1"/>
      <a:lstStyle>
        <a:defPPr algn="ctr" rtl="0">
          <a:lnSpc>
            <a:spcPts val="1100"/>
          </a:lnSpc>
          <a:defRPr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75"/>
  <sheetViews>
    <sheetView tabSelected="1" view="pageBreakPreview" zoomScale="140" zoomScaleNormal="140" zoomScaleSheetLayoutView="140" zoomScalePageLayoutView="95" workbookViewId="0">
      <selection activeCell="B1" sqref="B1"/>
    </sheetView>
  </sheetViews>
  <sheetFormatPr defaultRowHeight="13.5" x14ac:dyDescent="0.15"/>
  <cols>
    <col min="1" max="1" width="0.75" customWidth="1"/>
    <col min="2" max="14" width="10.125" customWidth="1"/>
    <col min="15" max="15" width="10.125" style="184" customWidth="1"/>
    <col min="16" max="17" width="10.125" customWidth="1"/>
    <col min="18" max="18" width="10.25" customWidth="1"/>
    <col min="19" max="19" width="10.125" style="121" customWidth="1"/>
    <col min="20" max="21" width="10.125" customWidth="1"/>
    <col min="23" max="23" width="9.375" bestFit="1" customWidth="1"/>
  </cols>
  <sheetData>
    <row r="1" spans="2:30" ht="13.9" customHeight="1" thickBot="1" x14ac:dyDescent="0.2">
      <c r="B1" s="313" t="s">
        <v>73</v>
      </c>
      <c r="C1" s="79"/>
      <c r="D1" s="79"/>
      <c r="F1" s="367" t="s">
        <v>68</v>
      </c>
      <c r="G1" s="79"/>
      <c r="H1" s="79"/>
      <c r="I1" s="79"/>
      <c r="J1" s="79"/>
      <c r="K1" s="79"/>
      <c r="L1" s="82" t="str">
        <f>B1</f>
        <v>'25BRM510川西400㎞海と湖Ver1.00</v>
      </c>
      <c r="M1" s="221"/>
      <c r="N1" s="221"/>
      <c r="O1" s="83"/>
      <c r="P1" s="221"/>
      <c r="Q1" s="221"/>
      <c r="R1" s="221"/>
      <c r="S1" s="84"/>
      <c r="T1" s="221"/>
      <c r="U1" s="221"/>
      <c r="V1" s="7">
        <v>1</v>
      </c>
      <c r="W1" s="221"/>
      <c r="X1" s="221"/>
      <c r="Y1" s="369" t="s">
        <v>19</v>
      </c>
      <c r="Z1" s="370"/>
      <c r="AA1" s="370"/>
      <c r="AB1" s="371"/>
      <c r="AC1" s="221"/>
      <c r="AD1" s="221"/>
    </row>
    <row r="2" spans="2:30" ht="13.9" customHeight="1" x14ac:dyDescent="0.15">
      <c r="B2" s="190" t="s">
        <v>17</v>
      </c>
      <c r="C2" s="148" t="s">
        <v>0</v>
      </c>
      <c r="D2" s="193">
        <v>45787.333333333336</v>
      </c>
      <c r="E2" s="194">
        <f>$D$2+0.5/24</f>
        <v>45787.354166666672</v>
      </c>
      <c r="F2" s="5"/>
      <c r="G2" s="8" t="s">
        <v>20</v>
      </c>
      <c r="H2" s="58"/>
      <c r="I2" s="195" t="s">
        <v>21</v>
      </c>
      <c r="J2" s="5"/>
      <c r="K2" s="13" t="s">
        <v>55</v>
      </c>
      <c r="L2" s="9"/>
      <c r="M2" s="46"/>
      <c r="N2" s="282"/>
      <c r="O2" s="46" t="s">
        <v>22</v>
      </c>
      <c r="P2" s="58"/>
      <c r="Q2" s="314" t="s">
        <v>70</v>
      </c>
      <c r="R2" s="284"/>
      <c r="S2" s="285"/>
      <c r="T2" s="85"/>
      <c r="U2" s="86" t="s">
        <v>23</v>
      </c>
      <c r="V2" s="7">
        <v>2</v>
      </c>
      <c r="W2" s="22"/>
      <c r="X2" s="30"/>
      <c r="Y2" s="372" t="s">
        <v>7</v>
      </c>
      <c r="Z2" s="373"/>
      <c r="AA2" s="372" t="s">
        <v>8</v>
      </c>
      <c r="AB2" s="373"/>
      <c r="AC2" s="372" t="s">
        <v>9</v>
      </c>
      <c r="AD2" s="373"/>
    </row>
    <row r="3" spans="2:30" ht="13.9" customHeight="1" thickBot="1" x14ac:dyDescent="0.2">
      <c r="B3" s="196" t="s">
        <v>24</v>
      </c>
      <c r="C3" s="87" t="s">
        <v>25</v>
      </c>
      <c r="D3" s="88"/>
      <c r="E3" s="185">
        <v>0</v>
      </c>
      <c r="F3" s="27">
        <v>0.4</v>
      </c>
      <c r="G3" s="89">
        <f>E3+F3</f>
        <v>0.4</v>
      </c>
      <c r="H3" s="63">
        <v>1.2</v>
      </c>
      <c r="I3" s="75">
        <f>G3+H3</f>
        <v>1.6</v>
      </c>
      <c r="J3" s="27">
        <v>0.4</v>
      </c>
      <c r="K3" s="29">
        <f>I3+J3</f>
        <v>2</v>
      </c>
      <c r="L3" s="76">
        <v>4.9000000000000004</v>
      </c>
      <c r="M3" s="50">
        <f>K59+L3</f>
        <v>196.89999999999998</v>
      </c>
      <c r="N3" s="63">
        <v>18.3</v>
      </c>
      <c r="O3" s="50">
        <f>M3+N3</f>
        <v>215.2</v>
      </c>
      <c r="P3" s="49">
        <v>4.2</v>
      </c>
      <c r="Q3" s="315">
        <f>O3+P3</f>
        <v>219.39999999999998</v>
      </c>
      <c r="R3" s="60">
        <v>4.3</v>
      </c>
      <c r="S3" s="80">
        <f>Q3+R3</f>
        <v>223.7</v>
      </c>
      <c r="T3" s="25">
        <v>8.1999999999999993</v>
      </c>
      <c r="U3" s="29">
        <f>S3+T3</f>
        <v>231.89999999999998</v>
      </c>
      <c r="V3" s="7">
        <v>3</v>
      </c>
      <c r="W3" s="90" t="s">
        <v>10</v>
      </c>
      <c r="X3" s="91" t="s">
        <v>11</v>
      </c>
      <c r="Y3" s="374" t="s">
        <v>12</v>
      </c>
      <c r="Z3" s="375"/>
      <c r="AA3" s="374" t="s">
        <v>12</v>
      </c>
      <c r="AB3" s="375"/>
      <c r="AC3" s="205" t="s">
        <v>13</v>
      </c>
      <c r="AD3" s="206" t="s">
        <v>14</v>
      </c>
    </row>
    <row r="4" spans="2:30" ht="13.9" customHeight="1" thickTop="1" x14ac:dyDescent="0.15">
      <c r="B4" s="17"/>
      <c r="C4" s="251" t="s">
        <v>16</v>
      </c>
      <c r="D4" s="92"/>
      <c r="E4" s="186">
        <f>E3/15/24+$D$2</f>
        <v>45787.333333333336</v>
      </c>
      <c r="F4" s="222"/>
      <c r="G4" s="93">
        <f>G3/15/24+$D$2</f>
        <v>45787.334444444445</v>
      </c>
      <c r="H4" s="59"/>
      <c r="I4" s="37">
        <f>I3/15/24+$D$2</f>
        <v>45787.337777777779</v>
      </c>
      <c r="J4" s="222"/>
      <c r="K4" s="316">
        <v>32</v>
      </c>
      <c r="L4" s="81"/>
      <c r="M4" s="37">
        <f>M3/15/24+$D$2</f>
        <v>45787.880277777782</v>
      </c>
      <c r="N4" s="283"/>
      <c r="O4" s="37">
        <f>O3/15/24+$D$2</f>
        <v>45787.931111111116</v>
      </c>
      <c r="P4" s="36"/>
      <c r="Q4" s="218">
        <f>Q3/15/24+$D$2</f>
        <v>45787.942777777782</v>
      </c>
      <c r="R4" s="286"/>
      <c r="S4" s="37">
        <f>S3/15/24+$D$2</f>
        <v>45787.954722222225</v>
      </c>
      <c r="T4" s="224"/>
      <c r="U4" s="35">
        <f>U3/15/24+$D$2</f>
        <v>45787.977500000001</v>
      </c>
      <c r="V4" s="7">
        <v>4</v>
      </c>
      <c r="W4" s="42" t="s">
        <v>15</v>
      </c>
      <c r="X4" s="31">
        <v>0</v>
      </c>
      <c r="Y4" s="379">
        <f>$D$2</f>
        <v>45787.333333333336</v>
      </c>
      <c r="Z4" s="379"/>
      <c r="AA4" s="380">
        <f>$D$2+0.5/24</f>
        <v>45787.354166666672</v>
      </c>
      <c r="AB4" s="380"/>
      <c r="AC4" s="207">
        <f t="shared" ref="AC4:AC10" si="0">X5-X4</f>
        <v>38.099999999999994</v>
      </c>
      <c r="AD4" s="208">
        <f>AC4/(AA5-Y4)/24</f>
        <v>13.092783505531758</v>
      </c>
    </row>
    <row r="5" spans="2:30" ht="13.9" customHeight="1" x14ac:dyDescent="0.15">
      <c r="B5" s="11" t="s">
        <v>2</v>
      </c>
      <c r="C5" s="317" t="s">
        <v>69</v>
      </c>
      <c r="D5" s="43"/>
      <c r="E5" s="44"/>
      <c r="F5" s="222" t="s">
        <v>3</v>
      </c>
      <c r="G5" s="318">
        <v>29</v>
      </c>
      <c r="H5" s="59"/>
      <c r="I5" s="318">
        <v>29</v>
      </c>
      <c r="K5" s="171"/>
      <c r="L5" s="120"/>
      <c r="M5" s="319">
        <v>68</v>
      </c>
      <c r="N5" s="320"/>
      <c r="O5" s="319">
        <v>85</v>
      </c>
      <c r="P5" s="321"/>
      <c r="Q5" s="318">
        <v>87</v>
      </c>
      <c r="R5" s="320"/>
      <c r="S5" s="319">
        <v>89</v>
      </c>
      <c r="T5" s="322"/>
      <c r="U5" s="316">
        <v>89</v>
      </c>
      <c r="V5" s="7">
        <v>5</v>
      </c>
      <c r="W5" s="32">
        <v>1</v>
      </c>
      <c r="X5" s="94">
        <f>K11</f>
        <v>38.099999999999994</v>
      </c>
      <c r="Y5" s="378">
        <f>(X5+0.3)/34/24+$D$2+0/24/120</f>
        <v>45787.380392156869</v>
      </c>
      <c r="Z5" s="378"/>
      <c r="AA5" s="378">
        <f>(X5+0.3)/15/24+$D$2+42/24/120</f>
        <v>45787.454583333332</v>
      </c>
      <c r="AB5" s="378"/>
      <c r="AC5" s="209">
        <f t="shared" si="0"/>
        <v>69.399999999999991</v>
      </c>
      <c r="AD5" s="210">
        <f t="shared" ref="AD5:AD10" si="1">AC5/(AA6-AA5)/24</f>
        <v>16.177156176576709</v>
      </c>
    </row>
    <row r="6" spans="2:30" ht="13.9" customHeight="1" x14ac:dyDescent="0.15">
      <c r="B6" s="11"/>
      <c r="C6" s="7"/>
      <c r="D6" s="43" t="s">
        <v>1</v>
      </c>
      <c r="E6" s="44"/>
      <c r="F6" s="221"/>
      <c r="G6" s="277"/>
      <c r="H6" s="51"/>
      <c r="I6" s="56" t="s">
        <v>1</v>
      </c>
      <c r="K6" s="171"/>
      <c r="L6" s="120"/>
      <c r="M6" s="113"/>
      <c r="N6" s="36"/>
      <c r="O6" s="38"/>
      <c r="P6" s="36"/>
      <c r="Q6" s="323"/>
      <c r="R6" s="324"/>
      <c r="S6" s="325"/>
      <c r="T6" s="277"/>
      <c r="U6" s="33"/>
      <c r="V6" s="7">
        <v>6</v>
      </c>
      <c r="W6" s="34">
        <v>2</v>
      </c>
      <c r="X6" s="95">
        <f>I43</f>
        <v>107.49999999999999</v>
      </c>
      <c r="Y6" s="381">
        <f>(X6+0.8)/34/24+$D$2+0/24/120</f>
        <v>45787.466053921569</v>
      </c>
      <c r="Z6" s="381"/>
      <c r="AA6" s="381">
        <f>(X6+0.5)/15/24+$D$2+0/24/120</f>
        <v>45787.633333333339</v>
      </c>
      <c r="AB6" s="381"/>
      <c r="AC6" s="211">
        <f t="shared" si="0"/>
        <v>75.899999999999991</v>
      </c>
      <c r="AD6" s="212">
        <f t="shared" si="1"/>
        <v>15.139627660005713</v>
      </c>
    </row>
    <row r="7" spans="2:30" ht="13.9" customHeight="1" x14ac:dyDescent="0.15">
      <c r="B7" s="11" t="s">
        <v>4</v>
      </c>
      <c r="C7" s="7"/>
      <c r="D7" s="43"/>
      <c r="E7" s="44"/>
      <c r="F7" s="7"/>
      <c r="G7" s="252"/>
      <c r="H7" s="39"/>
      <c r="I7" s="38"/>
      <c r="K7" s="171"/>
      <c r="L7" s="120"/>
      <c r="M7" s="113"/>
      <c r="N7" s="36"/>
      <c r="O7" s="38"/>
      <c r="P7" s="36"/>
      <c r="Q7" s="323"/>
      <c r="R7" s="36"/>
      <c r="S7" s="38"/>
      <c r="T7" s="277"/>
      <c r="U7" s="33"/>
      <c r="V7" s="7">
        <v>7</v>
      </c>
      <c r="W7" s="42">
        <v>3</v>
      </c>
      <c r="X7" s="31">
        <f>I59</f>
        <v>183.39999999999998</v>
      </c>
      <c r="Y7" s="382">
        <f>(X7+0)/34/24+$D$2+0/24/120</f>
        <v>45787.558088235295</v>
      </c>
      <c r="Z7" s="382"/>
      <c r="AA7" s="382">
        <f>(X7-0.2)/15/24+$D$2+0/24/120</f>
        <v>45787.842222222222</v>
      </c>
      <c r="AB7" s="382"/>
      <c r="AC7" s="207">
        <f t="shared" si="0"/>
        <v>54.5</v>
      </c>
      <c r="AD7" s="213">
        <f t="shared" si="1"/>
        <v>14.911080710765392</v>
      </c>
    </row>
    <row r="8" spans="2:30" ht="13.9" customHeight="1" x14ac:dyDescent="0.15">
      <c r="B8" s="18"/>
      <c r="C8" s="383">
        <f>AC4</f>
        <v>38.099999999999994</v>
      </c>
      <c r="D8" s="384"/>
      <c r="E8" s="68"/>
      <c r="F8" s="7"/>
      <c r="G8" s="253"/>
      <c r="H8" s="39"/>
      <c r="I8" s="56"/>
      <c r="K8" s="171"/>
      <c r="L8" s="120"/>
      <c r="M8" s="113"/>
      <c r="N8" s="36"/>
      <c r="O8" s="38"/>
      <c r="P8" s="36"/>
      <c r="Q8" s="323"/>
      <c r="R8" s="36"/>
      <c r="S8" s="38"/>
      <c r="T8" s="277"/>
      <c r="U8" s="62"/>
      <c r="V8" s="7">
        <v>8</v>
      </c>
      <c r="W8" s="34">
        <v>4</v>
      </c>
      <c r="X8" s="95">
        <f>O11</f>
        <v>237.89999999999998</v>
      </c>
      <c r="Y8" s="381">
        <f>(X8+0)/34/24+$D$2+9/24/120</f>
        <v>45787.628002450983</v>
      </c>
      <c r="Z8" s="381"/>
      <c r="AA8" s="381">
        <f>(X8+0)/15/24+$D$2+1/24/120</f>
        <v>45787.994513888894</v>
      </c>
      <c r="AB8" s="381"/>
      <c r="AC8" s="211">
        <f t="shared" si="0"/>
        <v>71.399999999999977</v>
      </c>
      <c r="AD8" s="212">
        <f t="shared" si="1"/>
        <v>14.869836862291949</v>
      </c>
    </row>
    <row r="9" spans="2:30" ht="13.9" customHeight="1" thickBot="1" x14ac:dyDescent="0.2">
      <c r="B9" s="19" t="s">
        <v>5</v>
      </c>
      <c r="C9" s="376">
        <f>AD4</f>
        <v>13.092783505531758</v>
      </c>
      <c r="D9" s="377"/>
      <c r="E9" s="368">
        <v>29</v>
      </c>
      <c r="F9" s="96"/>
      <c r="G9" s="97"/>
      <c r="H9" s="40"/>
      <c r="I9" s="41"/>
      <c r="J9" s="219"/>
      <c r="K9" s="35">
        <f>K3/15/24+$D$2</f>
        <v>45787.338888888895</v>
      </c>
      <c r="L9" s="120"/>
      <c r="M9" s="113"/>
      <c r="N9" s="55"/>
      <c r="O9" s="41"/>
      <c r="P9" s="40"/>
      <c r="Q9" s="326"/>
      <c r="R9" s="40"/>
      <c r="S9" s="41"/>
      <c r="T9" s="2"/>
      <c r="U9" s="3"/>
      <c r="V9" s="7">
        <v>9</v>
      </c>
      <c r="W9" s="32">
        <v>5</v>
      </c>
      <c r="X9" s="94">
        <f>S19</f>
        <v>309.29999999999995</v>
      </c>
      <c r="Y9" s="378">
        <f>(X9+0)/34/24+$D$2+27/24/120</f>
        <v>45787.721752450983</v>
      </c>
      <c r="Z9" s="378"/>
      <c r="AA9" s="378">
        <f>(X9+0)/15/24+$D$2+6/24/120</f>
        <v>45788.194583333338</v>
      </c>
      <c r="AB9" s="378"/>
      <c r="AC9" s="207">
        <f>X10-X9</f>
        <v>49.39999999999992</v>
      </c>
      <c r="AD9" s="213">
        <f>AC9/(AA10-AA9)/24</f>
        <v>15.076297050358024</v>
      </c>
    </row>
    <row r="10" spans="2:30" ht="13.9" customHeight="1" x14ac:dyDescent="0.15">
      <c r="B10" s="20"/>
      <c r="C10" s="8" t="s">
        <v>26</v>
      </c>
      <c r="D10" s="58"/>
      <c r="E10" s="53"/>
      <c r="F10" s="279"/>
      <c r="G10" s="8" t="s">
        <v>27</v>
      </c>
      <c r="H10" s="58"/>
      <c r="I10" s="53"/>
      <c r="J10" s="385">
        <f>$AC$5</f>
        <v>69.399999999999991</v>
      </c>
      <c r="K10" s="386"/>
      <c r="L10" s="99"/>
      <c r="M10" s="327" t="s">
        <v>28</v>
      </c>
      <c r="N10" s="387">
        <f>$AC$8</f>
        <v>71.399999999999977</v>
      </c>
      <c r="O10" s="388"/>
      <c r="P10" s="282"/>
      <c r="Q10" s="6"/>
      <c r="R10" s="282"/>
      <c r="S10" s="46" t="s">
        <v>29</v>
      </c>
      <c r="T10" s="85"/>
      <c r="U10" s="86"/>
      <c r="V10" s="7">
        <v>10</v>
      </c>
      <c r="W10" s="34">
        <v>6</v>
      </c>
      <c r="X10" s="95">
        <f>S35</f>
        <v>358.69999999999987</v>
      </c>
      <c r="Y10" s="389">
        <f>(X10+0)/34/24+$D$2+36/24/120</f>
        <v>45787.785416666666</v>
      </c>
      <c r="Z10" s="390"/>
      <c r="AA10" s="381">
        <f>(X10+0)/15/24+$D$2+4/24/120</f>
        <v>45788.331111111111</v>
      </c>
      <c r="AB10" s="381"/>
      <c r="AC10" s="211">
        <f t="shared" si="0"/>
        <v>42.099999999999909</v>
      </c>
      <c r="AD10" s="212">
        <f t="shared" si="1"/>
        <v>13.788209606674949</v>
      </c>
    </row>
    <row r="11" spans="2:30" ht="13.9" customHeight="1" x14ac:dyDescent="0.15">
      <c r="B11" s="76">
        <v>29.1</v>
      </c>
      <c r="C11" s="100">
        <f>K3+B11</f>
        <v>31.1</v>
      </c>
      <c r="D11" s="63">
        <v>1.3</v>
      </c>
      <c r="E11" s="101">
        <f>C11+D11</f>
        <v>32.4</v>
      </c>
      <c r="F11" s="27">
        <v>1.1000000000000001</v>
      </c>
      <c r="G11" s="28">
        <f>E11+F11</f>
        <v>33.5</v>
      </c>
      <c r="H11" s="198">
        <v>2.8</v>
      </c>
      <c r="I11" s="50">
        <f>G11+H11</f>
        <v>36.299999999999997</v>
      </c>
      <c r="J11" s="67">
        <v>1.8</v>
      </c>
      <c r="K11" s="102">
        <f>I11+J11</f>
        <v>38.099999999999994</v>
      </c>
      <c r="L11" s="187">
        <v>2</v>
      </c>
      <c r="M11" s="141">
        <f>U3+L11</f>
        <v>233.89999999999998</v>
      </c>
      <c r="N11" s="69">
        <v>4</v>
      </c>
      <c r="O11" s="104">
        <f>M11+N11</f>
        <v>237.89999999999998</v>
      </c>
      <c r="P11" s="60">
        <v>1.7</v>
      </c>
      <c r="Q11" s="89">
        <f>O11+P11</f>
        <v>239.59999999999997</v>
      </c>
      <c r="R11" s="49">
        <v>3.1</v>
      </c>
      <c r="S11" s="50">
        <f>Q11+R11</f>
        <v>242.69999999999996</v>
      </c>
      <c r="T11" s="25">
        <v>3</v>
      </c>
      <c r="U11" s="29">
        <f>S11+T11</f>
        <v>245.69999999999996</v>
      </c>
      <c r="V11" s="7">
        <v>11</v>
      </c>
      <c r="W11" s="32" t="s">
        <v>30</v>
      </c>
      <c r="X11" s="105">
        <f>S59</f>
        <v>400.79999999999978</v>
      </c>
      <c r="Y11" s="391">
        <f>(12+8/60)/24+$D$2</f>
        <v>45787.838888888895</v>
      </c>
      <c r="Z11" s="391"/>
      <c r="AA11" s="391">
        <f>27/24+$D$2</f>
        <v>45788.458333333336</v>
      </c>
      <c r="AB11" s="391"/>
      <c r="AC11" s="214" t="s">
        <v>18</v>
      </c>
      <c r="AD11" s="215" t="s">
        <v>18</v>
      </c>
    </row>
    <row r="12" spans="2:30" ht="13.9" customHeight="1" x14ac:dyDescent="0.15">
      <c r="B12" s="281"/>
      <c r="C12" s="93">
        <f>C11/15/24+$D$2</f>
        <v>45787.419722222221</v>
      </c>
      <c r="D12" s="51"/>
      <c r="E12" s="37">
        <f>E11/15/24+$D$2</f>
        <v>45787.423333333332</v>
      </c>
      <c r="F12" s="277"/>
      <c r="G12" s="93">
        <f>G11/15/24+$D$2</f>
        <v>45787.426388888889</v>
      </c>
      <c r="H12" s="278"/>
      <c r="I12" s="37">
        <f>I11/15/24+$D$2</f>
        <v>45787.434166666666</v>
      </c>
      <c r="J12" s="393">
        <f>$AD$5</f>
        <v>16.177156176576709</v>
      </c>
      <c r="K12" s="394"/>
      <c r="L12" s="106"/>
      <c r="M12" s="328">
        <f>M11/15/24+$D$2</f>
        <v>45787.98305555556</v>
      </c>
      <c r="N12" s="395">
        <f>$AD$8</f>
        <v>14.869836862291949</v>
      </c>
      <c r="O12" s="396"/>
      <c r="P12" s="36"/>
      <c r="Q12" s="93">
        <f>Q11/15/24+$D$2</f>
        <v>45787.998888888891</v>
      </c>
      <c r="R12" s="36"/>
      <c r="S12" s="37">
        <f>S11/15/24+$D$2</f>
        <v>45788.0075</v>
      </c>
      <c r="T12" s="224"/>
      <c r="U12" s="35">
        <f>U11/15/24+$D$2</f>
        <v>45788.015833333338</v>
      </c>
      <c r="V12" s="7">
        <v>12</v>
      </c>
      <c r="W12" s="107" t="s">
        <v>31</v>
      </c>
      <c r="X12" s="108"/>
      <c r="Y12" s="397"/>
      <c r="Z12" s="397"/>
      <c r="AA12" s="397"/>
      <c r="AB12" s="397"/>
      <c r="AC12" s="214" t="s">
        <v>18</v>
      </c>
      <c r="AD12" s="215" t="s">
        <v>18</v>
      </c>
    </row>
    <row r="13" spans="2:30" ht="13.9" customHeight="1" x14ac:dyDescent="0.15">
      <c r="B13" s="281"/>
      <c r="D13" s="109"/>
      <c r="E13" s="319">
        <v>94</v>
      </c>
      <c r="F13" s="321"/>
      <c r="G13" s="319">
        <v>94</v>
      </c>
      <c r="H13" s="329"/>
      <c r="I13" s="319">
        <v>129</v>
      </c>
      <c r="J13" s="255">
        <f>$Y$5</f>
        <v>45787.380392156869</v>
      </c>
      <c r="K13" s="188">
        <f>$AA$5</f>
        <v>45787.454583333332</v>
      </c>
      <c r="L13" s="110"/>
      <c r="M13" s="319">
        <v>90</v>
      </c>
      <c r="N13" s="111">
        <f>$Y$8</f>
        <v>45787.628002450983</v>
      </c>
      <c r="O13" s="112">
        <f>$AA$8</f>
        <v>45787.994513888894</v>
      </c>
      <c r="P13" s="51"/>
      <c r="Q13" s="318">
        <v>89</v>
      </c>
      <c r="R13" s="329"/>
      <c r="S13" s="319">
        <v>89</v>
      </c>
      <c r="T13" s="322"/>
      <c r="U13" s="316">
        <v>108</v>
      </c>
      <c r="V13" s="7"/>
      <c r="W13" s="114"/>
      <c r="X13" s="115"/>
      <c r="Y13" s="116"/>
      <c r="Z13" s="116"/>
      <c r="AA13" s="116"/>
      <c r="AB13" s="116"/>
      <c r="AC13" s="117"/>
      <c r="AD13" s="118"/>
    </row>
    <row r="14" spans="2:30" ht="12.75" customHeight="1" x14ac:dyDescent="0.15">
      <c r="B14" s="281"/>
      <c r="C14" s="319">
        <v>101</v>
      </c>
      <c r="D14" s="51"/>
      <c r="E14" s="293"/>
      <c r="F14" s="277"/>
      <c r="G14" s="277"/>
      <c r="H14" s="51"/>
      <c r="I14" s="56"/>
      <c r="J14" s="220"/>
      <c r="K14" s="35">
        <f>K11/15/24+$D$2</f>
        <v>45787.439166666671</v>
      </c>
      <c r="L14" s="281"/>
      <c r="M14" s="155"/>
      <c r="N14" s="398" t="e">
        <f>#REF!-O11</f>
        <v>#REF!</v>
      </c>
      <c r="O14" s="399"/>
      <c r="P14" s="36"/>
      <c r="Q14" s="7"/>
      <c r="R14" s="51"/>
      <c r="S14" s="52"/>
      <c r="T14" s="277"/>
      <c r="U14" s="33"/>
      <c r="V14" s="119"/>
      <c r="W14" s="221"/>
      <c r="X14" s="221"/>
      <c r="Y14" s="221"/>
    </row>
    <row r="15" spans="2:30" ht="13.9" customHeight="1" x14ac:dyDescent="0.15">
      <c r="B15" s="281" t="s">
        <v>1</v>
      </c>
      <c r="C15" s="83"/>
      <c r="D15" s="51"/>
      <c r="E15" s="57"/>
      <c r="F15" s="277" t="s">
        <v>1</v>
      </c>
      <c r="G15" s="256"/>
      <c r="H15" s="51"/>
      <c r="I15" s="56" t="s">
        <v>1</v>
      </c>
      <c r="J15" s="220"/>
      <c r="K15" s="316">
        <v>98</v>
      </c>
      <c r="L15" s="120"/>
      <c r="M15" s="234"/>
      <c r="N15" s="43"/>
      <c r="O15" s="122"/>
      <c r="P15" s="36"/>
      <c r="Q15" s="222"/>
      <c r="R15" s="51"/>
      <c r="S15" s="52"/>
      <c r="T15" s="277"/>
      <c r="U15" s="33"/>
      <c r="V15" s="123"/>
      <c r="W15" s="221"/>
      <c r="X15" s="221"/>
      <c r="Y15" s="221"/>
    </row>
    <row r="16" spans="2:30" ht="13.9" customHeight="1" x14ac:dyDescent="0.15">
      <c r="B16" s="281"/>
      <c r="C16" s="277"/>
      <c r="D16" s="51"/>
      <c r="E16" s="56"/>
      <c r="F16" s="277"/>
      <c r="G16" s="277"/>
      <c r="H16" s="36"/>
      <c r="I16" s="38"/>
      <c r="J16" s="220"/>
      <c r="K16" s="24"/>
      <c r="L16" s="120"/>
      <c r="M16" s="234"/>
      <c r="N16" s="43"/>
      <c r="O16" s="330">
        <v>87</v>
      </c>
      <c r="P16" s="36"/>
      <c r="Q16" s="277"/>
      <c r="R16" s="51"/>
      <c r="S16" s="52"/>
      <c r="T16" s="277"/>
      <c r="U16" s="62"/>
      <c r="V16" s="277"/>
      <c r="W16" s="221"/>
      <c r="X16" s="221"/>
      <c r="Y16" s="221"/>
    </row>
    <row r="17" spans="2:28" ht="13.9" customHeight="1" thickBot="1" x14ac:dyDescent="0.2">
      <c r="B17" s="10"/>
      <c r="C17" s="1"/>
      <c r="D17" s="40"/>
      <c r="E17" s="41"/>
      <c r="F17" s="2"/>
      <c r="G17" s="1"/>
      <c r="H17" s="40"/>
      <c r="I17" s="41"/>
      <c r="J17" s="124"/>
      <c r="K17" s="125"/>
      <c r="L17" s="120"/>
      <c r="M17" s="234"/>
      <c r="N17" s="45"/>
      <c r="O17" s="37">
        <f>O11/15/24+$D$2</f>
        <v>45787.994166666671</v>
      </c>
      <c r="P17" s="36"/>
      <c r="Q17" s="277"/>
      <c r="R17" s="51"/>
      <c r="S17" s="52"/>
      <c r="T17" s="2"/>
      <c r="U17" s="3"/>
      <c r="V17" s="126"/>
      <c r="W17" s="221"/>
      <c r="X17" s="221"/>
      <c r="Y17" s="221"/>
    </row>
    <row r="18" spans="2:28" ht="13.9" customHeight="1" x14ac:dyDescent="0.15">
      <c r="B18" s="127"/>
      <c r="C18" s="8"/>
      <c r="D18" s="36"/>
      <c r="E18" s="66"/>
      <c r="F18" s="277"/>
      <c r="G18" s="8"/>
      <c r="H18" s="282"/>
      <c r="I18" s="37"/>
      <c r="J18" s="400"/>
      <c r="K18" s="401"/>
      <c r="L18" s="22"/>
      <c r="M18" s="46" t="s">
        <v>32</v>
      </c>
      <c r="N18" s="128"/>
      <c r="O18" s="129" t="s">
        <v>33</v>
      </c>
      <c r="P18" s="16"/>
      <c r="Q18" s="236" t="s">
        <v>34</v>
      </c>
      <c r="R18" s="402">
        <f>$AC$9</f>
        <v>49.39999999999992</v>
      </c>
      <c r="S18" s="403"/>
      <c r="T18" s="404" t="s">
        <v>66</v>
      </c>
      <c r="U18" s="405"/>
    </row>
    <row r="19" spans="2:28" ht="13.9" customHeight="1" x14ac:dyDescent="0.15">
      <c r="B19" s="76">
        <v>3.3</v>
      </c>
      <c r="C19" s="100">
        <f>K11+B19</f>
        <v>41.399999999999991</v>
      </c>
      <c r="D19" s="63">
        <v>1.9</v>
      </c>
      <c r="E19" s="50">
        <f>C19+D19</f>
        <v>43.29999999999999</v>
      </c>
      <c r="F19" s="27">
        <v>3.1</v>
      </c>
      <c r="G19" s="28">
        <f>E19+F19</f>
        <v>46.399999999999991</v>
      </c>
      <c r="H19" s="49">
        <v>4.5</v>
      </c>
      <c r="I19" s="75">
        <f>G19+H19</f>
        <v>50.899999999999991</v>
      </c>
      <c r="J19" s="25">
        <v>1.5</v>
      </c>
      <c r="K19" s="130">
        <f>I19+J19</f>
        <v>52.399999999999991</v>
      </c>
      <c r="L19" s="26">
        <v>19.2</v>
      </c>
      <c r="M19" s="75">
        <f>U11+L19</f>
        <v>264.89999999999998</v>
      </c>
      <c r="N19" s="72">
        <v>12.5</v>
      </c>
      <c r="O19" s="50">
        <f>M19+N19</f>
        <v>277.39999999999998</v>
      </c>
      <c r="P19" s="78">
        <v>23.9</v>
      </c>
      <c r="Q19" s="237">
        <f>O19+P19</f>
        <v>301.29999999999995</v>
      </c>
      <c r="R19" s="164">
        <v>8</v>
      </c>
      <c r="S19" s="50">
        <f>Q19+R19</f>
        <v>309.29999999999995</v>
      </c>
      <c r="T19" s="287">
        <v>27.4</v>
      </c>
      <c r="U19" s="29">
        <f>S19+T19</f>
        <v>336.69999999999993</v>
      </c>
    </row>
    <row r="20" spans="2:28" ht="13.9" customHeight="1" x14ac:dyDescent="0.15">
      <c r="B20" s="281"/>
      <c r="C20" s="251">
        <f>C19/15/24+$D$2</f>
        <v>45787.448333333334</v>
      </c>
      <c r="D20" s="131" t="s">
        <v>56</v>
      </c>
      <c r="E20" s="37">
        <f>E19/15/24+$D$2</f>
        <v>45787.453611111116</v>
      </c>
      <c r="F20" s="277"/>
      <c r="G20" s="93">
        <f>G19/15/24+$D$2</f>
        <v>45787.462222222224</v>
      </c>
      <c r="H20" s="36"/>
      <c r="I20" s="37">
        <f>I19/15/24+$D$2</f>
        <v>45787.474722222221</v>
      </c>
      <c r="J20" s="240" t="s">
        <v>57</v>
      </c>
      <c r="K20" s="35">
        <f>K19/15/24+$D$2</f>
        <v>45787.478888888894</v>
      </c>
      <c r="L20" s="42"/>
      <c r="M20" s="37">
        <f>M19/15/24+$D$2</f>
        <v>45788.069166666668</v>
      </c>
      <c r="N20" s="36"/>
      <c r="O20" s="269">
        <f>O19/15/24+$D$2</f>
        <v>45788.103888888894</v>
      </c>
      <c r="P20" s="223"/>
      <c r="Q20" s="218">
        <f>Q19/15/24+$D$2</f>
        <v>45788.170277777783</v>
      </c>
      <c r="R20" s="395">
        <f>$AD$9</f>
        <v>15.076297050358024</v>
      </c>
      <c r="S20" s="396"/>
      <c r="T20" s="277"/>
      <c r="U20" s="35">
        <f>U19/15/24+$D$2</f>
        <v>45788.268611111111</v>
      </c>
    </row>
    <row r="21" spans="2:28" ht="13.9" customHeight="1" x14ac:dyDescent="0.15">
      <c r="B21" s="281"/>
      <c r="C21" s="319">
        <v>129</v>
      </c>
      <c r="D21" s="331"/>
      <c r="E21" s="318">
        <v>116</v>
      </c>
      <c r="F21" s="332"/>
      <c r="G21" s="319">
        <v>124</v>
      </c>
      <c r="H21" s="406"/>
      <c r="I21" s="407"/>
      <c r="J21" s="277"/>
      <c r="K21" s="316">
        <v>139</v>
      </c>
      <c r="L21" s="281"/>
      <c r="M21" s="319">
        <v>86</v>
      </c>
      <c r="N21" s="320"/>
      <c r="O21" s="319">
        <v>88</v>
      </c>
      <c r="P21" s="332"/>
      <c r="Q21" s="318">
        <v>88</v>
      </c>
      <c r="R21" s="111">
        <f>$Y$9</f>
        <v>45787.721752450983</v>
      </c>
      <c r="S21" s="112">
        <f>$AA$9</f>
        <v>45788.194583333338</v>
      </c>
      <c r="T21" s="254"/>
      <c r="U21" s="288"/>
    </row>
    <row r="22" spans="2:28" ht="13.9" customHeight="1" x14ac:dyDescent="0.15">
      <c r="B22" s="11"/>
      <c r="C22" s="221" t="s">
        <v>6</v>
      </c>
      <c r="D22" s="36"/>
      <c r="E22" s="38"/>
      <c r="F22" s="277"/>
      <c r="G22" s="277"/>
      <c r="H22" s="59"/>
      <c r="I22" s="56" t="s">
        <v>1</v>
      </c>
      <c r="J22" s="221"/>
      <c r="K22" s="62" t="s">
        <v>6</v>
      </c>
      <c r="L22" s="281"/>
      <c r="M22" s="333"/>
      <c r="N22" s="36"/>
      <c r="O22" s="38"/>
      <c r="P22" s="233"/>
      <c r="Q22" s="238"/>
      <c r="R22" s="334">
        <f>M27-S19</f>
        <v>29.799999999999955</v>
      </c>
      <c r="S22" s="37">
        <f>S19/15/24+$D$2</f>
        <v>45788.192500000005</v>
      </c>
      <c r="T22" s="232"/>
      <c r="U22" s="289"/>
    </row>
    <row r="23" spans="2:28" ht="13.9" customHeight="1" x14ac:dyDescent="0.15">
      <c r="B23" s="281"/>
      <c r="C23" s="222"/>
      <c r="D23" s="36"/>
      <c r="E23" s="38"/>
      <c r="F23" s="277"/>
      <c r="G23" s="277"/>
      <c r="H23" s="59"/>
      <c r="I23" s="52"/>
      <c r="J23" s="277"/>
      <c r="K23" s="15"/>
      <c r="L23" s="281"/>
      <c r="M23" s="333"/>
      <c r="N23" s="36"/>
      <c r="O23" s="38"/>
      <c r="P23" s="277"/>
      <c r="Q23" s="238"/>
      <c r="R23" s="43"/>
      <c r="S23" s="319">
        <v>87</v>
      </c>
      <c r="T23" s="222"/>
      <c r="U23" s="15"/>
    </row>
    <row r="24" spans="2:28" ht="13.9" customHeight="1" x14ac:dyDescent="0.15">
      <c r="B24" s="11"/>
      <c r="C24" s="7"/>
      <c r="D24" s="36"/>
      <c r="E24" s="38"/>
      <c r="F24" s="277"/>
      <c r="G24" s="277"/>
      <c r="H24" s="51"/>
      <c r="I24" s="56" t="s">
        <v>1</v>
      </c>
      <c r="J24" s="221"/>
      <c r="K24" s="4"/>
      <c r="L24" s="281"/>
      <c r="M24" s="335"/>
      <c r="N24" s="36"/>
      <c r="O24" s="38"/>
      <c r="P24" s="277"/>
      <c r="Q24" s="238"/>
      <c r="R24" s="43"/>
      <c r="S24" s="44"/>
      <c r="T24" s="7"/>
      <c r="U24" s="4"/>
    </row>
    <row r="25" spans="2:28" ht="13.9" customHeight="1" thickBot="1" x14ac:dyDescent="0.2">
      <c r="B25" s="10"/>
      <c r="C25" s="1"/>
      <c r="D25" s="36"/>
      <c r="E25" s="38"/>
      <c r="F25" s="2"/>
      <c r="G25" s="1"/>
      <c r="H25" s="40"/>
      <c r="I25" s="41"/>
      <c r="J25" s="2"/>
      <c r="K25" s="3"/>
      <c r="L25" s="10"/>
      <c r="M25" s="336"/>
      <c r="N25" s="40"/>
      <c r="O25" s="41"/>
      <c r="P25" s="1"/>
      <c r="Q25" s="239"/>
      <c r="R25" s="242"/>
      <c r="S25" s="243"/>
      <c r="T25" s="1"/>
      <c r="U25" s="290"/>
    </row>
    <row r="26" spans="2:28" ht="13.9" customHeight="1" x14ac:dyDescent="0.15">
      <c r="B26" s="136"/>
      <c r="C26" s="137"/>
      <c r="D26" s="282"/>
      <c r="E26" s="46"/>
      <c r="F26" s="408"/>
      <c r="G26" s="408"/>
      <c r="H26" s="138"/>
      <c r="I26" s="139"/>
      <c r="J26" s="140"/>
      <c r="K26" s="35"/>
      <c r="L26" s="409">
        <f>$X$10-M27</f>
        <v>19.599999999999966</v>
      </c>
      <c r="M26" s="410"/>
      <c r="N26" s="280"/>
      <c r="O26" s="46" t="s">
        <v>35</v>
      </c>
      <c r="P26" s="411" t="s">
        <v>36</v>
      </c>
      <c r="Q26" s="412"/>
      <c r="R26" s="244" t="s">
        <v>37</v>
      </c>
      <c r="S26" s="53"/>
      <c r="T26" s="279"/>
      <c r="U26" s="310"/>
      <c r="X26" s="291"/>
      <c r="Y26" s="392"/>
      <c r="Z26" s="392"/>
      <c r="AA26" s="221"/>
      <c r="AB26" s="221"/>
    </row>
    <row r="27" spans="2:28" ht="13.9" customHeight="1" x14ac:dyDescent="0.15">
      <c r="B27" s="76">
        <v>2.6</v>
      </c>
      <c r="C27" s="89">
        <f>K19+B27</f>
        <v>54.999999999999993</v>
      </c>
      <c r="D27" s="63">
        <v>1.4</v>
      </c>
      <c r="E27" s="50">
        <f>C27+D27</f>
        <v>56.399999999999991</v>
      </c>
      <c r="F27" s="25">
        <v>6.3</v>
      </c>
      <c r="G27" s="89">
        <f>E27+F27</f>
        <v>62.699999999999989</v>
      </c>
      <c r="H27" s="63">
        <v>1</v>
      </c>
      <c r="I27" s="75">
        <f>G27+H27</f>
        <v>63.699999999999989</v>
      </c>
      <c r="J27" s="25">
        <v>2.2999999999999998</v>
      </c>
      <c r="K27" s="29">
        <f>I27+J27</f>
        <v>65.999999999999986</v>
      </c>
      <c r="L27" s="337">
        <v>2.4</v>
      </c>
      <c r="M27" s="338">
        <f>U19+L27</f>
        <v>339.09999999999991</v>
      </c>
      <c r="N27" s="63" ph="1">
        <v>4.2</v>
      </c>
      <c r="O27" s="50">
        <f>M27+N27</f>
        <v>343.2999999999999</v>
      </c>
      <c r="P27" s="63">
        <v>1.5</v>
      </c>
      <c r="Q27" s="103">
        <f>O27+P27</f>
        <v>344.7999999999999</v>
      </c>
      <c r="R27" s="177">
        <v>2.2000000000000002</v>
      </c>
      <c r="S27" s="80">
        <f>Q27+R27</f>
        <v>346.99999999999989</v>
      </c>
      <c r="T27" s="142">
        <v>0.5</v>
      </c>
      <c r="U27" s="102">
        <f>S27+T27</f>
        <v>347.49999999999989</v>
      </c>
      <c r="X27" s="291"/>
      <c r="Y27" s="392"/>
      <c r="Z27" s="392"/>
      <c r="AA27" s="221"/>
      <c r="AB27" s="221"/>
    </row>
    <row r="28" spans="2:28" ht="13.9" customHeight="1" x14ac:dyDescent="0.15">
      <c r="B28" s="281"/>
      <c r="C28" s="339">
        <f>C27/15/24+$D$2</f>
        <v>45787.486111111117</v>
      </c>
      <c r="D28" s="143" t="s">
        <v>58</v>
      </c>
      <c r="E28" s="37">
        <f>E27/15/24+$D$2</f>
        <v>45787.490000000005</v>
      </c>
      <c r="F28" s="257"/>
      <c r="G28" s="93">
        <f>G27/15/24+$D$2</f>
        <v>45787.5075</v>
      </c>
      <c r="H28" s="51"/>
      <c r="I28" s="37">
        <f>I27/15/24+$D$2</f>
        <v>45787.510277777779</v>
      </c>
      <c r="J28" s="223"/>
      <c r="K28" s="340">
        <f>K27/15/24+$D$2</f>
        <v>45787.51666666667</v>
      </c>
      <c r="L28" s="303"/>
      <c r="M28" s="37">
        <f>M27/15/24+$D$2</f>
        <v>45788.275277777779</v>
      </c>
      <c r="N28" s="36"/>
      <c r="O28" s="37">
        <f>O27/15/24+$D$2</f>
        <v>45788.286944444444</v>
      </c>
      <c r="P28" s="51"/>
      <c r="Q28" s="218">
        <f>Q27/15/24+$D$2</f>
        <v>45788.291111111117</v>
      </c>
      <c r="R28" s="245"/>
      <c r="S28" s="37">
        <f>S27/15/24+$D$2</f>
        <v>45788.297222222223</v>
      </c>
      <c r="T28" s="221"/>
      <c r="U28" s="35">
        <f>U27/15/24+$D$2</f>
        <v>45788.298611111117</v>
      </c>
      <c r="X28" s="145"/>
      <c r="Y28" s="145"/>
      <c r="Z28" s="145"/>
      <c r="AA28" s="145"/>
      <c r="AB28" s="145"/>
    </row>
    <row r="29" spans="2:28" ht="13.9" customHeight="1" x14ac:dyDescent="0.15">
      <c r="B29" s="281"/>
      <c r="C29" s="341">
        <v>146</v>
      </c>
      <c r="D29" s="331"/>
      <c r="E29" s="319">
        <v>155</v>
      </c>
      <c r="F29" s="321"/>
      <c r="G29" s="319">
        <v>194</v>
      </c>
      <c r="H29" s="331"/>
      <c r="I29" s="319">
        <v>210</v>
      </c>
      <c r="J29" s="322"/>
      <c r="K29" s="316">
        <v>190</v>
      </c>
      <c r="L29" s="304"/>
      <c r="M29" s="319">
        <v>86</v>
      </c>
      <c r="N29" s="36"/>
      <c r="O29" s="319">
        <v>88</v>
      </c>
      <c r="P29" s="329"/>
      <c r="Q29" s="318">
        <v>133</v>
      </c>
      <c r="R29" s="342"/>
      <c r="S29" s="319">
        <v>132</v>
      </c>
      <c r="T29" s="322"/>
      <c r="U29" s="316">
        <v>108</v>
      </c>
      <c r="X29" s="221"/>
      <c r="Y29" s="221"/>
      <c r="Z29" s="221"/>
      <c r="AA29" s="221"/>
      <c r="AB29" s="221"/>
    </row>
    <row r="30" spans="2:28" ht="13.9" customHeight="1" x14ac:dyDescent="0.15">
      <c r="B30" s="281"/>
      <c r="C30" s="277"/>
      <c r="D30" s="51"/>
      <c r="E30" s="38"/>
      <c r="F30" s="222"/>
      <c r="G30" s="7"/>
      <c r="H30" s="51"/>
      <c r="I30" s="52"/>
      <c r="J30" s="221"/>
      <c r="K30" s="62"/>
      <c r="L30" s="305"/>
      <c r="M30" s="343"/>
      <c r="N30" s="36"/>
      <c r="O30" s="38"/>
      <c r="P30" s="51"/>
      <c r="Q30" s="344"/>
      <c r="R30" s="51"/>
      <c r="S30" s="52"/>
      <c r="T30" s="277"/>
      <c r="U30" s="33"/>
      <c r="X30" s="221"/>
      <c r="Y30" s="221"/>
      <c r="Z30" s="221"/>
      <c r="AA30" s="221"/>
      <c r="AB30" s="221"/>
    </row>
    <row r="31" spans="2:28" ht="13.9" customHeight="1" x14ac:dyDescent="0.15">
      <c r="B31" s="281"/>
      <c r="C31" s="277"/>
      <c r="D31" s="36"/>
      <c r="E31" s="38"/>
      <c r="F31" s="222"/>
      <c r="G31" s="7"/>
      <c r="H31" s="51"/>
      <c r="I31" s="52"/>
      <c r="J31" s="277"/>
      <c r="K31" s="21"/>
      <c r="L31" s="144"/>
      <c r="M31" s="345"/>
      <c r="N31" s="36"/>
      <c r="O31" s="38"/>
      <c r="P31" s="51"/>
      <c r="Q31" s="344"/>
      <c r="R31" s="51"/>
      <c r="S31" s="52"/>
      <c r="T31" s="277"/>
      <c r="U31" s="33"/>
      <c r="X31" s="221"/>
      <c r="Y31" s="221"/>
      <c r="Z31" s="221"/>
      <c r="AA31" s="221"/>
      <c r="AB31" s="221"/>
    </row>
    <row r="32" spans="2:28" ht="13.9" customHeight="1" x14ac:dyDescent="0.15">
      <c r="B32" s="281"/>
      <c r="C32" s="277"/>
      <c r="D32" s="36"/>
      <c r="E32" s="38"/>
      <c r="F32" s="221"/>
      <c r="G32" s="7" t="s">
        <v>1</v>
      </c>
      <c r="H32" s="51"/>
      <c r="I32" s="52"/>
      <c r="J32" s="277"/>
      <c r="K32" s="33"/>
      <c r="L32" s="144"/>
      <c r="M32" s="345"/>
      <c r="N32" s="36"/>
      <c r="O32" s="38"/>
      <c r="P32" s="51"/>
      <c r="Q32" s="344"/>
      <c r="R32" s="51"/>
      <c r="S32" s="48"/>
      <c r="T32" s="277"/>
      <c r="U32" s="33"/>
      <c r="X32" s="221"/>
      <c r="Y32" s="221"/>
      <c r="Z32" s="221"/>
      <c r="AA32" s="221"/>
      <c r="AB32" s="221"/>
    </row>
    <row r="33" spans="2:36" ht="13.9" customHeight="1" thickBot="1" x14ac:dyDescent="0.2">
      <c r="B33" s="10"/>
      <c r="C33" s="1"/>
      <c r="D33" s="40"/>
      <c r="E33" s="41"/>
      <c r="F33" s="23"/>
      <c r="G33" s="77"/>
      <c r="H33" s="61"/>
      <c r="I33" s="70"/>
      <c r="J33" s="2"/>
      <c r="K33" s="3"/>
      <c r="L33" s="306"/>
      <c r="M33" s="346"/>
      <c r="N33" s="40"/>
      <c r="O33" s="41"/>
      <c r="P33" s="40"/>
      <c r="Q33" s="347"/>
      <c r="R33" s="61"/>
      <c r="S33" s="70"/>
      <c r="T33" s="2"/>
      <c r="U33" s="3"/>
      <c r="X33" s="221"/>
      <c r="Y33" s="221"/>
      <c r="Z33" s="221"/>
      <c r="AA33" s="221"/>
      <c r="AB33" s="221"/>
    </row>
    <row r="34" spans="2:36" ht="13.9" customHeight="1" x14ac:dyDescent="0.15">
      <c r="B34" s="22"/>
      <c r="C34" s="6" t="s">
        <v>38</v>
      </c>
      <c r="D34" s="280" t="s">
        <v>39</v>
      </c>
      <c r="E34" s="46"/>
      <c r="F34" s="279"/>
      <c r="G34" s="148" t="s">
        <v>59</v>
      </c>
      <c r="H34" s="199" t="s">
        <v>6</v>
      </c>
      <c r="I34" s="46" t="s">
        <v>60</v>
      </c>
      <c r="J34" s="16"/>
      <c r="K34" s="175"/>
      <c r="L34" s="9"/>
      <c r="M34" s="348"/>
      <c r="N34" s="411" t="s">
        <v>41</v>
      </c>
      <c r="O34" s="413"/>
      <c r="P34" s="149"/>
      <c r="Q34" s="6" t="s">
        <v>42</v>
      </c>
      <c r="R34" s="414">
        <f>$AC$10</f>
        <v>42.099999999999909</v>
      </c>
      <c r="S34" s="415"/>
      <c r="T34" s="279"/>
      <c r="U34" s="14" t="s">
        <v>43</v>
      </c>
      <c r="X34" s="221"/>
      <c r="Y34" s="221"/>
      <c r="Z34" s="221"/>
      <c r="AA34" s="221"/>
      <c r="AB34" s="221"/>
    </row>
    <row r="35" spans="2:36" ht="13.9" customHeight="1" x14ac:dyDescent="0.15">
      <c r="B35" s="76">
        <v>7.8</v>
      </c>
      <c r="C35" s="301">
        <f>K27+B35</f>
        <v>73.799999999999983</v>
      </c>
      <c r="D35" s="49">
        <v>7.4</v>
      </c>
      <c r="E35" s="75">
        <f>C35+D35</f>
        <v>81.199999999999989</v>
      </c>
      <c r="F35" s="78">
        <v>10</v>
      </c>
      <c r="G35" s="89">
        <f>E35+F35</f>
        <v>91.199999999999989</v>
      </c>
      <c r="H35" s="60">
        <v>1.9</v>
      </c>
      <c r="I35" s="104">
        <f>G35+H35</f>
        <v>93.1</v>
      </c>
      <c r="J35" s="78">
        <v>6.3</v>
      </c>
      <c r="K35" s="227">
        <f>I35+J35</f>
        <v>99.399999999999991</v>
      </c>
      <c r="L35" s="176">
        <v>0.6</v>
      </c>
      <c r="M35" s="104">
        <f>U27+L35</f>
        <v>348.09999999999991</v>
      </c>
      <c r="N35" s="60">
        <v>2.5</v>
      </c>
      <c r="O35" s="150">
        <f>M35+N35</f>
        <v>350.59999999999991</v>
      </c>
      <c r="P35" s="78">
        <v>4.7</v>
      </c>
      <c r="Q35" s="89">
        <f>O35+P35</f>
        <v>355.2999999999999</v>
      </c>
      <c r="R35" s="164">
        <v>3.4</v>
      </c>
      <c r="S35" s="141">
        <f>Q35+R35</f>
        <v>358.69999999999987</v>
      </c>
      <c r="T35" s="25">
        <v>1.4</v>
      </c>
      <c r="U35" s="29">
        <f>S35+T35</f>
        <v>360.09999999999985</v>
      </c>
      <c r="X35" s="277"/>
      <c r="Y35" s="151"/>
      <c r="Z35" s="151"/>
      <c r="AA35" s="151"/>
      <c r="AB35" s="221"/>
    </row>
    <row r="36" spans="2:36" ht="13.9" customHeight="1" x14ac:dyDescent="0.15">
      <c r="B36" s="11"/>
      <c r="C36" s="93">
        <f>C35/15/24+$D$2</f>
        <v>45787.538333333338</v>
      </c>
      <c r="D36" s="51"/>
      <c r="E36" s="37">
        <f>E35/15/24+$D$2</f>
        <v>45787.558888888889</v>
      </c>
      <c r="F36" s="277"/>
      <c r="G36" s="93">
        <f>G35/15/24+$D$2</f>
        <v>45787.58666666667</v>
      </c>
      <c r="H36" s="51"/>
      <c r="I36" s="37"/>
      <c r="J36" s="221"/>
      <c r="K36" s="35">
        <f>K35/15/24+$D$2</f>
        <v>45787.609444444446</v>
      </c>
      <c r="L36" s="311"/>
      <c r="M36" s="308">
        <f>M35/15/24+$D$2</f>
        <v>45788.30027777778</v>
      </c>
      <c r="N36" s="36"/>
      <c r="O36" s="133">
        <f>O35/15/24+$D$2</f>
        <v>45788.307222222225</v>
      </c>
      <c r="P36" s="93"/>
      <c r="Q36" s="93">
        <f>Q35/15/24+$D$2</f>
        <v>45788.320277777777</v>
      </c>
      <c r="R36" s="416">
        <f>$AD$9</f>
        <v>15.076297050358024</v>
      </c>
      <c r="S36" s="417"/>
      <c r="T36" s="277"/>
      <c r="U36" s="35">
        <f>U35/15/24+$D$2</f>
        <v>45788.333611111113</v>
      </c>
      <c r="X36" s="153"/>
      <c r="Y36" s="152"/>
      <c r="Z36" s="154"/>
      <c r="AA36" s="154"/>
      <c r="AB36" s="145"/>
    </row>
    <row r="37" spans="2:36" ht="13.9" customHeight="1" x14ac:dyDescent="0.15">
      <c r="B37" s="12"/>
      <c r="C37" s="319">
        <v>108</v>
      </c>
      <c r="D37" s="331"/>
      <c r="E37" s="319">
        <v>107</v>
      </c>
      <c r="F37" s="321"/>
      <c r="G37" s="319">
        <v>45</v>
      </c>
      <c r="H37" s="331"/>
      <c r="I37" s="319">
        <v>41</v>
      </c>
      <c r="J37" s="322"/>
      <c r="K37" s="316">
        <v>27</v>
      </c>
      <c r="L37" s="11"/>
      <c r="M37" s="319">
        <v>85</v>
      </c>
      <c r="N37" s="320"/>
      <c r="O37" s="319">
        <v>39</v>
      </c>
      <c r="P37" s="321"/>
      <c r="Q37" s="318">
        <v>17</v>
      </c>
      <c r="R37" s="111">
        <f>$Y$10</f>
        <v>45787.785416666666</v>
      </c>
      <c r="S37" s="112">
        <f>$AA$10</f>
        <v>45788.331111111111</v>
      </c>
      <c r="T37" s="331"/>
      <c r="U37" s="316">
        <v>15</v>
      </c>
      <c r="X37" s="221"/>
      <c r="Y37" s="221"/>
      <c r="Z37" s="221"/>
      <c r="AA37" s="221"/>
      <c r="AB37" s="221"/>
    </row>
    <row r="38" spans="2:36" ht="12" customHeight="1" x14ac:dyDescent="0.15">
      <c r="B38" s="12"/>
      <c r="C38" s="230"/>
      <c r="D38" s="47"/>
      <c r="E38" s="48"/>
      <c r="F38" s="277"/>
      <c r="G38" s="230"/>
      <c r="H38" s="51"/>
      <c r="I38" s="52"/>
      <c r="J38" s="221"/>
      <c r="K38" s="62"/>
      <c r="L38" s="11"/>
      <c r="M38" s="52"/>
      <c r="N38" s="36"/>
      <c r="O38" s="155" t="s">
        <v>1</v>
      </c>
      <c r="P38" s="277"/>
      <c r="Q38" s="277"/>
      <c r="R38" s="201"/>
      <c r="S38" s="349">
        <f>S35/15/24+$D$2</f>
        <v>45788.329722222225</v>
      </c>
      <c r="T38" s="151"/>
      <c r="U38" s="290"/>
      <c r="X38" s="221"/>
      <c r="Y38" s="221"/>
      <c r="Z38" s="221"/>
      <c r="AA38" s="221"/>
      <c r="AB38" s="221"/>
    </row>
    <row r="39" spans="2:36" ht="13.9" customHeight="1" x14ac:dyDescent="0.15">
      <c r="B39" s="12"/>
      <c r="C39" s="230"/>
      <c r="D39" s="47"/>
      <c r="E39" s="48"/>
      <c r="F39" s="277"/>
      <c r="G39" s="230"/>
      <c r="H39" s="51"/>
      <c r="I39" s="52"/>
      <c r="J39" s="221"/>
      <c r="K39" s="62"/>
      <c r="L39" s="11"/>
      <c r="M39" s="52"/>
      <c r="N39" s="36" t="s">
        <v>1</v>
      </c>
      <c r="O39" s="155"/>
      <c r="P39" s="7"/>
      <c r="Q39" s="7"/>
      <c r="R39" s="43"/>
      <c r="S39" s="319">
        <v>31</v>
      </c>
      <c r="T39" s="151"/>
      <c r="U39" s="290"/>
      <c r="X39" s="221"/>
      <c r="Y39" s="221"/>
      <c r="Z39" s="221"/>
      <c r="AA39" s="221"/>
      <c r="AB39" s="221"/>
    </row>
    <row r="40" spans="2:36" ht="13.9" customHeight="1" x14ac:dyDescent="0.15">
      <c r="B40" s="156"/>
      <c r="C40" s="241"/>
      <c r="D40" s="54"/>
      <c r="E40" s="157"/>
      <c r="F40" s="241"/>
      <c r="G40" s="241"/>
      <c r="H40" s="51"/>
      <c r="I40" s="52"/>
      <c r="J40" s="221"/>
      <c r="K40" s="62"/>
      <c r="L40" s="11"/>
      <c r="M40" s="52"/>
      <c r="N40" s="36"/>
      <c r="O40" s="155"/>
      <c r="P40" s="277"/>
      <c r="Q40" s="277"/>
      <c r="R40" s="43"/>
      <c r="S40" s="350"/>
      <c r="T40" s="151"/>
      <c r="U40" s="290"/>
      <c r="X40" s="221"/>
      <c r="Y40" s="221"/>
      <c r="Z40" s="221"/>
      <c r="AA40" s="221"/>
      <c r="AB40" s="221"/>
    </row>
    <row r="41" spans="2:36" ht="13.9" customHeight="1" thickBot="1" x14ac:dyDescent="0.2">
      <c r="B41" s="73"/>
      <c r="C41" s="77"/>
      <c r="D41" s="71"/>
      <c r="E41" s="74"/>
      <c r="F41" s="1"/>
      <c r="G41" s="77"/>
      <c r="H41" s="51"/>
      <c r="I41" s="52"/>
      <c r="J41" s="79"/>
      <c r="K41" s="65"/>
      <c r="L41" s="191"/>
      <c r="M41" s="70"/>
      <c r="N41" s="40"/>
      <c r="O41" s="147"/>
      <c r="P41" s="1"/>
      <c r="Q41" s="1"/>
      <c r="R41" s="312"/>
      <c r="S41" s="234"/>
      <c r="T41" s="151"/>
      <c r="U41" s="290"/>
      <c r="X41" s="221"/>
      <c r="Y41" s="221"/>
      <c r="Z41" s="221"/>
      <c r="AA41" s="221"/>
      <c r="AB41" s="221"/>
    </row>
    <row r="42" spans="2:36" ht="13.9" customHeight="1" x14ac:dyDescent="0.15">
      <c r="B42" s="169"/>
      <c r="C42" s="6" t="s">
        <v>40</v>
      </c>
      <c r="D42" s="158"/>
      <c r="E42" s="174"/>
      <c r="F42" s="261"/>
      <c r="G42" s="6"/>
      <c r="H42" s="418">
        <f>$AC$6</f>
        <v>75.899999999999991</v>
      </c>
      <c r="I42" s="419"/>
      <c r="J42" s="221"/>
      <c r="K42" s="62"/>
      <c r="L42" s="169"/>
      <c r="M42" s="348"/>
      <c r="N42" s="159"/>
      <c r="O42" s="46"/>
      <c r="P42" s="160"/>
      <c r="Q42" s="6" t="s">
        <v>44</v>
      </c>
      <c r="R42" s="246"/>
      <c r="S42" s="247"/>
      <c r="T42" s="5"/>
      <c r="U42" s="13" t="s">
        <v>49</v>
      </c>
      <c r="AA42" s="7"/>
      <c r="AB42" s="221"/>
      <c r="AC42" s="221"/>
      <c r="AD42" s="221"/>
      <c r="AE42" s="221"/>
      <c r="AF42" s="221"/>
      <c r="AG42" s="221"/>
      <c r="AH42" s="221"/>
      <c r="AI42" s="221"/>
      <c r="AJ42" s="221"/>
    </row>
    <row r="43" spans="2:36" ht="13.9" customHeight="1" x14ac:dyDescent="0.15">
      <c r="B43" s="176">
        <v>4.0999999999999996</v>
      </c>
      <c r="C43" s="89">
        <f>K35+B43</f>
        <v>103.49999999999999</v>
      </c>
      <c r="D43" s="72">
        <v>1.5</v>
      </c>
      <c r="E43" s="266">
        <f>C43+D43</f>
        <v>104.99999999999999</v>
      </c>
      <c r="F43" s="78">
        <v>1.7</v>
      </c>
      <c r="G43" s="216">
        <f>E43+F43</f>
        <v>106.69999999999999</v>
      </c>
      <c r="H43" s="179">
        <v>0.8</v>
      </c>
      <c r="I43" s="50">
        <f>G43+H43</f>
        <v>107.49999999999999</v>
      </c>
      <c r="J43" s="27">
        <v>3.8</v>
      </c>
      <c r="K43" s="162">
        <f>I43+J43</f>
        <v>111.29999999999998</v>
      </c>
      <c r="L43" s="76">
        <v>0.7</v>
      </c>
      <c r="M43" s="163">
        <f>U35+L43</f>
        <v>360.79999999999984</v>
      </c>
      <c r="N43" s="161">
        <v>1.7</v>
      </c>
      <c r="O43" s="50">
        <f>M43+N43</f>
        <v>362.49999999999983</v>
      </c>
      <c r="P43" s="165">
        <v>6.4</v>
      </c>
      <c r="Q43" s="152">
        <f>O43+P43</f>
        <v>368.89999999999981</v>
      </c>
      <c r="R43" s="248">
        <v>0.9</v>
      </c>
      <c r="S43" s="249">
        <f>Q43+R43</f>
        <v>369.79999999999978</v>
      </c>
      <c r="T43" s="78">
        <v>1.2</v>
      </c>
      <c r="U43" s="227">
        <f>S43+T43</f>
        <v>370.99999999999977</v>
      </c>
      <c r="Z43" s="165"/>
      <c r="AA43" s="152"/>
      <c r="AB43" s="221"/>
      <c r="AC43" s="221"/>
      <c r="AD43" s="221"/>
      <c r="AE43" s="221"/>
      <c r="AF43" s="221"/>
      <c r="AG43" s="221"/>
      <c r="AH43" s="221"/>
      <c r="AI43" s="221"/>
      <c r="AJ43" s="221"/>
    </row>
    <row r="44" spans="2:36" ht="13.9" customHeight="1" x14ac:dyDescent="0.15">
      <c r="B44" s="11"/>
      <c r="C44" s="93">
        <f>C43/15/24+$D$2</f>
        <v>45787.620833333334</v>
      </c>
      <c r="D44" s="166"/>
      <c r="E44" s="267">
        <f>E43/15/24+$D$2</f>
        <v>45787.625</v>
      </c>
      <c r="F44" s="221"/>
      <c r="G44" s="93">
        <f>G43/15/24+$D$2</f>
        <v>45787.629722222227</v>
      </c>
      <c r="H44" s="395">
        <f>$AD$6</f>
        <v>15.139627660005713</v>
      </c>
      <c r="I44" s="396"/>
      <c r="J44" s="225"/>
      <c r="K44" s="35">
        <f>K43/15/24+$D$2</f>
        <v>45787.642500000002</v>
      </c>
      <c r="L44" s="302" t="s">
        <v>71</v>
      </c>
      <c r="M44" s="351">
        <f>M43/15/24+$D$2</f>
        <v>45788.335555555561</v>
      </c>
      <c r="N44" s="167"/>
      <c r="O44" s="37">
        <f>O43/15/24+$D$2</f>
        <v>45788.340277777781</v>
      </c>
      <c r="P44" s="228" t="s">
        <v>45</v>
      </c>
      <c r="Q44" s="93">
        <f>Q43/15/24+$D$2</f>
        <v>45788.35805555556</v>
      </c>
      <c r="R44" s="59"/>
      <c r="S44" s="56"/>
      <c r="T44" s="221"/>
      <c r="U44" s="35">
        <f>U43/15/24+$D$2</f>
        <v>45788.363888888889</v>
      </c>
      <c r="Z44" s="221"/>
      <c r="AA44" s="93"/>
      <c r="AB44" s="145"/>
      <c r="AC44" s="145"/>
      <c r="AD44" s="145"/>
      <c r="AE44" s="145"/>
      <c r="AF44" s="145"/>
      <c r="AG44" s="145"/>
      <c r="AH44" s="145"/>
      <c r="AI44" s="145"/>
      <c r="AJ44" s="145"/>
    </row>
    <row r="45" spans="2:36" ht="13.9" customHeight="1" x14ac:dyDescent="0.15">
      <c r="B45" s="11"/>
      <c r="C45" s="319">
        <v>20</v>
      </c>
      <c r="D45" s="331"/>
      <c r="E45" s="319">
        <v>14</v>
      </c>
      <c r="F45" s="321"/>
      <c r="G45" s="319">
        <v>13</v>
      </c>
      <c r="H45" s="203">
        <f>$Y$6</f>
        <v>45787.466053921569</v>
      </c>
      <c r="I45" s="275">
        <f>$AA$6</f>
        <v>45787.633333333339</v>
      </c>
      <c r="J45" s="221"/>
      <c r="K45" s="316">
        <v>16</v>
      </c>
      <c r="L45" s="352"/>
      <c r="M45" s="319">
        <v>18</v>
      </c>
      <c r="N45" s="51"/>
      <c r="O45" s="319">
        <v>19</v>
      </c>
      <c r="P45" s="322"/>
      <c r="Q45" s="318">
        <v>14</v>
      </c>
      <c r="R45" s="353"/>
      <c r="S45" s="319">
        <v>15</v>
      </c>
      <c r="T45" s="322"/>
      <c r="U45" s="316">
        <v>17</v>
      </c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</row>
    <row r="46" spans="2:36" ht="12" customHeight="1" x14ac:dyDescent="0.15">
      <c r="B46" s="11"/>
      <c r="C46" s="221"/>
      <c r="D46" s="59"/>
      <c r="E46" s="56"/>
      <c r="F46" s="7"/>
      <c r="G46" s="221"/>
      <c r="H46" s="201"/>
      <c r="I46" s="37">
        <f>I43/15/24+$D$2</f>
        <v>45787.631944444445</v>
      </c>
      <c r="J46" s="221"/>
      <c r="K46" s="4"/>
      <c r="L46" s="11"/>
      <c r="M46" s="354"/>
      <c r="N46" s="51"/>
      <c r="O46" s="52"/>
      <c r="P46" s="221"/>
      <c r="Q46" s="221"/>
      <c r="R46" s="51"/>
      <c r="S46" s="56" t="s">
        <v>1</v>
      </c>
      <c r="T46" s="221"/>
      <c r="U46" s="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</row>
    <row r="47" spans="2:36" ht="13.9" customHeight="1" x14ac:dyDescent="0.15">
      <c r="B47" s="11"/>
      <c r="C47" s="221"/>
      <c r="D47" s="51"/>
      <c r="E47" s="56"/>
      <c r="F47" s="7" t="s">
        <v>6</v>
      </c>
      <c r="G47" s="221"/>
      <c r="H47" s="201"/>
      <c r="I47" s="68"/>
      <c r="J47" s="221"/>
      <c r="K47" s="4"/>
      <c r="L47" s="11"/>
      <c r="M47" s="333"/>
      <c r="N47" s="51"/>
      <c r="O47" s="52"/>
      <c r="P47" s="221"/>
      <c r="Q47" s="221"/>
      <c r="R47" s="39"/>
      <c r="S47" s="38"/>
      <c r="T47" s="221"/>
      <c r="U47" s="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</row>
    <row r="48" spans="2:36" ht="13.9" customHeight="1" x14ac:dyDescent="0.15">
      <c r="B48" s="11"/>
      <c r="D48" s="197"/>
      <c r="E48" s="52"/>
      <c r="F48" s="151"/>
      <c r="G48" s="221"/>
      <c r="H48" s="201"/>
      <c r="I48" s="68"/>
      <c r="J48" s="221"/>
      <c r="K48" s="4"/>
      <c r="L48" s="11"/>
      <c r="M48" s="355"/>
      <c r="N48" s="51"/>
      <c r="O48" s="52"/>
      <c r="P48" s="221"/>
      <c r="Q48" s="221"/>
      <c r="R48" s="39"/>
      <c r="S48" s="56"/>
      <c r="T48" s="221"/>
      <c r="U48" s="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</row>
    <row r="49" spans="2:36" ht="13.9" customHeight="1" thickBot="1" x14ac:dyDescent="0.2">
      <c r="B49" s="191"/>
      <c r="C49" s="219"/>
      <c r="D49" s="55"/>
      <c r="E49" s="52"/>
      <c r="F49" s="1"/>
      <c r="G49" s="79"/>
      <c r="H49" s="202"/>
      <c r="I49" s="204"/>
      <c r="J49" s="2"/>
      <c r="K49" s="3"/>
      <c r="L49" s="156"/>
      <c r="M49" s="355"/>
      <c r="N49" s="51"/>
      <c r="O49" s="52"/>
      <c r="P49" s="221"/>
      <c r="Q49" s="221"/>
      <c r="R49" s="40"/>
      <c r="S49" s="41"/>
      <c r="T49" s="2"/>
      <c r="U49" s="229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</row>
    <row r="50" spans="2:36" ht="13.9" customHeight="1" x14ac:dyDescent="0.15">
      <c r="B50" s="9"/>
      <c r="C50" s="6" t="s">
        <v>62</v>
      </c>
      <c r="D50" s="64"/>
      <c r="E50" s="46" t="s">
        <v>61</v>
      </c>
      <c r="F50" s="279"/>
      <c r="G50" s="6" t="s">
        <v>46</v>
      </c>
      <c r="H50" s="280"/>
      <c r="I50" s="46" t="s">
        <v>47</v>
      </c>
      <c r="J50" s="273"/>
      <c r="K50" s="258" t="s">
        <v>48</v>
      </c>
      <c r="L50" s="9"/>
      <c r="M50" s="46" t="s">
        <v>50</v>
      </c>
      <c r="N50" s="282"/>
      <c r="O50" s="46" t="s">
        <v>63</v>
      </c>
      <c r="P50" s="279"/>
      <c r="Q50" s="6" t="s">
        <v>64</v>
      </c>
      <c r="R50" s="246"/>
      <c r="S50" s="247"/>
      <c r="T50" s="356">
        <v>171</v>
      </c>
      <c r="U50" s="14"/>
      <c r="V50" s="221"/>
      <c r="W50" s="221"/>
      <c r="X50" s="221"/>
      <c r="Y50" s="221"/>
      <c r="Z50" s="221"/>
    </row>
    <row r="51" spans="2:36" ht="13.9" customHeight="1" x14ac:dyDescent="0.15">
      <c r="B51" s="76">
        <v>13.4</v>
      </c>
      <c r="C51" s="28">
        <f>K43+B51</f>
        <v>124.69999999999999</v>
      </c>
      <c r="D51" s="60">
        <v>10.1</v>
      </c>
      <c r="E51" s="50">
        <f>C51+D51</f>
        <v>134.79999999999998</v>
      </c>
      <c r="F51" s="27">
        <v>11</v>
      </c>
      <c r="G51" s="28">
        <f>E51+F51</f>
        <v>145.79999999999998</v>
      </c>
      <c r="H51" s="63">
        <v>1.9</v>
      </c>
      <c r="I51" s="163">
        <f>G51+H51</f>
        <v>147.69999999999999</v>
      </c>
      <c r="J51" s="25">
        <v>1.5</v>
      </c>
      <c r="K51" s="29">
        <f>I51+J51</f>
        <v>149.19999999999999</v>
      </c>
      <c r="L51" s="76">
        <v>1.1000000000000001</v>
      </c>
      <c r="M51" s="50">
        <f>U43+L51</f>
        <v>372.0999999999998</v>
      </c>
      <c r="N51" s="63">
        <v>1.5</v>
      </c>
      <c r="O51" s="50">
        <f>M51+N51</f>
        <v>373.5999999999998</v>
      </c>
      <c r="P51" s="25">
        <v>0.8</v>
      </c>
      <c r="Q51" s="28">
        <f>O51+P51</f>
        <v>374.39999999999981</v>
      </c>
      <c r="R51" s="248">
        <v>4</v>
      </c>
      <c r="S51" s="249">
        <f>Q51+R51</f>
        <v>378.39999999999981</v>
      </c>
      <c r="T51" s="25">
        <v>5</v>
      </c>
      <c r="U51" s="29">
        <f>S51+T51</f>
        <v>383.39999999999981</v>
      </c>
      <c r="V51" s="221"/>
      <c r="W51" s="221"/>
      <c r="X51" s="221"/>
      <c r="Y51" s="221"/>
      <c r="Z51" s="221"/>
    </row>
    <row r="52" spans="2:36" ht="13.9" customHeight="1" x14ac:dyDescent="0.15">
      <c r="B52" s="259"/>
      <c r="C52" s="37">
        <f>C51/15/24+$D$2</f>
        <v>45787.679722222223</v>
      </c>
      <c r="D52" s="221"/>
      <c r="E52" s="357">
        <f>E51/15/24+$D$2</f>
        <v>45787.707777777781</v>
      </c>
      <c r="F52" s="240" t="s">
        <v>72</v>
      </c>
      <c r="G52" s="93">
        <f>G51/15/24+$D$2</f>
        <v>45787.738333333335</v>
      </c>
      <c r="H52" s="132"/>
      <c r="I52" s="37">
        <f>I51/15/24+$D$2</f>
        <v>45787.743611111116</v>
      </c>
      <c r="J52" s="274"/>
      <c r="K52" s="35">
        <f>K51/15/24+$D$2</f>
        <v>45787.747777777782</v>
      </c>
      <c r="L52" s="11"/>
      <c r="M52" s="37">
        <f>M51/15/24+$D$2</f>
        <v>45788.366944444446</v>
      </c>
      <c r="N52" s="51"/>
      <c r="O52" s="37">
        <f>O51/15/24+$D$2</f>
        <v>45788.371111111112</v>
      </c>
      <c r="P52" s="221"/>
      <c r="Q52" s="93">
        <f>Q51/15/24+$D$2</f>
        <v>45788.373333333337</v>
      </c>
      <c r="R52" s="54"/>
      <c r="S52" s="37">
        <f>S51/15/24+$D$2</f>
        <v>45788.384444444448</v>
      </c>
      <c r="T52" s="221"/>
      <c r="U52" s="35">
        <f>U51/15/24+$D$2</f>
        <v>45788.398333333338</v>
      </c>
      <c r="V52" s="145"/>
      <c r="W52" s="145"/>
      <c r="X52" s="145"/>
      <c r="Y52" s="145"/>
      <c r="Z52" s="145"/>
    </row>
    <row r="53" spans="2:36" ht="13.9" customHeight="1" x14ac:dyDescent="0.15">
      <c r="B53" s="120"/>
      <c r="C53" s="319">
        <v>16</v>
      </c>
      <c r="D53" s="331"/>
      <c r="E53" s="319">
        <v>5</v>
      </c>
      <c r="F53" s="358"/>
      <c r="G53" s="319">
        <v>9</v>
      </c>
      <c r="H53" s="359"/>
      <c r="I53" s="319">
        <v>12</v>
      </c>
      <c r="J53" s="360"/>
      <c r="K53" s="316">
        <v>4</v>
      </c>
      <c r="L53" s="361"/>
      <c r="M53" s="319">
        <v>17</v>
      </c>
      <c r="N53" s="181"/>
      <c r="O53" s="319">
        <v>17</v>
      </c>
      <c r="P53" s="321"/>
      <c r="Q53" s="318">
        <v>16</v>
      </c>
      <c r="R53" s="320"/>
      <c r="S53" s="319">
        <v>14</v>
      </c>
      <c r="T53" s="322"/>
      <c r="U53" s="316">
        <v>18</v>
      </c>
      <c r="V53" s="221"/>
      <c r="W53" s="221"/>
      <c r="X53" s="221"/>
      <c r="Y53" s="221"/>
      <c r="Z53" s="221"/>
    </row>
    <row r="54" spans="2:36" ht="13.9" customHeight="1" x14ac:dyDescent="0.15">
      <c r="B54" s="120"/>
      <c r="D54" s="36"/>
      <c r="E54" s="38"/>
      <c r="F54" s="277"/>
      <c r="G54" s="277"/>
      <c r="H54" s="39"/>
      <c r="I54" s="56"/>
      <c r="J54" s="277"/>
      <c r="K54" s="33"/>
      <c r="L54" s="11"/>
      <c r="M54" s="38"/>
      <c r="N54" s="181"/>
      <c r="O54" s="234"/>
      <c r="R54" s="54"/>
      <c r="S54" s="66"/>
      <c r="T54" s="241"/>
      <c r="U54" s="226"/>
      <c r="V54" s="221"/>
      <c r="W54" s="221"/>
      <c r="X54" s="221"/>
      <c r="Y54" s="221"/>
      <c r="Z54" s="221"/>
    </row>
    <row r="55" spans="2:36" ht="13.9" customHeight="1" x14ac:dyDescent="0.15">
      <c r="B55" s="120"/>
      <c r="D55" s="36"/>
      <c r="E55" s="56"/>
      <c r="F55" s="277" t="s">
        <v>1</v>
      </c>
      <c r="G55" s="277"/>
      <c r="H55" s="39"/>
      <c r="I55" s="56"/>
      <c r="J55" s="277"/>
      <c r="K55" s="33"/>
      <c r="L55" s="11"/>
      <c r="M55" s="56"/>
      <c r="N55" s="181"/>
      <c r="O55" s="234"/>
      <c r="R55" s="54"/>
      <c r="S55" s="66"/>
      <c r="T55" s="241"/>
      <c r="U55" s="226"/>
      <c r="V55" s="221"/>
      <c r="W55" s="221"/>
      <c r="X55" s="221"/>
      <c r="Y55" s="221"/>
      <c r="Z55" s="221"/>
    </row>
    <row r="56" spans="2:36" ht="13.9" customHeight="1" x14ac:dyDescent="0.15">
      <c r="B56" s="120"/>
      <c r="D56" s="36"/>
      <c r="E56" s="38"/>
      <c r="F56" s="277"/>
      <c r="G56" s="277"/>
      <c r="H56" s="39"/>
      <c r="I56" s="276"/>
      <c r="J56" s="277"/>
      <c r="K56" s="33"/>
      <c r="L56" s="11"/>
      <c r="M56" s="56"/>
      <c r="N56" s="181"/>
      <c r="O56" s="234"/>
      <c r="R56" s="54"/>
      <c r="S56" s="66"/>
      <c r="T56" s="241"/>
      <c r="U56" s="226"/>
      <c r="V56" s="221"/>
      <c r="W56" s="221"/>
      <c r="X56" s="221"/>
      <c r="Y56" s="221"/>
      <c r="Z56" s="221"/>
    </row>
    <row r="57" spans="2:36" ht="13.9" customHeight="1" thickBot="1" x14ac:dyDescent="0.2">
      <c r="B57" s="120"/>
      <c r="D57" s="40"/>
      <c r="E57" s="41"/>
      <c r="F57" s="2"/>
      <c r="G57" s="1"/>
      <c r="H57" s="55"/>
      <c r="I57" s="41"/>
      <c r="J57" s="1"/>
      <c r="K57" s="3"/>
      <c r="L57" s="10"/>
      <c r="M57" s="41"/>
      <c r="N57" s="189"/>
      <c r="O57" s="250"/>
      <c r="P57" s="219"/>
      <c r="Q57" s="219"/>
      <c r="R57" s="40"/>
      <c r="S57" s="41"/>
      <c r="T57" s="2"/>
      <c r="U57" s="229"/>
      <c r="V57" s="221"/>
      <c r="W57" s="221"/>
      <c r="X57" s="221"/>
      <c r="Y57" s="221"/>
      <c r="Z57" s="221"/>
    </row>
    <row r="58" spans="2:36" ht="13.9" customHeight="1" x14ac:dyDescent="0.15">
      <c r="B58" s="260"/>
      <c r="C58" s="6"/>
      <c r="D58" s="158"/>
      <c r="E58" s="174"/>
      <c r="F58" s="262"/>
      <c r="G58" s="307">
        <f>G59/15/24+$D$2</f>
        <v>45787.840000000004</v>
      </c>
      <c r="H58" s="420">
        <f>$AC$7</f>
        <v>54.5</v>
      </c>
      <c r="I58" s="421"/>
      <c r="J58" s="16"/>
      <c r="K58" s="175"/>
      <c r="L58" s="9"/>
      <c r="M58" s="46" t="s">
        <v>67</v>
      </c>
      <c r="N58" s="246"/>
      <c r="O58" s="292" t="s">
        <v>51</v>
      </c>
      <c r="P58" s="422" t="s">
        <v>53</v>
      </c>
      <c r="Q58" s="423"/>
      <c r="R58" s="424" t="s">
        <v>65</v>
      </c>
      <c r="S58" s="425"/>
      <c r="T58" s="426"/>
      <c r="U58" s="426"/>
      <c r="V58" s="221"/>
      <c r="W58" s="221"/>
      <c r="X58" s="221"/>
      <c r="Y58" s="221"/>
      <c r="Z58" s="221"/>
      <c r="AA58" s="221"/>
      <c r="AB58" s="221"/>
    </row>
    <row r="59" spans="2:36" ht="13.9" customHeight="1" x14ac:dyDescent="0.15">
      <c r="B59" s="176">
        <v>0.5</v>
      </c>
      <c r="C59" s="89">
        <f>K51+B59</f>
        <v>149.69999999999999</v>
      </c>
      <c r="D59" s="177">
        <v>31.7</v>
      </c>
      <c r="E59" s="104">
        <f>C59+D59</f>
        <v>181.39999999999998</v>
      </c>
      <c r="F59" s="142">
        <v>1</v>
      </c>
      <c r="G59" s="270">
        <f>E59+F59</f>
        <v>182.39999999999998</v>
      </c>
      <c r="H59" s="69">
        <v>1</v>
      </c>
      <c r="I59" s="80">
        <f>G59+H59</f>
        <v>183.39999999999998</v>
      </c>
      <c r="J59" s="78">
        <v>8.6</v>
      </c>
      <c r="K59" s="102">
        <f>I59+J59</f>
        <v>191.99999999999997</v>
      </c>
      <c r="L59" s="76">
        <v>0.9</v>
      </c>
      <c r="M59" s="50">
        <f>U51+L59</f>
        <v>384.29999999999978</v>
      </c>
      <c r="N59" s="72">
        <v>4.5999999999999996</v>
      </c>
      <c r="O59" s="50">
        <f>M59+N59</f>
        <v>388.89999999999981</v>
      </c>
      <c r="P59" s="60">
        <v>8.6999999999999993</v>
      </c>
      <c r="Q59" s="28">
        <f>O59+P59</f>
        <v>397.5999999999998</v>
      </c>
      <c r="R59" s="178">
        <v>3.2</v>
      </c>
      <c r="S59" s="29">
        <f>Q59+R59</f>
        <v>400.79999999999978</v>
      </c>
      <c r="T59" s="153"/>
      <c r="U59" s="294"/>
      <c r="V59" s="221"/>
      <c r="W59" s="221"/>
      <c r="X59" s="221"/>
      <c r="Y59" s="221"/>
      <c r="Z59" s="221"/>
      <c r="AA59" s="221"/>
      <c r="AB59" s="221"/>
    </row>
    <row r="60" spans="2:36" ht="13.9" customHeight="1" x14ac:dyDescent="0.15">
      <c r="B60" s="302" t="s">
        <v>52</v>
      </c>
      <c r="C60" s="93">
        <f>C59/15/24+$D$2</f>
        <v>45787.749166666668</v>
      </c>
      <c r="D60" s="268" t="s">
        <v>54</v>
      </c>
      <c r="E60" s="269">
        <f>E59/15/24+$D$2</f>
        <v>45787.837222222224</v>
      </c>
      <c r="F60" s="263"/>
      <c r="G60" s="271"/>
      <c r="H60" s="395">
        <f>$AD$7</f>
        <v>14.911080710765392</v>
      </c>
      <c r="I60" s="396"/>
      <c r="J60" s="221"/>
      <c r="K60" s="309">
        <f>K59/15/24+$D$2</f>
        <v>45787.866666666669</v>
      </c>
      <c r="L60" s="11"/>
      <c r="M60" s="37">
        <f>M59/15/24+$D$2</f>
        <v>45788.400833333333</v>
      </c>
      <c r="N60" s="51"/>
      <c r="O60" s="37"/>
      <c r="P60" s="200"/>
      <c r="Q60" s="93">
        <f>Q59/15/24+$D$2</f>
        <v>45788.437777777777</v>
      </c>
      <c r="R60" s="298">
        <f>$Y$11</f>
        <v>45787.838888888895</v>
      </c>
      <c r="S60" s="134">
        <f>$AA$11</f>
        <v>45788.458333333336</v>
      </c>
      <c r="T60" s="296"/>
      <c r="U60" s="231"/>
      <c r="V60" s="221"/>
      <c r="W60" s="221"/>
      <c r="X60" s="221"/>
      <c r="Y60" s="221"/>
      <c r="Z60" s="221"/>
      <c r="AA60" s="221"/>
      <c r="AB60" s="221"/>
    </row>
    <row r="61" spans="2:36" ht="13.9" customHeight="1" x14ac:dyDescent="0.15">
      <c r="B61" s="42"/>
      <c r="C61" s="319">
        <v>6</v>
      </c>
      <c r="D61" s="331"/>
      <c r="E61" s="319">
        <v>20</v>
      </c>
      <c r="F61" s="362"/>
      <c r="G61" s="363">
        <v>5</v>
      </c>
      <c r="H61" s="111">
        <f>$Y$7</f>
        <v>45787.558088235295</v>
      </c>
      <c r="I61" s="170">
        <f>$AA$7</f>
        <v>45787.842222222222</v>
      </c>
      <c r="J61" s="221"/>
      <c r="K61" s="316">
        <v>46</v>
      </c>
      <c r="L61" s="120"/>
      <c r="M61" s="319">
        <v>15</v>
      </c>
      <c r="N61" s="51"/>
      <c r="O61" s="155"/>
      <c r="P61" s="235"/>
      <c r="Q61" s="319">
        <v>62</v>
      </c>
      <c r="R61" s="180"/>
      <c r="S61" s="217">
        <f>S59/15/24+$D$2</f>
        <v>45788.44666666667</v>
      </c>
      <c r="T61" s="277"/>
      <c r="U61" s="295"/>
      <c r="V61" s="221"/>
      <c r="W61" s="221"/>
      <c r="X61" s="221"/>
      <c r="Y61" s="221"/>
      <c r="Z61" s="221"/>
      <c r="AA61" s="221"/>
      <c r="AB61" s="221"/>
    </row>
    <row r="62" spans="2:36" ht="13.9" customHeight="1" x14ac:dyDescent="0.15">
      <c r="B62" s="42"/>
      <c r="C62" s="221"/>
      <c r="D62" s="59"/>
      <c r="E62" s="56"/>
      <c r="F62" s="264"/>
      <c r="G62" s="265"/>
      <c r="H62" s="135"/>
      <c r="I62" s="364">
        <f>I59/15/24+$D$2</f>
        <v>45787.842777777783</v>
      </c>
      <c r="J62" s="221"/>
      <c r="K62" s="62"/>
      <c r="L62" s="120"/>
      <c r="M62" s="113"/>
      <c r="N62" s="172"/>
      <c r="O62" s="37">
        <f>O59/15/24+$D$2</f>
        <v>45788.413611111115</v>
      </c>
      <c r="P62" s="181"/>
      <c r="R62" s="180"/>
      <c r="S62" s="316">
        <v>65</v>
      </c>
      <c r="T62" s="277"/>
      <c r="U62" s="230"/>
      <c r="V62" s="221"/>
      <c r="W62" s="221"/>
      <c r="X62" s="221"/>
      <c r="Y62" s="221"/>
      <c r="Z62" s="221"/>
      <c r="AA62" s="221"/>
      <c r="AB62" s="221"/>
    </row>
    <row r="63" spans="2:36" ht="13.9" customHeight="1" x14ac:dyDescent="0.15">
      <c r="B63" s="42"/>
      <c r="C63" s="221"/>
      <c r="D63" s="51"/>
      <c r="E63" s="56"/>
      <c r="G63" s="265"/>
      <c r="H63" s="43"/>
      <c r="I63" s="319">
        <v>5</v>
      </c>
      <c r="J63" s="221"/>
      <c r="K63" s="62"/>
      <c r="L63" s="120"/>
      <c r="M63" s="113"/>
      <c r="N63" s="173"/>
      <c r="O63" s="319">
        <v>19</v>
      </c>
      <c r="P63" s="51"/>
      <c r="Q63" s="221"/>
      <c r="R63" s="180"/>
      <c r="S63" s="299"/>
      <c r="T63" s="230"/>
      <c r="U63" s="230"/>
      <c r="V63" s="221"/>
      <c r="W63" s="221"/>
      <c r="X63" s="221"/>
      <c r="Y63" s="221"/>
      <c r="Z63" s="221"/>
      <c r="AA63" s="221"/>
      <c r="AB63" s="221"/>
    </row>
    <row r="64" spans="2:36" ht="13.9" customHeight="1" x14ac:dyDescent="0.15">
      <c r="B64" s="168"/>
      <c r="C64" s="221"/>
      <c r="D64" s="39"/>
      <c r="E64" s="66"/>
      <c r="F64" s="265"/>
      <c r="G64" s="272"/>
      <c r="H64" s="43"/>
      <c r="I64" s="44"/>
      <c r="J64" s="221"/>
      <c r="K64" s="62"/>
      <c r="L64" s="120"/>
      <c r="M64" s="113"/>
      <c r="N64" s="51"/>
      <c r="O64" s="146"/>
      <c r="P64" s="51"/>
      <c r="Q64" s="221"/>
      <c r="R64" s="180"/>
      <c r="S64" s="299"/>
      <c r="T64" s="230"/>
      <c r="U64" s="230"/>
      <c r="V64" s="221"/>
      <c r="W64" s="221"/>
      <c r="X64" s="221"/>
      <c r="Y64" s="221"/>
      <c r="Z64" s="221"/>
      <c r="AA64" s="221"/>
      <c r="AB64" s="221"/>
    </row>
    <row r="65" spans="2:26" ht="13.9" customHeight="1" thickBot="1" x14ac:dyDescent="0.2">
      <c r="B65" s="98"/>
      <c r="C65" s="79"/>
      <c r="D65" s="40"/>
      <c r="E65" s="41"/>
      <c r="F65" s="192"/>
      <c r="G65" s="183"/>
      <c r="H65" s="45"/>
      <c r="I65" s="365"/>
      <c r="J65" s="79"/>
      <c r="K65" s="65"/>
      <c r="L65" s="297"/>
      <c r="M65" s="366"/>
      <c r="N65" s="40"/>
      <c r="O65" s="147"/>
      <c r="P65" s="61"/>
      <c r="Q65" s="79"/>
      <c r="R65" s="182"/>
      <c r="S65" s="300"/>
      <c r="T65" s="230"/>
      <c r="U65" s="93"/>
      <c r="V65" s="221"/>
      <c r="W65" s="221"/>
      <c r="X65" s="221"/>
      <c r="Y65" s="221"/>
      <c r="Z65" s="221"/>
    </row>
    <row r="66" spans="2:26" x14ac:dyDescent="0.15">
      <c r="X66" s="221"/>
    </row>
    <row r="67" spans="2:26" x14ac:dyDescent="0.15">
      <c r="G67" s="184"/>
      <c r="K67" s="121"/>
      <c r="O67"/>
      <c r="S67"/>
    </row>
    <row r="68" spans="2:26" x14ac:dyDescent="0.15">
      <c r="G68" s="184"/>
      <c r="K68" s="121"/>
      <c r="O68"/>
      <c r="S68"/>
    </row>
    <row r="69" spans="2:26" x14ac:dyDescent="0.15">
      <c r="G69" s="184"/>
      <c r="K69" s="121"/>
      <c r="O69"/>
      <c r="S69"/>
    </row>
    <row r="70" spans="2:26" x14ac:dyDescent="0.15">
      <c r="G70" s="184"/>
      <c r="K70" s="121"/>
      <c r="O70"/>
      <c r="S70"/>
    </row>
    <row r="71" spans="2:26" x14ac:dyDescent="0.15">
      <c r="G71" s="184"/>
      <c r="K71" s="121"/>
      <c r="O71"/>
      <c r="S71"/>
    </row>
    <row r="72" spans="2:26" x14ac:dyDescent="0.15">
      <c r="G72" s="184"/>
      <c r="K72" s="121"/>
      <c r="O72"/>
      <c r="S72"/>
    </row>
    <row r="73" spans="2:26" x14ac:dyDescent="0.15">
      <c r="G73" s="184"/>
      <c r="K73" s="121"/>
      <c r="O73"/>
      <c r="S73"/>
    </row>
    <row r="74" spans="2:26" x14ac:dyDescent="0.15">
      <c r="G74" s="184"/>
      <c r="K74" s="121"/>
      <c r="O74"/>
      <c r="S74"/>
    </row>
    <row r="75" spans="2:26" ht="12.75" customHeight="1" x14ac:dyDescent="0.15">
      <c r="G75" s="184"/>
      <c r="K75" s="121"/>
      <c r="O75"/>
      <c r="S75"/>
    </row>
  </sheetData>
  <mergeCells count="51">
    <mergeCell ref="H58:I58"/>
    <mergeCell ref="P58:Q58"/>
    <mergeCell ref="R58:S58"/>
    <mergeCell ref="T58:U58"/>
    <mergeCell ref="H60:I60"/>
    <mergeCell ref="Y27:Z27"/>
    <mergeCell ref="N34:O34"/>
    <mergeCell ref="R34:S34"/>
    <mergeCell ref="R36:S36"/>
    <mergeCell ref="H42:I42"/>
    <mergeCell ref="H44:I44"/>
    <mergeCell ref="R20:S20"/>
    <mergeCell ref="H21:I21"/>
    <mergeCell ref="F26:G26"/>
    <mergeCell ref="L26:M26"/>
    <mergeCell ref="P26:Q26"/>
    <mergeCell ref="Y26:Z26"/>
    <mergeCell ref="J12:K12"/>
    <mergeCell ref="N12:O12"/>
    <mergeCell ref="Y12:Z12"/>
    <mergeCell ref="AA12:AB12"/>
    <mergeCell ref="N14:O14"/>
    <mergeCell ref="J18:K18"/>
    <mergeCell ref="R18:S18"/>
    <mergeCell ref="T18:U18"/>
    <mergeCell ref="J10:K10"/>
    <mergeCell ref="N10:O10"/>
    <mergeCell ref="Y10:Z10"/>
    <mergeCell ref="AA10:AB10"/>
    <mergeCell ref="Y11:Z11"/>
    <mergeCell ref="AA11:AB11"/>
    <mergeCell ref="C9:D9"/>
    <mergeCell ref="Y9:Z9"/>
    <mergeCell ref="AA9:AB9"/>
    <mergeCell ref="Y4:Z4"/>
    <mergeCell ref="AA4:AB4"/>
    <mergeCell ref="Y5:Z5"/>
    <mergeCell ref="AA5:AB5"/>
    <mergeCell ref="Y6:Z6"/>
    <mergeCell ref="AA6:AB6"/>
    <mergeCell ref="Y7:Z7"/>
    <mergeCell ref="AA7:AB7"/>
    <mergeCell ref="C8:D8"/>
    <mergeCell ref="Y8:Z8"/>
    <mergeCell ref="AA8:AB8"/>
    <mergeCell ref="Y1:AB1"/>
    <mergeCell ref="Y2:Z2"/>
    <mergeCell ref="AA2:AB2"/>
    <mergeCell ref="AC2:AD2"/>
    <mergeCell ref="Y3:Z3"/>
    <mergeCell ref="AA3:AB3"/>
  </mergeCells>
  <phoneticPr fontId="2"/>
  <pageMargins left="0.39370078740157483" right="0" top="0.11811023622047245" bottom="0" header="0.11811023622047245" footer="0"/>
  <pageSetup paperSize="9" scale="98" orientation="portrait" horizontalDpi="360" verticalDpi="360" r:id="rId1"/>
  <headerFooter>
    <oddHeader>&amp;C&amp;9　　　　　　　　&amp;R&amp;"ＭＳ Ｐ明朝,標準"&amp;9&amp;P/&amp;N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25RM510川西400</vt:lpstr>
      <vt:lpstr>Sheet1</vt:lpstr>
      <vt:lpstr>'25RM510川西400'!Print_Area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FJ-USER</cp:lastModifiedBy>
  <cp:lastPrinted>2025-05-07T10:47:44Z</cp:lastPrinted>
  <dcterms:created xsi:type="dcterms:W3CDTF">2005-08-30T00:38:44Z</dcterms:created>
  <dcterms:modified xsi:type="dcterms:W3CDTF">2025-05-08T10:39:16Z</dcterms:modified>
</cp:coreProperties>
</file>